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F7589417-42F3-493C-9CC9-5457BC5D201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BRASIL!$A$164:$F$239</definedName>
    <definedName name="_xlnm.Print_Area" localSheetId="1">'Centro oeste'!$A$164:$F$238</definedName>
    <definedName name="_xlnm.Print_Area" localSheetId="2">Nordeste!$A$164:$F$238</definedName>
    <definedName name="_xlnm.Print_Area" localSheetId="3">Norte!$A$164:$F$239</definedName>
    <definedName name="_xlnm.Print_Area" localSheetId="4">Sudeste!$A$164:$G$239</definedName>
    <definedName name="_xlnm.Print_Area" localSheetId="5">Sul!$A$164:$F$240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7" l="1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5" i="2"/>
  <c r="E233" i="2"/>
  <c r="E232" i="2"/>
  <c r="E231" i="2"/>
  <c r="E230" i="2"/>
  <c r="E229" i="2"/>
  <c r="E228" i="2"/>
  <c r="E227" i="2"/>
  <c r="E234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E235" i="3"/>
  <c r="E234" i="3"/>
  <c r="E233" i="3"/>
  <c r="E232" i="3"/>
  <c r="E231" i="3"/>
  <c r="E230" i="3"/>
  <c r="E229" i="3"/>
  <c r="E228" i="3"/>
  <c r="E227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E235" i="4"/>
  <c r="E234" i="4"/>
  <c r="E233" i="4"/>
  <c r="E232" i="4"/>
  <c r="E231" i="4"/>
  <c r="E230" i="4"/>
  <c r="E229" i="4"/>
  <c r="E228" i="4"/>
  <c r="E227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E235" i="5"/>
  <c r="E234" i="5"/>
  <c r="E233" i="5"/>
  <c r="E232" i="5"/>
  <c r="E231" i="5"/>
  <c r="E230" i="5"/>
  <c r="E229" i="5"/>
  <c r="E228" i="5"/>
  <c r="E227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E235" i="6"/>
  <c r="E234" i="6"/>
  <c r="E233" i="6"/>
  <c r="E232" i="6"/>
  <c r="E231" i="6"/>
  <c r="E230" i="6"/>
  <c r="E229" i="6"/>
  <c r="E228" i="6"/>
  <c r="E227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E235" i="7"/>
  <c r="E227" i="7"/>
  <c r="E228" i="7"/>
  <c r="E229" i="7"/>
  <c r="E230" i="7"/>
  <c r="E231" i="7"/>
  <c r="E232" i="7"/>
  <c r="E233" i="7"/>
  <c r="E234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<sst xmlns="http://schemas.openxmlformats.org/spreadsheetml/2006/main" count="1608" uniqueCount="35">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</sst>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43"/>
  <sheetViews>
    <sheetView showGridLines="0" topLeftCell="A211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15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2" si="60">((C207/C206)-1)*100</f>
        <v>8.3044982698962109</v>
      </c>
      <c r="E207" s="59">
        <f t="shared" si="59"/>
        <v>15.640394088669973</v>
      </c>
      <c r="F207" s="59">
        <f t="shared" ref="F207:F222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" si="65">((C222/C$211)-1)*100</f>
        <v>2.9508196721311331</v>
      </c>
      <c r="F222" s="59">
        <f t="shared" si="61"/>
        <v>6.9239500567536805</v>
      </c>
    </row>
    <row r="223" spans="1:6" ht="12.75" customHeight="1" x14ac:dyDescent="0.2">
      <c r="A223" s="33"/>
      <c r="B223" s="34" t="s">
        <v>13</v>
      </c>
      <c r="C223" s="35">
        <v>9.4700000000000006</v>
      </c>
      <c r="D223" s="59">
        <f>((C223/C222)-1)*100</f>
        <v>0.53078556263270738</v>
      </c>
      <c r="E223" s="60">
        <f>((C223/C$211)-1)*100</f>
        <v>3.4972677595628499</v>
      </c>
      <c r="F223" s="59">
        <f>((C223/C211)-1)*100</f>
        <v>3.4972677595628499</v>
      </c>
    </row>
    <row r="224" spans="1:6" x14ac:dyDescent="0.2">
      <c r="A224" s="42">
        <v>2025</v>
      </c>
      <c r="B224" s="43" t="s">
        <v>24</v>
      </c>
      <c r="C224" s="44">
        <v>10.119999999999999</v>
      </c>
      <c r="D224" s="58">
        <f>((C224/C223)-1)*100</f>
        <v>6.863780359028504</v>
      </c>
      <c r="E224" s="58">
        <f>((C224/C$223)-1)*100</f>
        <v>6.863780359028504</v>
      </c>
      <c r="F224" s="58">
        <f>((C224/C212)-1)*100</f>
        <v>6.6385669125395008</v>
      </c>
    </row>
    <row r="225" spans="1:6" ht="12.75" customHeight="1" x14ac:dyDescent="0.2">
      <c r="A225" s="33"/>
      <c r="B225" s="34" t="s">
        <v>3</v>
      </c>
      <c r="C225" s="35">
        <v>10.02</v>
      </c>
      <c r="D225" s="59">
        <f>((C225/C224)-1)*100</f>
        <v>-0.98814229249011287</v>
      </c>
      <c r="E225" s="59">
        <f>((C225/C$223)-1)*100</f>
        <v>5.8078141499471991</v>
      </c>
      <c r="F225" s="59">
        <f>((C225/C213)-1)*100</f>
        <v>4.2663891779396446</v>
      </c>
    </row>
    <row r="226" spans="1:6" ht="12.75" customHeight="1" x14ac:dyDescent="0.2">
      <c r="A226" s="33"/>
      <c r="B226" s="34" t="s">
        <v>4</v>
      </c>
      <c r="C226" s="35">
        <v>10.64</v>
      </c>
      <c r="D226" s="59">
        <f>((C226/C225)-1)*100</f>
        <v>6.1876247504990101</v>
      </c>
      <c r="E226" s="59">
        <f>((C226/C$223)-1)*100</f>
        <v>12.354804646251317</v>
      </c>
      <c r="F226" s="59">
        <f>((C226/C214)-1)*100</f>
        <v>18.091009988901231</v>
      </c>
    </row>
    <row r="227" spans="1:6" ht="12.75" hidden="1" customHeight="1" x14ac:dyDescent="0.2">
      <c r="A227" s="33"/>
      <c r="B227" s="34" t="s">
        <v>5</v>
      </c>
      <c r="C227" s="35"/>
      <c r="D227" s="59">
        <f t="shared" ref="D226:D229" si="66">((C227/C226)-1)*100</f>
        <v>-100</v>
      </c>
      <c r="E227" s="59">
        <f t="shared" ref="E226:E233" si="67">((C227/C$223)-1)*100</f>
        <v>-100</v>
      </c>
      <c r="F227" s="59">
        <f t="shared" ref="F226:F229" si="68">((C227/C215)-1)*100</f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66"/>
        <v>#DIV/0!</v>
      </c>
      <c r="E228" s="59">
        <f t="shared" si="67"/>
        <v>-100</v>
      </c>
      <c r="F228" s="59">
        <f t="shared" si="68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66"/>
        <v>#DIV/0!</v>
      </c>
      <c r="E229" s="59">
        <f t="shared" si="67"/>
        <v>-100</v>
      </c>
      <c r="F229" s="59">
        <f t="shared" si="68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67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67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67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67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9">((C234/C233)-1)*100</f>
        <v>#DIV/0!</v>
      </c>
      <c r="E234" s="59">
        <f t="shared" ref="E234" si="70">((C234/C$223)-1)*100</f>
        <v>-100</v>
      </c>
      <c r="F234" s="59">
        <f t="shared" ref="F234" si="7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>((C235/C$223)-1)*100</f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">
      <c r="A240" s="17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22"/>
      <c r="B242"/>
      <c r="C242"/>
      <c r="D242"/>
      <c r="E242"/>
      <c r="F242"/>
    </row>
    <row r="243" spans="1:6" ht="12.75" customHeight="1" x14ac:dyDescent="0.2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43"/>
  <sheetViews>
    <sheetView showGridLines="0" topLeftCell="A211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16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2" si="51">((C207/C206)-1)*100</f>
        <v>40.639269406392707</v>
      </c>
      <c r="E207" s="59">
        <f t="shared" si="50"/>
        <v>29.629629629629626</v>
      </c>
      <c r="F207" s="59">
        <f t="shared" ref="F207:F222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" si="56">((C222/C$211)-1)*100</f>
        <v>7.5018754688671585E-2</v>
      </c>
      <c r="F222" s="59">
        <f t="shared" si="52"/>
        <v>18.577777777777783</v>
      </c>
    </row>
    <row r="223" spans="1:6" ht="12.75" customHeight="1" x14ac:dyDescent="0.2">
      <c r="A223" s="33"/>
      <c r="B223" s="34" t="s">
        <v>13</v>
      </c>
      <c r="C223" s="35">
        <v>13.34</v>
      </c>
      <c r="D223" s="59">
        <f>((C223/C222)-1)*100</f>
        <v>0</v>
      </c>
      <c r="E223" s="60">
        <f>((C223/C$211)-1)*100</f>
        <v>7.5018754688671585E-2</v>
      </c>
      <c r="F223" s="59">
        <f>((C223/C211)-1)*100</f>
        <v>7.5018754688671585E-2</v>
      </c>
    </row>
    <row r="224" spans="1:6" x14ac:dyDescent="0.2">
      <c r="A224" s="42">
        <v>2025</v>
      </c>
      <c r="B224" s="43" t="s">
        <v>24</v>
      </c>
      <c r="C224" s="44">
        <v>15.44</v>
      </c>
      <c r="D224" s="58">
        <f>((C224/C223)-1)*100</f>
        <v>15.742128935532239</v>
      </c>
      <c r="E224" s="58">
        <f>((C224/C$223)-1)*100</f>
        <v>15.742128935532239</v>
      </c>
      <c r="F224" s="58">
        <f>((C224/C212)-1)*100</f>
        <v>0.25974025974024872</v>
      </c>
    </row>
    <row r="225" spans="1:6" ht="12.75" customHeight="1" x14ac:dyDescent="0.2">
      <c r="A225" s="33"/>
      <c r="B225" s="34" t="s">
        <v>3</v>
      </c>
      <c r="C225" s="35">
        <v>15.44</v>
      </c>
      <c r="D225" s="59">
        <f>((C225/C224)-1)*100</f>
        <v>0</v>
      </c>
      <c r="E225" s="59">
        <f>((C225/C$223)-1)*100</f>
        <v>15.742128935532239</v>
      </c>
      <c r="F225" s="59">
        <f>((C225/C213)-1)*100</f>
        <v>0.25974025974024872</v>
      </c>
    </row>
    <row r="226" spans="1:6" ht="12.75" customHeight="1" x14ac:dyDescent="0.2">
      <c r="A226" s="33"/>
      <c r="B226" s="34" t="s">
        <v>4</v>
      </c>
      <c r="C226" s="35">
        <v>19.46</v>
      </c>
      <c r="D226" s="59">
        <f>((C226/C225)-1)*100</f>
        <v>26.036269430051817</v>
      </c>
      <c r="E226" s="59">
        <f>((C226/C$223)-1)*100</f>
        <v>45.877061469265378</v>
      </c>
      <c r="F226" s="59">
        <f>((C226/C214)-1)*100</f>
        <v>73.131672597864778</v>
      </c>
    </row>
    <row r="227" spans="1:6" ht="12.75" hidden="1" customHeight="1" x14ac:dyDescent="0.2">
      <c r="A227" s="33"/>
      <c r="B227" s="34" t="s">
        <v>5</v>
      </c>
      <c r="C227" s="35"/>
      <c r="D227" s="59">
        <f t="shared" ref="D226:D229" si="57">((C227/C226)-1)*100</f>
        <v>-100</v>
      </c>
      <c r="E227" s="59">
        <f t="shared" ref="E226:E235" si="58">((C227/C$223)-1)*100</f>
        <v>-100</v>
      </c>
      <c r="F227" s="59">
        <f t="shared" ref="F226:F229" si="59">((C227/C215)-1)*100</f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7"/>
        <v>#DIV/0!</v>
      </c>
      <c r="E228" s="59">
        <f t="shared" si="58"/>
        <v>-100</v>
      </c>
      <c r="F228" s="59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7"/>
        <v>#DIV/0!</v>
      </c>
      <c r="E229" s="59">
        <f t="shared" si="58"/>
        <v>-100</v>
      </c>
      <c r="F229" s="59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8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8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8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8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0">((C234/C233)-1)*100</f>
        <v>#DIV/0!</v>
      </c>
      <c r="E234" s="59">
        <f t="shared" si="58"/>
        <v>-100</v>
      </c>
      <c r="F234" s="59">
        <f t="shared" ref="F234" si="6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8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43"/>
  <sheetViews>
    <sheetView showGridLines="0" topLeftCell="A212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">
      <c r="A3" s="66" t="s">
        <v>27</v>
      </c>
      <c r="B3" s="66"/>
      <c r="C3" s="66"/>
      <c r="D3" s="66"/>
      <c r="E3" s="66"/>
      <c r="F3" s="66"/>
    </row>
    <row r="4" spans="1:7" ht="12.75" customHeight="1" x14ac:dyDescent="0.2">
      <c r="A4" s="63"/>
      <c r="B4" s="63"/>
      <c r="C4" s="63"/>
      <c r="D4" s="63"/>
      <c r="E4" s="63"/>
      <c r="F4" s="63"/>
    </row>
    <row r="5" spans="1:7" s="10" customFormat="1" ht="12.75" customHeight="1" x14ac:dyDescent="0.2">
      <c r="A5" s="69" t="s">
        <v>17</v>
      </c>
      <c r="B5" s="69"/>
      <c r="C5" s="69"/>
      <c r="D5" s="69"/>
      <c r="E5" s="69"/>
      <c r="F5" s="69"/>
    </row>
    <row r="6" spans="1:7" customFormat="1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2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" si="56">((C222/C$211)-1)*100</f>
        <v>3.7630662020905925</v>
      </c>
      <c r="F222" s="59">
        <f t="shared" ref="F222" si="57">((C222/C210)-1)*100</f>
        <v>4.1258741258741294</v>
      </c>
    </row>
    <row r="223" spans="1:6" ht="12.75" customHeight="1" x14ac:dyDescent="0.2">
      <c r="A223" s="33"/>
      <c r="B223" s="34" t="s">
        <v>13</v>
      </c>
      <c r="C223" s="35">
        <v>14.52</v>
      </c>
      <c r="D223" s="59">
        <f>((C223/C222)-1)*100</f>
        <v>-2.4848891873740842</v>
      </c>
      <c r="E223" s="60">
        <f>((C223/C$211)-1)*100</f>
        <v>1.184668989547033</v>
      </c>
      <c r="F223" s="59">
        <f>((C223/C211)-1)*100</f>
        <v>1.184668989547033</v>
      </c>
    </row>
    <row r="224" spans="1:6" x14ac:dyDescent="0.2">
      <c r="A224" s="42">
        <v>2025</v>
      </c>
      <c r="B224" s="43" t="s">
        <v>24</v>
      </c>
      <c r="C224" s="44">
        <v>14.64</v>
      </c>
      <c r="D224" s="58">
        <f>((C224/C223)-1)*100</f>
        <v>0.82644628099173278</v>
      </c>
      <c r="E224" s="58">
        <f>((C224/C$223)-1)*100</f>
        <v>0.82644628099173278</v>
      </c>
      <c r="F224" s="58">
        <f>((C224/C212)-1)*100</f>
        <v>2.8812368236120989</v>
      </c>
    </row>
    <row r="225" spans="1:6" ht="12.75" customHeight="1" x14ac:dyDescent="0.2">
      <c r="A225" s="33"/>
      <c r="B225" s="34" t="s">
        <v>3</v>
      </c>
      <c r="C225" s="35">
        <v>14.62</v>
      </c>
      <c r="D225" s="59">
        <f>((C225/C224)-1)*100</f>
        <v>-0.1366120218579292</v>
      </c>
      <c r="E225" s="59">
        <f>((C225/C$223)-1)*100</f>
        <v>0.68870523415978102</v>
      </c>
      <c r="F225" s="59">
        <f>((C225/C213)-1)*100</f>
        <v>2.1663172606568804</v>
      </c>
    </row>
    <row r="226" spans="1:6" ht="12.75" customHeight="1" x14ac:dyDescent="0.2">
      <c r="A226" s="33"/>
      <c r="B226" s="34" t="s">
        <v>4</v>
      </c>
      <c r="C226" s="35">
        <v>14.51</v>
      </c>
      <c r="D226" s="59">
        <f>((C226/C225)-1)*100</f>
        <v>-0.7523939808481539</v>
      </c>
      <c r="E226" s="60">
        <f>((C226/C$223)-1)*100</f>
        <v>-6.8870523415975882E-2</v>
      </c>
      <c r="F226" s="59">
        <f>((C226/C214)-1)*100</f>
        <v>-6.8870523415975882E-2</v>
      </c>
    </row>
    <row r="227" spans="1:6" ht="12.75" hidden="1" customHeight="1" x14ac:dyDescent="0.2">
      <c r="A227" s="33"/>
      <c r="B227" s="34" t="s">
        <v>5</v>
      </c>
      <c r="C227" s="35"/>
      <c r="D227" s="59">
        <f t="shared" ref="D226:D229" si="58">((C227/C226)-1)*100</f>
        <v>-100</v>
      </c>
      <c r="E227" s="59">
        <f t="shared" ref="E226:E235" si="59">((C227/C$223)-1)*100</f>
        <v>-100</v>
      </c>
      <c r="F227" s="59">
        <f t="shared" ref="F226:F229" si="60">((C227/C215)-1)*100</f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8"/>
        <v>#DIV/0!</v>
      </c>
      <c r="E228" s="59">
        <f t="shared" si="59"/>
        <v>-100</v>
      </c>
      <c r="F228" s="59">
        <f t="shared" si="60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8"/>
        <v>#DIV/0!</v>
      </c>
      <c r="E229" s="59">
        <f t="shared" si="59"/>
        <v>-100</v>
      </c>
      <c r="F229" s="59">
        <f t="shared" si="60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9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9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9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9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61">((C234/C233)-1)*100</f>
        <v>#DIV/0!</v>
      </c>
      <c r="E234" s="59">
        <f t="shared" si="59"/>
        <v>-100</v>
      </c>
      <c r="F234" s="59">
        <f t="shared" ref="F234" si="62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9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43"/>
  <sheetViews>
    <sheetView showGridLines="0" topLeftCell="A211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18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2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2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" si="51">((C222/C$211)-1)*100</f>
        <v>-26.650062266500619</v>
      </c>
      <c r="F222" s="59">
        <f t="shared" si="47"/>
        <v>-26.650062266500619</v>
      </c>
    </row>
    <row r="223" spans="1:6" ht="12.75" customHeight="1" x14ac:dyDescent="0.2">
      <c r="A223" s="33"/>
      <c r="B223" s="34" t="s">
        <v>13</v>
      </c>
      <c r="C223" s="35">
        <v>7.83</v>
      </c>
      <c r="D223" s="59">
        <f>((C223/C222)-1)*100</f>
        <v>32.937181663837009</v>
      </c>
      <c r="E223" s="60">
        <f>((C223/C$211)-1)*100</f>
        <v>-2.490660024906588</v>
      </c>
      <c r="F223" s="59">
        <f>((C223/C211)-1)*100</f>
        <v>-2.490660024906588</v>
      </c>
    </row>
    <row r="224" spans="1:6" x14ac:dyDescent="0.2">
      <c r="A224" s="42">
        <v>2025</v>
      </c>
      <c r="B224" s="43" t="s">
        <v>24</v>
      </c>
      <c r="C224" s="44">
        <v>11.4</v>
      </c>
      <c r="D224" s="58">
        <f>((C224/C223)-1)*100</f>
        <v>45.593869731800773</v>
      </c>
      <c r="E224" s="58">
        <f>((C224/C$223)-1)*100</f>
        <v>45.593869731800773</v>
      </c>
      <c r="F224" s="58">
        <f>((C224/C212)-1)*100</f>
        <v>43.036386449184462</v>
      </c>
    </row>
    <row r="225" spans="1:6" ht="12.75" customHeight="1" x14ac:dyDescent="0.2">
      <c r="A225" s="33"/>
      <c r="B225" s="34" t="s">
        <v>3</v>
      </c>
      <c r="C225" s="35">
        <v>8.92</v>
      </c>
      <c r="D225" s="59">
        <f>((C225/C224)-1)*100</f>
        <v>-21.754385964912281</v>
      </c>
      <c r="E225" s="59">
        <f>((C225/C$223)-1)*100</f>
        <v>13.92081736909323</v>
      </c>
      <c r="F225" s="59">
        <f>((C225/C213)-1)*100</f>
        <v>17.989417989418001</v>
      </c>
    </row>
    <row r="226" spans="1:6" ht="12.75" customHeight="1" x14ac:dyDescent="0.2">
      <c r="A226" s="33"/>
      <c r="B226" s="34" t="s">
        <v>4</v>
      </c>
      <c r="C226" s="35">
        <v>8.92</v>
      </c>
      <c r="D226" s="59">
        <f>((C226/C225)-1)*100</f>
        <v>0</v>
      </c>
      <c r="E226" s="59">
        <f>((C226/C$223)-1)*100</f>
        <v>13.92081736909323</v>
      </c>
      <c r="F226" s="59">
        <f>((C226/C214)-1)*100</f>
        <v>17.989417989418001</v>
      </c>
    </row>
    <row r="227" spans="1:6" ht="12.75" hidden="1" customHeight="1" x14ac:dyDescent="0.2">
      <c r="A227" s="33"/>
      <c r="B227" s="34" t="s">
        <v>5</v>
      </c>
      <c r="C227" s="35"/>
      <c r="D227" s="59">
        <f t="shared" ref="D226:D229" si="52">((C227/C226)-1)*100</f>
        <v>-100</v>
      </c>
      <c r="E227" s="59">
        <f t="shared" ref="E226:E235" si="53">((C227/C$223)-1)*100</f>
        <v>-100</v>
      </c>
      <c r="F227" s="59">
        <f t="shared" ref="F226:F229" si="54">((C227/C215)-1)*100</f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9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">
      <c r="A240" s="17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22"/>
      <c r="B242"/>
      <c r="C242"/>
      <c r="D242"/>
      <c r="E242"/>
      <c r="F242"/>
    </row>
    <row r="243" spans="1:6" ht="12.75" customHeight="1" x14ac:dyDescent="0.2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43"/>
  <sheetViews>
    <sheetView showGridLines="0" topLeftCell="A212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19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2" si="46">((C207/C206)-1)*100</f>
        <v>1.7204301075268935</v>
      </c>
      <c r="E207" s="59">
        <f t="shared" si="45"/>
        <v>5.5803571428571397</v>
      </c>
      <c r="F207" s="59">
        <f t="shared" ref="F207:F222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" si="51">((C222/C$211)-1)*100</f>
        <v>6.4182194616977162</v>
      </c>
      <c r="F222" s="59">
        <f t="shared" si="47"/>
        <v>6.4182194616977162</v>
      </c>
    </row>
    <row r="223" spans="1:6" ht="12.75" customHeight="1" x14ac:dyDescent="0.2">
      <c r="A223" s="33"/>
      <c r="B223" s="34" t="s">
        <v>13</v>
      </c>
      <c r="C223" s="35">
        <v>5.14</v>
      </c>
      <c r="D223" s="59">
        <f>((C223/C222)-1)*100</f>
        <v>0</v>
      </c>
      <c r="E223" s="60">
        <f>((C223/C$211)-1)*100</f>
        <v>6.4182194616977162</v>
      </c>
      <c r="F223" s="59">
        <f>((C223/C211)-1)*100</f>
        <v>6.4182194616977162</v>
      </c>
    </row>
    <row r="224" spans="1:6" x14ac:dyDescent="0.2">
      <c r="A224" s="42">
        <v>2025</v>
      </c>
      <c r="B224" s="43" t="s">
        <v>24</v>
      </c>
      <c r="C224" s="44">
        <v>5.27</v>
      </c>
      <c r="D224" s="58">
        <f>((C224/C223)-1)*100</f>
        <v>2.5291828793774229</v>
      </c>
      <c r="E224" s="58">
        <f>((C224/C$223)-1)*100</f>
        <v>2.5291828793774229</v>
      </c>
      <c r="F224" s="58">
        <f>((C224/C212)-1)*100</f>
        <v>7.3319755600814496</v>
      </c>
    </row>
    <row r="225" spans="1:6" ht="12.75" customHeight="1" x14ac:dyDescent="0.2">
      <c r="A225" s="33"/>
      <c r="B225" s="34" t="s">
        <v>3</v>
      </c>
      <c r="C225" s="35">
        <v>5.27</v>
      </c>
      <c r="D225" s="59">
        <f>((C225/C224)-1)*100</f>
        <v>0</v>
      </c>
      <c r="E225" s="59">
        <f>((C225/C$223)-1)*100</f>
        <v>2.5291828793774229</v>
      </c>
      <c r="F225" s="59">
        <f>((C225/C213)-1)*100</f>
        <v>4.980079681274896</v>
      </c>
    </row>
    <row r="226" spans="1:6" ht="12.75" customHeight="1" x14ac:dyDescent="0.2">
      <c r="A226" s="33"/>
      <c r="B226" s="34" t="s">
        <v>4</v>
      </c>
      <c r="C226" s="35">
        <v>5.27</v>
      </c>
      <c r="D226" s="59">
        <f>((C226/C225)-1)*100</f>
        <v>0</v>
      </c>
      <c r="E226" s="59">
        <f>((C226/C$223)-1)*100</f>
        <v>2.5291828793774229</v>
      </c>
      <c r="F226" s="59">
        <f>((C226/C214)-1)*100</f>
        <v>4.3564356435643603</v>
      </c>
    </row>
    <row r="227" spans="1:6" ht="12.75" hidden="1" customHeight="1" x14ac:dyDescent="0.2">
      <c r="A227" s="33"/>
      <c r="B227" s="34" t="s">
        <v>5</v>
      </c>
      <c r="C227" s="35"/>
      <c r="D227" s="59">
        <f t="shared" ref="D226:D229" si="52">((C227/C226)-1)*100</f>
        <v>-100</v>
      </c>
      <c r="E227" s="59">
        <f t="shared" ref="E226:E235" si="53">((C227/C$223)-1)*100</f>
        <v>-100</v>
      </c>
      <c r="F227" s="59">
        <f t="shared" ref="F226:F229" si="54">((C227/C215)-1)*100</f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9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43"/>
  <sheetViews>
    <sheetView showGridLines="0" tabSelected="1" topLeftCell="A209" workbookViewId="0">
      <selection activeCell="H226" sqref="H226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">
      <c r="A3" s="66" t="s">
        <v>27</v>
      </c>
      <c r="B3" s="66"/>
      <c r="C3" s="66"/>
      <c r="D3" s="66"/>
      <c r="E3" s="66"/>
      <c r="F3" s="66"/>
    </row>
    <row r="4" spans="1:6" ht="12.75" customHeight="1" x14ac:dyDescent="0.2">
      <c r="A4" s="63"/>
      <c r="B4" s="63"/>
      <c r="C4" s="63"/>
      <c r="D4" s="63"/>
      <c r="E4" s="63"/>
      <c r="F4" s="63"/>
    </row>
    <row r="5" spans="1:6" ht="12.75" customHeight="1" x14ac:dyDescent="0.2">
      <c r="A5" s="69" t="s">
        <v>20</v>
      </c>
      <c r="B5" s="69"/>
      <c r="C5" s="69"/>
      <c r="D5" s="69"/>
      <c r="E5" s="69"/>
      <c r="F5" s="69"/>
    </row>
    <row r="6" spans="1:6" ht="12.75" customHeight="1" x14ac:dyDescent="0.2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2" si="46">((C207/C206)-1)*100</f>
        <v>0</v>
      </c>
      <c r="E207" s="59">
        <f t="shared" si="45"/>
        <v>-0.6763285024154575</v>
      </c>
      <c r="F207" s="59">
        <f t="shared" ref="F207:F222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" si="51">((C222/C$211)-1)*100</f>
        <v>8.6538461538461675</v>
      </c>
      <c r="F222" s="59">
        <f t="shared" si="47"/>
        <v>8.6538461538461675</v>
      </c>
    </row>
    <row r="223" spans="1:6" ht="12.75" customHeight="1" x14ac:dyDescent="0.2">
      <c r="A223" s="33"/>
      <c r="B223" s="34" t="s">
        <v>13</v>
      </c>
      <c r="C223" s="35">
        <v>11.41</v>
      </c>
      <c r="D223" s="59">
        <f>((C223/C222)-1)*100</f>
        <v>0.97345132743362761</v>
      </c>
      <c r="E223" s="60">
        <f>((C223/C$211)-1)*100</f>
        <v>9.7115384615384492</v>
      </c>
      <c r="F223" s="59">
        <f>((C223/C211)-1)*100</f>
        <v>9.7115384615384492</v>
      </c>
    </row>
    <row r="224" spans="1:6" x14ac:dyDescent="0.2">
      <c r="A224" s="42">
        <v>2025</v>
      </c>
      <c r="B224" s="43" t="s">
        <v>24</v>
      </c>
      <c r="C224" s="44">
        <v>11.61</v>
      </c>
      <c r="D224" s="58">
        <f>((C224/C223)-1)*100</f>
        <v>1.752848378615246</v>
      </c>
      <c r="E224" s="58">
        <f>((C224/C$223)-1)*100</f>
        <v>1.752848378615246</v>
      </c>
      <c r="F224" s="58">
        <f>((C224/C212)-1)*100</f>
        <v>11.527377521613836</v>
      </c>
    </row>
    <row r="225" spans="1:6" ht="12.75" customHeight="1" x14ac:dyDescent="0.2">
      <c r="A225" s="33"/>
      <c r="B225" s="34" t="s">
        <v>3</v>
      </c>
      <c r="C225" s="35">
        <v>11.85</v>
      </c>
      <c r="D225" s="59">
        <f>((C225/C224)-1)*100</f>
        <v>2.067183462532296</v>
      </c>
      <c r="E225" s="59">
        <f>((C225/C$223)-1)*100</f>
        <v>3.8562664329535368</v>
      </c>
      <c r="F225" s="59">
        <f>((C225/C213)-1)*100</f>
        <v>8.4172003659652272</v>
      </c>
    </row>
    <row r="226" spans="1:6" ht="12.75" customHeight="1" x14ac:dyDescent="0.2">
      <c r="A226" s="33"/>
      <c r="B226" s="34" t="s">
        <v>4</v>
      </c>
      <c r="C226" s="35">
        <v>11.9</v>
      </c>
      <c r="D226" s="59">
        <f>((C226/C225)-1)*100</f>
        <v>0.42194092827005925</v>
      </c>
      <c r="E226" s="60">
        <f>((C226/C$223)-1)*100</f>
        <v>4.2944785276073594</v>
      </c>
      <c r="F226" s="59">
        <f>((C226/C214)-1)*100</f>
        <v>8.874656907593792</v>
      </c>
    </row>
    <row r="227" spans="1:6" ht="12.75" hidden="1" customHeight="1" x14ac:dyDescent="0.2">
      <c r="A227" s="33"/>
      <c r="B227" s="34" t="s">
        <v>5</v>
      </c>
      <c r="C227" s="35"/>
      <c r="D227" s="59">
        <f t="shared" ref="D226:D229" si="52">((C227/C226)-1)*100</f>
        <v>-100</v>
      </c>
      <c r="E227" s="58">
        <f t="shared" ref="E226:E234" si="53">((C227/C$223)-1)*100</f>
        <v>-100</v>
      </c>
      <c r="F227" s="59">
        <f t="shared" ref="F226:F229" si="54">((C227/C215)-1)*100</f>
        <v>-100</v>
      </c>
    </row>
    <row r="228" spans="1:6" ht="14.25" hidden="1" customHeight="1" x14ac:dyDescent="0.2">
      <c r="A228" s="33"/>
      <c r="B228" s="34" t="s">
        <v>6</v>
      </c>
      <c r="C228" s="35"/>
      <c r="D228" s="59" t="e">
        <f t="shared" si="52"/>
        <v>#DIV/0!</v>
      </c>
      <c r="E228" s="58">
        <f t="shared" si="53"/>
        <v>-100</v>
      </c>
      <c r="F228" s="59">
        <f t="shared" si="54"/>
        <v>-100</v>
      </c>
    </row>
    <row r="229" spans="1:6" ht="12.75" hidden="1" customHeight="1" x14ac:dyDescent="0.2">
      <c r="A229" s="33"/>
      <c r="B229" s="34" t="s">
        <v>7</v>
      </c>
      <c r="C229" s="35"/>
      <c r="D229" s="59" t="e">
        <f t="shared" si="52"/>
        <v>#DIV/0!</v>
      </c>
      <c r="E229" s="58">
        <f t="shared" si="53"/>
        <v>-100</v>
      </c>
      <c r="F229" s="59">
        <f t="shared" si="54"/>
        <v>-100</v>
      </c>
    </row>
    <row r="230" spans="1:6" ht="12.75" hidden="1" customHeight="1" x14ac:dyDescent="0.2">
      <c r="A230" s="33"/>
      <c r="B230" s="34" t="s">
        <v>8</v>
      </c>
      <c r="C230" s="35"/>
      <c r="D230" s="59" t="e">
        <f>((C230/C229)-1)*100</f>
        <v>#DIV/0!</v>
      </c>
      <c r="E230" s="58">
        <f t="shared" si="53"/>
        <v>-100</v>
      </c>
      <c r="F230" s="59">
        <f>((C230/C218)-1)*100</f>
        <v>-100</v>
      </c>
    </row>
    <row r="231" spans="1:6" ht="12.75" hidden="1" customHeight="1" x14ac:dyDescent="0.2">
      <c r="A231" s="33"/>
      <c r="B231" s="34" t="s">
        <v>9</v>
      </c>
      <c r="C231" s="35"/>
      <c r="D231" s="59" t="e">
        <f>((C231/C230)-1)*100</f>
        <v>#DIV/0!</v>
      </c>
      <c r="E231" s="58">
        <f t="shared" si="53"/>
        <v>-100</v>
      </c>
      <c r="F231" s="59">
        <f>((C231/C219)-1)*100</f>
        <v>-100</v>
      </c>
    </row>
    <row r="232" spans="1:6" ht="16.5" hidden="1" customHeight="1" x14ac:dyDescent="0.2">
      <c r="A232" s="33"/>
      <c r="B232" s="34" t="s">
        <v>10</v>
      </c>
      <c r="C232" s="35"/>
      <c r="D232" s="59" t="e">
        <f>((C232/C231)-1)*100</f>
        <v>#DIV/0!</v>
      </c>
      <c r="E232" s="58">
        <f t="shared" si="53"/>
        <v>-100</v>
      </c>
      <c r="F232" s="59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9" t="e">
        <f>((C233/C232)-1)*100</f>
        <v>#DIV/0!</v>
      </c>
      <c r="E233" s="58">
        <f t="shared" si="53"/>
        <v>-100</v>
      </c>
      <c r="F233" s="59">
        <f>((C233/C221)-1)*100</f>
        <v>-100</v>
      </c>
    </row>
    <row r="234" spans="1:6" ht="12.75" hidden="1" customHeight="1" x14ac:dyDescent="0.2">
      <c r="A234" s="33"/>
      <c r="B234" s="34" t="s">
        <v>12</v>
      </c>
      <c r="C234" s="35"/>
      <c r="D234" s="59" t="e">
        <f t="shared" ref="D234" si="55">((C234/C233)-1)*100</f>
        <v>#DIV/0!</v>
      </c>
      <c r="E234" s="58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9" t="e">
        <f>((C235/C234)-1)*100</f>
        <v>#DIV/0!</v>
      </c>
      <c r="E235" s="62">
        <f>((C235/C$223)-1)*100</f>
        <v>-100</v>
      </c>
      <c r="F235" s="59">
        <f>((C235/C223)-1)*100</f>
        <v>-100</v>
      </c>
    </row>
    <row r="236" spans="1:6" ht="12.75" customHeight="1" x14ac:dyDescent="0.2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">
      <c r="A240" s="21"/>
      <c r="B240" s="5"/>
      <c r="C240" s="7"/>
      <c r="D240" s="8"/>
      <c r="E240" s="8"/>
      <c r="F240" s="18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2025-05-13T15:27:13Z</dcterms:modified>
</cp:coreProperties>
</file>