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\CUB SEM DESONERAÇÃO MAO DE OBRA\"/>
    </mc:Choice>
  </mc:AlternateContent>
  <xr:revisionPtr revIDLastSave="0" documentId="13_ncr:1_{BABA928E-D102-4A19-850E-B339DDACA798}" xr6:coauthVersionLast="47" xr6:coauthVersionMax="47" xr10:uidLastSave="{00000000-0000-0000-0000-000000000000}"/>
  <bookViews>
    <workbookView xWindow="-120" yWindow="-120" windowWidth="20730" windowHeight="11160" tabRatio="836" activeTab="19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AL!$A$1:$F$212</definedName>
    <definedName name="_xlnm.Print_Area" localSheetId="1">AM!$A$1:$F$212</definedName>
    <definedName name="_xlnm.Print_Area" localSheetId="2">BA!$A$1:$F$175</definedName>
    <definedName name="_xlnm.Print_Area" localSheetId="3">CE!$A$1:$G$213</definedName>
    <definedName name="_xlnm.Print_Area" localSheetId="4">DF!$A$1:$F$213</definedName>
    <definedName name="_xlnm.Print_Area" localSheetId="5">ES!$A$1:$F$213</definedName>
    <definedName name="_xlnm.Print_Area" localSheetId="6">GO!$A$1:$F$175</definedName>
    <definedName name="_xlnm.Print_Area" localSheetId="8">MA!$A$1:$F$175</definedName>
    <definedName name="_xlnm.Print_Area" localSheetId="9">MG!$A$1:$F$212</definedName>
    <definedName name="_xlnm.Print_Area" localSheetId="10">MS!$A$1:$F$212</definedName>
    <definedName name="_xlnm.Print_Area" localSheetId="11">MT!$A$1:$F$212</definedName>
    <definedName name="_xlnm.Print_Area" localSheetId="12">PA!$A$1:$F$212</definedName>
    <definedName name="_xlnm.Print_Area" localSheetId="7">PB!$A$1:$F$175</definedName>
    <definedName name="_xlnm.Print_Area" localSheetId="13">PE!$A$1:$F$212</definedName>
    <definedName name="_xlnm.Print_Area" localSheetId="14">PR!$A$1:$F$212</definedName>
    <definedName name="_xlnm.Print_Area" localSheetId="15">RJ!$A$1:$F$215</definedName>
    <definedName name="_xlnm.Print_Area" localSheetId="16">RO!$A$1:$F$215</definedName>
    <definedName name="_xlnm.Print_Area" localSheetId="17">RS!$A$1:$F$215</definedName>
    <definedName name="_xlnm.Print_Area" localSheetId="20">SC!$A$1:$F$215</definedName>
    <definedName name="_xlnm.Print_Area" localSheetId="18">SE!$A$1:$F$215</definedName>
    <definedName name="_xlnm.Print_Area" localSheetId="19">SP!$A$1:$F$215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8" i="26" l="1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E209" i="12"/>
  <c r="E210" i="12"/>
  <c r="E211" i="12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11" i="26"/>
  <c r="E210" i="26"/>
  <c r="E209" i="26"/>
  <c r="E200" i="26"/>
  <c r="F211" i="26"/>
  <c r="D211" i="26"/>
  <c r="F210" i="26"/>
  <c r="D210" i="26"/>
  <c r="F209" i="26"/>
  <c r="D209" i="26"/>
  <c r="D200" i="26"/>
  <c r="E211" i="27"/>
  <c r="E210" i="27"/>
  <c r="E209" i="27"/>
  <c r="E200" i="27"/>
  <c r="F211" i="27"/>
  <c r="D211" i="27"/>
  <c r="F210" i="27"/>
  <c r="D210" i="27"/>
  <c r="F209" i="27"/>
  <c r="D209" i="27"/>
  <c r="D200" i="27"/>
  <c r="E211" i="25"/>
  <c r="E210" i="25"/>
  <c r="E209" i="25"/>
  <c r="E200" i="25"/>
  <c r="F211" i="25"/>
  <c r="D211" i="25"/>
  <c r="F210" i="25"/>
  <c r="D210" i="25"/>
  <c r="F209" i="25"/>
  <c r="D209" i="25"/>
  <c r="D200" i="25"/>
  <c r="E211" i="7"/>
  <c r="E210" i="7"/>
  <c r="E209" i="7"/>
  <c r="F211" i="7"/>
  <c r="D211" i="7"/>
  <c r="F210" i="7"/>
  <c r="D210" i="7"/>
  <c r="F209" i="7"/>
  <c r="D209" i="7"/>
  <c r="E211" i="28"/>
  <c r="E210" i="28"/>
  <c r="E209" i="28"/>
  <c r="E200" i="28"/>
  <c r="F211" i="28"/>
  <c r="D211" i="28"/>
  <c r="F210" i="28"/>
  <c r="D210" i="28"/>
  <c r="F209" i="28"/>
  <c r="D209" i="28"/>
  <c r="D200" i="28"/>
  <c r="E211" i="29"/>
  <c r="E210" i="29"/>
  <c r="E209" i="29"/>
  <c r="E200" i="29"/>
  <c r="F211" i="29"/>
  <c r="D211" i="29"/>
  <c r="F210" i="29"/>
  <c r="D210" i="29"/>
  <c r="F209" i="29"/>
  <c r="D209" i="29"/>
  <c r="D200" i="29"/>
  <c r="E211" i="8"/>
  <c r="E210" i="8"/>
  <c r="E209" i="8"/>
  <c r="E200" i="8"/>
  <c r="F211" i="8"/>
  <c r="D211" i="8"/>
  <c r="F210" i="8"/>
  <c r="D210" i="8"/>
  <c r="F209" i="8"/>
  <c r="D209" i="8"/>
  <c r="D200" i="8"/>
  <c r="E211" i="31"/>
  <c r="E210" i="31"/>
  <c r="E209" i="31"/>
  <c r="E200" i="31"/>
  <c r="F211" i="31"/>
  <c r="D211" i="31"/>
  <c r="F210" i="31"/>
  <c r="D210" i="31"/>
  <c r="F209" i="31"/>
  <c r="D209" i="31"/>
  <c r="D200" i="31"/>
  <c r="E211" i="30"/>
  <c r="E210" i="30"/>
  <c r="E209" i="30"/>
  <c r="E200" i="30"/>
  <c r="F211" i="30"/>
  <c r="D211" i="30"/>
  <c r="F210" i="30"/>
  <c r="D210" i="30"/>
  <c r="F209" i="30"/>
  <c r="D209" i="30"/>
  <c r="D200" i="30"/>
  <c r="E211" i="10"/>
  <c r="E210" i="10"/>
  <c r="E209" i="10"/>
  <c r="E200" i="10"/>
  <c r="F211" i="10"/>
  <c r="D211" i="10"/>
  <c r="F210" i="10"/>
  <c r="D210" i="10"/>
  <c r="F209" i="10"/>
  <c r="D209" i="10"/>
  <c r="D200" i="10"/>
  <c r="E211" i="32"/>
  <c r="E210" i="32"/>
  <c r="E209" i="32"/>
  <c r="E200" i="32"/>
  <c r="F211" i="32"/>
  <c r="D211" i="32"/>
  <c r="F210" i="32"/>
  <c r="D210" i="32"/>
  <c r="F209" i="32"/>
  <c r="D209" i="32"/>
  <c r="D200" i="32"/>
  <c r="D210" i="33"/>
  <c r="D211" i="33"/>
  <c r="E211" i="33"/>
  <c r="E210" i="33"/>
  <c r="E209" i="33"/>
  <c r="E200" i="33"/>
  <c r="F211" i="33"/>
  <c r="F210" i="33"/>
  <c r="F209" i="33"/>
  <c r="D209" i="33"/>
  <c r="D200" i="33"/>
  <c r="E211" i="11"/>
  <c r="E210" i="11"/>
  <c r="E209" i="11"/>
  <c r="E200" i="11"/>
  <c r="F211" i="11"/>
  <c r="D211" i="11"/>
  <c r="F210" i="11"/>
  <c r="D210" i="11"/>
  <c r="F209" i="11"/>
  <c r="D209" i="11"/>
  <c r="D200" i="11"/>
  <c r="E211" i="34"/>
  <c r="E210" i="34"/>
  <c r="E209" i="34"/>
  <c r="E200" i="34"/>
  <c r="F211" i="34"/>
  <c r="D211" i="34"/>
  <c r="F210" i="34"/>
  <c r="D210" i="34"/>
  <c r="F209" i="34"/>
  <c r="D209" i="34"/>
  <c r="D200" i="34"/>
  <c r="E211" i="35"/>
  <c r="E210" i="35"/>
  <c r="E209" i="35"/>
  <c r="E200" i="35"/>
  <c r="F211" i="35"/>
  <c r="D211" i="35"/>
  <c r="F210" i="35"/>
  <c r="D210" i="35"/>
  <c r="F209" i="35"/>
  <c r="D209" i="35"/>
  <c r="D200" i="35"/>
  <c r="E200" i="12"/>
  <c r="F211" i="12"/>
  <c r="D211" i="12"/>
  <c r="F210" i="12"/>
  <c r="D210" i="12"/>
  <c r="F209" i="12"/>
  <c r="D209" i="12"/>
  <c r="D200" i="12"/>
  <c r="E211" i="36"/>
  <c r="E210" i="36"/>
  <c r="E209" i="36"/>
  <c r="E200" i="36"/>
  <c r="F211" i="36"/>
  <c r="D211" i="36"/>
  <c r="F210" i="36"/>
  <c r="D210" i="36"/>
  <c r="F209" i="36"/>
  <c r="D209" i="36"/>
  <c r="D200" i="36"/>
  <c r="E211" i="37"/>
  <c r="E210" i="37"/>
  <c r="E209" i="37"/>
  <c r="E200" i="37"/>
  <c r="F211" i="37"/>
  <c r="D211" i="37"/>
  <c r="F210" i="37"/>
  <c r="D210" i="37"/>
  <c r="F209" i="37"/>
  <c r="D209" i="37"/>
  <c r="D200" i="37"/>
  <c r="E211" i="18"/>
  <c r="E210" i="18"/>
  <c r="E209" i="18"/>
  <c r="E200" i="18"/>
  <c r="F211" i="18"/>
  <c r="D211" i="18"/>
  <c r="F210" i="18"/>
  <c r="D210" i="18"/>
  <c r="F209" i="18"/>
  <c r="D209" i="18"/>
  <c r="D200" i="18"/>
  <c r="E211" i="38"/>
  <c r="E210" i="38"/>
  <c r="E209" i="38"/>
  <c r="E200" i="38"/>
  <c r="F211" i="38"/>
  <c r="D211" i="38"/>
  <c r="F210" i="38"/>
  <c r="D210" i="38"/>
  <c r="F209" i="38"/>
  <c r="D209" i="38"/>
  <c r="D200" i="38"/>
  <c r="E211" i="39"/>
  <c r="E210" i="39"/>
  <c r="E209" i="39"/>
  <c r="E200" i="39"/>
  <c r="F211" i="39"/>
  <c r="D211" i="39"/>
  <c r="F210" i="39"/>
  <c r="D210" i="39"/>
  <c r="F209" i="39"/>
  <c r="D209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<sst xmlns="http://schemas.openxmlformats.org/spreadsheetml/2006/main" count="5602" uniqueCount="65">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</sst>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18"/>
  <sheetViews>
    <sheetView showGridLines="0" topLeftCell="A193" zoomScaleNormal="100" zoomScaleSheetLayoutView="55" workbookViewId="0">
      <selection activeCell="G214" sqref="G214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27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">
      <c r="A201" s="9"/>
      <c r="B201" s="10" t="s">
        <v>3</v>
      </c>
      <c r="C201" s="11">
        <v>740.71</v>
      </c>
      <c r="D201" s="11">
        <f t="shared" ref="D201:D209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9" si="41">((C204/C192)-1)*100</f>
        <v>12.03752503425739</v>
      </c>
    </row>
    <row r="205" spans="1:6" x14ac:dyDescent="0.2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">
      <c r="A206" s="9"/>
      <c r="B206" s="10" t="s">
        <v>8</v>
      </c>
      <c r="C206" s="11">
        <v>744.03</v>
      </c>
      <c r="D206" s="11">
        <f t="shared" si="40"/>
        <v>0</v>
      </c>
      <c r="E206" s="12">
        <f>((C206/C$199)-1)*100</f>
        <v>2.8120163608224669</v>
      </c>
      <c r="F206" s="12">
        <f t="shared" si="41"/>
        <v>2.8120163608224669</v>
      </c>
    </row>
    <row r="207" spans="1:6" x14ac:dyDescent="0.2">
      <c r="A207" s="9"/>
      <c r="B207" s="10" t="s">
        <v>9</v>
      </c>
      <c r="C207" s="11">
        <v>762.99</v>
      </c>
      <c r="D207" s="11">
        <f>((C207/C206)-1)*100</f>
        <v>2.5482843433732638</v>
      </c>
      <c r="E207" s="12">
        <f>((C207/C$199)-1)*100</f>
        <v>5.4319588768516613</v>
      </c>
      <c r="F207" s="12">
        <f>((C207/C195)-1)*100</f>
        <v>5.4319588768516613</v>
      </c>
    </row>
    <row r="208" spans="1:6" x14ac:dyDescent="0.2">
      <c r="A208" s="47"/>
      <c r="B208" s="51" t="s">
        <v>10</v>
      </c>
      <c r="C208" s="52">
        <v>768.8</v>
      </c>
      <c r="D208" s="52">
        <f>((C208/C207)-1)*100</f>
        <v>0.76147786995897082</v>
      </c>
      <c r="E208" s="37">
        <f>((C208/C$199)-1)*100</f>
        <v>6.234799911563127</v>
      </c>
      <c r="F208" s="37">
        <f>((C208/C196)-1)*100</f>
        <v>6.234799911563127</v>
      </c>
    </row>
    <row r="209" spans="1:6" hidden="1" x14ac:dyDescent="0.2">
      <c r="A209" s="9"/>
      <c r="B209" s="10" t="s">
        <v>11</v>
      </c>
      <c r="C209" s="11"/>
      <c r="D209" s="11">
        <f t="shared" si="40"/>
        <v>-100</v>
      </c>
      <c r="E209" s="12">
        <f t="shared" ref="E209:E211" si="42">((C209/C$199)-1)*100</f>
        <v>-100</v>
      </c>
      <c r="F209" s="12">
        <f t="shared" si="41"/>
        <v>-100</v>
      </c>
    </row>
    <row r="210" spans="1:6" hidden="1" x14ac:dyDescent="0.2">
      <c r="A210" s="9"/>
      <c r="B210" s="10" t="s">
        <v>12</v>
      </c>
      <c r="C210" s="11"/>
      <c r="D210" s="11" t="e">
        <f t="shared" ref="D210" si="43">((C210/C209)-1)*100</f>
        <v>#DIV/0!</v>
      </c>
      <c r="E210" s="12">
        <f t="shared" si="42"/>
        <v>-100</v>
      </c>
      <c r="F210" s="12">
        <f t="shared" ref="F210" si="44">((C210/C198)-1)*100</f>
        <v>-100</v>
      </c>
    </row>
    <row r="211" spans="1:6" hidden="1" x14ac:dyDescent="0.2">
      <c r="A211" s="47"/>
      <c r="B211" s="51" t="s">
        <v>13</v>
      </c>
      <c r="C211" s="52"/>
      <c r="D211" s="52" t="e">
        <f>((C211/C210)-1)*100</f>
        <v>#DIV/0!</v>
      </c>
      <c r="E211" s="37">
        <f t="shared" si="42"/>
        <v>-100</v>
      </c>
      <c r="F211" s="37">
        <f>((C211/C199)-1)*100</f>
        <v>-100</v>
      </c>
    </row>
    <row r="212" spans="1:6" x14ac:dyDescent="0.2">
      <c r="A212" s="32" t="s">
        <v>42</v>
      </c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18"/>
  <sheetViews>
    <sheetView showGridLines="0" topLeftCell="A189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25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">
      <c r="A201" s="9"/>
      <c r="B201" s="10" t="s">
        <v>3</v>
      </c>
      <c r="C201" s="11">
        <v>913.4</v>
      </c>
      <c r="D201" s="11">
        <f t="shared" ref="D201:D211" si="37">((C201/C200)-1)*100</f>
        <v>0</v>
      </c>
      <c r="E201" s="12">
        <f t="shared" si="36"/>
        <v>3.6552843314154648</v>
      </c>
      <c r="F201" s="12">
        <f t="shared" ref="F201:F211" si="38">((C201/C189)-1)*100</f>
        <v>17.01555253785645</v>
      </c>
    </row>
    <row r="202" spans="1:6" x14ac:dyDescent="0.2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">
      <c r="A206" s="9"/>
      <c r="B206" s="10" t="s">
        <v>8</v>
      </c>
      <c r="C206" s="11">
        <v>913.4</v>
      </c>
      <c r="D206" s="11">
        <f t="shared" si="37"/>
        <v>0</v>
      </c>
      <c r="E206" s="12">
        <f>((C206/C$199)-1)*100</f>
        <v>3.6552843314154648</v>
      </c>
      <c r="F206" s="12">
        <f t="shared" si="38"/>
        <v>12.200275157232699</v>
      </c>
    </row>
    <row r="207" spans="1:6" ht="15" customHeight="1" x14ac:dyDescent="0.2">
      <c r="A207" s="9"/>
      <c r="B207" s="10" t="s">
        <v>9</v>
      </c>
      <c r="C207" s="11">
        <v>913.4</v>
      </c>
      <c r="D207" s="11">
        <f>((C207/C206)-1)*100</f>
        <v>0</v>
      </c>
      <c r="E207" s="12">
        <f>((C207/C$199)-1)*100</f>
        <v>3.6552843314154648</v>
      </c>
      <c r="F207" s="12">
        <f>((C207/C195)-1)*100</f>
        <v>3.7023581103327707</v>
      </c>
    </row>
    <row r="208" spans="1:6" x14ac:dyDescent="0.2">
      <c r="A208" s="47"/>
      <c r="B208" s="51" t="s">
        <v>10</v>
      </c>
      <c r="C208" s="52">
        <v>930.08</v>
      </c>
      <c r="D208" s="52">
        <f>((C208/C207)-1)*100</f>
        <v>1.8261440770746651</v>
      </c>
      <c r="E208" s="37">
        <f>((C208/C$199)-1)*100</f>
        <v>5.5481791668085201</v>
      </c>
      <c r="F208" s="37">
        <f>((C208/C196)-1)*100</f>
        <v>5.556564372616668</v>
      </c>
    </row>
    <row r="209" spans="1:6" hidden="1" x14ac:dyDescent="0.2">
      <c r="A209" s="9"/>
      <c r="B209" s="10" t="s">
        <v>11</v>
      </c>
      <c r="C209" s="11"/>
      <c r="D209" s="11">
        <f t="shared" si="37"/>
        <v>-100</v>
      </c>
      <c r="E209" s="12">
        <f t="shared" ref="E209:E211" si="39">((C209/C$199)-1)*100</f>
        <v>-100</v>
      </c>
      <c r="F209" s="12">
        <f t="shared" si="38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37"/>
        <v>#DIV/0!</v>
      </c>
      <c r="E210" s="12">
        <f t="shared" si="39"/>
        <v>-100</v>
      </c>
      <c r="F210" s="12">
        <f t="shared" si="38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37"/>
        <v>#DIV/0!</v>
      </c>
      <c r="E211" s="37">
        <f t="shared" si="39"/>
        <v>-100</v>
      </c>
      <c r="F211" s="37">
        <f t="shared" si="38"/>
        <v>-100</v>
      </c>
    </row>
    <row r="212" spans="1:6" x14ac:dyDescent="0.2">
      <c r="A212" s="32" t="s">
        <v>42</v>
      </c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18"/>
  <sheetViews>
    <sheetView showGridLines="0" topLeftCell="A193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16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">
      <c r="A201" s="9"/>
      <c r="B201" s="10" t="s">
        <v>3</v>
      </c>
      <c r="C201" s="11">
        <v>960.88</v>
      </c>
      <c r="D201" s="11">
        <f t="shared" ref="D201:D211" si="37">((C201/C200)-1)*100</f>
        <v>1.1346174086938277</v>
      </c>
      <c r="E201" s="12">
        <f t="shared" si="36"/>
        <v>2.399931795899235</v>
      </c>
      <c r="F201" s="12">
        <f t="shared" ref="F201:F211" si="38">((C201/C189)-1)*100</f>
        <v>3.4539190353143789</v>
      </c>
    </row>
    <row r="202" spans="1:6" x14ac:dyDescent="0.2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>((C206/C$199)-1)*100</f>
        <v>7.0878980348693554</v>
      </c>
      <c r="F206" s="12">
        <f t="shared" si="38"/>
        <v>8.0563471154363029</v>
      </c>
    </row>
    <row r="207" spans="1:6" x14ac:dyDescent="0.2">
      <c r="A207" s="9"/>
      <c r="B207" s="10" t="s">
        <v>9</v>
      </c>
      <c r="C207" s="11">
        <v>1004.87</v>
      </c>
      <c r="D207" s="11">
        <f>((C207/C206)-1)*100</f>
        <v>0</v>
      </c>
      <c r="E207" s="12">
        <f>((C207/C$199)-1)*100</f>
        <v>7.0878980348693554</v>
      </c>
      <c r="F207" s="12">
        <f>((C207/C195)-1)*100</f>
        <v>7.7296654051909996</v>
      </c>
    </row>
    <row r="208" spans="1:6" x14ac:dyDescent="0.2">
      <c r="A208" s="47"/>
      <c r="B208" s="51" t="s">
        <v>10</v>
      </c>
      <c r="C208" s="52">
        <v>1009.68</v>
      </c>
      <c r="D208" s="52">
        <f>((C208/C207)-1)*100</f>
        <v>0.47866888254202156</v>
      </c>
      <c r="E208" s="37">
        <f>((C208/C$199)-1)*100</f>
        <v>7.6004944797305907</v>
      </c>
      <c r="F208" s="37">
        <f>((C208/C196)-1)*100</f>
        <v>7.7279274473192716</v>
      </c>
    </row>
    <row r="209" spans="1:6" hidden="1" x14ac:dyDescent="0.2">
      <c r="A209" s="9"/>
      <c r="B209" s="10" t="s">
        <v>11</v>
      </c>
      <c r="C209" s="11"/>
      <c r="D209" s="11">
        <f t="shared" si="37"/>
        <v>-100</v>
      </c>
      <c r="E209" s="12">
        <f t="shared" ref="E209:E211" si="39">((C209/C$199)-1)*100</f>
        <v>-100</v>
      </c>
      <c r="F209" s="12">
        <f t="shared" si="38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37"/>
        <v>#DIV/0!</v>
      </c>
      <c r="E210" s="12">
        <f t="shared" si="39"/>
        <v>-100</v>
      </c>
      <c r="F210" s="12">
        <f t="shared" si="38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37"/>
        <v>#DIV/0!</v>
      </c>
      <c r="E211" s="37">
        <f t="shared" si="39"/>
        <v>-100</v>
      </c>
      <c r="F211" s="37">
        <f t="shared" si="38"/>
        <v>-100</v>
      </c>
    </row>
    <row r="212" spans="1:6" x14ac:dyDescent="0.2">
      <c r="A212" s="32" t="s">
        <v>42</v>
      </c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18"/>
  <sheetViews>
    <sheetView showGridLines="0" topLeftCell="A190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customWidth="1"/>
    <col min="8" max="16384" width="9.140625" style="1"/>
  </cols>
  <sheetData>
    <row r="1" spans="1:7" ht="30" customHeight="1" x14ac:dyDescent="0.25">
      <c r="A1" s="56" t="s">
        <v>44</v>
      </c>
      <c r="B1" s="56"/>
      <c r="C1" s="56"/>
      <c r="D1" s="56"/>
      <c r="E1" s="56"/>
      <c r="F1" s="56"/>
      <c r="G1" s="53"/>
    </row>
    <row r="2" spans="1:7" x14ac:dyDescent="0.2">
      <c r="A2" s="57" t="s">
        <v>58</v>
      </c>
      <c r="B2" s="57"/>
      <c r="C2" s="57"/>
      <c r="D2" s="57"/>
      <c r="E2" s="57"/>
      <c r="F2" s="57"/>
      <c r="G2" s="54"/>
    </row>
    <row r="3" spans="1:7" x14ac:dyDescent="0.2">
      <c r="A3" s="60" t="s">
        <v>45</v>
      </c>
      <c r="B3" s="60"/>
      <c r="C3" s="60"/>
      <c r="D3" s="60"/>
      <c r="E3" s="60"/>
      <c r="F3" s="60"/>
      <c r="G3" s="55"/>
    </row>
    <row r="4" spans="1:7" x14ac:dyDescent="0.2">
      <c r="A4" s="2"/>
      <c r="B4" s="2"/>
      <c r="C4" s="2"/>
      <c r="D4" s="2"/>
      <c r="E4" s="2"/>
      <c r="F4" s="2"/>
      <c r="G4" s="2"/>
    </row>
    <row r="5" spans="1:7" x14ac:dyDescent="0.2">
      <c r="A5" s="63" t="s">
        <v>17</v>
      </c>
      <c r="B5" s="63"/>
      <c r="C5" s="63"/>
      <c r="D5" s="63"/>
      <c r="E5" s="63"/>
      <c r="F5" s="63"/>
      <c r="G5" s="18"/>
    </row>
    <row r="6" spans="1:7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  <c r="G6" s="19"/>
    </row>
    <row r="7" spans="1:7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  <c r="G7" s="19"/>
    </row>
    <row r="8" spans="1:7" x14ac:dyDescent="0.2">
      <c r="A8" s="7" t="s">
        <v>2</v>
      </c>
      <c r="B8" s="8"/>
      <c r="C8" s="58"/>
      <c r="D8" s="58"/>
      <c r="E8" s="49" t="s">
        <v>50</v>
      </c>
      <c r="F8" s="50" t="s">
        <v>51</v>
      </c>
      <c r="G8" s="19"/>
    </row>
    <row r="9" spans="1:7" x14ac:dyDescent="0.2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11" si="41">((C201/C189)-1)*100</f>
        <v>17.19877095119411</v>
      </c>
    </row>
    <row r="202" spans="1:6" x14ac:dyDescent="0.2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">
      <c r="A206" s="9"/>
      <c r="B206" s="10" t="s">
        <v>8</v>
      </c>
      <c r="C206" s="11">
        <v>932.23</v>
      </c>
      <c r="D206" s="11">
        <f>((C206/C205)-1)*100</f>
        <v>0</v>
      </c>
      <c r="E206" s="12">
        <f>((C206/C$199)-1)*100</f>
        <v>6.4310994405754052</v>
      </c>
      <c r="F206" s="12">
        <f t="shared" si="41"/>
        <v>7.1097834204630228</v>
      </c>
    </row>
    <row r="207" spans="1:6" x14ac:dyDescent="0.2">
      <c r="A207" s="9"/>
      <c r="B207" s="10" t="s">
        <v>9</v>
      </c>
      <c r="C207" s="11">
        <v>932.23</v>
      </c>
      <c r="D207" s="11">
        <f>((C207/C206)-1)*100</f>
        <v>0</v>
      </c>
      <c r="E207" s="12">
        <f>((C207/C$199)-1)*100</f>
        <v>6.4310994405754052</v>
      </c>
      <c r="F207" s="12">
        <f>((C207/C195)-1)*100</f>
        <v>6.5783306085584581</v>
      </c>
    </row>
    <row r="208" spans="1:6" x14ac:dyDescent="0.2">
      <c r="A208" s="47"/>
      <c r="B208" s="10" t="s">
        <v>10</v>
      </c>
      <c r="C208" s="11">
        <v>932.23</v>
      </c>
      <c r="D208" s="11">
        <f>((C208/C207)-1)*100</f>
        <v>0</v>
      </c>
      <c r="E208" s="12">
        <f>((C208/C$199)-1)*100</f>
        <v>6.4310994405754052</v>
      </c>
      <c r="F208" s="12">
        <f>((C208/C196)-1)*100</f>
        <v>6.5783306085584581</v>
      </c>
    </row>
    <row r="209" spans="1:6" hidden="1" x14ac:dyDescent="0.2">
      <c r="A209" s="9"/>
      <c r="B209" s="10" t="s">
        <v>11</v>
      </c>
      <c r="C209" s="11"/>
      <c r="D209" s="11">
        <f t="shared" ref="D209:D211" si="42">((C209/C208)-1)*100</f>
        <v>-100</v>
      </c>
      <c r="E209" s="12">
        <f t="shared" ref="E209:E211" si="43">((C209/C$199)-1)*100</f>
        <v>-100</v>
      </c>
      <c r="F209" s="12">
        <f t="shared" si="41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42"/>
        <v>#DIV/0!</v>
      </c>
      <c r="E210" s="12">
        <f t="shared" si="43"/>
        <v>-100</v>
      </c>
      <c r="F210" s="12">
        <f t="shared" si="41"/>
        <v>-100</v>
      </c>
    </row>
    <row r="211" spans="1:6" hidden="1" x14ac:dyDescent="0.2">
      <c r="A211" s="47"/>
      <c r="B211" s="10" t="s">
        <v>13</v>
      </c>
      <c r="C211" s="11"/>
      <c r="D211" s="11" t="e">
        <f t="shared" si="42"/>
        <v>#DIV/0!</v>
      </c>
      <c r="E211" s="12">
        <f t="shared" si="43"/>
        <v>-100</v>
      </c>
      <c r="F211" s="12">
        <f t="shared" si="41"/>
        <v>-100</v>
      </c>
    </row>
    <row r="212" spans="1:6" x14ac:dyDescent="0.2">
      <c r="A212" s="32" t="s">
        <v>42</v>
      </c>
      <c r="B212" s="17"/>
      <c r="C212" s="17"/>
      <c r="D212" s="17"/>
      <c r="E212" s="17"/>
      <c r="F212" s="17"/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18"/>
  <sheetViews>
    <sheetView showGridLines="0" topLeftCell="A191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11" si="38">((C201/C189)-1)*100</f>
        <v>22.597663610099229</v>
      </c>
    </row>
    <row r="202" spans="1:6" x14ac:dyDescent="0.2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>((C206/C$199)-1)*100</f>
        <v>14.978503530154219</v>
      </c>
      <c r="F206" s="12">
        <f t="shared" si="38"/>
        <v>20.535058974332475</v>
      </c>
    </row>
    <row r="207" spans="1:6" x14ac:dyDescent="0.2">
      <c r="A207" s="9"/>
      <c r="B207" s="10" t="s">
        <v>9</v>
      </c>
      <c r="C207" s="11">
        <v>1166.8399999999999</v>
      </c>
      <c r="D207" s="11">
        <f>((C207/C206)-1)*100</f>
        <v>7.0324694259094045E-2</v>
      </c>
      <c r="E207" s="12">
        <f>((C207/C$199)-1)*100</f>
        <v>15.059361811225491</v>
      </c>
      <c r="F207" s="12">
        <f>((C207/C195)-1)*100</f>
        <v>19.685717802486359</v>
      </c>
    </row>
    <row r="208" spans="1:6" x14ac:dyDescent="0.2">
      <c r="A208" s="47"/>
      <c r="B208" s="51" t="s">
        <v>10</v>
      </c>
      <c r="C208" s="52">
        <v>1166.8399999999999</v>
      </c>
      <c r="D208" s="52">
        <f>((C208/C207)-1)*100</f>
        <v>0</v>
      </c>
      <c r="E208" s="37">
        <f>((C208/C$199)-1)*100</f>
        <v>15.059361811225491</v>
      </c>
      <c r="F208" s="37">
        <f>((C208/C196)-1)*100</f>
        <v>18.492190832097812</v>
      </c>
    </row>
    <row r="209" spans="1:6" hidden="1" x14ac:dyDescent="0.2">
      <c r="A209" s="9"/>
      <c r="B209" s="10" t="s">
        <v>11</v>
      </c>
      <c r="C209" s="11"/>
      <c r="D209" s="11">
        <f t="shared" ref="D209:D211" si="39">((C209/C208)-1)*100</f>
        <v>-100</v>
      </c>
      <c r="E209" s="12">
        <f t="shared" ref="E209:E211" si="40">((C209/C$199)-1)*100</f>
        <v>-100</v>
      </c>
      <c r="F209" s="12">
        <f t="shared" si="38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39"/>
        <v>#DIV/0!</v>
      </c>
      <c r="E210" s="12">
        <f t="shared" si="40"/>
        <v>-100</v>
      </c>
      <c r="F210" s="12">
        <f t="shared" si="38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39"/>
        <v>#DIV/0!</v>
      </c>
      <c r="E211" s="37">
        <f t="shared" si="40"/>
        <v>-100</v>
      </c>
      <c r="F211" s="37">
        <f t="shared" si="38"/>
        <v>-100</v>
      </c>
    </row>
    <row r="212" spans="1:6" x14ac:dyDescent="0.2">
      <c r="A212" s="32" t="s">
        <v>42</v>
      </c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20"/>
  <sheetViews>
    <sheetView showGridLines="0" topLeftCell="A191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52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11" si="38">((C201/C189)-1)*100</f>
        <v>9.5637264240807873</v>
      </c>
    </row>
    <row r="202" spans="1:6" x14ac:dyDescent="0.2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">
      <c r="A206" s="9"/>
      <c r="B206" s="10" t="s">
        <v>8</v>
      </c>
      <c r="C206" s="11">
        <v>1102.47</v>
      </c>
      <c r="D206" s="11">
        <f t="shared" si="37"/>
        <v>0</v>
      </c>
      <c r="E206" s="12">
        <f>((C206/C$199)-1)*100</f>
        <v>6.5003187851388144</v>
      </c>
      <c r="F206" s="12">
        <f t="shared" si="38"/>
        <v>4.1116976570689134</v>
      </c>
    </row>
    <row r="207" spans="1:6" x14ac:dyDescent="0.2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>((C207/C$199)-1)*100</f>
        <v>9.4254139376726656</v>
      </c>
      <c r="F207" s="12">
        <f>((C207/C195)-1)*100</f>
        <v>9.4254139376726656</v>
      </c>
    </row>
    <row r="208" spans="1:6" x14ac:dyDescent="0.2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>((C208/C$199)-1)*100</f>
        <v>9.4273459688170025</v>
      </c>
      <c r="F208" s="12">
        <f>((C208/C196)-1)*100</f>
        <v>9.4273459688170025</v>
      </c>
    </row>
    <row r="209" spans="1:6" hidden="1" x14ac:dyDescent="0.2">
      <c r="A209" s="9"/>
      <c r="B209" s="10" t="s">
        <v>11</v>
      </c>
      <c r="C209" s="11"/>
      <c r="D209" s="11">
        <f>((C209/C208)-1)*100</f>
        <v>-100</v>
      </c>
      <c r="E209" s="12">
        <f t="shared" ref="E209:E211" si="39">((C209/C$199)-1)*100</f>
        <v>-100</v>
      </c>
      <c r="F209" s="12">
        <f t="shared" si="38"/>
        <v>-100</v>
      </c>
    </row>
    <row r="210" spans="1:6" hidden="1" x14ac:dyDescent="0.2">
      <c r="A210" s="9"/>
      <c r="B210" s="10" t="s">
        <v>12</v>
      </c>
      <c r="C210" s="11"/>
      <c r="D210" s="11" t="e">
        <f>((C210/C209)-1)*100</f>
        <v>#DIV/0!</v>
      </c>
      <c r="E210" s="12">
        <f t="shared" si="39"/>
        <v>-100</v>
      </c>
      <c r="F210" s="12">
        <f t="shared" si="38"/>
        <v>-100</v>
      </c>
    </row>
    <row r="211" spans="1:6" hidden="1" x14ac:dyDescent="0.2">
      <c r="A211" s="9"/>
      <c r="B211" s="10" t="s">
        <v>13</v>
      </c>
      <c r="C211" s="11"/>
      <c r="D211" s="11" t="e">
        <f>((C211/C210)-1)*100</f>
        <v>#DIV/0!</v>
      </c>
      <c r="E211" s="12">
        <f t="shared" si="39"/>
        <v>-100</v>
      </c>
      <c r="F211" s="12">
        <f t="shared" si="38"/>
        <v>-100</v>
      </c>
    </row>
    <row r="212" spans="1:6" x14ac:dyDescent="0.2">
      <c r="A212" s="22" t="s">
        <v>57</v>
      </c>
      <c r="B212" s="23"/>
      <c r="C212" s="24"/>
      <c r="D212" s="24"/>
      <c r="E212" s="24"/>
      <c r="F212" s="24"/>
    </row>
    <row r="213" spans="1:6" x14ac:dyDescent="0.2">
      <c r="A213" s="25" t="s">
        <v>56</v>
      </c>
      <c r="B213" s="26"/>
      <c r="C213" s="21"/>
      <c r="D213" s="21"/>
      <c r="E213" s="21"/>
      <c r="F213" s="21"/>
    </row>
    <row r="214" spans="1:6" x14ac:dyDescent="0.2">
      <c r="A214" s="32" t="s">
        <v>42</v>
      </c>
    </row>
    <row r="215" spans="1:6" x14ac:dyDescent="0.2">
      <c r="A215" s="32" t="s">
        <v>43</v>
      </c>
    </row>
    <row r="216" spans="1:6" x14ac:dyDescent="0.2">
      <c r="A216" s="33" t="s">
        <v>39</v>
      </c>
    </row>
    <row r="217" spans="1:6" x14ac:dyDescent="0.2">
      <c r="A217" s="33" t="s">
        <v>40</v>
      </c>
    </row>
    <row r="218" spans="1:6" x14ac:dyDescent="0.2">
      <c r="A218" s="33" t="s">
        <v>41</v>
      </c>
    </row>
    <row r="219" spans="1:6" x14ac:dyDescent="0.2">
      <c r="A219" s="33" t="s">
        <v>38</v>
      </c>
    </row>
    <row r="220" spans="1:6" x14ac:dyDescent="0.2">
      <c r="A22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18"/>
  <sheetViews>
    <sheetView showGridLines="0" topLeftCell="A192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">
      <c r="A201" s="9"/>
      <c r="B201" s="10" t="s">
        <v>3</v>
      </c>
      <c r="C201" s="11">
        <v>1045.3900000000001</v>
      </c>
      <c r="D201" s="11">
        <f t="shared" ref="D201:D211" si="40">((C201/C200)-1)*100</f>
        <v>0</v>
      </c>
      <c r="E201" s="12">
        <f t="shared" si="39"/>
        <v>0</v>
      </c>
      <c r="F201" s="12">
        <f t="shared" ref="F201:F211" si="41">((C201/C189)-1)*100</f>
        <v>4.9219651728810154</v>
      </c>
    </row>
    <row r="202" spans="1:6" ht="14.25" customHeight="1" x14ac:dyDescent="0.2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">
      <c r="A206" s="9"/>
      <c r="B206" s="10" t="s">
        <v>8</v>
      </c>
      <c r="C206" s="11">
        <v>1097.8</v>
      </c>
      <c r="D206" s="11">
        <f t="shared" si="40"/>
        <v>0</v>
      </c>
      <c r="E206" s="12">
        <f>((C206/C$199)-1)*100</f>
        <v>5.013439960206223</v>
      </c>
      <c r="F206" s="12">
        <f t="shared" si="41"/>
        <v>5.013439960206223</v>
      </c>
    </row>
    <row r="207" spans="1:6" ht="13.5" customHeight="1" x14ac:dyDescent="0.2">
      <c r="A207" s="9"/>
      <c r="B207" s="10" t="s">
        <v>9</v>
      </c>
      <c r="C207" s="11">
        <v>1110.42</v>
      </c>
      <c r="D207" s="11">
        <f>((C207/C206)-1)*100</f>
        <v>1.1495718710147651</v>
      </c>
      <c r="E207" s="12">
        <f>((C207/C$199)-1)*100</f>
        <v>6.220644926773744</v>
      </c>
      <c r="F207" s="12">
        <f>((C207/C195)-1)*100</f>
        <v>6.220644926773744</v>
      </c>
    </row>
    <row r="208" spans="1:6" x14ac:dyDescent="0.2">
      <c r="A208" s="47"/>
      <c r="B208" s="51" t="s">
        <v>10</v>
      </c>
      <c r="C208" s="52">
        <v>1110.42</v>
      </c>
      <c r="D208" s="52">
        <f>((C208/C207)-1)*100</f>
        <v>0</v>
      </c>
      <c r="E208" s="37">
        <f>((C208/C$199)-1)*100</f>
        <v>6.220644926773744</v>
      </c>
      <c r="F208" s="37">
        <f>((C208/C196)-1)*100</f>
        <v>6.220644926773744</v>
      </c>
    </row>
    <row r="209" spans="1:6" hidden="1" x14ac:dyDescent="0.2">
      <c r="A209" s="9"/>
      <c r="B209" s="10" t="s">
        <v>11</v>
      </c>
      <c r="C209" s="11"/>
      <c r="D209" s="11">
        <f t="shared" si="40"/>
        <v>-100</v>
      </c>
      <c r="E209" s="12">
        <f t="shared" ref="E209:E211" si="42">((C209/C$199)-1)*100</f>
        <v>-100</v>
      </c>
      <c r="F209" s="12">
        <f t="shared" si="41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40"/>
        <v>#DIV/0!</v>
      </c>
      <c r="E210" s="12">
        <f t="shared" si="42"/>
        <v>-100</v>
      </c>
      <c r="F210" s="12">
        <f t="shared" si="41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40"/>
        <v>#DIV/0!</v>
      </c>
      <c r="E211" s="37">
        <f t="shared" si="42"/>
        <v>-100</v>
      </c>
      <c r="F211" s="37">
        <f t="shared" si="41"/>
        <v>-100</v>
      </c>
    </row>
    <row r="212" spans="1:6" x14ac:dyDescent="0.2">
      <c r="A212" s="32" t="s">
        <v>42</v>
      </c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18"/>
  <sheetViews>
    <sheetView showGridLines="0" topLeftCell="A195" zoomScaleNormal="100" zoomScaleSheetLayoutView="55" workbookViewId="0">
      <selection activeCell="G208" sqref="G208"/>
    </sheetView>
  </sheetViews>
  <sheetFormatPr defaultRowHeight="12.75" x14ac:dyDescent="0.2"/>
  <cols>
    <col min="1" max="1" width="11.4257812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35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">
      <c r="A201" s="9"/>
      <c r="B201" s="10" t="s">
        <v>3</v>
      </c>
      <c r="C201" s="11">
        <v>769.37</v>
      </c>
      <c r="D201" s="11">
        <f t="shared" ref="D201:D211" si="39">((C201/C200)-1)*100</f>
        <v>0</v>
      </c>
      <c r="E201" s="12">
        <f t="shared" si="38"/>
        <v>0</v>
      </c>
      <c r="F201" s="12">
        <f t="shared" ref="F201:F211" si="40">((C201/C189)-1)*100</f>
        <v>14.358547497658947</v>
      </c>
    </row>
    <row r="202" spans="1:6" x14ac:dyDescent="0.2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">
      <c r="A206" s="9"/>
      <c r="B206" s="10" t="s">
        <v>8</v>
      </c>
      <c r="C206" s="11">
        <v>786.06</v>
      </c>
      <c r="D206" s="11">
        <f t="shared" si="39"/>
        <v>0</v>
      </c>
      <c r="E206" s="12">
        <f>((C206/C$199)-1)*100</f>
        <v>2.1693073553686659</v>
      </c>
      <c r="F206" s="12">
        <f t="shared" si="40"/>
        <v>8.6198319699314574</v>
      </c>
    </row>
    <row r="207" spans="1:6" x14ac:dyDescent="0.2">
      <c r="A207" s="9"/>
      <c r="B207" s="10" t="s">
        <v>9</v>
      </c>
      <c r="C207" s="11">
        <v>786.06</v>
      </c>
      <c r="D207" s="11">
        <f>((C207/C206)-1)*100</f>
        <v>0</v>
      </c>
      <c r="E207" s="12">
        <f>((C207/C$199)-1)*100</f>
        <v>2.1693073553686659</v>
      </c>
      <c r="F207" s="12">
        <f>((C207/C195)-1)*100</f>
        <v>8.6198319699314574</v>
      </c>
    </row>
    <row r="208" spans="1:6" x14ac:dyDescent="0.2">
      <c r="A208" s="47"/>
      <c r="B208" s="51" t="s">
        <v>10</v>
      </c>
      <c r="C208" s="52">
        <v>786.06</v>
      </c>
      <c r="D208" s="52">
        <f>((C208/C207)-1)*100</f>
        <v>0</v>
      </c>
      <c r="E208" s="37">
        <f>((C208/C$199)-1)*100</f>
        <v>2.1693073553686659</v>
      </c>
      <c r="F208" s="37">
        <f>((C208/C196)-1)*100</f>
        <v>8.6198319699314574</v>
      </c>
    </row>
    <row r="209" spans="1:6" hidden="1" x14ac:dyDescent="0.2">
      <c r="A209" s="9"/>
      <c r="B209" s="10" t="s">
        <v>11</v>
      </c>
      <c r="C209" s="11"/>
      <c r="D209" s="11">
        <f t="shared" si="39"/>
        <v>-100</v>
      </c>
      <c r="E209" s="12">
        <f t="shared" ref="E209:E211" si="41">((C209/C$199)-1)*100</f>
        <v>-100</v>
      </c>
      <c r="F209" s="12">
        <f t="shared" si="40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39"/>
        <v>#DIV/0!</v>
      </c>
      <c r="E210" s="12">
        <f t="shared" si="41"/>
        <v>-100</v>
      </c>
      <c r="F210" s="12">
        <f t="shared" si="40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39"/>
        <v>#DIV/0!</v>
      </c>
      <c r="E211" s="37">
        <f t="shared" si="41"/>
        <v>-100</v>
      </c>
      <c r="F211" s="37">
        <f t="shared" si="40"/>
        <v>-100</v>
      </c>
    </row>
    <row r="212" spans="1:6" x14ac:dyDescent="0.2">
      <c r="A212" s="32" t="s">
        <v>42</v>
      </c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18"/>
  <sheetViews>
    <sheetView showGridLines="0" topLeftCell="A193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26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">
      <c r="A201" s="9"/>
      <c r="B201" s="10" t="s">
        <v>3</v>
      </c>
      <c r="C201" s="11">
        <v>744.48</v>
      </c>
      <c r="D201" s="11">
        <f t="shared" ref="D201:D211" si="37">((C201/C200)-1)*100</f>
        <v>7.2027186591020254</v>
      </c>
      <c r="E201" s="12">
        <f t="shared" si="36"/>
        <v>7.2027186591020254</v>
      </c>
      <c r="F201" s="12">
        <f t="shared" ref="F201:F211" si="38">((C201/C189)-1)*100</f>
        <v>18.109561658179054</v>
      </c>
    </row>
    <row r="202" spans="1:6" ht="13.5" customHeight="1" x14ac:dyDescent="0.2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">
      <c r="A206" s="9"/>
      <c r="B206" s="10" t="s">
        <v>8</v>
      </c>
      <c r="C206" s="11">
        <v>744.48</v>
      </c>
      <c r="D206" s="11">
        <f t="shared" si="37"/>
        <v>0</v>
      </c>
      <c r="E206" s="12">
        <f>((C206/C$199)-1)*100</f>
        <v>7.2027186591020254</v>
      </c>
      <c r="F206" s="12">
        <f t="shared" si="38"/>
        <v>7.2027186591020254</v>
      </c>
    </row>
    <row r="207" spans="1:6" x14ac:dyDescent="0.2">
      <c r="A207" s="9"/>
      <c r="B207" s="10" t="s">
        <v>9</v>
      </c>
      <c r="C207" s="11">
        <v>744.48</v>
      </c>
      <c r="D207" s="11">
        <f>((C207/C206)-1)*100</f>
        <v>0</v>
      </c>
      <c r="E207" s="12">
        <f>((C207/C$199)-1)*100</f>
        <v>7.2027186591020254</v>
      </c>
      <c r="F207" s="12">
        <f>((C207/C195)-1)*100</f>
        <v>7.2027186591020254</v>
      </c>
    </row>
    <row r="208" spans="1:6" x14ac:dyDescent="0.2">
      <c r="A208" s="47"/>
      <c r="B208" s="51" t="s">
        <v>10</v>
      </c>
      <c r="C208" s="52">
        <v>744.48</v>
      </c>
      <c r="D208" s="52">
        <f>((C208/C207)-1)*100</f>
        <v>0</v>
      </c>
      <c r="E208" s="37">
        <f>((C208/C$199)-1)*100</f>
        <v>7.2027186591020254</v>
      </c>
      <c r="F208" s="37">
        <f>((C208/C196)-1)*100</f>
        <v>7.2027186591020254</v>
      </c>
    </row>
    <row r="209" spans="1:6" hidden="1" x14ac:dyDescent="0.2">
      <c r="A209" s="9"/>
      <c r="B209" s="10" t="s">
        <v>11</v>
      </c>
      <c r="C209" s="11"/>
      <c r="D209" s="11">
        <f t="shared" si="37"/>
        <v>-100</v>
      </c>
      <c r="E209" s="12">
        <f t="shared" ref="E209:E211" si="39">((C209/C$199)-1)*100</f>
        <v>-100</v>
      </c>
      <c r="F209" s="12">
        <f t="shared" si="38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37"/>
        <v>#DIV/0!</v>
      </c>
      <c r="E210" s="12">
        <f t="shared" si="39"/>
        <v>-100</v>
      </c>
      <c r="F210" s="12">
        <f t="shared" si="38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37"/>
        <v>#DIV/0!</v>
      </c>
      <c r="E211" s="37">
        <f t="shared" si="39"/>
        <v>-100</v>
      </c>
      <c r="F211" s="37">
        <f t="shared" si="38"/>
        <v>-100</v>
      </c>
    </row>
    <row r="212" spans="1:6" x14ac:dyDescent="0.2">
      <c r="A212" s="32" t="s">
        <v>42</v>
      </c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18"/>
  <sheetViews>
    <sheetView showGridLines="0" topLeftCell="A196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20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">
      <c r="A201" s="9"/>
      <c r="B201" s="10" t="s">
        <v>3</v>
      </c>
      <c r="C201" s="11">
        <v>1019.88</v>
      </c>
      <c r="D201" s="11">
        <f t="shared" ref="D201:D211" si="40">((C201/C200)-1)*100</f>
        <v>0</v>
      </c>
      <c r="E201" s="12">
        <f t="shared" si="39"/>
        <v>6.5171074069432233</v>
      </c>
      <c r="F201" s="12">
        <f t="shared" ref="F201:F211" si="41">((C201/C189)-1)*100</f>
        <v>8.8638401434609992</v>
      </c>
    </row>
    <row r="202" spans="1:6" x14ac:dyDescent="0.2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>((C206/C$199)-1)*100</f>
        <v>6.8722062079625612</v>
      </c>
      <c r="F206" s="12">
        <f t="shared" si="41"/>
        <v>6.8722062079625612</v>
      </c>
    </row>
    <row r="207" spans="1:6" ht="12" customHeight="1" x14ac:dyDescent="0.2">
      <c r="A207" s="9"/>
      <c r="B207" s="10" t="s">
        <v>9</v>
      </c>
      <c r="C207" s="11">
        <v>1026.69</v>
      </c>
      <c r="D207" s="11">
        <f>((C207/C206)-1)*100</f>
        <v>0.33324212336800496</v>
      </c>
      <c r="E207" s="12">
        <f>((C207/C$199)-1)*100</f>
        <v>7.2283494172202145</v>
      </c>
      <c r="F207" s="12">
        <f>((C207/C195)-1)*100</f>
        <v>7.2283494172202145</v>
      </c>
    </row>
    <row r="208" spans="1:6" x14ac:dyDescent="0.2">
      <c r="A208" s="47"/>
      <c r="B208" s="51" t="s">
        <v>10</v>
      </c>
      <c r="C208" s="52">
        <v>1026.69</v>
      </c>
      <c r="D208" s="52">
        <f>((C208/C207)-1)*100</f>
        <v>0</v>
      </c>
      <c r="E208" s="37">
        <f>((C208/C$199)-1)*100</f>
        <v>7.2283494172202145</v>
      </c>
      <c r="F208" s="37">
        <f>((C208/C196)-1)*100</f>
        <v>7.2283494172202145</v>
      </c>
    </row>
    <row r="209" spans="1:6" hidden="1" x14ac:dyDescent="0.2">
      <c r="A209" s="9"/>
      <c r="B209" s="10" t="s">
        <v>11</v>
      </c>
      <c r="C209" s="11"/>
      <c r="D209" s="11">
        <f t="shared" si="40"/>
        <v>-100</v>
      </c>
      <c r="E209" s="12">
        <f t="shared" ref="E209:E211" si="42">((C209/C$199)-1)*100</f>
        <v>-100</v>
      </c>
      <c r="F209" s="12">
        <f t="shared" si="41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40"/>
        <v>#DIV/0!</v>
      </c>
      <c r="E210" s="12">
        <f t="shared" si="42"/>
        <v>-100</v>
      </c>
      <c r="F210" s="12">
        <f t="shared" si="41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40"/>
        <v>#DIV/0!</v>
      </c>
      <c r="E211" s="37">
        <f t="shared" si="42"/>
        <v>-100</v>
      </c>
      <c r="F211" s="37">
        <f t="shared" si="41"/>
        <v>-100</v>
      </c>
    </row>
    <row r="212" spans="1:6" x14ac:dyDescent="0.2">
      <c r="A212" s="32" t="s">
        <v>42</v>
      </c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18"/>
  <sheetViews>
    <sheetView showGridLines="0" topLeftCell="A192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">
      <c r="A201" s="9"/>
      <c r="B201" s="10" t="s">
        <v>3</v>
      </c>
      <c r="C201" s="11">
        <v>717.32</v>
      </c>
      <c r="D201" s="11">
        <f t="shared" ref="D201:D211" si="38">((C201/C200)-1)*100</f>
        <v>0</v>
      </c>
      <c r="E201" s="12">
        <f t="shared" si="37"/>
        <v>0</v>
      </c>
      <c r="F201" s="12">
        <f t="shared" ref="F201:F211" si="39">((C201/C189)-1)*100</f>
        <v>10.762484172817398</v>
      </c>
    </row>
    <row r="202" spans="1:6" ht="13.5" customHeight="1" x14ac:dyDescent="0.2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">
      <c r="A206" s="9"/>
      <c r="B206" s="10" t="s">
        <v>8</v>
      </c>
      <c r="C206" s="11">
        <v>717.9</v>
      </c>
      <c r="D206" s="11">
        <f t="shared" si="38"/>
        <v>0</v>
      </c>
      <c r="E206" s="12">
        <f>((C206/C$199)-1)*100</f>
        <v>8.0856521496674993E-2</v>
      </c>
      <c r="F206" s="12">
        <f t="shared" si="39"/>
        <v>10.852042864642852</v>
      </c>
    </row>
    <row r="207" spans="1:6" x14ac:dyDescent="0.2">
      <c r="A207" s="9"/>
      <c r="B207" s="10" t="s">
        <v>9</v>
      </c>
      <c r="C207" s="11">
        <v>717.9</v>
      </c>
      <c r="D207" s="11">
        <f>((C207/C206)-1)*100</f>
        <v>0</v>
      </c>
      <c r="E207" s="12">
        <f>((C207/C$199)-1)*100</f>
        <v>8.0856521496674993E-2</v>
      </c>
      <c r="F207" s="12">
        <f>((C207/C195)-1)*100</f>
        <v>8.0856521496674993E-2</v>
      </c>
    </row>
    <row r="208" spans="1:6" x14ac:dyDescent="0.2">
      <c r="A208" s="47"/>
      <c r="B208" s="51" t="s">
        <v>10</v>
      </c>
      <c r="C208" s="52">
        <v>717.9</v>
      </c>
      <c r="D208" s="52">
        <f>((C208/C207)-1)*100</f>
        <v>0</v>
      </c>
      <c r="E208" s="37">
        <f>((C208/C$199)-1)*100</f>
        <v>8.0856521496674993E-2</v>
      </c>
      <c r="F208" s="37">
        <f>((C208/C196)-1)*100</f>
        <v>8.0856521496674993E-2</v>
      </c>
    </row>
    <row r="209" spans="1:6" hidden="1" x14ac:dyDescent="0.2">
      <c r="A209" s="9"/>
      <c r="B209" s="10" t="s">
        <v>11</v>
      </c>
      <c r="C209" s="11"/>
      <c r="D209" s="11">
        <f t="shared" si="38"/>
        <v>-100</v>
      </c>
      <c r="E209" s="12">
        <f t="shared" ref="E209:E211" si="40">((C209/C$199)-1)*100</f>
        <v>-100</v>
      </c>
      <c r="F209" s="12">
        <f t="shared" si="39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38"/>
        <v>#DIV/0!</v>
      </c>
      <c r="E210" s="12">
        <f t="shared" si="40"/>
        <v>-100</v>
      </c>
      <c r="F210" s="12">
        <f t="shared" si="39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38"/>
        <v>#DIV/0!</v>
      </c>
      <c r="E211" s="37">
        <f t="shared" si="40"/>
        <v>-100</v>
      </c>
      <c r="F211" s="37">
        <f t="shared" si="39"/>
        <v>-100</v>
      </c>
    </row>
    <row r="212" spans="1:6" x14ac:dyDescent="0.2">
      <c r="A212" s="32" t="s">
        <v>42</v>
      </c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18"/>
  <sheetViews>
    <sheetView showGridLines="0" topLeftCell="A195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11" si="39">((C201/C189)-1)*100</f>
        <v>37.536776354501434</v>
      </c>
    </row>
    <row r="202" spans="1:6" x14ac:dyDescent="0.2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">
      <c r="A206" s="9"/>
      <c r="B206" s="10" t="s">
        <v>8</v>
      </c>
      <c r="C206" s="11">
        <v>1249.71</v>
      </c>
      <c r="D206" s="11">
        <f t="shared" si="38"/>
        <v>0</v>
      </c>
      <c r="E206" s="12">
        <f>((C206/C$199)-1)*100</f>
        <v>10.140571982549673</v>
      </c>
      <c r="F206" s="12">
        <f t="shared" si="39"/>
        <v>13.28251056037999</v>
      </c>
    </row>
    <row r="207" spans="1:6" x14ac:dyDescent="0.2">
      <c r="A207" s="9"/>
      <c r="B207" s="10" t="s">
        <v>9</v>
      </c>
      <c r="C207" s="11">
        <v>1248.74</v>
      </c>
      <c r="D207" s="11">
        <f>((C207/C206)-1)*100</f>
        <v>-7.7618007377711074E-2</v>
      </c>
      <c r="E207" s="12">
        <f>((C207/C$199)-1)*100</f>
        <v>10.055083065262416</v>
      </c>
      <c r="F207" s="12">
        <f>((C207/C195)-1)*100</f>
        <v>13.144327561680559</v>
      </c>
    </row>
    <row r="208" spans="1:6" x14ac:dyDescent="0.2">
      <c r="A208" s="47"/>
      <c r="B208" s="51" t="s">
        <v>10</v>
      </c>
      <c r="C208" s="52">
        <v>1323.57</v>
      </c>
      <c r="D208" s="52">
        <f>((C208/C207)-1)*100</f>
        <v>5.9924403799029413</v>
      </c>
      <c r="E208" s="37">
        <f>((C208/C$199)-1)*100</f>
        <v>16.650068303000907</v>
      </c>
      <c r="F208" s="37">
        <f>((C208/C196)-1)*100</f>
        <v>19.97770082851391</v>
      </c>
    </row>
    <row r="209" spans="1:6" hidden="1" x14ac:dyDescent="0.2">
      <c r="A209" s="9"/>
      <c r="B209" s="10" t="s">
        <v>11</v>
      </c>
      <c r="C209" s="11"/>
      <c r="D209" s="11">
        <f t="shared" ref="D209:D211" si="40">((C209/C208)-1)*100</f>
        <v>-100</v>
      </c>
      <c r="E209" s="12">
        <f t="shared" ref="E209:E211" si="41">((C209/C$199)-1)*100</f>
        <v>-100</v>
      </c>
      <c r="F209" s="12">
        <f t="shared" si="39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40"/>
        <v>#DIV/0!</v>
      </c>
      <c r="E210" s="12">
        <f t="shared" si="41"/>
        <v>-100</v>
      </c>
      <c r="F210" s="12">
        <f t="shared" si="39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40"/>
        <v>#DIV/0!</v>
      </c>
      <c r="E211" s="37">
        <f t="shared" si="41"/>
        <v>-100</v>
      </c>
      <c r="F211" s="37">
        <f t="shared" si="39"/>
        <v>-100</v>
      </c>
    </row>
    <row r="212" spans="1:6" x14ac:dyDescent="0.2">
      <c r="A212" s="32" t="s">
        <v>42</v>
      </c>
      <c r="B212" s="26"/>
      <c r="C212" s="21"/>
      <c r="D212" s="21"/>
      <c r="E212" s="21"/>
      <c r="F212" s="21"/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18"/>
  <sheetViews>
    <sheetView showGridLines="0" topLeftCell="A190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30</v>
      </c>
      <c r="B5" s="61"/>
      <c r="C5" s="61"/>
      <c r="D5" s="61"/>
      <c r="E5" s="61"/>
      <c r="F5" s="61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">
      <c r="A201" s="9"/>
      <c r="B201" s="10" t="s">
        <v>3</v>
      </c>
      <c r="C201" s="11">
        <v>863.91</v>
      </c>
      <c r="D201" s="11">
        <f t="shared" ref="D201:D211" si="40">((C201/C200)-1)*100</f>
        <v>0</v>
      </c>
      <c r="E201" s="12">
        <f t="shared" si="39"/>
        <v>0</v>
      </c>
      <c r="F201" s="12">
        <f t="shared" ref="F201:F211" si="41">((C201/C189)-1)*100</f>
        <v>10.129390018484274</v>
      </c>
    </row>
    <row r="202" spans="1:6" ht="13.5" customHeight="1" x14ac:dyDescent="0.2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">
      <c r="A206" s="9"/>
      <c r="B206" s="10" t="s">
        <v>8</v>
      </c>
      <c r="C206" s="11">
        <v>863.91</v>
      </c>
      <c r="D206" s="11">
        <f t="shared" si="40"/>
        <v>0</v>
      </c>
      <c r="E206" s="12">
        <f>((C206/C$199)-1)*100</f>
        <v>0</v>
      </c>
      <c r="F206" s="12">
        <f t="shared" si="41"/>
        <v>7.1423256275424007</v>
      </c>
    </row>
    <row r="207" spans="1:6" x14ac:dyDescent="0.2">
      <c r="A207" s="9"/>
      <c r="B207" s="10" t="s">
        <v>9</v>
      </c>
      <c r="C207" s="11">
        <v>863.91</v>
      </c>
      <c r="D207" s="11">
        <f>((C207/C206)-1)*100</f>
        <v>0</v>
      </c>
      <c r="E207" s="12">
        <f>((C207/C$199)-1)*100</f>
        <v>0</v>
      </c>
      <c r="F207" s="12">
        <f>((C207/C195)-1)*100</f>
        <v>2.1520379326246397</v>
      </c>
    </row>
    <row r="208" spans="1:6" x14ac:dyDescent="0.2">
      <c r="A208" s="47"/>
      <c r="B208" s="51" t="s">
        <v>10</v>
      </c>
      <c r="C208" s="52">
        <v>899</v>
      </c>
      <c r="D208" s="52">
        <f>((C208/C207)-1)*100</f>
        <v>4.0617656931856372</v>
      </c>
      <c r="E208" s="37">
        <f>((C208/C$199)-1)*100</f>
        <v>4.0617656931856372</v>
      </c>
      <c r="F208" s="37">
        <f>((C208/C196)-1)*100</f>
        <v>4.0617656931856372</v>
      </c>
    </row>
    <row r="209" spans="1:6" hidden="1" x14ac:dyDescent="0.2">
      <c r="A209" s="9"/>
      <c r="B209" s="10" t="s">
        <v>11</v>
      </c>
      <c r="C209" s="11"/>
      <c r="D209" s="11">
        <f t="shared" si="40"/>
        <v>-100</v>
      </c>
      <c r="E209" s="12">
        <f t="shared" ref="E209:E211" si="42">((C209/C$199)-1)*100</f>
        <v>-100</v>
      </c>
      <c r="F209" s="12">
        <f t="shared" si="41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40"/>
        <v>#DIV/0!</v>
      </c>
      <c r="E210" s="12">
        <f t="shared" si="42"/>
        <v>-100</v>
      </c>
      <c r="F210" s="12">
        <f t="shared" si="41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40"/>
        <v>#DIV/0!</v>
      </c>
      <c r="E211" s="37">
        <f t="shared" si="42"/>
        <v>-100</v>
      </c>
      <c r="F211" s="37">
        <f t="shared" si="41"/>
        <v>-100</v>
      </c>
    </row>
    <row r="212" spans="1:6" x14ac:dyDescent="0.2">
      <c r="A212" s="32" t="s">
        <v>42</v>
      </c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18"/>
  <sheetViews>
    <sheetView showGridLines="0" topLeftCell="A190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">
      <c r="A201" s="9"/>
      <c r="B201" s="10" t="s">
        <v>3</v>
      </c>
      <c r="C201" s="11">
        <v>868.49</v>
      </c>
      <c r="D201" s="11">
        <f t="shared" ref="D201:D211" si="37">((C201/C200)-1)*100</f>
        <v>0</v>
      </c>
      <c r="E201" s="12">
        <f t="shared" si="36"/>
        <v>0</v>
      </c>
      <c r="F201" s="12">
        <f t="shared" ref="F201:F211" si="38">((C201/C189)-1)*100</f>
        <v>12.420068863748156</v>
      </c>
    </row>
    <row r="202" spans="1:6" ht="14.25" customHeight="1" x14ac:dyDescent="0.2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">
      <c r="A206" s="9"/>
      <c r="B206" s="10" t="s">
        <v>8</v>
      </c>
      <c r="C206" s="11">
        <v>919.63</v>
      </c>
      <c r="D206" s="11">
        <f t="shared" si="37"/>
        <v>0</v>
      </c>
      <c r="E206" s="12">
        <f>((C206/C$199)-1)*100</f>
        <v>5.8883809830855727</v>
      </c>
      <c r="F206" s="12">
        <f t="shared" si="38"/>
        <v>5.8883809830855727</v>
      </c>
    </row>
    <row r="207" spans="1:6" x14ac:dyDescent="0.2">
      <c r="A207" s="9"/>
      <c r="B207" s="10" t="s">
        <v>9</v>
      </c>
      <c r="C207" s="11">
        <v>919.63</v>
      </c>
      <c r="D207" s="11">
        <f>((C207/C206)-1)*100</f>
        <v>0</v>
      </c>
      <c r="E207" s="12">
        <f>((C207/C$199)-1)*100</f>
        <v>5.8883809830855727</v>
      </c>
      <c r="F207" s="12">
        <f>((C207/C195)-1)*100</f>
        <v>5.8883809830855727</v>
      </c>
    </row>
    <row r="208" spans="1:6" x14ac:dyDescent="0.2">
      <c r="A208" s="47"/>
      <c r="B208" s="51" t="s">
        <v>10</v>
      </c>
      <c r="C208" s="52">
        <v>919.63</v>
      </c>
      <c r="D208" s="52">
        <f>((C208/C207)-1)*100</f>
        <v>0</v>
      </c>
      <c r="E208" s="37">
        <f>((C208/C$199)-1)*100</f>
        <v>5.8883809830855727</v>
      </c>
      <c r="F208" s="37">
        <f>((C208/C196)-1)*100</f>
        <v>5.8883809830855727</v>
      </c>
    </row>
    <row r="209" spans="1:6" hidden="1" x14ac:dyDescent="0.2">
      <c r="A209" s="9"/>
      <c r="B209" s="10" t="s">
        <v>11</v>
      </c>
      <c r="C209" s="11"/>
      <c r="D209" s="11">
        <f t="shared" si="37"/>
        <v>-100</v>
      </c>
      <c r="E209" s="12">
        <f t="shared" ref="E209:E211" si="39">((C209/C$199)-1)*100</f>
        <v>-100</v>
      </c>
      <c r="F209" s="12">
        <f t="shared" si="38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37"/>
        <v>#DIV/0!</v>
      </c>
      <c r="E210" s="12">
        <f t="shared" si="39"/>
        <v>-100</v>
      </c>
      <c r="F210" s="12">
        <f t="shared" si="38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37"/>
        <v>#DIV/0!</v>
      </c>
      <c r="E211" s="37">
        <f t="shared" si="39"/>
        <v>-100</v>
      </c>
      <c r="F211" s="37">
        <f t="shared" si="38"/>
        <v>-100</v>
      </c>
    </row>
    <row r="212" spans="1:6" x14ac:dyDescent="0.2">
      <c r="A212" s="32" t="s">
        <v>42</v>
      </c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18"/>
  <sheetViews>
    <sheetView showGridLines="0" topLeftCell="A192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21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11" si="37">((C201/C189)-1)*100</f>
        <v>12.030302198556253</v>
      </c>
    </row>
    <row r="202" spans="1:6" x14ac:dyDescent="0.2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>((C206/C$199)-1)*100</f>
        <v>6.0605318175878775</v>
      </c>
      <c r="F206" s="12">
        <f t="shared" si="37"/>
        <v>6.0605318175878775</v>
      </c>
    </row>
    <row r="207" spans="1:6" ht="14.25" customHeight="1" x14ac:dyDescent="0.2">
      <c r="A207" s="9"/>
      <c r="B207" s="10" t="s">
        <v>9</v>
      </c>
      <c r="C207" s="11">
        <v>1298.69</v>
      </c>
      <c r="D207" s="11">
        <f>((C207/C206)-1)*100</f>
        <v>0</v>
      </c>
      <c r="E207" s="12">
        <f>((C207/C$199)-1)*100</f>
        <v>6.0605318175878775</v>
      </c>
      <c r="F207" s="12">
        <f>((C207/C195)-1)*100</f>
        <v>6.0605318175878775</v>
      </c>
    </row>
    <row r="208" spans="1:6" x14ac:dyDescent="0.2">
      <c r="A208" s="47"/>
      <c r="B208" s="51" t="s">
        <v>10</v>
      </c>
      <c r="C208" s="52">
        <v>1303.44</v>
      </c>
      <c r="D208" s="52">
        <f>((C208/C207)-1)*100</f>
        <v>0.36575318205267493</v>
      </c>
      <c r="E208" s="37">
        <f>((C208/C$199)-1)*100</f>
        <v>6.4484515876127135</v>
      </c>
      <c r="F208" s="37">
        <f>((C208/C196)-1)*100</f>
        <v>6.4484515876127135</v>
      </c>
    </row>
    <row r="209" spans="1:6" hidden="1" x14ac:dyDescent="0.2">
      <c r="A209" s="9"/>
      <c r="B209" s="10" t="s">
        <v>11</v>
      </c>
      <c r="C209" s="11"/>
      <c r="D209" s="11">
        <f>((C209/C208)-1)*100</f>
        <v>-100</v>
      </c>
      <c r="E209" s="12">
        <f t="shared" ref="E209:E211" si="38">((C209/C$199)-1)*100</f>
        <v>-100</v>
      </c>
      <c r="F209" s="12">
        <f t="shared" si="37"/>
        <v>-100</v>
      </c>
    </row>
    <row r="210" spans="1:6" ht="14.25" hidden="1" customHeight="1" x14ac:dyDescent="0.2">
      <c r="A210" s="9"/>
      <c r="B210" s="10" t="s">
        <v>12</v>
      </c>
      <c r="C210" s="11"/>
      <c r="D210" s="11" t="e">
        <f>((C210/C209)-1)*100</f>
        <v>#DIV/0!</v>
      </c>
      <c r="E210" s="12">
        <f t="shared" si="38"/>
        <v>-100</v>
      </c>
      <c r="F210" s="12">
        <f t="shared" si="37"/>
        <v>-100</v>
      </c>
    </row>
    <row r="211" spans="1:6" hidden="1" x14ac:dyDescent="0.2">
      <c r="A211" s="47"/>
      <c r="B211" s="51" t="s">
        <v>13</v>
      </c>
      <c r="C211" s="52"/>
      <c r="D211" s="52" t="e">
        <f>((C211/C210)-1)*100</f>
        <v>#DIV/0!</v>
      </c>
      <c r="E211" s="37">
        <f t="shared" si="38"/>
        <v>-100</v>
      </c>
      <c r="F211" s="37">
        <f t="shared" si="37"/>
        <v>-100</v>
      </c>
    </row>
    <row r="212" spans="1:6" x14ac:dyDescent="0.2">
      <c r="A212" s="32" t="s">
        <v>42</v>
      </c>
      <c r="B212" s="26"/>
      <c r="C212" s="21"/>
      <c r="D212" s="21"/>
      <c r="E212" s="21"/>
      <c r="F212" s="21"/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21"/>
  <sheetViews>
    <sheetView showGridLines="0" topLeftCell="A192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">
      <c r="A201" s="9"/>
      <c r="B201" s="10" t="s">
        <v>3</v>
      </c>
      <c r="C201" s="11">
        <v>1119.6300000000001</v>
      </c>
      <c r="D201" s="11">
        <f t="shared" ref="D201:D211" si="40">((C201/C200)-1)*100</f>
        <v>0</v>
      </c>
      <c r="E201" s="12">
        <f t="shared" si="39"/>
        <v>0</v>
      </c>
      <c r="F201" s="12">
        <f t="shared" ref="F201:F211" si="41">((C201/C189)-1)*100</f>
        <v>12.541463120439067</v>
      </c>
    </row>
    <row r="202" spans="1:6" x14ac:dyDescent="0.2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>((C206/C$199)-1)*100</f>
        <v>5.5670176754820666</v>
      </c>
      <c r="F206" s="12">
        <f t="shared" si="41"/>
        <v>10.640369188141797</v>
      </c>
    </row>
    <row r="207" spans="1:6" x14ac:dyDescent="0.2">
      <c r="A207" s="9"/>
      <c r="B207" s="10" t="s">
        <v>9</v>
      </c>
      <c r="C207" s="11">
        <v>1181.96</v>
      </c>
      <c r="D207" s="11">
        <f>((C207/C206)-1)*100</f>
        <v>0</v>
      </c>
      <c r="E207" s="12">
        <f>((C207/C$199)-1)*100</f>
        <v>5.5670176754820666</v>
      </c>
      <c r="F207" s="12">
        <f>((C207/C195)-1)*100</f>
        <v>10.640369188141797</v>
      </c>
    </row>
    <row r="208" spans="1:6" x14ac:dyDescent="0.2">
      <c r="A208" s="47"/>
      <c r="B208" s="51" t="s">
        <v>10</v>
      </c>
      <c r="C208" s="52">
        <v>1181.96</v>
      </c>
      <c r="D208" s="52">
        <f>((C208/C207)-1)*100</f>
        <v>0</v>
      </c>
      <c r="E208" s="37">
        <f>((C208/C$199)-1)*100</f>
        <v>5.5670176754820666</v>
      </c>
      <c r="F208" s="37">
        <f>((C208/C196)-1)*100</f>
        <v>5.5670176754820666</v>
      </c>
    </row>
    <row r="209" spans="1:6" hidden="1" x14ac:dyDescent="0.2">
      <c r="A209" s="9"/>
      <c r="B209" s="10" t="s">
        <v>11</v>
      </c>
      <c r="C209" s="11"/>
      <c r="D209" s="11">
        <f t="shared" si="40"/>
        <v>-100</v>
      </c>
      <c r="E209" s="12">
        <f t="shared" ref="E209:E211" si="42">((C209/C$199)-1)*100</f>
        <v>-100</v>
      </c>
      <c r="F209" s="12">
        <f t="shared" si="41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40"/>
        <v>#DIV/0!</v>
      </c>
      <c r="E210" s="16">
        <f t="shared" si="42"/>
        <v>-100</v>
      </c>
      <c r="F210" s="12">
        <f t="shared" si="41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40"/>
        <v>#DIV/0!</v>
      </c>
      <c r="E211" s="16">
        <f t="shared" si="42"/>
        <v>-100</v>
      </c>
      <c r="F211" s="37">
        <f t="shared" si="41"/>
        <v>-100</v>
      </c>
    </row>
    <row r="212" spans="1:6" x14ac:dyDescent="0.2">
      <c r="A212" s="32" t="s">
        <v>42</v>
      </c>
      <c r="B212" s="26"/>
      <c r="C212" s="21"/>
      <c r="D212" s="21"/>
      <c r="E212" s="21"/>
      <c r="F212" s="21"/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  <row r="219" spans="1:6" x14ac:dyDescent="0.2">
      <c r="A219" s="33"/>
    </row>
    <row r="220" spans="1:6" x14ac:dyDescent="0.2">
      <c r="A220" s="33"/>
    </row>
    <row r="221" spans="1:6" x14ac:dyDescent="0.2">
      <c r="A221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21"/>
  <sheetViews>
    <sheetView showGridLines="0" topLeftCell="A188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">
      <c r="A201" s="9"/>
      <c r="B201" s="10" t="s">
        <v>3</v>
      </c>
      <c r="C201" s="11">
        <v>849.84</v>
      </c>
      <c r="D201" s="11">
        <f t="shared" ref="D201:D211" si="38">((C201/C200)-1)*100</f>
        <v>0</v>
      </c>
      <c r="E201" s="12">
        <f t="shared" si="37"/>
        <v>0</v>
      </c>
      <c r="F201" s="12">
        <f t="shared" ref="F201:F211" si="39">((C201/C189)-1)*100</f>
        <v>12.736293328734583</v>
      </c>
    </row>
    <row r="202" spans="1:6" x14ac:dyDescent="0.2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">
      <c r="A206" s="9"/>
      <c r="B206" s="10" t="s">
        <v>8</v>
      </c>
      <c r="C206" s="11">
        <v>886.72</v>
      </c>
      <c r="D206" s="11">
        <f t="shared" si="38"/>
        <v>0</v>
      </c>
      <c r="E206" s="12">
        <f>((C206/C$199)-1)*100</f>
        <v>4.3396404028993585</v>
      </c>
      <c r="F206" s="12">
        <f t="shared" si="39"/>
        <v>17.628643062759508</v>
      </c>
    </row>
    <row r="207" spans="1:6" ht="12" customHeight="1" x14ac:dyDescent="0.2">
      <c r="A207" s="9"/>
      <c r="B207" s="10" t="s">
        <v>9</v>
      </c>
      <c r="C207" s="11">
        <v>886.72</v>
      </c>
      <c r="D207" s="11">
        <f>((C207/C206)-1)*100</f>
        <v>0</v>
      </c>
      <c r="E207" s="12">
        <f>((C207/C$199)-1)*100</f>
        <v>4.3396404028993585</v>
      </c>
      <c r="F207" s="12">
        <f>((C207/C195)-1)*100</f>
        <v>4.3396404028993585</v>
      </c>
    </row>
    <row r="208" spans="1:6" x14ac:dyDescent="0.2">
      <c r="A208" s="9"/>
      <c r="B208" s="10" t="s">
        <v>10</v>
      </c>
      <c r="C208" s="11">
        <v>886.72</v>
      </c>
      <c r="D208" s="11">
        <f>((C208/C207)-1)*100</f>
        <v>0</v>
      </c>
      <c r="E208" s="12">
        <f>((C208/C$199)-1)*100</f>
        <v>4.3396404028993585</v>
      </c>
      <c r="F208" s="12">
        <f>((C208/C196)-1)*100</f>
        <v>4.3396404028993585</v>
      </c>
    </row>
    <row r="209" spans="1:6" hidden="1" x14ac:dyDescent="0.2">
      <c r="A209" s="9"/>
      <c r="B209" s="10" t="s">
        <v>11</v>
      </c>
      <c r="C209" s="11"/>
      <c r="D209" s="11">
        <f t="shared" si="38"/>
        <v>-100</v>
      </c>
      <c r="E209" s="12">
        <f t="shared" ref="E209:E211" si="40">((C209/C$199)-1)*100</f>
        <v>-100</v>
      </c>
      <c r="F209" s="12">
        <f t="shared" si="39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38"/>
        <v>#DIV/0!</v>
      </c>
      <c r="E210" s="12">
        <f t="shared" si="40"/>
        <v>-100</v>
      </c>
      <c r="F210" s="12">
        <f t="shared" si="39"/>
        <v>-100</v>
      </c>
    </row>
    <row r="211" spans="1:6" hidden="1" x14ac:dyDescent="0.2">
      <c r="A211" s="9"/>
      <c r="B211" s="10" t="s">
        <v>13</v>
      </c>
      <c r="C211" s="11"/>
      <c r="D211" s="11" t="e">
        <f t="shared" si="38"/>
        <v>#DIV/0!</v>
      </c>
      <c r="E211" s="12">
        <f t="shared" si="40"/>
        <v>-100</v>
      </c>
      <c r="F211" s="12">
        <f t="shared" si="39"/>
        <v>-100</v>
      </c>
    </row>
    <row r="212" spans="1:6" x14ac:dyDescent="0.2">
      <c r="A212" s="30" t="s">
        <v>31</v>
      </c>
      <c r="B212" s="23"/>
      <c r="C212" s="24"/>
      <c r="D212" s="24"/>
      <c r="E212" s="24"/>
      <c r="F212" s="27"/>
    </row>
    <row r="213" spans="1:6" x14ac:dyDescent="0.2">
      <c r="A213" s="31" t="s">
        <v>34</v>
      </c>
    </row>
    <row r="214" spans="1:6" x14ac:dyDescent="0.2">
      <c r="A214" s="31" t="s">
        <v>33</v>
      </c>
    </row>
    <row r="215" spans="1:6" x14ac:dyDescent="0.2">
      <c r="A215" s="32" t="s">
        <v>42</v>
      </c>
    </row>
    <row r="216" spans="1:6" x14ac:dyDescent="0.2">
      <c r="A216" s="32" t="s">
        <v>43</v>
      </c>
    </row>
    <row r="217" spans="1:6" x14ac:dyDescent="0.2">
      <c r="A217" s="33" t="s">
        <v>39</v>
      </c>
    </row>
    <row r="218" spans="1:6" x14ac:dyDescent="0.2">
      <c r="A218" s="33" t="s">
        <v>40</v>
      </c>
    </row>
    <row r="219" spans="1:6" x14ac:dyDescent="0.2">
      <c r="A219" s="33" t="s">
        <v>41</v>
      </c>
    </row>
    <row r="220" spans="1:6" x14ac:dyDescent="0.2">
      <c r="A220" s="33" t="s">
        <v>38</v>
      </c>
    </row>
    <row r="221" spans="1:6" x14ac:dyDescent="0.2">
      <c r="A221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21"/>
  <sheetViews>
    <sheetView showGridLines="0" topLeftCell="A189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">
      <c r="A201" s="9"/>
      <c r="B201" s="10" t="s">
        <v>3</v>
      </c>
      <c r="C201" s="11">
        <v>998.12</v>
      </c>
      <c r="D201" s="11">
        <f t="shared" ref="D201:D211" si="41">((C201/C200)-1)*100</f>
        <v>0.34684870359014131</v>
      </c>
      <c r="E201" s="12">
        <f t="shared" si="40"/>
        <v>0.55510220529715326</v>
      </c>
      <c r="F201" s="12">
        <f t="shared" ref="F201:F211" si="42">((C201/C189)-1)*100</f>
        <v>12.407230136832027</v>
      </c>
    </row>
    <row r="202" spans="1:6" x14ac:dyDescent="0.2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>((C206/C$199)-1)*100</f>
        <v>4.6926788970492073</v>
      </c>
      <c r="F206" s="12">
        <f t="shared" si="42"/>
        <v>7.8132132630617912</v>
      </c>
    </row>
    <row r="207" spans="1:6" x14ac:dyDescent="0.2">
      <c r="A207" s="9"/>
      <c r="B207" s="10" t="s">
        <v>9</v>
      </c>
      <c r="C207" s="11">
        <v>1045.44</v>
      </c>
      <c r="D207" s="11">
        <f>((C207/C206)-1)*100</f>
        <v>0.60142995987260139</v>
      </c>
      <c r="E207" s="12">
        <f>((C207/C$199)-1)*100</f>
        <v>5.3223320337292712</v>
      </c>
      <c r="F207" s="12">
        <f>((C207/C195)-1)*100</f>
        <v>7.792877322500158</v>
      </c>
    </row>
    <row r="208" spans="1:6" x14ac:dyDescent="0.2">
      <c r="A208" s="9"/>
      <c r="B208" s="10" t="s">
        <v>10</v>
      </c>
      <c r="C208" s="11">
        <v>1055.77</v>
      </c>
      <c r="D208" s="11">
        <f>((C208/C207)-1)*100</f>
        <v>0.98810070400978667</v>
      </c>
      <c r="E208" s="12">
        <f>((C208/C$199)-1)*100</f>
        <v>6.3630227380340632</v>
      </c>
      <c r="F208" s="12">
        <f>((C208/C196)-1)*100</f>
        <v>8.7536954439168202</v>
      </c>
    </row>
    <row r="209" spans="1:6" hidden="1" x14ac:dyDescent="0.2">
      <c r="A209" s="9"/>
      <c r="B209" s="10" t="s">
        <v>11</v>
      </c>
      <c r="C209" s="11"/>
      <c r="D209" s="11">
        <f t="shared" si="41"/>
        <v>-100</v>
      </c>
      <c r="E209" s="12">
        <f t="shared" ref="E209:E211" si="43">((C209/C$199)-1)*100</f>
        <v>-100</v>
      </c>
      <c r="F209" s="12">
        <f t="shared" si="42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41"/>
        <v>#DIV/0!</v>
      </c>
      <c r="E210" s="12">
        <f t="shared" si="43"/>
        <v>-100</v>
      </c>
      <c r="F210" s="12">
        <f t="shared" si="42"/>
        <v>-100</v>
      </c>
    </row>
    <row r="211" spans="1:6" hidden="1" x14ac:dyDescent="0.2">
      <c r="A211" s="9"/>
      <c r="B211" s="10" t="s">
        <v>13</v>
      </c>
      <c r="C211" s="11"/>
      <c r="D211" s="11" t="e">
        <f t="shared" si="41"/>
        <v>#DIV/0!</v>
      </c>
      <c r="E211" s="12">
        <f t="shared" si="43"/>
        <v>-100</v>
      </c>
      <c r="F211" s="12">
        <f t="shared" si="42"/>
        <v>-100</v>
      </c>
    </row>
    <row r="212" spans="1:6" x14ac:dyDescent="0.2">
      <c r="A212" s="30" t="s">
        <v>31</v>
      </c>
      <c r="B212" s="23"/>
      <c r="C212" s="24"/>
      <c r="D212" s="24"/>
      <c r="E212" s="24"/>
      <c r="F212" s="27"/>
    </row>
    <row r="213" spans="1:6" x14ac:dyDescent="0.2">
      <c r="A213" s="31" t="s">
        <v>36</v>
      </c>
    </row>
    <row r="214" spans="1:6" x14ac:dyDescent="0.2">
      <c r="A214" s="31" t="s">
        <v>33</v>
      </c>
    </row>
    <row r="215" spans="1:6" x14ac:dyDescent="0.2">
      <c r="A215" s="32" t="s">
        <v>42</v>
      </c>
      <c r="B215" s="26"/>
      <c r="C215" s="21"/>
      <c r="D215" s="21"/>
      <c r="E215" s="21"/>
      <c r="F215" s="21"/>
    </row>
    <row r="216" spans="1:6" x14ac:dyDescent="0.2">
      <c r="A216" s="32" t="s">
        <v>43</v>
      </c>
    </row>
    <row r="217" spans="1:6" x14ac:dyDescent="0.2">
      <c r="A217" s="33" t="s">
        <v>39</v>
      </c>
    </row>
    <row r="218" spans="1:6" x14ac:dyDescent="0.2">
      <c r="A218" s="33" t="s">
        <v>40</v>
      </c>
    </row>
    <row r="219" spans="1:6" x14ac:dyDescent="0.2">
      <c r="A219" s="33" t="s">
        <v>41</v>
      </c>
    </row>
    <row r="220" spans="1:6" x14ac:dyDescent="0.2">
      <c r="A220" s="33" t="s">
        <v>38</v>
      </c>
    </row>
    <row r="221" spans="1:6" x14ac:dyDescent="0.2">
      <c r="A221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21"/>
  <sheetViews>
    <sheetView showGridLines="0" topLeftCell="A191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55</v>
      </c>
      <c r="B5" s="68"/>
      <c r="C5" s="68"/>
      <c r="D5" s="68"/>
      <c r="E5" s="68"/>
      <c r="F5" s="68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">
      <c r="A201" s="9"/>
      <c r="B201" s="10" t="s">
        <v>3</v>
      </c>
      <c r="C201" s="11">
        <v>657.77</v>
      </c>
      <c r="D201" s="11">
        <f t="shared" ref="D201:D211" si="41">((C201/C200)-1)*100</f>
        <v>0</v>
      </c>
      <c r="E201" s="12">
        <f t="shared" si="40"/>
        <v>2.7524798875263601</v>
      </c>
      <c r="F201" s="12">
        <f t="shared" ref="F201:F211" si="42">((C201/C189)-1)*100</f>
        <v>2.7524798875263601</v>
      </c>
    </row>
    <row r="202" spans="1:6" ht="15" customHeight="1" x14ac:dyDescent="0.2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>((C206/C$199)-1)*100</f>
        <v>22.51347340467078</v>
      </c>
      <c r="F206" s="12">
        <f t="shared" si="42"/>
        <v>22.51347340467078</v>
      </c>
    </row>
    <row r="207" spans="1:6" x14ac:dyDescent="0.2">
      <c r="A207" s="9"/>
      <c r="B207" s="10" t="s">
        <v>9</v>
      </c>
      <c r="C207" s="11">
        <v>784.27</v>
      </c>
      <c r="D207" s="11">
        <f>((C207/C206)-1)*100</f>
        <v>0</v>
      </c>
      <c r="E207" s="12">
        <f>((C207/C$199)-1)*100</f>
        <v>22.51347340467078</v>
      </c>
      <c r="F207" s="12">
        <f>((C207/C195)-1)*100</f>
        <v>22.51347340467078</v>
      </c>
    </row>
    <row r="208" spans="1:6" x14ac:dyDescent="0.2">
      <c r="A208" s="9"/>
      <c r="B208" s="10" t="s">
        <v>10</v>
      </c>
      <c r="C208" s="11">
        <v>784.27</v>
      </c>
      <c r="D208" s="11">
        <f>((C208/C207)-1)*100</f>
        <v>0</v>
      </c>
      <c r="E208" s="12">
        <f>((C208/C$199)-1)*100</f>
        <v>22.51347340467078</v>
      </c>
      <c r="F208" s="12">
        <f>((C208/C196)-1)*100</f>
        <v>22.51347340467078</v>
      </c>
    </row>
    <row r="209" spans="1:6" hidden="1" x14ac:dyDescent="0.2">
      <c r="A209" s="9"/>
      <c r="B209" s="10" t="s">
        <v>11</v>
      </c>
      <c r="C209" s="11"/>
      <c r="D209" s="11">
        <f t="shared" si="41"/>
        <v>-100</v>
      </c>
      <c r="E209" s="12">
        <f t="shared" ref="E209:E211" si="43">((C209/C$199)-1)*100</f>
        <v>-100</v>
      </c>
      <c r="F209" s="12">
        <f t="shared" si="42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41"/>
        <v>#DIV/0!</v>
      </c>
      <c r="E210" s="12">
        <f t="shared" si="43"/>
        <v>-100</v>
      </c>
      <c r="F210" s="12">
        <f t="shared" si="42"/>
        <v>-100</v>
      </c>
    </row>
    <row r="211" spans="1:6" hidden="1" x14ac:dyDescent="0.2">
      <c r="A211" s="9"/>
      <c r="B211" s="10" t="s">
        <v>13</v>
      </c>
      <c r="C211" s="11"/>
      <c r="D211" s="11" t="e">
        <f t="shared" si="41"/>
        <v>#DIV/0!</v>
      </c>
      <c r="E211" s="12">
        <f t="shared" si="43"/>
        <v>-100</v>
      </c>
      <c r="F211" s="12">
        <f t="shared" si="42"/>
        <v>-100</v>
      </c>
    </row>
    <row r="212" spans="1:6" x14ac:dyDescent="0.2">
      <c r="A212" s="30" t="s">
        <v>31</v>
      </c>
      <c r="B212" s="23"/>
      <c r="C212" s="24"/>
      <c r="D212" s="24"/>
      <c r="E212" s="24"/>
      <c r="F212" s="27"/>
    </row>
    <row r="213" spans="1:6" x14ac:dyDescent="0.2">
      <c r="A213" s="31" t="s">
        <v>32</v>
      </c>
    </row>
    <row r="214" spans="1:6" x14ac:dyDescent="0.2">
      <c r="A214" s="31" t="s">
        <v>33</v>
      </c>
    </row>
    <row r="215" spans="1:6" x14ac:dyDescent="0.2">
      <c r="A215" s="32" t="s">
        <v>42</v>
      </c>
    </row>
    <row r="216" spans="1:6" x14ac:dyDescent="0.2">
      <c r="A216" s="32" t="s">
        <v>43</v>
      </c>
    </row>
    <row r="217" spans="1:6" x14ac:dyDescent="0.2">
      <c r="A217" s="33" t="s">
        <v>39</v>
      </c>
    </row>
    <row r="218" spans="1:6" x14ac:dyDescent="0.2">
      <c r="A218" s="33" t="s">
        <v>40</v>
      </c>
    </row>
    <row r="219" spans="1:6" x14ac:dyDescent="0.2">
      <c r="A219" s="33" t="s">
        <v>41</v>
      </c>
    </row>
    <row r="220" spans="1:6" x14ac:dyDescent="0.2">
      <c r="A220" s="33" t="s">
        <v>38</v>
      </c>
    </row>
    <row r="221" spans="1:6" x14ac:dyDescent="0.2">
      <c r="A221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18"/>
  <sheetViews>
    <sheetView showGridLines="0" tabSelected="1" topLeftCell="A188" zoomScaleNormal="100" zoomScaleSheetLayoutView="55" workbookViewId="0">
      <selection activeCell="F213" sqref="F21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">
      <c r="A201" s="9"/>
      <c r="B201" s="10" t="s">
        <v>3</v>
      </c>
      <c r="C201" s="11">
        <v>1055.1199999999999</v>
      </c>
      <c r="D201" s="11">
        <f t="shared" ref="D201:D211" si="40">((C201/C200)-1)*100</f>
        <v>3.4130987143976554E-2</v>
      </c>
      <c r="E201" s="12">
        <f t="shared" si="39"/>
        <v>3.4130987143976554E-2</v>
      </c>
      <c r="F201" s="12">
        <f t="shared" ref="F201:F211" si="41">((C201/C189)-1)*100</f>
        <v>10.376282782212076</v>
      </c>
    </row>
    <row r="202" spans="1:6" x14ac:dyDescent="0.2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>((C206/C$199)-1)*100</f>
        <v>4.5896696878910959</v>
      </c>
      <c r="F206" s="12">
        <f t="shared" si="41"/>
        <v>5.1850227404914406</v>
      </c>
    </row>
    <row r="207" spans="1:6" x14ac:dyDescent="0.2">
      <c r="A207" s="9"/>
      <c r="B207" s="10" t="s">
        <v>9</v>
      </c>
      <c r="C207" s="11">
        <v>1103.17</v>
      </c>
      <c r="D207" s="11">
        <f>((C207/C206)-1)*100</f>
        <v>0</v>
      </c>
      <c r="E207" s="12">
        <f>((C207/C$199)-1)*100</f>
        <v>4.5896696878910959</v>
      </c>
      <c r="F207" s="12">
        <f>((C207/C195)-1)*100</f>
        <v>5.0878295991464872</v>
      </c>
    </row>
    <row r="208" spans="1:6" x14ac:dyDescent="0.2">
      <c r="A208" s="47"/>
      <c r="B208" s="51" t="s">
        <v>10</v>
      </c>
      <c r="C208" s="52">
        <v>1103.71</v>
      </c>
      <c r="D208" s="52">
        <f>((C208/C207)-1)*100</f>
        <v>4.8949844538914711E-2</v>
      </c>
      <c r="E208" s="37">
        <f>((C208/C$199)-1)*100</f>
        <v>4.6408661686070829</v>
      </c>
      <c r="F208" s="37">
        <f>((C208/C196)-1)*100</f>
        <v>5.04220875010708</v>
      </c>
    </row>
    <row r="209" spans="1:6" hidden="1" x14ac:dyDescent="0.2">
      <c r="A209" s="9"/>
      <c r="B209" s="10" t="s">
        <v>11</v>
      </c>
      <c r="C209" s="11"/>
      <c r="D209" s="11">
        <f t="shared" si="40"/>
        <v>-100</v>
      </c>
      <c r="E209" s="12">
        <f t="shared" ref="E209:E211" si="42">((C209/C$199)-1)*100</f>
        <v>-100</v>
      </c>
      <c r="F209" s="12">
        <f t="shared" si="41"/>
        <v>-100</v>
      </c>
    </row>
    <row r="210" spans="1:6" ht="10.5" hidden="1" customHeight="1" x14ac:dyDescent="0.2">
      <c r="A210" s="9"/>
      <c r="B210" s="10" t="s">
        <v>12</v>
      </c>
      <c r="C210" s="11"/>
      <c r="D210" s="11" t="e">
        <f t="shared" si="40"/>
        <v>#DIV/0!</v>
      </c>
      <c r="E210" s="12">
        <f t="shared" si="42"/>
        <v>-100</v>
      </c>
      <c r="F210" s="12">
        <f t="shared" si="41"/>
        <v>-100</v>
      </c>
    </row>
    <row r="211" spans="1:6" ht="10.5" hidden="1" customHeight="1" x14ac:dyDescent="0.2">
      <c r="A211" s="47"/>
      <c r="B211" s="51" t="s">
        <v>13</v>
      </c>
      <c r="C211" s="52"/>
      <c r="D211" s="52" t="e">
        <f t="shared" si="40"/>
        <v>#DIV/0!</v>
      </c>
      <c r="E211" s="37">
        <f t="shared" si="42"/>
        <v>-100</v>
      </c>
      <c r="F211" s="37">
        <f t="shared" si="41"/>
        <v>-100</v>
      </c>
    </row>
    <row r="212" spans="1:6" x14ac:dyDescent="0.2">
      <c r="A212" s="32" t="s">
        <v>42</v>
      </c>
      <c r="B212" s="26"/>
      <c r="C212" s="21"/>
      <c r="D212" s="21"/>
      <c r="E212" s="21"/>
      <c r="F212" s="27"/>
    </row>
    <row r="213" spans="1:6" x14ac:dyDescent="0.2">
      <c r="A213" s="32" t="s">
        <v>43</v>
      </c>
    </row>
    <row r="214" spans="1:6" x14ac:dyDescent="0.2">
      <c r="A214" s="33" t="s">
        <v>39</v>
      </c>
    </row>
    <row r="215" spans="1:6" x14ac:dyDescent="0.2">
      <c r="A215" s="33" t="s">
        <v>40</v>
      </c>
    </row>
    <row r="216" spans="1:6" x14ac:dyDescent="0.2">
      <c r="A216" s="33" t="s">
        <v>41</v>
      </c>
    </row>
    <row r="217" spans="1:6" x14ac:dyDescent="0.2">
      <c r="A217" s="33" t="s">
        <v>38</v>
      </c>
    </row>
    <row r="218" spans="1:6" x14ac:dyDescent="0.2">
      <c r="A218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22"/>
  <sheetViews>
    <sheetView showGridLines="0" topLeftCell="A190" zoomScaleNormal="100" zoomScaleSheetLayoutView="55" workbookViewId="0">
      <selection activeCell="G208" sqref="G20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60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">
      <c r="A201" s="9"/>
      <c r="B201" s="10" t="s">
        <v>3</v>
      </c>
      <c r="C201" s="11">
        <v>1531.28</v>
      </c>
      <c r="D201" s="11">
        <f t="shared" ref="D201:D211" si="28">((C201/C200)-1)*100</f>
        <v>0.35126350005241225</v>
      </c>
      <c r="E201" s="12">
        <f t="shared" si="27"/>
        <v>0.96396028114409393</v>
      </c>
      <c r="F201" s="12">
        <f t="shared" ref="F201:F211" si="29">((C201/C189)-1)*100</f>
        <v>9.0329103829338777</v>
      </c>
    </row>
    <row r="202" spans="1:6" ht="10.5" customHeight="1" x14ac:dyDescent="0.2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>((C206/C$199)-1)*100</f>
        <v>5.6927722759220867</v>
      </c>
      <c r="F206" s="12">
        <f t="shared" si="29"/>
        <v>7.5701756151900002</v>
      </c>
    </row>
    <row r="207" spans="1:6" ht="11.25" customHeight="1" x14ac:dyDescent="0.2">
      <c r="A207" s="9"/>
      <c r="B207" s="10" t="s">
        <v>9</v>
      </c>
      <c r="C207" s="11">
        <v>1604.14</v>
      </c>
      <c r="D207" s="11">
        <f>((C207/C206)-1)*100</f>
        <v>7.1116656269509804E-2</v>
      </c>
      <c r="E207" s="12">
        <f>((C207/C$199)-1)*100</f>
        <v>5.7679374414832507</v>
      </c>
      <c r="F207" s="12">
        <f>((C207/C195)-1)*100</f>
        <v>6.611460396368618</v>
      </c>
    </row>
    <row r="208" spans="1:6" x14ac:dyDescent="0.2">
      <c r="A208" s="47"/>
      <c r="B208" s="10" t="s">
        <v>10</v>
      </c>
      <c r="C208" s="11">
        <v>1606.03</v>
      </c>
      <c r="D208" s="11">
        <f>((C208/C207)-1)*100</f>
        <v>0.11782014038674848</v>
      </c>
      <c r="E208" s="12">
        <f>((C208/C$199)-1)*100</f>
        <v>5.892553373860987</v>
      </c>
      <c r="F208" s="12">
        <f>((C208/C196)-1)*100</f>
        <v>6.5430542656229163</v>
      </c>
    </row>
    <row r="209" spans="1:6" hidden="1" x14ac:dyDescent="0.2">
      <c r="A209" s="9"/>
      <c r="B209" s="10" t="s">
        <v>11</v>
      </c>
      <c r="C209" s="11"/>
      <c r="D209" s="11">
        <f t="shared" si="28"/>
        <v>-100</v>
      </c>
      <c r="E209" s="12">
        <f t="shared" ref="E209:E211" si="30">((C209/C$199)-1)*100</f>
        <v>-100</v>
      </c>
      <c r="F209" s="12">
        <f t="shared" si="29"/>
        <v>-100</v>
      </c>
    </row>
    <row r="210" spans="1:6" hidden="1" x14ac:dyDescent="0.2">
      <c r="A210" s="9"/>
      <c r="B210" s="10" t="s">
        <v>12</v>
      </c>
      <c r="C210" s="11"/>
      <c r="D210" s="11" t="e">
        <f t="shared" si="28"/>
        <v>#DIV/0!</v>
      </c>
      <c r="E210" s="12">
        <f t="shared" si="30"/>
        <v>-100</v>
      </c>
      <c r="F210" s="12">
        <f t="shared" si="29"/>
        <v>-100</v>
      </c>
    </row>
    <row r="211" spans="1:6" hidden="1" x14ac:dyDescent="0.2">
      <c r="A211" s="47"/>
      <c r="B211" s="51" t="s">
        <v>13</v>
      </c>
      <c r="C211" s="52"/>
      <c r="D211" s="52" t="e">
        <f t="shared" si="28"/>
        <v>#DIV/0!</v>
      </c>
      <c r="E211" s="37">
        <f t="shared" si="30"/>
        <v>-100</v>
      </c>
      <c r="F211" s="12">
        <f t="shared" si="29"/>
        <v>-100</v>
      </c>
    </row>
    <row r="212" spans="1:6" ht="9.75" customHeight="1" x14ac:dyDescent="0.2">
      <c r="A212" s="46" t="s">
        <v>61</v>
      </c>
      <c r="B212" s="23"/>
      <c r="C212" s="24"/>
      <c r="D212" s="24"/>
      <c r="E212" s="24"/>
      <c r="F212" s="24"/>
    </row>
    <row r="213" spans="1:6" x14ac:dyDescent="0.2">
      <c r="A213" s="46" t="s">
        <v>62</v>
      </c>
      <c r="B213" s="26"/>
      <c r="C213" s="21"/>
      <c r="D213" s="21"/>
      <c r="E213" s="21"/>
      <c r="F213" s="21"/>
    </row>
    <row r="214" spans="1:6" x14ac:dyDescent="0.2">
      <c r="A214" s="25" t="s">
        <v>63</v>
      </c>
      <c r="B214" s="26"/>
      <c r="C214" s="21"/>
      <c r="D214" s="21"/>
      <c r="E214" s="21"/>
      <c r="F214" s="21"/>
    </row>
    <row r="215" spans="1:6" x14ac:dyDescent="0.2">
      <c r="A215" s="25" t="s">
        <v>64</v>
      </c>
      <c r="B215" s="26"/>
      <c r="C215" s="21"/>
      <c r="D215" s="21"/>
      <c r="E215" s="21"/>
      <c r="F215" s="21"/>
    </row>
    <row r="216" spans="1:6" x14ac:dyDescent="0.2">
      <c r="A216" s="32" t="s">
        <v>42</v>
      </c>
    </row>
    <row r="217" spans="1:6" x14ac:dyDescent="0.2">
      <c r="A217" s="32" t="s">
        <v>43</v>
      </c>
    </row>
    <row r="218" spans="1:6" x14ac:dyDescent="0.2">
      <c r="A218" s="33" t="s">
        <v>39</v>
      </c>
    </row>
    <row r="219" spans="1:6" x14ac:dyDescent="0.2">
      <c r="A219" s="33" t="s">
        <v>40</v>
      </c>
    </row>
    <row r="220" spans="1:6" x14ac:dyDescent="0.2">
      <c r="A220" s="33" t="s">
        <v>41</v>
      </c>
    </row>
    <row r="221" spans="1:6" x14ac:dyDescent="0.2">
      <c r="A221" s="33" t="s">
        <v>38</v>
      </c>
    </row>
    <row r="222" spans="1:6" x14ac:dyDescent="0.2">
      <c r="A22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2016-02-15T18:21:50Z</cp:lastPrinted>
  <dcterms:created xsi:type="dcterms:W3CDTF">2000-02-08T16:13:42Z</dcterms:created>
  <dcterms:modified xsi:type="dcterms:W3CDTF">2023-10-26T18:00:03Z</dcterms:modified>
</cp:coreProperties>
</file>