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E4434E30-799B-4F9F-AF4C-7E814485BCFC}" xr6:coauthVersionLast="47" xr6:coauthVersionMax="47" xr10:uidLastSave="{00000000-0000-0000-0000-000000000000}"/>
  <bookViews>
    <workbookView xWindow="-120" yWindow="-120" windowWidth="20730" windowHeight="11160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CE!$A$1:$F$213</definedName>
    <definedName name="_xlnm.Print_Area" localSheetId="4">DF!$A$1:$F$213</definedName>
    <definedName name="_xlnm.Print_Area" localSheetId="5">ES!$A$1:$F$213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RJ!$A$1:$F$214</definedName>
    <definedName name="_xlnm.Print_Area" localSheetId="16">RO!$A$1:$F$214</definedName>
    <definedName name="_xlnm.Print_Area" localSheetId="17">RS!$A$1:$F$214</definedName>
    <definedName name="_xlnm.Print_Area" localSheetId="20">SC!$A$1:$F$212</definedName>
    <definedName name="_xlnm.Print_Area" localSheetId="18">SE!$A$1:$F$212</definedName>
    <definedName name="_xlnm.Print_Area" localSheetId="19">SP!$A$1:$F$212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22" l="1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11" i="2"/>
  <c r="E210" i="2"/>
  <c r="E209" i="2"/>
  <c r="E200" i="2"/>
  <c r="F211" i="2"/>
  <c r="D211" i="2"/>
  <c r="F210" i="2"/>
  <c r="D210" i="2"/>
  <c r="F209" i="2"/>
  <c r="D209" i="2"/>
  <c r="D200" i="2"/>
  <c r="E211" i="10"/>
  <c r="E210" i="10"/>
  <c r="E209" i="10"/>
  <c r="E200" i="10"/>
  <c r="F211" i="10"/>
  <c r="D211" i="10"/>
  <c r="F210" i="10"/>
  <c r="D210" i="10"/>
  <c r="F209" i="10"/>
  <c r="D209" i="10"/>
  <c r="D200" i="10"/>
  <c r="E211" i="9"/>
  <c r="E210" i="9"/>
  <c r="E209" i="9"/>
  <c r="E200" i="9"/>
  <c r="F211" i="9"/>
  <c r="D211" i="9"/>
  <c r="F210" i="9"/>
  <c r="D210" i="9"/>
  <c r="F209" i="9"/>
  <c r="D209" i="9"/>
  <c r="D200" i="9"/>
  <c r="D211" i="3"/>
  <c r="D210" i="3"/>
  <c r="D209" i="3"/>
  <c r="D200" i="3"/>
  <c r="E211" i="3"/>
  <c r="E210" i="3"/>
  <c r="E209" i="3"/>
  <c r="E200" i="3"/>
  <c r="F211" i="3"/>
  <c r="F210" i="3"/>
  <c r="F209" i="3"/>
  <c r="D211" i="12"/>
  <c r="D210" i="12"/>
  <c r="D209" i="12"/>
  <c r="F211" i="12"/>
  <c r="F210" i="12"/>
  <c r="F209" i="12"/>
  <c r="E211" i="12"/>
  <c r="E210" i="12"/>
  <c r="E209" i="12"/>
  <c r="E211" i="11"/>
  <c r="E210" i="11"/>
  <c r="E209" i="11"/>
  <c r="E200" i="11"/>
  <c r="F211" i="11"/>
  <c r="D211" i="11"/>
  <c r="F210" i="11"/>
  <c r="D210" i="11"/>
  <c r="F209" i="11"/>
  <c r="D209" i="11"/>
  <c r="D200" i="11"/>
  <c r="E211" i="4"/>
  <c r="E210" i="4"/>
  <c r="E209" i="4"/>
  <c r="E200" i="4"/>
  <c r="F211" i="4"/>
  <c r="D211" i="4"/>
  <c r="F210" i="4"/>
  <c r="D210" i="4"/>
  <c r="F209" i="4"/>
  <c r="D209" i="4"/>
  <c r="D200" i="4"/>
  <c r="E211" i="13"/>
  <c r="E210" i="13"/>
  <c r="E209" i="13"/>
  <c r="E200" i="13"/>
  <c r="F211" i="13"/>
  <c r="D211" i="13"/>
  <c r="F210" i="13"/>
  <c r="D210" i="13"/>
  <c r="F209" i="13"/>
  <c r="D209" i="13"/>
  <c r="D200" i="13"/>
  <c r="E211" i="14"/>
  <c r="E210" i="14"/>
  <c r="E209" i="14"/>
  <c r="E200" i="14"/>
  <c r="F211" i="14"/>
  <c r="D211" i="14"/>
  <c r="F210" i="14"/>
  <c r="D210" i="14"/>
  <c r="F209" i="14"/>
  <c r="D209" i="14"/>
  <c r="D200" i="14"/>
  <c r="F211" i="5"/>
  <c r="F210" i="5"/>
  <c r="F209" i="5"/>
  <c r="E211" i="5"/>
  <c r="E210" i="5"/>
  <c r="E209" i="5"/>
  <c r="E200" i="5"/>
  <c r="D211" i="5"/>
  <c r="D210" i="5"/>
  <c r="D209" i="5"/>
  <c r="D200" i="5"/>
  <c r="E211" i="16"/>
  <c r="E210" i="16"/>
  <c r="E209" i="16"/>
  <c r="E200" i="16"/>
  <c r="F211" i="16"/>
  <c r="D211" i="16"/>
  <c r="F210" i="16"/>
  <c r="D210" i="16"/>
  <c r="F209" i="16"/>
  <c r="D209" i="16"/>
  <c r="D200" i="16"/>
  <c r="E211" i="15"/>
  <c r="E210" i="15"/>
  <c r="E209" i="15"/>
  <c r="E200" i="15"/>
  <c r="D210" i="15"/>
  <c r="D211" i="15"/>
  <c r="F211" i="15"/>
  <c r="F210" i="15"/>
  <c r="F209" i="15"/>
  <c r="D209" i="15"/>
  <c r="D200" i="15"/>
  <c r="E211" i="6"/>
  <c r="E210" i="6"/>
  <c r="E209" i="6"/>
  <c r="E200" i="6"/>
  <c r="F211" i="6"/>
  <c r="D211" i="6"/>
  <c r="F210" i="6"/>
  <c r="D210" i="6"/>
  <c r="F209" i="6"/>
  <c r="D209" i="6"/>
  <c r="D200" i="6"/>
  <c r="E211" i="18"/>
  <c r="E210" i="18"/>
  <c r="E209" i="18"/>
  <c r="E200" i="18"/>
  <c r="F211" i="18"/>
  <c r="D211" i="18"/>
  <c r="F210" i="18"/>
  <c r="D210" i="18"/>
  <c r="F209" i="18"/>
  <c r="D209" i="18"/>
  <c r="D200" i="18"/>
  <c r="E211" i="17"/>
  <c r="E210" i="17"/>
  <c r="E209" i="17"/>
  <c r="E200" i="17"/>
  <c r="F211" i="17"/>
  <c r="D211" i="17"/>
  <c r="F210" i="17"/>
  <c r="D210" i="17"/>
  <c r="F209" i="17"/>
  <c r="D209" i="17"/>
  <c r="D200" i="17"/>
  <c r="E211" i="7"/>
  <c r="E210" i="7"/>
  <c r="E209" i="7"/>
  <c r="E200" i="7"/>
  <c r="F211" i="7"/>
  <c r="D211" i="7"/>
  <c r="F210" i="7"/>
  <c r="D210" i="7"/>
  <c r="F209" i="7"/>
  <c r="D209" i="7"/>
  <c r="D200" i="7"/>
  <c r="E211" i="20"/>
  <c r="E210" i="20"/>
  <c r="E209" i="20"/>
  <c r="E200" i="20"/>
  <c r="F211" i="20"/>
  <c r="D211" i="20"/>
  <c r="F210" i="20"/>
  <c r="D210" i="20"/>
  <c r="F209" i="20"/>
  <c r="D209" i="20"/>
  <c r="D200" i="20"/>
  <c r="E211" i="19"/>
  <c r="E210" i="19"/>
  <c r="E209" i="19"/>
  <c r="E200" i="19"/>
  <c r="F211" i="19"/>
  <c r="D211" i="19"/>
  <c r="F210" i="19"/>
  <c r="D210" i="19"/>
  <c r="F209" i="19"/>
  <c r="D209" i="19"/>
  <c r="D211" i="8"/>
  <c r="D210" i="8"/>
  <c r="D209" i="8"/>
  <c r="F211" i="8"/>
  <c r="F210" i="8"/>
  <c r="F209" i="8"/>
  <c r="E211" i="8"/>
  <c r="E210" i="8"/>
  <c r="E209" i="8"/>
  <c r="F211" i="21"/>
  <c r="F210" i="21"/>
  <c r="F209" i="21"/>
  <c r="E211" i="21"/>
  <c r="E210" i="21"/>
  <c r="E209" i="21"/>
  <c r="E200" i="21"/>
  <c r="D211" i="21"/>
  <c r="D210" i="21"/>
  <c r="D209" i="21"/>
  <c r="D200" i="21"/>
  <c r="F211" i="22"/>
  <c r="F210" i="22"/>
  <c r="F209" i="22"/>
  <c r="D211" i="22"/>
  <c r="D210" i="22"/>
  <c r="D209" i="22"/>
  <c r="D200" i="22"/>
  <c r="E211" i="22"/>
  <c r="E210" i="22"/>
  <c r="E209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<sst xmlns="http://schemas.openxmlformats.org/spreadsheetml/2006/main" count="5600" uniqueCount="65">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</sst>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9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>((C206/C$199)-1)*100</f>
        <v>0</v>
      </c>
      <c r="F206" s="36">
        <f>((C206/C194)-1)*100</f>
        <v>0</v>
      </c>
    </row>
    <row r="207" spans="1:6" x14ac:dyDescent="0.2">
      <c r="A207" s="23"/>
      <c r="B207" s="24" t="s">
        <v>10</v>
      </c>
      <c r="C207" s="35">
        <v>9.43</v>
      </c>
      <c r="D207" s="35">
        <f>((C207/C206)-1)*100</f>
        <v>0</v>
      </c>
      <c r="E207" s="36">
        <f>((C207/C$199)-1)*100</f>
        <v>0</v>
      </c>
      <c r="F207" s="36">
        <f>((C207/C195)-1)*100</f>
        <v>0</v>
      </c>
    </row>
    <row r="208" spans="1:6" x14ac:dyDescent="0.2">
      <c r="A208" s="45"/>
      <c r="B208" s="46" t="s">
        <v>11</v>
      </c>
      <c r="C208" s="47">
        <v>9.43</v>
      </c>
      <c r="D208" s="47">
        <f>((C208/C207)-1)*100</f>
        <v>0</v>
      </c>
      <c r="E208" s="47">
        <f>((C208/C$199)-1)*100</f>
        <v>0</v>
      </c>
      <c r="F208" s="37">
        <f>((C208/C196)-1)*100</f>
        <v>0</v>
      </c>
    </row>
    <row r="209" spans="1:6" hidden="1" x14ac:dyDescent="0.2">
      <c r="A209" s="23"/>
      <c r="B209" s="24" t="s">
        <v>12</v>
      </c>
      <c r="C209" s="35"/>
      <c r="D209" s="35">
        <f t="shared" si="53"/>
        <v>-100</v>
      </c>
      <c r="E209" s="36">
        <f t="shared" ref="E208:E211" si="54">((C209/C$199)-1)*100</f>
        <v>-100</v>
      </c>
      <c r="F209" s="36">
        <f>((C209/C197)-1)*100</f>
        <v>-100</v>
      </c>
    </row>
    <row r="210" spans="1:6" hidden="1" x14ac:dyDescent="0.2">
      <c r="A210" s="23"/>
      <c r="B210" s="24" t="s">
        <v>13</v>
      </c>
      <c r="C210" s="35"/>
      <c r="D210" s="35" t="e">
        <f t="shared" ref="D210" si="55">((C210/C209)-1)*100</f>
        <v>#DIV/0!</v>
      </c>
      <c r="E210" s="35">
        <f t="shared" si="54"/>
        <v>-100</v>
      </c>
      <c r="F210" s="36">
        <f t="shared" ref="F210" si="56">((C210/C198)-1)*100</f>
        <v>-100</v>
      </c>
    </row>
    <row r="211" spans="1:6" hidden="1" x14ac:dyDescent="0.2">
      <c r="A211" s="45"/>
      <c r="B211" s="46" t="s">
        <v>3</v>
      </c>
      <c r="C211" s="47"/>
      <c r="D211" s="47" t="e">
        <f>((C211/C210)-1)*100</f>
        <v>#DIV/0!</v>
      </c>
      <c r="E211" s="37">
        <f t="shared" si="54"/>
        <v>-100</v>
      </c>
      <c r="F211" s="37">
        <f>((C211/C199)-1)*100</f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11" si="40">((C201/C200)-1)*100</f>
        <v>0</v>
      </c>
      <c r="E201" s="36">
        <f t="shared" si="39"/>
        <v>0</v>
      </c>
      <c r="F201" s="36">
        <f t="shared" ref="F201:F211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>((C207/C206)-1)*100</f>
        <v>-8.3112290008841789</v>
      </c>
      <c r="E207" s="36">
        <f>((C207/C$199)-1)*100</f>
        <v>-8.3112290008841789</v>
      </c>
      <c r="F207" s="36">
        <f>((C207/C195)-1)*100</f>
        <v>-8.3112290008841789</v>
      </c>
    </row>
    <row r="208" spans="1:6" x14ac:dyDescent="0.2">
      <c r="A208" s="45"/>
      <c r="B208" s="46" t="s">
        <v>11</v>
      </c>
      <c r="C208" s="47">
        <v>9.43</v>
      </c>
      <c r="D208" s="47">
        <f>((C208/C207)-1)*100</f>
        <v>-9.0646094503375139</v>
      </c>
      <c r="E208" s="37">
        <f>((C208/C$199)-1)*100</f>
        <v>-16.622458001768347</v>
      </c>
      <c r="F208" s="37">
        <f>((C208/C196)-1)*100</f>
        <v>-16.622458001768347</v>
      </c>
    </row>
    <row r="209" spans="1:6" hidden="1" x14ac:dyDescent="0.2">
      <c r="A209" s="23"/>
      <c r="B209" s="24" t="s">
        <v>12</v>
      </c>
      <c r="C209" s="35"/>
      <c r="D209" s="35">
        <f t="shared" si="40"/>
        <v>-100</v>
      </c>
      <c r="E209" s="36">
        <f t="shared" ref="E208:E211" si="42">((C209/C$199)-1)*100</f>
        <v>-100</v>
      </c>
      <c r="F209" s="36">
        <f t="shared" si="41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0"/>
        <v>#DIV/0!</v>
      </c>
      <c r="E210" s="36">
        <f t="shared" si="42"/>
        <v>-100</v>
      </c>
      <c r="F210" s="36">
        <f t="shared" si="41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0"/>
        <v>#DIV/0!</v>
      </c>
      <c r="E211" s="37">
        <f t="shared" si="42"/>
        <v>-100</v>
      </c>
      <c r="F211" s="37">
        <f t="shared" si="41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18"/>
  <sheetViews>
    <sheetView showGridLines="0" topLeftCell="A196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11" si="41">((C201/C200)-1)*100</f>
        <v>1.8952062430323213</v>
      </c>
      <c r="E201" s="36">
        <f t="shared" si="40"/>
        <v>3.2768361581920979</v>
      </c>
      <c r="F201" s="36">
        <f t="shared" ref="F201:F211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>((C207/C206)-1)*100</f>
        <v>1.5027322404371546</v>
      </c>
      <c r="E207" s="36">
        <f>((C207/C$199)-1)*100</f>
        <v>-16.045197740112993</v>
      </c>
      <c r="F207" s="36">
        <f>((C207/C195)-1)*100</f>
        <v>-3.0026109660574507</v>
      </c>
    </row>
    <row r="208" spans="1:6" x14ac:dyDescent="0.2">
      <c r="A208" s="45"/>
      <c r="B208" s="46" t="s">
        <v>11</v>
      </c>
      <c r="C208" s="47">
        <v>6.84</v>
      </c>
      <c r="D208" s="47">
        <f>((C208/C207)-1)*100</f>
        <v>-7.9407806191117096</v>
      </c>
      <c r="E208" s="37">
        <f>((C208/C$199)-1)*100</f>
        <v>-22.711864406779657</v>
      </c>
      <c r="F208" s="37">
        <f>((C208/C196)-1)*100</f>
        <v>-12.643678160919547</v>
      </c>
    </row>
    <row r="209" spans="1:6" hidden="1" x14ac:dyDescent="0.2">
      <c r="A209" s="23"/>
      <c r="B209" s="24" t="s">
        <v>12</v>
      </c>
      <c r="C209" s="35"/>
      <c r="D209" s="35">
        <f t="shared" si="41"/>
        <v>-100</v>
      </c>
      <c r="E209" s="36">
        <f t="shared" ref="E208:E211" si="43">((C209/C$199)-1)*100</f>
        <v>-100</v>
      </c>
      <c r="F209" s="36">
        <f t="shared" si="42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1"/>
        <v>#DIV/0!</v>
      </c>
      <c r="E210" s="36">
        <f t="shared" si="43"/>
        <v>-100</v>
      </c>
      <c r="F210" s="36">
        <f t="shared" si="42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1"/>
        <v>#DIV/0!</v>
      </c>
      <c r="E211" s="37">
        <f t="shared" si="43"/>
        <v>-100</v>
      </c>
      <c r="F211" s="37">
        <f t="shared" si="42"/>
        <v>-100</v>
      </c>
    </row>
    <row r="212" spans="1:6" x14ac:dyDescent="0.2">
      <c r="A212" s="7" t="s">
        <v>38</v>
      </c>
      <c r="B212" s="19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20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11" si="39">((C195/C194)-1)*100</f>
        <v>0</v>
      </c>
      <c r="E195" s="36">
        <f t="shared" si="37"/>
        <v>0</v>
      </c>
      <c r="F195" s="36">
        <f t="shared" ref="F195:F211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:E211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>((C207/C206)-1)*100</f>
        <v>0</v>
      </c>
      <c r="E207" s="36">
        <f>((C207/C$199)-1)*100</f>
        <v>0</v>
      </c>
      <c r="F207" s="36">
        <f>((C207/C195)-1)*100</f>
        <v>16.710875331564988</v>
      </c>
    </row>
    <row r="208" spans="1:6" x14ac:dyDescent="0.2">
      <c r="A208" s="45"/>
      <c r="B208" s="46" t="s">
        <v>11</v>
      </c>
      <c r="C208" s="47">
        <v>4.4000000000000004</v>
      </c>
      <c r="D208" s="47">
        <f>((C208/C207)-1)*100</f>
        <v>0</v>
      </c>
      <c r="E208" s="37">
        <f>((C208/C$199)-1)*100</f>
        <v>0</v>
      </c>
      <c r="F208" s="37">
        <f>((C208/C196)-1)*100</f>
        <v>16.710875331564988</v>
      </c>
    </row>
    <row r="209" spans="1:6" hidden="1" x14ac:dyDescent="0.2">
      <c r="A209" s="23"/>
      <c r="B209" s="24" t="s">
        <v>12</v>
      </c>
      <c r="C209" s="35"/>
      <c r="D209" s="35">
        <f t="shared" si="39"/>
        <v>-100</v>
      </c>
      <c r="E209" s="36">
        <f t="shared" si="41"/>
        <v>-100</v>
      </c>
      <c r="F209" s="36">
        <f t="shared" si="40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  <row r="219" spans="1:6" x14ac:dyDescent="0.2">
      <c r="A219" s="8"/>
    </row>
    <row r="220" spans="1:6" x14ac:dyDescent="0.2">
      <c r="A220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17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211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>((C206/C205)-1)*100</f>
        <v>0</v>
      </c>
      <c r="E206" s="36">
        <f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>((C207/C206)-1)*100</f>
        <v>201.95729537366546</v>
      </c>
      <c r="E207" s="36">
        <f>((C207/C$199)-1)*100</f>
        <v>108.47665847665846</v>
      </c>
      <c r="F207" s="36">
        <f>((C207/C195)-1)*100</f>
        <v>343.08093994778062</v>
      </c>
    </row>
    <row r="208" spans="1:6" x14ac:dyDescent="0.2">
      <c r="A208" s="45"/>
      <c r="B208" s="24" t="s">
        <v>11</v>
      </c>
      <c r="C208" s="35">
        <v>16.97</v>
      </c>
      <c r="D208" s="35">
        <f>((C208/C207)-1)*100</f>
        <v>0</v>
      </c>
      <c r="E208" s="36">
        <f>((C208/C$199)-1)*100</f>
        <v>108.47665847665846</v>
      </c>
      <c r="F208" s="36">
        <f>((C208/C196)-1)*100</f>
        <v>226.9749518304431</v>
      </c>
    </row>
    <row r="209" spans="1:6" hidden="1" x14ac:dyDescent="0.2">
      <c r="A209" s="23"/>
      <c r="B209" s="24" t="s">
        <v>12</v>
      </c>
      <c r="C209" s="35"/>
      <c r="D209" s="35">
        <f t="shared" si="37"/>
        <v>-100</v>
      </c>
      <c r="E209" s="36">
        <f t="shared" ref="E208:E211" si="42">((C209/C$199)-1)*100</f>
        <v>-100</v>
      </c>
      <c r="F209" s="36">
        <f t="shared" ref="F208:F211" si="43">((C209/C197)-1)*100</f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37"/>
        <v>#DIV/0!</v>
      </c>
      <c r="E210" s="36">
        <f t="shared" si="42"/>
        <v>-100</v>
      </c>
      <c r="F210" s="36">
        <f t="shared" si="43"/>
        <v>-100</v>
      </c>
    </row>
    <row r="211" spans="1:6" hidden="1" x14ac:dyDescent="0.2">
      <c r="A211" s="45"/>
      <c r="B211" s="24" t="s">
        <v>3</v>
      </c>
      <c r="C211" s="35"/>
      <c r="D211" s="35" t="e">
        <f t="shared" si="37"/>
        <v>#DIV/0!</v>
      </c>
      <c r="E211" s="36">
        <f t="shared" si="42"/>
        <v>-100</v>
      </c>
      <c r="F211" s="36">
        <f t="shared" si="43"/>
        <v>-100</v>
      </c>
    </row>
    <row r="212" spans="1:6" x14ac:dyDescent="0.2">
      <c r="A212" s="7" t="s">
        <v>39</v>
      </c>
      <c r="B212" s="32"/>
      <c r="C212" s="32"/>
      <c r="D212" s="32"/>
      <c r="E212" s="32"/>
      <c r="F212" s="32"/>
    </row>
    <row r="213" spans="1:6" x14ac:dyDescent="0.2">
      <c r="A213" s="8" t="s">
        <v>40</v>
      </c>
    </row>
    <row r="214" spans="1:6" x14ac:dyDescent="0.2">
      <c r="A214" s="8" t="s">
        <v>41</v>
      </c>
    </row>
    <row r="215" spans="1:6" x14ac:dyDescent="0.2">
      <c r="A215" s="8" t="s">
        <v>42</v>
      </c>
    </row>
    <row r="216" spans="1:6" x14ac:dyDescent="0.2">
      <c r="A216" s="8" t="s">
        <v>43</v>
      </c>
    </row>
    <row r="217" spans="1:6" x14ac:dyDescent="0.2">
      <c r="A217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19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11" si="39">((C201/C200)-1)*100</f>
        <v>4.4270833333333259</v>
      </c>
      <c r="E201" s="36">
        <f t="shared" si="38"/>
        <v>4.4270833333333259</v>
      </c>
      <c r="F201" s="36">
        <f t="shared" ref="F201:F211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>((C207/C206)-1)*100</f>
        <v>0</v>
      </c>
      <c r="E207" s="36">
        <f>((C207/C$199)-1)*100</f>
        <v>17.447916666666675</v>
      </c>
      <c r="F207" s="36">
        <f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>((C208/C207)-1)*100</f>
        <v>0</v>
      </c>
      <c r="E208" s="36">
        <f>((C208/C$199)-1)*100</f>
        <v>17.447916666666675</v>
      </c>
      <c r="F208" s="36">
        <f>((C208/C196)-1)*100</f>
        <v>17.447916666666675</v>
      </c>
    </row>
    <row r="209" spans="1:6" ht="14.25" hidden="1" customHeight="1" x14ac:dyDescent="0.2">
      <c r="A209" s="23"/>
      <c r="B209" s="24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23"/>
      <c r="B211" s="24" t="s">
        <v>3</v>
      </c>
      <c r="C211" s="35"/>
      <c r="D211" s="35" t="e">
        <f t="shared" si="39"/>
        <v>#DIV/0!</v>
      </c>
      <c r="E211" s="36">
        <f t="shared" si="41"/>
        <v>-100</v>
      </c>
      <c r="F211" s="36">
        <f t="shared" si="40"/>
        <v>-100</v>
      </c>
    </row>
    <row r="212" spans="1:6" x14ac:dyDescent="0.2">
      <c r="A212" s="5" t="s">
        <v>53</v>
      </c>
      <c r="B212" s="20"/>
      <c r="C212" s="21"/>
      <c r="D212" s="21"/>
      <c r="E212" s="21"/>
      <c r="F212" s="21"/>
    </row>
    <row r="213" spans="1:6" x14ac:dyDescent="0.2">
      <c r="A213" s="6" t="s">
        <v>54</v>
      </c>
      <c r="B213" s="19"/>
      <c r="C213" s="2"/>
      <c r="D213" s="2"/>
      <c r="E213" s="2"/>
      <c r="F213" s="2"/>
    </row>
    <row r="214" spans="1:6" x14ac:dyDescent="0.2">
      <c r="A214" s="7" t="s">
        <v>39</v>
      </c>
      <c r="B214" s="19"/>
      <c r="C214" s="39"/>
      <c r="D214" s="39"/>
      <c r="E214" s="39"/>
      <c r="F214" s="39"/>
    </row>
    <row r="215" spans="1:6" x14ac:dyDescent="0.2">
      <c r="A215" s="8" t="s">
        <v>40</v>
      </c>
    </row>
    <row r="216" spans="1:6" x14ac:dyDescent="0.2">
      <c r="A216" s="8" t="s">
        <v>41</v>
      </c>
    </row>
    <row r="217" spans="1:6" x14ac:dyDescent="0.2">
      <c r="A217" s="8" t="s">
        <v>42</v>
      </c>
    </row>
    <row r="218" spans="1:6" x14ac:dyDescent="0.2">
      <c r="A218" s="8" t="s">
        <v>43</v>
      </c>
    </row>
    <row r="219" spans="1:6" x14ac:dyDescent="0.2">
      <c r="A219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11" si="42">((C201/C200)-1)*100</f>
        <v>0</v>
      </c>
      <c r="E201" s="36">
        <f t="shared" si="41"/>
        <v>0</v>
      </c>
      <c r="F201" s="36">
        <f t="shared" ref="F201:F211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>((C207/C206)-1)*100</f>
        <v>0</v>
      </c>
      <c r="E207" s="36">
        <f>((C207/C$199)-1)*100</f>
        <v>0</v>
      </c>
      <c r="F207" s="36">
        <f>((C207/C195)-1)*100</f>
        <v>0</v>
      </c>
    </row>
    <row r="208" spans="1:6" x14ac:dyDescent="0.2">
      <c r="A208" s="45"/>
      <c r="B208" s="46" t="s">
        <v>11</v>
      </c>
      <c r="C208" s="47">
        <v>8.1</v>
      </c>
      <c r="D208" s="47">
        <f>((C208/C207)-1)*100</f>
        <v>0</v>
      </c>
      <c r="E208" s="37">
        <f>((C208/C$199)-1)*100</f>
        <v>0</v>
      </c>
      <c r="F208" s="37">
        <f>((C208/C196)-1)*100</f>
        <v>0</v>
      </c>
    </row>
    <row r="209" spans="1:6" hidden="1" x14ac:dyDescent="0.2">
      <c r="A209" s="23"/>
      <c r="B209" s="24" t="s">
        <v>12</v>
      </c>
      <c r="C209" s="35"/>
      <c r="D209" s="35">
        <f t="shared" si="42"/>
        <v>-100</v>
      </c>
      <c r="E209" s="36">
        <f t="shared" ref="E208:E211" si="44">((C209/C$199)-1)*100</f>
        <v>-100</v>
      </c>
      <c r="F209" s="36">
        <f t="shared" si="43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2"/>
        <v>#DIV/0!</v>
      </c>
      <c r="E210" s="36">
        <f t="shared" si="44"/>
        <v>-100</v>
      </c>
      <c r="F210" s="36">
        <f t="shared" si="43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2"/>
        <v>#DIV/0!</v>
      </c>
      <c r="E211" s="37">
        <f t="shared" si="44"/>
        <v>-100</v>
      </c>
      <c r="F211" s="37">
        <f t="shared" si="43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18"/>
  <sheetViews>
    <sheetView showGridLines="0" topLeftCell="A189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11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>((C207/C206)-1)*100</f>
        <v>0</v>
      </c>
      <c r="E207" s="36">
        <f>((C207/C$199)-1)*100</f>
        <v>0</v>
      </c>
      <c r="F207" s="36">
        <f>((C207/C195)-1)*100</f>
        <v>0</v>
      </c>
    </row>
    <row r="208" spans="1:6" x14ac:dyDescent="0.2">
      <c r="A208" s="45"/>
      <c r="B208" s="46" t="s">
        <v>11</v>
      </c>
      <c r="C208" s="47">
        <v>3.77</v>
      </c>
      <c r="D208" s="47">
        <f>((C208/C207)-1)*100</f>
        <v>0</v>
      </c>
      <c r="E208" s="37">
        <f>((C208/C$199)-1)*100</f>
        <v>0</v>
      </c>
      <c r="F208" s="37">
        <f>((C208/C196)-1)*100</f>
        <v>0</v>
      </c>
    </row>
    <row r="209" spans="1:6" hidden="1" x14ac:dyDescent="0.2">
      <c r="A209" s="23"/>
      <c r="B209" s="24" t="s">
        <v>12</v>
      </c>
      <c r="C209" s="35"/>
      <c r="D209" s="35">
        <f t="shared" ref="D209" si="42">((C209/C208)-1)*100</f>
        <v>-100</v>
      </c>
      <c r="E209" s="36">
        <f t="shared" ref="E208:E211" si="43">((C209/C$199)-1)*100</f>
        <v>-100</v>
      </c>
      <c r="F209" s="36">
        <f t="shared" si="41"/>
        <v>-100</v>
      </c>
    </row>
    <row r="210" spans="1:6" hidden="1" x14ac:dyDescent="0.2">
      <c r="A210" s="23"/>
      <c r="B210" s="24" t="s">
        <v>13</v>
      </c>
      <c r="C210" s="35"/>
      <c r="D210" s="35" t="e">
        <f>((C210/C209)-1)*100</f>
        <v>#DIV/0!</v>
      </c>
      <c r="E210" s="36">
        <f t="shared" si="43"/>
        <v>-100</v>
      </c>
      <c r="F210" s="36">
        <f t="shared" si="41"/>
        <v>-100</v>
      </c>
    </row>
    <row r="211" spans="1:6" hidden="1" x14ac:dyDescent="0.2">
      <c r="A211" s="45"/>
      <c r="B211" s="46" t="s">
        <v>3</v>
      </c>
      <c r="C211" s="47"/>
      <c r="D211" s="47" t="e">
        <f>((C211/C210)-1)*100</f>
        <v>#DIV/0!</v>
      </c>
      <c r="E211" s="37">
        <f t="shared" si="43"/>
        <v>-100</v>
      </c>
      <c r="F211" s="37">
        <f t="shared" si="41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11" si="40">((C201/C200)-1)*100</f>
        <v>120.63182527301093</v>
      </c>
      <c r="E201" s="36">
        <f t="shared" si="39"/>
        <v>120.63182527301093</v>
      </c>
      <c r="F201" s="36">
        <f t="shared" ref="F201:F211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>((C207/C206)-1)*100</f>
        <v>0</v>
      </c>
      <c r="E207" s="36">
        <f>((C207/C$199)-1)*100</f>
        <v>120.63182527301093</v>
      </c>
      <c r="F207" s="36">
        <f>((C207/C195)-1)*100</f>
        <v>120.63182527301093</v>
      </c>
    </row>
    <row r="208" spans="1:6" x14ac:dyDescent="0.2">
      <c r="A208" s="45"/>
      <c r="B208" s="46" t="s">
        <v>11</v>
      </c>
      <c r="C208" s="47">
        <v>56.57</v>
      </c>
      <c r="D208" s="47">
        <f>((C208/C207)-1)*100</f>
        <v>0</v>
      </c>
      <c r="E208" s="37">
        <f>((C208/C$199)-1)*100</f>
        <v>120.63182527301093</v>
      </c>
      <c r="F208" s="37">
        <f>((C208/C196)-1)*100</f>
        <v>120.63182527301093</v>
      </c>
    </row>
    <row r="209" spans="1:6" ht="15.75" hidden="1" customHeight="1" x14ac:dyDescent="0.2">
      <c r="A209" s="23"/>
      <c r="B209" s="24" t="s">
        <v>12</v>
      </c>
      <c r="C209" s="35"/>
      <c r="D209" s="35">
        <f t="shared" si="40"/>
        <v>-100</v>
      </c>
      <c r="E209" s="36">
        <f t="shared" ref="E208:E211" si="42">((C209/C$199)-1)*100</f>
        <v>-100</v>
      </c>
      <c r="F209" s="36">
        <f t="shared" si="41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0"/>
        <v>#DIV/0!</v>
      </c>
      <c r="E210" s="36">
        <f t="shared" si="42"/>
        <v>-100</v>
      </c>
      <c r="F210" s="36">
        <f t="shared" si="41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0"/>
        <v>#DIV/0!</v>
      </c>
      <c r="E211" s="37">
        <f t="shared" si="42"/>
        <v>-100</v>
      </c>
      <c r="F211" s="37">
        <f t="shared" si="41"/>
        <v>-100</v>
      </c>
    </row>
    <row r="212" spans="1:6" x14ac:dyDescent="0.2">
      <c r="A212" s="7" t="s">
        <v>38</v>
      </c>
      <c r="B212" s="19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18"/>
  <sheetViews>
    <sheetView showGridLines="0" topLeftCell="A195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211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11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>((C206/C$199)-1)*100</f>
        <v>9.5930232558139483</v>
      </c>
      <c r="F206" s="36">
        <f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>((C207/C206)-1)*100</f>
        <v>0</v>
      </c>
      <c r="E207" s="36">
        <f>((C207/C$199)-1)*100</f>
        <v>9.5930232558139483</v>
      </c>
      <c r="F207" s="36">
        <f>((C207/C195)-1)*100</f>
        <v>12.202380952380953</v>
      </c>
    </row>
    <row r="208" spans="1:6" x14ac:dyDescent="0.2">
      <c r="A208" s="45"/>
      <c r="B208" s="46" t="s">
        <v>11</v>
      </c>
      <c r="C208" s="47">
        <v>7.54</v>
      </c>
      <c r="D208" s="47">
        <f>((C208/C207)-1)*100</f>
        <v>0</v>
      </c>
      <c r="E208" s="37">
        <f>((C208/C$199)-1)*100</f>
        <v>9.5930232558139483</v>
      </c>
      <c r="F208" s="37">
        <f>((C208/C196)-1)*100</f>
        <v>9.5930232558139483</v>
      </c>
    </row>
    <row r="209" spans="1:6" hidden="1" x14ac:dyDescent="0.2">
      <c r="A209" s="23"/>
      <c r="B209" s="24" t="s">
        <v>12</v>
      </c>
      <c r="C209" s="35"/>
      <c r="D209" s="35">
        <f t="shared" si="42"/>
        <v>-100</v>
      </c>
      <c r="E209" s="36">
        <f t="shared" ref="E208:E211" si="43">((C209/C$199)-1)*100</f>
        <v>-100</v>
      </c>
      <c r="F209" s="36">
        <f t="shared" si="38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2"/>
        <v>#DIV/0!</v>
      </c>
      <c r="E210" s="36">
        <f t="shared" si="43"/>
        <v>-100</v>
      </c>
      <c r="F210" s="36">
        <f t="shared" si="38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2"/>
        <v>#DIV/0!</v>
      </c>
      <c r="E211" s="37">
        <f t="shared" si="43"/>
        <v>-100</v>
      </c>
      <c r="F211" s="37">
        <f t="shared" si="38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11" si="38">((C201/C200)-1)*100</f>
        <v>0</v>
      </c>
      <c r="E201" s="36">
        <f t="shared" si="37"/>
        <v>0</v>
      </c>
      <c r="F201" s="36">
        <f t="shared" ref="F201:F211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>((C207/C206)-1)*100</f>
        <v>0</v>
      </c>
      <c r="E207" s="36">
        <f>((C207/C$199)-1)*100</f>
        <v>0</v>
      </c>
      <c r="F207" s="36">
        <f>((C207/C195)-1)*100</f>
        <v>0</v>
      </c>
    </row>
    <row r="208" spans="1:6" x14ac:dyDescent="0.2">
      <c r="A208" s="45"/>
      <c r="B208" s="46" t="s">
        <v>11</v>
      </c>
      <c r="C208" s="47">
        <v>11.31</v>
      </c>
      <c r="D208" s="47">
        <f>((C208/C207)-1)*100</f>
        <v>0</v>
      </c>
      <c r="E208" s="37">
        <f>((C208/C$199)-1)*100</f>
        <v>0</v>
      </c>
      <c r="F208" s="37">
        <f>((C208/C196)-1)*100</f>
        <v>0</v>
      </c>
    </row>
    <row r="209" spans="1:6" hidden="1" x14ac:dyDescent="0.2">
      <c r="A209" s="23"/>
      <c r="B209" s="24" t="s">
        <v>12</v>
      </c>
      <c r="C209" s="35"/>
      <c r="D209" s="35">
        <f t="shared" si="38"/>
        <v>-100</v>
      </c>
      <c r="E209" s="36">
        <f t="shared" ref="E208:E211" si="40">((C209/C$199)-1)*100</f>
        <v>-100</v>
      </c>
      <c r="F209" s="36">
        <f t="shared" si="39"/>
        <v>-100</v>
      </c>
    </row>
    <row r="210" spans="1:6" ht="14.25" hidden="1" customHeight="1" x14ac:dyDescent="0.2">
      <c r="A210" s="23"/>
      <c r="B210" s="24" t="s">
        <v>13</v>
      </c>
      <c r="C210" s="35"/>
      <c r="D210" s="35" t="e">
        <f t="shared" si="38"/>
        <v>#DIV/0!</v>
      </c>
      <c r="E210" s="36">
        <f t="shared" si="40"/>
        <v>-100</v>
      </c>
      <c r="F210" s="36">
        <f t="shared" si="39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38"/>
        <v>#DIV/0!</v>
      </c>
      <c r="E211" s="37">
        <f t="shared" si="40"/>
        <v>-100</v>
      </c>
      <c r="F211" s="37">
        <f t="shared" si="39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18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:D211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11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>((C207/C206)-1)*100</f>
        <v>1.2595293337752667</v>
      </c>
      <c r="E207" s="36">
        <f>((C207/C$199)-1)*100</f>
        <v>2.5511916750587504</v>
      </c>
      <c r="F207" s="36">
        <f>((C207/C195)-1)*100</f>
        <v>15.719696969696972</v>
      </c>
    </row>
    <row r="208" spans="1:6" x14ac:dyDescent="0.2">
      <c r="A208" s="45"/>
      <c r="B208" s="46" t="s">
        <v>11</v>
      </c>
      <c r="C208" s="47">
        <v>30.62</v>
      </c>
      <c r="D208" s="47">
        <f>((C208/C207)-1)*100</f>
        <v>0.22913256955809924</v>
      </c>
      <c r="E208" s="37">
        <f>((C208/C$199)-1)*100</f>
        <v>2.7861698556562731</v>
      </c>
      <c r="F208" s="37">
        <f>((C208/C196)-1)*100</f>
        <v>12.780847145488039</v>
      </c>
    </row>
    <row r="209" spans="1:6" hidden="1" x14ac:dyDescent="0.2">
      <c r="A209" s="23"/>
      <c r="B209" s="24" t="s">
        <v>12</v>
      </c>
      <c r="C209" s="35"/>
      <c r="D209" s="35">
        <f t="shared" si="35"/>
        <v>-100</v>
      </c>
      <c r="E209" s="36">
        <f t="shared" ref="E208:E211" si="39">((C209/C$199)-1)*100</f>
        <v>-100</v>
      </c>
      <c r="F209" s="36">
        <f t="shared" si="38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35"/>
        <v>#DIV/0!</v>
      </c>
      <c r="E210" s="36">
        <f t="shared" si="39"/>
        <v>-100</v>
      </c>
      <c r="F210" s="36">
        <f t="shared" si="38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35"/>
        <v>#DIV/0!</v>
      </c>
      <c r="E211" s="37">
        <f t="shared" si="39"/>
        <v>-100</v>
      </c>
      <c r="F211" s="37">
        <f t="shared" si="38"/>
        <v>-100</v>
      </c>
    </row>
    <row r="212" spans="1:6" x14ac:dyDescent="0.2">
      <c r="A212" s="7" t="s">
        <v>38</v>
      </c>
      <c r="B212" s="19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11" si="44">((C201/C200)-1)*100</f>
        <v>0</v>
      </c>
      <c r="E201" s="36">
        <f t="shared" si="43"/>
        <v>2.3989898989899006</v>
      </c>
      <c r="F201" s="36">
        <f t="shared" ref="F201:F211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>((C207/C206)-1)*100</f>
        <v>0</v>
      </c>
      <c r="E207" s="36">
        <f>((C207/C$199)-1)*100</f>
        <v>19.065656565656553</v>
      </c>
      <c r="F207" s="36">
        <f>((C207/C195)-1)*100</f>
        <v>-9.6743295019157127</v>
      </c>
    </row>
    <row r="208" spans="1:6" x14ac:dyDescent="0.2">
      <c r="A208" s="45"/>
      <c r="B208" s="46" t="s">
        <v>11</v>
      </c>
      <c r="C208" s="47">
        <v>8.86</v>
      </c>
      <c r="D208" s="47">
        <f>((C208/C207)-1)*100</f>
        <v>-6.0445387062566303</v>
      </c>
      <c r="E208" s="37">
        <f>((C208/C$199)-1)*100</f>
        <v>11.868686868686872</v>
      </c>
      <c r="F208" s="37">
        <f>((C208/C196)-1)*100</f>
        <v>-15.134099616858244</v>
      </c>
    </row>
    <row r="209" spans="1:6" hidden="1" x14ac:dyDescent="0.2">
      <c r="A209" s="23"/>
      <c r="B209" s="24" t="s">
        <v>12</v>
      </c>
      <c r="C209" s="35"/>
      <c r="D209" s="35">
        <f t="shared" si="44"/>
        <v>-100</v>
      </c>
      <c r="E209" s="36">
        <f t="shared" ref="E208:E211" si="46">((C209/C$199)-1)*100</f>
        <v>-100</v>
      </c>
      <c r="F209" s="36">
        <f t="shared" si="45"/>
        <v>-100</v>
      </c>
    </row>
    <row r="210" spans="1:6" ht="10.5" hidden="1" customHeight="1" x14ac:dyDescent="0.2">
      <c r="A210" s="23"/>
      <c r="B210" s="24" t="s">
        <v>13</v>
      </c>
      <c r="C210" s="35"/>
      <c r="D210" s="35" t="e">
        <f t="shared" si="44"/>
        <v>#DIV/0!</v>
      </c>
      <c r="E210" s="36">
        <f t="shared" si="46"/>
        <v>-100</v>
      </c>
      <c r="F210" s="36">
        <f t="shared" si="45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4"/>
        <v>#DIV/0!</v>
      </c>
      <c r="E211" s="37">
        <f t="shared" si="46"/>
        <v>-100</v>
      </c>
      <c r="F211" s="37">
        <f t="shared" si="45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18"/>
  <sheetViews>
    <sheetView showGridLines="0" topLeftCell="A191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11" si="40">((C201/C200)-1)*100</f>
        <v>0</v>
      </c>
      <c r="E201" s="36">
        <f t="shared" si="39"/>
        <v>-4.0089086859688372</v>
      </c>
      <c r="F201" s="36">
        <f t="shared" ref="F201:F211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>((C207/C206)-1)*100</f>
        <v>0</v>
      </c>
      <c r="E207" s="36">
        <f>((C207/C$199)-1)*100</f>
        <v>-4.0089086859688372</v>
      </c>
      <c r="F207" s="36">
        <f>((C207/C195)-1)*100</f>
        <v>-4.0089086859688372</v>
      </c>
    </row>
    <row r="208" spans="1:6" ht="12" customHeight="1" x14ac:dyDescent="0.2">
      <c r="A208" s="45"/>
      <c r="B208" s="46" t="s">
        <v>11</v>
      </c>
      <c r="C208" s="47">
        <v>4.3099999999999996</v>
      </c>
      <c r="D208" s="47">
        <f>((C208/C207)-1)*100</f>
        <v>0</v>
      </c>
      <c r="E208" s="37">
        <f>((C208/C$199)-1)*100</f>
        <v>-4.0089086859688372</v>
      </c>
      <c r="F208" s="37">
        <f>((C208/C196)-1)*100</f>
        <v>-4.0089086859688372</v>
      </c>
    </row>
    <row r="209" spans="1:6" hidden="1" x14ac:dyDescent="0.2">
      <c r="A209" s="23"/>
      <c r="B209" s="24" t="s">
        <v>12</v>
      </c>
      <c r="C209" s="35"/>
      <c r="D209" s="35">
        <f t="shared" si="40"/>
        <v>-100</v>
      </c>
      <c r="E209" s="36">
        <f t="shared" ref="E208:E211" si="42">((C209/C$199)-1)*100</f>
        <v>-100</v>
      </c>
      <c r="F209" s="36">
        <f t="shared" si="41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0"/>
        <v>#DIV/0!</v>
      </c>
      <c r="E210" s="36">
        <f t="shared" si="42"/>
        <v>-100</v>
      </c>
      <c r="F210" s="36">
        <f t="shared" si="41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0"/>
        <v>#DIV/0!</v>
      </c>
      <c r="E211" s="37">
        <f t="shared" si="42"/>
        <v>-100</v>
      </c>
      <c r="F211" s="37">
        <f t="shared" si="41"/>
        <v>-100</v>
      </c>
    </row>
    <row r="212" spans="1:6" x14ac:dyDescent="0.2">
      <c r="A212" s="7" t="s">
        <v>38</v>
      </c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18"/>
  <sheetViews>
    <sheetView showGridLines="0" topLeftCell="A192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11" si="39">((C201/C200)-1)*100</f>
        <v>-1.9108280254777066</v>
      </c>
      <c r="E201" s="36">
        <f t="shared" si="38"/>
        <v>-1.4925373134328401</v>
      </c>
      <c r="F201" s="36">
        <f t="shared" ref="F201:F211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>((C207/C206)-1)*100</f>
        <v>0</v>
      </c>
      <c r="E207" s="36">
        <f>((C207/C$199)-1)*100</f>
        <v>-1.4925373134328401</v>
      </c>
      <c r="F207" s="36">
        <f>((C207/C195)-1)*100</f>
        <v>-1.4925373134328401</v>
      </c>
    </row>
    <row r="208" spans="1:6" x14ac:dyDescent="0.2">
      <c r="A208" s="45"/>
      <c r="B208" s="46" t="s">
        <v>11</v>
      </c>
      <c r="C208" s="47">
        <v>4.62</v>
      </c>
      <c r="D208" s="47">
        <f>((C208/C207)-1)*100</f>
        <v>0</v>
      </c>
      <c r="E208" s="37">
        <f>((C208/C$199)-1)*100</f>
        <v>-1.4925373134328401</v>
      </c>
      <c r="F208" s="37">
        <f>((C208/C196)-1)*100</f>
        <v>-1.4925373134328401</v>
      </c>
    </row>
    <row r="209" spans="1:6" hidden="1" x14ac:dyDescent="0.2">
      <c r="A209" s="23"/>
      <c r="B209" s="24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7" t="s">
        <v>38</v>
      </c>
      <c r="B212" s="19"/>
      <c r="C212" s="39"/>
      <c r="D212" s="39"/>
      <c r="E212" s="39"/>
      <c r="F212" s="39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21"/>
  <sheetViews>
    <sheetView showGridLines="0" topLeftCell="A189" zoomScaleNormal="100" workbookViewId="0">
      <selection activeCell="G208" sqref="G208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11" si="42">((C201/C200)-1)*100</f>
        <v>0</v>
      </c>
      <c r="E201" s="36">
        <f t="shared" si="41"/>
        <v>0</v>
      </c>
      <c r="F201" s="36">
        <f t="shared" ref="F201:F211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>((C207/C206)-1)*100</f>
        <v>8.6830680173661356</v>
      </c>
      <c r="E207" s="36">
        <f>((C207/C$199)-1)*100</f>
        <v>8.6830680173661356</v>
      </c>
      <c r="F207" s="36">
        <f>((C207/C195)-1)*100</f>
        <v>25.795644891122272</v>
      </c>
    </row>
    <row r="208" spans="1:6" x14ac:dyDescent="0.2">
      <c r="A208" s="45"/>
      <c r="B208" s="46" t="s">
        <v>11</v>
      </c>
      <c r="C208" s="47">
        <v>7.51</v>
      </c>
      <c r="D208" s="47">
        <f>((C208/C207)-1)*100</f>
        <v>0</v>
      </c>
      <c r="E208" s="37">
        <f>((C208/C$199)-1)*100</f>
        <v>8.6830680173661356</v>
      </c>
      <c r="F208" s="37">
        <f>((C208/C196)-1)*100</f>
        <v>16.614906832298114</v>
      </c>
    </row>
    <row r="209" spans="1:6" hidden="1" x14ac:dyDescent="0.2">
      <c r="A209" s="23"/>
      <c r="B209" s="24" t="s">
        <v>12</v>
      </c>
      <c r="C209" s="35"/>
      <c r="D209" s="35">
        <f t="shared" si="42"/>
        <v>-100</v>
      </c>
      <c r="E209" s="36">
        <f t="shared" ref="E208:E211" si="44">((C209/C$199)-1)*100</f>
        <v>-100</v>
      </c>
      <c r="F209" s="36">
        <f t="shared" si="43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2"/>
        <v>#DIV/0!</v>
      </c>
      <c r="E210" s="36">
        <f t="shared" si="44"/>
        <v>-100</v>
      </c>
      <c r="F210" s="36">
        <f t="shared" si="43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2"/>
        <v>#DIV/0!</v>
      </c>
      <c r="E211" s="37">
        <f t="shared" si="44"/>
        <v>-100</v>
      </c>
      <c r="F211" s="37">
        <f t="shared" si="43"/>
        <v>-100</v>
      </c>
    </row>
    <row r="212" spans="1:6" x14ac:dyDescent="0.2">
      <c r="A212" s="7" t="s">
        <v>38</v>
      </c>
      <c r="B212" s="19"/>
      <c r="C212" s="2"/>
      <c r="D212" s="2"/>
      <c r="E212" s="2"/>
      <c r="F212" s="21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  <row r="219" spans="1:6" x14ac:dyDescent="0.2">
      <c r="A219" s="8"/>
    </row>
    <row r="220" spans="1:6" x14ac:dyDescent="0.2">
      <c r="A220" s="8"/>
    </row>
    <row r="221" spans="1:6" x14ac:dyDescent="0.2">
      <c r="A221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21"/>
  <sheetViews>
    <sheetView showGridLines="0" topLeftCell="A196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:E211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11" si="41">((C201/C200)-1)*100</f>
        <v>0</v>
      </c>
      <c r="E201" s="36">
        <f t="shared" ref="E201:E206" si="42">((C201/C$199)-1)*100</f>
        <v>0</v>
      </c>
      <c r="F201" s="36">
        <f t="shared" ref="F201:F211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>((C207/C206)-1)*100</f>
        <v>0</v>
      </c>
      <c r="E207" s="36">
        <f>((C207/C$199)-1)*100</f>
        <v>1.8716577540106805</v>
      </c>
      <c r="F207" s="36">
        <f>((C207/C195)-1)*100</f>
        <v>0.79365079365079083</v>
      </c>
    </row>
    <row r="208" spans="1:6" x14ac:dyDescent="0.2">
      <c r="A208" s="23"/>
      <c r="B208" s="24" t="s">
        <v>11</v>
      </c>
      <c r="C208" s="35">
        <v>3.81</v>
      </c>
      <c r="D208" s="35">
        <f>((C208/C207)-1)*100</f>
        <v>0</v>
      </c>
      <c r="E208" s="36">
        <f>((C208/C$199)-1)*100</f>
        <v>1.8716577540106805</v>
      </c>
      <c r="F208" s="36">
        <f>((C208/C196)-1)*100</f>
        <v>0.79365079365079083</v>
      </c>
    </row>
    <row r="209" spans="1:6" hidden="1" x14ac:dyDescent="0.2">
      <c r="A209" s="23"/>
      <c r="B209" s="24" t="s">
        <v>12</v>
      </c>
      <c r="C209" s="35"/>
      <c r="D209" s="35">
        <f t="shared" si="41"/>
        <v>-100</v>
      </c>
      <c r="E209" s="36">
        <f t="shared" si="40"/>
        <v>-100</v>
      </c>
      <c r="F209" s="36">
        <f t="shared" si="43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1"/>
        <v>#DIV/0!</v>
      </c>
      <c r="E210" s="36">
        <f t="shared" si="40"/>
        <v>-100</v>
      </c>
      <c r="F210" s="36">
        <f t="shared" si="43"/>
        <v>-100</v>
      </c>
    </row>
    <row r="211" spans="1:6" hidden="1" x14ac:dyDescent="0.2">
      <c r="A211" s="23"/>
      <c r="B211" s="24" t="s">
        <v>3</v>
      </c>
      <c r="C211" s="35"/>
      <c r="D211" s="35" t="e">
        <f t="shared" si="41"/>
        <v>#DIV/0!</v>
      </c>
      <c r="E211" s="36">
        <f t="shared" si="40"/>
        <v>-100</v>
      </c>
      <c r="F211" s="36">
        <f t="shared" si="43"/>
        <v>-100</v>
      </c>
    </row>
    <row r="212" spans="1:6" x14ac:dyDescent="0.2">
      <c r="A212" s="4" t="s">
        <v>31</v>
      </c>
      <c r="B212" s="20"/>
      <c r="C212" s="21"/>
      <c r="D212" s="21"/>
      <c r="E212" s="21"/>
      <c r="F212" s="22"/>
    </row>
    <row r="213" spans="1:6" x14ac:dyDescent="0.2">
      <c r="A213" s="3" t="s">
        <v>34</v>
      </c>
    </row>
    <row r="214" spans="1:6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21"/>
  <sheetViews>
    <sheetView showGridLines="0" topLeftCell="A193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11" si="39">((C201/C200)-1)*100</f>
        <v>0</v>
      </c>
      <c r="E201" s="36">
        <f t="shared" si="38"/>
        <v>2.6997840172786169</v>
      </c>
      <c r="F201" s="36">
        <f t="shared" ref="F201:F211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>((C207/C206)-1)*100</f>
        <v>0</v>
      </c>
      <c r="E207" s="36">
        <f>((C207/C$199)-1)*100</f>
        <v>-0.64794816414687206</v>
      </c>
      <c r="F207" s="36">
        <f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>((C208/C207)-1)*100</f>
        <v>0</v>
      </c>
      <c r="E208" s="36">
        <f>((C208/C$199)-1)*100</f>
        <v>-0.64794816414687206</v>
      </c>
      <c r="F208" s="36">
        <f>((C208/C196)-1)*100</f>
        <v>-0.64794816414687206</v>
      </c>
    </row>
    <row r="209" spans="1:6" hidden="1" x14ac:dyDescent="0.2">
      <c r="A209" s="23"/>
      <c r="B209" s="24" t="s">
        <v>12</v>
      </c>
      <c r="C209" s="35"/>
      <c r="D209" s="35">
        <f t="shared" si="39"/>
        <v>-100</v>
      </c>
      <c r="E209" s="36">
        <f t="shared" ref="E208:E211" si="41">((C209/C$199)-1)*100</f>
        <v>-100</v>
      </c>
      <c r="F209" s="36">
        <f t="shared" si="40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39"/>
        <v>#DIV/0!</v>
      </c>
      <c r="E210" s="36">
        <f t="shared" si="41"/>
        <v>-100</v>
      </c>
      <c r="F210" s="36">
        <f t="shared" si="40"/>
        <v>-100</v>
      </c>
    </row>
    <row r="211" spans="1:6" hidden="1" x14ac:dyDescent="0.2">
      <c r="A211" s="23"/>
      <c r="B211" s="24" t="s">
        <v>3</v>
      </c>
      <c r="C211" s="35"/>
      <c r="D211" s="35" t="e">
        <f t="shared" si="39"/>
        <v>#DIV/0!</v>
      </c>
      <c r="E211" s="36">
        <f t="shared" si="41"/>
        <v>-100</v>
      </c>
      <c r="F211" s="36">
        <f t="shared" si="40"/>
        <v>-100</v>
      </c>
    </row>
    <row r="212" spans="1:6" x14ac:dyDescent="0.2">
      <c r="A212" s="4" t="s">
        <v>31</v>
      </c>
      <c r="B212" s="20"/>
      <c r="C212" s="21"/>
      <c r="D212" s="21"/>
      <c r="E212" s="21"/>
      <c r="F212" s="22"/>
    </row>
    <row r="213" spans="1:6" x14ac:dyDescent="0.2">
      <c r="A213" s="3" t="s">
        <v>36</v>
      </c>
    </row>
    <row r="214" spans="1:6" x14ac:dyDescent="0.2">
      <c r="A214" s="3" t="s">
        <v>33</v>
      </c>
    </row>
    <row r="215" spans="1:6" x14ac:dyDescent="0.2">
      <c r="A215" s="7" t="s">
        <v>38</v>
      </c>
      <c r="B215" s="19"/>
      <c r="C215" s="39"/>
      <c r="D215" s="39"/>
      <c r="E215" s="39"/>
      <c r="F215" s="39"/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21"/>
  <sheetViews>
    <sheetView showGridLines="0" topLeftCell="A190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>((C207/C206)-1)*100</f>
        <v>0</v>
      </c>
      <c r="E207" s="36">
        <f>((C207/C$199)-1)*100</f>
        <v>3.3294048320565706</v>
      </c>
      <c r="F207" s="36">
        <f>((C207/C195)-1)*100</f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>((C208/C207)-1)*100</f>
        <v>0</v>
      </c>
      <c r="E208" s="36">
        <f>((C208/C$199)-1)*100</f>
        <v>3.3294048320565706</v>
      </c>
      <c r="F208" s="36">
        <f>((C208/C196)-1)*100</f>
        <v>3.3294048320565706</v>
      </c>
    </row>
    <row r="209" spans="1:6" hidden="1" x14ac:dyDescent="0.2">
      <c r="A209" s="23"/>
      <c r="B209" s="24" t="s">
        <v>12</v>
      </c>
      <c r="C209" s="35"/>
      <c r="D209" s="35">
        <f t="shared" ref="D208:D211" si="41">((C209/C208)-1)*100</f>
        <v>-100</v>
      </c>
      <c r="E209" s="36">
        <f>((C209/C$199)-1)*100</f>
        <v>-100</v>
      </c>
      <c r="F209" s="36">
        <f t="shared" ref="F208:F211" si="42">((C209/C197)-1)*100</f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1"/>
        <v>#DIV/0!</v>
      </c>
      <c r="E210" s="36">
        <f>((C210/C$199)-1)*100</f>
        <v>-100</v>
      </c>
      <c r="F210" s="36">
        <f t="shared" si="42"/>
        <v>-100</v>
      </c>
    </row>
    <row r="211" spans="1:6" hidden="1" x14ac:dyDescent="0.2">
      <c r="A211" s="23"/>
      <c r="B211" s="24" t="s">
        <v>3</v>
      </c>
      <c r="C211" s="35"/>
      <c r="D211" s="35" t="e">
        <f t="shared" si="41"/>
        <v>#DIV/0!</v>
      </c>
      <c r="E211" s="36">
        <f>((C211/C$199)-1)*100</f>
        <v>-100</v>
      </c>
      <c r="F211" s="36">
        <f t="shared" si="42"/>
        <v>-100</v>
      </c>
    </row>
    <row r="212" spans="1:6" x14ac:dyDescent="0.2">
      <c r="A212" s="4" t="s">
        <v>31</v>
      </c>
      <c r="B212" s="20"/>
      <c r="C212" s="21"/>
      <c r="D212" s="21"/>
      <c r="E212" s="21"/>
      <c r="F212" s="22"/>
    </row>
    <row r="213" spans="1:6" x14ac:dyDescent="0.2">
      <c r="A213" s="3" t="s">
        <v>32</v>
      </c>
    </row>
    <row r="214" spans="1:6" x14ac:dyDescent="0.2">
      <c r="A214" s="3" t="s">
        <v>33</v>
      </c>
    </row>
    <row r="215" spans="1:6" x14ac:dyDescent="0.2">
      <c r="A215" s="7" t="s">
        <v>38</v>
      </c>
    </row>
    <row r="216" spans="1:6" x14ac:dyDescent="0.2">
      <c r="A216" s="7" t="s">
        <v>39</v>
      </c>
    </row>
    <row r="217" spans="1:6" x14ac:dyDescent="0.2">
      <c r="A217" s="8" t="s">
        <v>40</v>
      </c>
    </row>
    <row r="218" spans="1:6" x14ac:dyDescent="0.2">
      <c r="A218" s="8" t="s">
        <v>41</v>
      </c>
    </row>
    <row r="219" spans="1:6" x14ac:dyDescent="0.2">
      <c r="A219" s="8" t="s">
        <v>42</v>
      </c>
    </row>
    <row r="220" spans="1:6" x14ac:dyDescent="0.2">
      <c r="A220" s="8" t="s">
        <v>43</v>
      </c>
    </row>
    <row r="221" spans="1:6" x14ac:dyDescent="0.2">
      <c r="A221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18"/>
  <sheetViews>
    <sheetView showGridLines="0" topLeftCell="A188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11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>((C205/C$199)-1)*100</f>
        <v>1.7857142857142794</v>
      </c>
      <c r="F205" s="36">
        <f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>((C206/C$199)-1)*100</f>
        <v>1.7857142857142794</v>
      </c>
      <c r="F206" s="36">
        <f>((C206/C194)-1)*100</f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>((C207/C206)-1)*100</f>
        <v>-0.29239766081871066</v>
      </c>
      <c r="E207" s="36">
        <f>((C207/C$199)-1)*100</f>
        <v>1.488095238095255</v>
      </c>
      <c r="F207" s="36">
        <f>((C207/C195)-1)*100</f>
        <v>0.88757396449705706</v>
      </c>
    </row>
    <row r="208" spans="1:6" x14ac:dyDescent="0.2">
      <c r="A208" s="45"/>
      <c r="B208" s="46" t="s">
        <v>11</v>
      </c>
      <c r="C208" s="47">
        <v>3.42</v>
      </c>
      <c r="D208" s="47">
        <f>((C208/C207)-1)*100</f>
        <v>0.29325513196480912</v>
      </c>
      <c r="E208" s="37">
        <f>((C208/C$199)-1)*100</f>
        <v>1.7857142857142794</v>
      </c>
      <c r="F208" s="37">
        <f>((C208/C196)-1)*100</f>
        <v>2.0895522388059584</v>
      </c>
    </row>
    <row r="209" spans="1:6" hidden="1" x14ac:dyDescent="0.2">
      <c r="A209" s="23"/>
      <c r="B209" s="24" t="s">
        <v>12</v>
      </c>
      <c r="C209" s="35"/>
      <c r="D209" s="35">
        <f t="shared" si="40"/>
        <v>-100</v>
      </c>
      <c r="E209" s="36">
        <f t="shared" ref="E208:E211" si="41">((C209/C$199)-1)*100</f>
        <v>-100</v>
      </c>
      <c r="F209" s="36">
        <f t="shared" ref="F208:F211" si="42">((C209/C197)-1)*100</f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40"/>
        <v>#DIV/0!</v>
      </c>
      <c r="E210" s="36">
        <f t="shared" si="41"/>
        <v>-100</v>
      </c>
      <c r="F210" s="36">
        <f t="shared" si="42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40"/>
        <v>#DIV/0!</v>
      </c>
      <c r="E211" s="37">
        <f t="shared" si="41"/>
        <v>-100</v>
      </c>
      <c r="F211" s="37">
        <f t="shared" si="42"/>
        <v>-100</v>
      </c>
    </row>
    <row r="212" spans="1:6" x14ac:dyDescent="0.2">
      <c r="A212" s="7" t="s">
        <v>38</v>
      </c>
      <c r="B212" s="19"/>
      <c r="C212" s="2"/>
      <c r="D212" s="2"/>
      <c r="E212" s="2"/>
      <c r="F212" s="22"/>
    </row>
    <row r="213" spans="1:6" x14ac:dyDescent="0.2">
      <c r="A213" s="7" t="s">
        <v>39</v>
      </c>
    </row>
    <row r="214" spans="1:6" x14ac:dyDescent="0.2">
      <c r="A214" s="8" t="s">
        <v>40</v>
      </c>
    </row>
    <row r="215" spans="1:6" x14ac:dyDescent="0.2">
      <c r="A215" s="8" t="s">
        <v>41</v>
      </c>
    </row>
    <row r="216" spans="1:6" x14ac:dyDescent="0.2">
      <c r="A216" s="8" t="s">
        <v>42</v>
      </c>
    </row>
    <row r="217" spans="1:6" x14ac:dyDescent="0.2">
      <c r="A217" s="8" t="s">
        <v>43</v>
      </c>
    </row>
    <row r="218" spans="1:6" x14ac:dyDescent="0.2">
      <c r="A218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22"/>
  <sheetViews>
    <sheetView showGridLines="0" tabSelected="1" topLeftCell="A194" zoomScaleNormal="100" workbookViewId="0">
      <selection activeCell="G208" sqref="G20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11" si="25">((C195/C194)-1)*100</f>
        <v>0</v>
      </c>
      <c r="E195" s="36">
        <f t="shared" si="23"/>
        <v>5.1948051948051965</v>
      </c>
      <c r="F195" s="36">
        <f t="shared" ref="F195:F211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>((C206/C$199)-1)*100</f>
        <v>1.6867469879517927</v>
      </c>
      <c r="F206" s="36">
        <f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>((C207/C206)-1)*100</f>
        <v>0</v>
      </c>
      <c r="E207" s="36">
        <f>((C207/C$199)-1)*100</f>
        <v>1.6867469879517927</v>
      </c>
      <c r="F207" s="36">
        <f>((C207/C195)-1)*100</f>
        <v>4.1975308641975184</v>
      </c>
    </row>
    <row r="208" spans="1:6" x14ac:dyDescent="0.2">
      <c r="A208" s="45"/>
      <c r="B208" s="24" t="s">
        <v>11</v>
      </c>
      <c r="C208" s="35">
        <v>4.24</v>
      </c>
      <c r="D208" s="35">
        <f>((C208/C207)-1)*100</f>
        <v>0.47393364928911552</v>
      </c>
      <c r="E208" s="36">
        <f>((C208/C$199)-1)*100</f>
        <v>2.168674698795181</v>
      </c>
      <c r="F208" s="36">
        <f>((C208/C196)-1)*100</f>
        <v>4.6913580246913611</v>
      </c>
    </row>
    <row r="209" spans="1:6" hidden="1" x14ac:dyDescent="0.2">
      <c r="A209" s="23"/>
      <c r="B209" s="24" t="s">
        <v>12</v>
      </c>
      <c r="C209" s="35"/>
      <c r="D209" s="35">
        <f t="shared" si="25"/>
        <v>-100</v>
      </c>
      <c r="E209" s="36">
        <f t="shared" ref="E208:E211" si="30">((C209/C$199)-1)*100</f>
        <v>-100</v>
      </c>
      <c r="F209" s="36">
        <f t="shared" si="26"/>
        <v>-100</v>
      </c>
    </row>
    <row r="210" spans="1:6" hidden="1" x14ac:dyDescent="0.2">
      <c r="A210" s="23"/>
      <c r="B210" s="24" t="s">
        <v>13</v>
      </c>
      <c r="C210" s="35"/>
      <c r="D210" s="35" t="e">
        <f t="shared" si="25"/>
        <v>#DIV/0!</v>
      </c>
      <c r="E210" s="36">
        <f t="shared" si="30"/>
        <v>-100</v>
      </c>
      <c r="F210" s="36">
        <f t="shared" si="26"/>
        <v>-100</v>
      </c>
    </row>
    <row r="211" spans="1:6" hidden="1" x14ac:dyDescent="0.2">
      <c r="A211" s="45"/>
      <c r="B211" s="46" t="s">
        <v>3</v>
      </c>
      <c r="C211" s="47"/>
      <c r="D211" s="47" t="e">
        <f t="shared" si="25"/>
        <v>#DIV/0!</v>
      </c>
      <c r="E211" s="37">
        <f t="shared" si="30"/>
        <v>-100</v>
      </c>
      <c r="F211" s="36">
        <f t="shared" si="26"/>
        <v>-100</v>
      </c>
    </row>
    <row r="212" spans="1:6" x14ac:dyDescent="0.2">
      <c r="A212" s="44" t="s">
        <v>61</v>
      </c>
      <c r="B212" s="20"/>
      <c r="C212" s="38"/>
      <c r="D212" s="38"/>
      <c r="E212" s="38"/>
      <c r="F212" s="38"/>
    </row>
    <row r="213" spans="1:6" x14ac:dyDescent="0.2">
      <c r="A213" s="44" t="s">
        <v>62</v>
      </c>
      <c r="B213" s="19"/>
      <c r="C213" s="39"/>
      <c r="D213" s="39"/>
      <c r="E213" s="39"/>
      <c r="F213" s="39"/>
    </row>
    <row r="214" spans="1:6" x14ac:dyDescent="0.2">
      <c r="A214" s="6" t="s">
        <v>63</v>
      </c>
      <c r="B214" s="19"/>
      <c r="C214" s="39"/>
      <c r="D214" s="39"/>
      <c r="E214" s="39"/>
      <c r="F214" s="39"/>
    </row>
    <row r="215" spans="1:6" x14ac:dyDescent="0.2">
      <c r="A215" s="6" t="s">
        <v>64</v>
      </c>
      <c r="B215" s="19"/>
      <c r="C215" s="39"/>
      <c r="D215" s="39"/>
      <c r="E215" s="39"/>
      <c r="F215" s="39"/>
    </row>
    <row r="216" spans="1:6" x14ac:dyDescent="0.2">
      <c r="A216" s="7" t="s">
        <v>38</v>
      </c>
    </row>
    <row r="217" spans="1:6" x14ac:dyDescent="0.2">
      <c r="A217" s="7" t="s">
        <v>39</v>
      </c>
    </row>
    <row r="218" spans="1:6" x14ac:dyDescent="0.2">
      <c r="A218" s="8" t="s">
        <v>40</v>
      </c>
    </row>
    <row r="219" spans="1:6" x14ac:dyDescent="0.2">
      <c r="A219" s="8" t="s">
        <v>41</v>
      </c>
    </row>
    <row r="220" spans="1:6" x14ac:dyDescent="0.2">
      <c r="A220" s="8" t="s">
        <v>42</v>
      </c>
    </row>
    <row r="221" spans="1:6" x14ac:dyDescent="0.2">
      <c r="A221" s="8" t="s">
        <v>43</v>
      </c>
    </row>
    <row r="222" spans="1:6" x14ac:dyDescent="0.2">
      <c r="A22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2023-10-25T15:01:06Z</dcterms:modified>
</cp:coreProperties>
</file>