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1710" windowWidth="10875" windowHeight="2295" tabRatio="860"/>
  </bookViews>
  <sheets>
    <sheet name="Fev_19" sheetId="151" r:id="rId1"/>
    <sheet name="Jan_19" sheetId="150" r:id="rId2"/>
    <sheet name="Dez_18" sheetId="149" r:id="rId3"/>
    <sheet name="Nov_18" sheetId="148" r:id="rId4"/>
    <sheet name="Out_18" sheetId="147" r:id="rId5"/>
    <sheet name="Set_18" sheetId="146" r:id="rId6"/>
    <sheet name="Ago_18 " sheetId="145" r:id="rId7"/>
    <sheet name="Jul_18" sheetId="144" r:id="rId8"/>
    <sheet name="Jun_18" sheetId="143" r:id="rId9"/>
    <sheet name="Mai_18 " sheetId="142" r:id="rId10"/>
    <sheet name="Abr_18" sheetId="141" r:id="rId11"/>
    <sheet name="Mar_18" sheetId="138" r:id="rId12"/>
    <sheet name="Fev_18 " sheetId="137" r:id="rId13"/>
    <sheet name="Jan_18" sheetId="136" r:id="rId14"/>
    <sheet name="Dez_17" sheetId="135" r:id="rId15"/>
    <sheet name="Nov_17" sheetId="134" r:id="rId16"/>
    <sheet name="Out_17" sheetId="133" r:id="rId17"/>
    <sheet name="Set_17" sheetId="132" r:id="rId18"/>
    <sheet name="Ago_17" sheetId="131" r:id="rId19"/>
    <sheet name="Jul_17 " sheetId="130" r:id="rId20"/>
    <sheet name="Jun_17" sheetId="129" r:id="rId21"/>
    <sheet name="Mai_17" sheetId="128" r:id="rId22"/>
    <sheet name="Abr_17" sheetId="127" r:id="rId23"/>
    <sheet name="Mar_17 " sheetId="126" r:id="rId24"/>
    <sheet name="Fev_17" sheetId="125" r:id="rId25"/>
    <sheet name="Jan_17" sheetId="124" r:id="rId26"/>
    <sheet name="Dez_16 " sheetId="123" r:id="rId27"/>
    <sheet name="Nov_16 " sheetId="122" r:id="rId28"/>
    <sheet name="Out_16 " sheetId="121" r:id="rId29"/>
    <sheet name="Set_16" sheetId="120" r:id="rId30"/>
    <sheet name="Ago_16 " sheetId="119" r:id="rId31"/>
    <sheet name="Jul_16" sheetId="118" r:id="rId32"/>
    <sheet name="Jun_16" sheetId="117" r:id="rId33"/>
    <sheet name="Mai_16" sheetId="116" r:id="rId34"/>
    <sheet name="Abr_16" sheetId="115" r:id="rId35"/>
    <sheet name="Mar_16 " sheetId="114" r:id="rId36"/>
    <sheet name="Fev_16" sheetId="113" r:id="rId37"/>
    <sheet name="Jan_16" sheetId="112" r:id="rId38"/>
    <sheet name="Dez_15" sheetId="111" r:id="rId39"/>
    <sheet name="Nov_15 " sheetId="110" r:id="rId40"/>
    <sheet name="Out_15" sheetId="109" r:id="rId41"/>
    <sheet name="Set_15" sheetId="108" r:id="rId42"/>
    <sheet name="Ago_15" sheetId="107" r:id="rId43"/>
    <sheet name="Jul_15" sheetId="106" r:id="rId44"/>
    <sheet name="Jun_15" sheetId="105" r:id="rId45"/>
    <sheet name="Mai_15" sheetId="104" r:id="rId46"/>
    <sheet name="Abr_15 " sheetId="103" r:id="rId47"/>
    <sheet name="Mar_15 " sheetId="102" r:id="rId48"/>
    <sheet name="Fev_15" sheetId="101" r:id="rId49"/>
    <sheet name="Jan_15" sheetId="100" r:id="rId50"/>
    <sheet name="Dez_14" sheetId="99" r:id="rId51"/>
    <sheet name="Nov_14" sheetId="98" r:id="rId52"/>
    <sheet name="Out_14 " sheetId="97" r:id="rId53"/>
    <sheet name="Set_14" sheetId="96" r:id="rId54"/>
    <sheet name="Ago_14 " sheetId="95" r:id="rId55"/>
    <sheet name="Jul_14 " sheetId="94" r:id="rId56"/>
    <sheet name="Jun_14  " sheetId="93" r:id="rId57"/>
    <sheet name="Mai_14 " sheetId="92" r:id="rId58"/>
    <sheet name="Abr_14" sheetId="91" r:id="rId59"/>
    <sheet name="Mar_14" sheetId="90" r:id="rId60"/>
    <sheet name="Fev_14" sheetId="89" r:id="rId61"/>
    <sheet name="Jan_14" sheetId="88" r:id="rId62"/>
    <sheet name="Dez_13" sheetId="87" r:id="rId63"/>
    <sheet name="Nov_13" sheetId="86" r:id="rId64"/>
    <sheet name="Out_13" sheetId="85" r:id="rId65"/>
    <sheet name="Set_13" sheetId="84" r:id="rId66"/>
    <sheet name="Ago_13" sheetId="83" r:id="rId67"/>
    <sheet name="Jul_13" sheetId="82" r:id="rId68"/>
    <sheet name="Jun_13" sheetId="81" r:id="rId69"/>
    <sheet name="Mai_13" sheetId="80" r:id="rId70"/>
    <sheet name="Abr_13" sheetId="79" r:id="rId71"/>
    <sheet name="Mar_13" sheetId="78" r:id="rId72"/>
    <sheet name="Fev_13" sheetId="77" r:id="rId73"/>
    <sheet name="Jan_13" sheetId="76" r:id="rId74"/>
    <sheet name="Dez_12" sheetId="75" r:id="rId75"/>
    <sheet name="Nov_12" sheetId="74" r:id="rId76"/>
    <sheet name="Out_12" sheetId="73" r:id="rId77"/>
    <sheet name="Set_12" sheetId="71" r:id="rId78"/>
    <sheet name="Ago_12" sheetId="69" r:id="rId79"/>
    <sheet name="Jul_12" sheetId="68" r:id="rId80"/>
    <sheet name="Jun_12" sheetId="67" r:id="rId81"/>
    <sheet name="Mai_12" sheetId="66" r:id="rId82"/>
    <sheet name="Abr_12" sheetId="65" r:id="rId83"/>
    <sheet name="Mar_12" sheetId="64" r:id="rId84"/>
    <sheet name="Fev_12" sheetId="63" r:id="rId85"/>
    <sheet name="Jan_12" sheetId="62" r:id="rId86"/>
    <sheet name="Dez_11" sheetId="61" r:id="rId87"/>
    <sheet name="Nov_11" sheetId="60" r:id="rId88"/>
    <sheet name="Out_11" sheetId="59" r:id="rId89"/>
    <sheet name="Set_11" sheetId="58" r:id="rId90"/>
    <sheet name="Ago_11" sheetId="57" r:id="rId91"/>
    <sheet name="Jul_11" sheetId="56" r:id="rId92"/>
    <sheet name="Jun_11" sheetId="55" r:id="rId93"/>
    <sheet name="Mai_11" sheetId="54" r:id="rId94"/>
    <sheet name="Abr_11" sheetId="53" r:id="rId95"/>
    <sheet name="Mar_11" sheetId="52" r:id="rId96"/>
    <sheet name="Fev_11" sheetId="51" r:id="rId97"/>
    <sheet name="Jan_11" sheetId="50" r:id="rId98"/>
    <sheet name="Dez_10" sheetId="49" r:id="rId99"/>
    <sheet name="Nov_10" sheetId="48" r:id="rId100"/>
    <sheet name="Out_10" sheetId="47" r:id="rId101"/>
    <sheet name="Set_10" sheetId="46" r:id="rId102"/>
    <sheet name="Ago_10" sheetId="45" r:id="rId103"/>
    <sheet name="Jul_10" sheetId="44" r:id="rId104"/>
    <sheet name="Jun_10" sheetId="43" r:id="rId105"/>
    <sheet name="Mai_10" sheetId="42" r:id="rId106"/>
    <sheet name="Abr_10" sheetId="41" r:id="rId107"/>
    <sheet name="Mar_10" sheetId="40" r:id="rId108"/>
    <sheet name="Fev_10" sheetId="38" r:id="rId109"/>
    <sheet name="Jan_10" sheetId="37" r:id="rId110"/>
    <sheet name="Dez_09" sheetId="36" r:id="rId111"/>
    <sheet name="Nov_09" sheetId="35" r:id="rId112"/>
    <sheet name="Out_09" sheetId="34" r:id="rId113"/>
    <sheet name="Set_09" sheetId="33" r:id="rId114"/>
    <sheet name="Ago_09" sheetId="32" r:id="rId115"/>
    <sheet name="Jul_09" sheetId="31" r:id="rId116"/>
    <sheet name="Jun_09" sheetId="30" r:id="rId117"/>
    <sheet name="Mai_09" sheetId="29" r:id="rId118"/>
    <sheet name="Abr_09" sheetId="28" r:id="rId119"/>
    <sheet name="Mar_09" sheetId="27" r:id="rId120"/>
    <sheet name="Fev_09" sheetId="26" r:id="rId121"/>
    <sheet name="Jan_09" sheetId="25" r:id="rId122"/>
    <sheet name="Dez_08" sheetId="24" r:id="rId123"/>
    <sheet name="Nov_08" sheetId="23" r:id="rId124"/>
    <sheet name="Out_08" sheetId="22" r:id="rId125"/>
    <sheet name="Set_08" sheetId="21" r:id="rId126"/>
    <sheet name="Ago_08" sheetId="20" r:id="rId127"/>
    <sheet name="Jul_08" sheetId="19" r:id="rId128"/>
    <sheet name="Jun_08" sheetId="18" r:id="rId129"/>
    <sheet name="Mai_08" sheetId="17" r:id="rId130"/>
    <sheet name="Abr_08" sheetId="16" r:id="rId131"/>
    <sheet name="Mar_08" sheetId="15" r:id="rId132"/>
    <sheet name="Fev_08" sheetId="14" r:id="rId133"/>
    <sheet name="Jan_08" sheetId="13" r:id="rId134"/>
    <sheet name="Dez_2007" sheetId="12" r:id="rId135"/>
    <sheet name="Nov" sheetId="11" r:id="rId136"/>
    <sheet name="Out" sheetId="10" r:id="rId137"/>
    <sheet name="Set" sheetId="9" r:id="rId138"/>
    <sheet name="Ago" sheetId="8" r:id="rId139"/>
    <sheet name="Jul" sheetId="7" r:id="rId140"/>
    <sheet name="Jun" sheetId="6" r:id="rId141"/>
    <sheet name="Mai" sheetId="5" r:id="rId142"/>
    <sheet name="Abr" sheetId="4" r:id="rId143"/>
    <sheet name="Mar" sheetId="3" r:id="rId144"/>
    <sheet name="Fev_2007" sheetId="1" r:id="rId145"/>
  </sheets>
  <definedNames>
    <definedName name="_xlnm.Print_Area" localSheetId="142">Abr!$A$1:$X$44</definedName>
    <definedName name="_xlnm.Print_Area" localSheetId="130">Abr_08!$A$1:$X$44</definedName>
    <definedName name="_xlnm.Print_Area" localSheetId="118">Abr_09!$A$1:$X$44</definedName>
    <definedName name="_xlnm.Print_Area" localSheetId="106">Abr_10!$A$1:$X$44</definedName>
    <definedName name="_xlnm.Print_Area" localSheetId="94">Abr_11!$A$1:$X$44</definedName>
    <definedName name="_xlnm.Print_Area" localSheetId="82">Abr_12!$A$1:$X$44</definedName>
    <definedName name="_xlnm.Print_Area" localSheetId="70">Abr_13!$A$1:$X$44</definedName>
    <definedName name="_xlnm.Print_Area" localSheetId="58">Abr_14!$A$1:$X$44</definedName>
    <definedName name="_xlnm.Print_Area" localSheetId="46">'Abr_15 '!$A$1:$X$44</definedName>
    <definedName name="_xlnm.Print_Area" localSheetId="34">Abr_16!$A$1:$X$44</definedName>
    <definedName name="_xlnm.Print_Area" localSheetId="22">Abr_17!$A$1:$X$44</definedName>
    <definedName name="_xlnm.Print_Area" localSheetId="10">Abr_18!$A$1:$X$44</definedName>
    <definedName name="_xlnm.Print_Area" localSheetId="138">Ago!$A$1:$X$44</definedName>
    <definedName name="_xlnm.Print_Area" localSheetId="126">Ago_08!$A$1:$X$44</definedName>
    <definedName name="_xlnm.Print_Area" localSheetId="114">Ago_09!$A$1:$X$44</definedName>
    <definedName name="_xlnm.Print_Area" localSheetId="102">Ago_10!$A$1:$X$44</definedName>
    <definedName name="_xlnm.Print_Area" localSheetId="78">Ago_12!$A$1:$X$44</definedName>
    <definedName name="_xlnm.Print_Area" localSheetId="66">Ago_13!$A$1:$X$44</definedName>
    <definedName name="_xlnm.Print_Area" localSheetId="54">'Ago_14 '!$A$1:$X$44</definedName>
    <definedName name="_xlnm.Print_Area" localSheetId="42">Ago_15!$A$1:$X$44</definedName>
    <definedName name="_xlnm.Print_Area" localSheetId="30">'Ago_16 '!$A$1:$X$44</definedName>
    <definedName name="_xlnm.Print_Area" localSheetId="18">Ago_17!$A$1:$X$44</definedName>
    <definedName name="_xlnm.Print_Area" localSheetId="6">'Ago_18 '!$A$1:$X$44</definedName>
    <definedName name="_xlnm.Print_Area" localSheetId="122">Dez_08!$A$1:$X$44</definedName>
    <definedName name="_xlnm.Print_Area" localSheetId="110">Dez_09!$A$1:$X$44</definedName>
    <definedName name="_xlnm.Print_Area" localSheetId="98">Dez_10!$A$1:$X$44</definedName>
    <definedName name="_xlnm.Print_Area" localSheetId="86">Dez_11!$A$1:$X$44</definedName>
    <definedName name="_xlnm.Print_Area" localSheetId="74">Dez_12!$A$1:$X$44</definedName>
    <definedName name="_xlnm.Print_Area" localSheetId="62">Dez_13!$A$1:$X$44</definedName>
    <definedName name="_xlnm.Print_Area" localSheetId="50">Dez_14!$A$1:$X$44</definedName>
    <definedName name="_xlnm.Print_Area" localSheetId="38">Dez_15!$A$1:$X$44</definedName>
    <definedName name="_xlnm.Print_Area" localSheetId="26">'Dez_16 '!$A$1:$X$44</definedName>
    <definedName name="_xlnm.Print_Area" localSheetId="14">Dez_17!$A$1:$X$44</definedName>
    <definedName name="_xlnm.Print_Area" localSheetId="2">Dez_18!$A$1:$X$44</definedName>
    <definedName name="_xlnm.Print_Area" localSheetId="134">Dez_2007!$A$1:$X$44</definedName>
    <definedName name="_xlnm.Print_Area" localSheetId="132">Fev_08!$A$1:$X$44</definedName>
    <definedName name="_xlnm.Print_Area" localSheetId="120">Fev_09!$A$1:$X$44</definedName>
    <definedName name="_xlnm.Print_Area" localSheetId="108">Fev_10!$A$1:$X$44</definedName>
    <definedName name="_xlnm.Print_Area" localSheetId="96">Fev_11!$A$1:$X$44</definedName>
    <definedName name="_xlnm.Print_Area" localSheetId="84">Fev_12!$A$1:$X$44</definedName>
    <definedName name="_xlnm.Print_Area" localSheetId="72">Fev_13!$A$1:$X$45</definedName>
    <definedName name="_xlnm.Print_Area" localSheetId="60">Fev_14!$A$1:$X$44</definedName>
    <definedName name="_xlnm.Print_Area" localSheetId="48">Fev_15!$A$1:$X$44</definedName>
    <definedName name="_xlnm.Print_Area" localSheetId="36">Fev_16!$A$1:$X$44</definedName>
    <definedName name="_xlnm.Print_Area" localSheetId="24">Fev_17!$A$1:$X$44</definedName>
    <definedName name="_xlnm.Print_Area" localSheetId="12">'Fev_18 '!$A$1:$X$44</definedName>
    <definedName name="_xlnm.Print_Area" localSheetId="0">Fev_19!$A$1:$X$44</definedName>
    <definedName name="_xlnm.Print_Area" localSheetId="144">Fev_2007!$A$1:$X$44</definedName>
    <definedName name="_xlnm.Print_Area" localSheetId="133">Jan_08!$A$1:$X$44</definedName>
    <definedName name="_xlnm.Print_Area" localSheetId="121">Jan_09!$A$1:$X$44</definedName>
    <definedName name="_xlnm.Print_Area" localSheetId="109">Jan_10!$A$1:$X$44</definedName>
    <definedName name="_xlnm.Print_Area" localSheetId="97">Jan_11!$A$1:$X$44</definedName>
    <definedName name="_xlnm.Print_Area" localSheetId="85">Jan_12!$A$1:$X$44</definedName>
    <definedName name="_xlnm.Print_Area" localSheetId="73">Jan_13!$A$1:$X$44</definedName>
    <definedName name="_xlnm.Print_Area" localSheetId="61">Jan_14!$A$1:$X$45</definedName>
    <definedName name="_xlnm.Print_Area" localSheetId="49">Jan_15!$A$1:$X$44</definedName>
    <definedName name="_xlnm.Print_Area" localSheetId="37">Jan_16!$A$1:$X$44</definedName>
    <definedName name="_xlnm.Print_Area" localSheetId="25">Jan_17!$A$1:$X$44</definedName>
    <definedName name="_xlnm.Print_Area" localSheetId="13">Jan_18!$A$1:$X$44</definedName>
    <definedName name="_xlnm.Print_Area" localSheetId="1">Jan_19!$A$1:$X$44</definedName>
    <definedName name="_xlnm.Print_Area" localSheetId="139">Jul!$A$1:$X$44</definedName>
    <definedName name="_xlnm.Print_Area" localSheetId="127">Jul_08!$A$1:$X$44</definedName>
    <definedName name="_xlnm.Print_Area" localSheetId="115">Jul_09!$A$1:$X$44</definedName>
    <definedName name="_xlnm.Print_Area" localSheetId="103">Jul_10!$A$1:$X$44</definedName>
    <definedName name="_xlnm.Print_Area" localSheetId="79">Jul_12!$A$1:$X$44</definedName>
    <definedName name="_xlnm.Print_Area" localSheetId="67">Jul_13!$A$1:$X$44</definedName>
    <definedName name="_xlnm.Print_Area" localSheetId="55">'Jul_14 '!$A$1:$X$44</definedName>
    <definedName name="_xlnm.Print_Area" localSheetId="43">Jul_15!$A$1:$X$44</definedName>
    <definedName name="_xlnm.Print_Area" localSheetId="31">Jul_16!$A$1:$X$44</definedName>
    <definedName name="_xlnm.Print_Area" localSheetId="19">'Jul_17 '!$A$1:$X$44</definedName>
    <definedName name="_xlnm.Print_Area" localSheetId="7">Jul_18!$A$1:$X$44</definedName>
    <definedName name="_xlnm.Print_Area" localSheetId="140">Jun!$A$1:$X$44</definedName>
    <definedName name="_xlnm.Print_Area" localSheetId="128">Jun_08!$A$1:$X$44</definedName>
    <definedName name="_xlnm.Print_Area" localSheetId="116">Jun_09!$A$1:$X$44</definedName>
    <definedName name="_xlnm.Print_Area" localSheetId="104">Jun_10!$A$1:$X$44</definedName>
    <definedName name="_xlnm.Print_Area" localSheetId="92">Jun_11!$A$1:$X$44</definedName>
    <definedName name="_xlnm.Print_Area" localSheetId="80">Jun_12!$A$1:$X$44</definedName>
    <definedName name="_xlnm.Print_Area" localSheetId="68">Jun_13!$A$1:$X$44</definedName>
    <definedName name="_xlnm.Print_Area" localSheetId="56">'Jun_14  '!$A$1:$X$44</definedName>
    <definedName name="_xlnm.Print_Area" localSheetId="44">Jun_15!$A$1:$X$44</definedName>
    <definedName name="_xlnm.Print_Area" localSheetId="32">Jun_16!$A$1:$X$44</definedName>
    <definedName name="_xlnm.Print_Area" localSheetId="20">Jun_17!$A$1:$X$44</definedName>
    <definedName name="_xlnm.Print_Area" localSheetId="8">Jun_18!$A$1:$X$44</definedName>
    <definedName name="_xlnm.Print_Area" localSheetId="141">Mai!$A$1:$X$44</definedName>
    <definedName name="_xlnm.Print_Area" localSheetId="129">Mai_08!$A$1:$X$44</definedName>
    <definedName name="_xlnm.Print_Area" localSheetId="117">Mai_09!$A$1:$X$44</definedName>
    <definedName name="_xlnm.Print_Area" localSheetId="105">Mai_10!$A$1:$X$44</definedName>
    <definedName name="_xlnm.Print_Area" localSheetId="93">Mai_11!$A$1:$X$44</definedName>
    <definedName name="_xlnm.Print_Area" localSheetId="81">Mai_12!$A$1:$X$44</definedName>
    <definedName name="_xlnm.Print_Area" localSheetId="69">Mai_13!$A$1:$X$44</definedName>
    <definedName name="_xlnm.Print_Area" localSheetId="57">'Mai_14 '!$A$1:$X$44</definedName>
    <definedName name="_xlnm.Print_Area" localSheetId="45">Mai_15!$A$1:$X$44</definedName>
    <definedName name="_xlnm.Print_Area" localSheetId="33">Mai_16!$A$1:$X$44</definedName>
    <definedName name="_xlnm.Print_Area" localSheetId="21">Mai_17!$A$1:$X$44</definedName>
    <definedName name="_xlnm.Print_Area" localSheetId="9">'Mai_18 '!$A$1:$X$44</definedName>
    <definedName name="_xlnm.Print_Area" localSheetId="143">Mar!$A$1:$X$44</definedName>
    <definedName name="_xlnm.Print_Area" localSheetId="131">Mar_08!$A$1:$X$44</definedName>
    <definedName name="_xlnm.Print_Area" localSheetId="119">Mar_09!$A$1:$X$44</definedName>
    <definedName name="_xlnm.Print_Area" localSheetId="107">Mar_10!$A$1:$X$44</definedName>
    <definedName name="_xlnm.Print_Area" localSheetId="95">Mar_11!$A$1:$X$44</definedName>
    <definedName name="_xlnm.Print_Area" localSheetId="83">Mar_12!$A$1:$X$44</definedName>
    <definedName name="_xlnm.Print_Area" localSheetId="71">Mar_13!$A$1:$X$44</definedName>
    <definedName name="_xlnm.Print_Area" localSheetId="59">Mar_14!$A$1:$X$44</definedName>
    <definedName name="_xlnm.Print_Area" localSheetId="47">'Mar_15 '!$A$1:$X$44</definedName>
    <definedName name="_xlnm.Print_Area" localSheetId="35">'Mar_16 '!$A$1:$X$44</definedName>
    <definedName name="_xlnm.Print_Area" localSheetId="23">'Mar_17 '!$A$1:$X$44</definedName>
    <definedName name="_xlnm.Print_Area" localSheetId="11">Mar_18!$A$1:$X$44</definedName>
    <definedName name="_xlnm.Print_Area" localSheetId="135">Nov!$A$1:$X$44</definedName>
    <definedName name="_xlnm.Print_Area" localSheetId="123">Nov_08!$A$1:$X$44</definedName>
    <definedName name="_xlnm.Print_Area" localSheetId="111">Nov_09!$A$1:$X$44</definedName>
    <definedName name="_xlnm.Print_Area" localSheetId="99">Nov_10!$A$1:$X$44</definedName>
    <definedName name="_xlnm.Print_Area" localSheetId="87">Nov_11!$A$1:$X$44</definedName>
    <definedName name="_xlnm.Print_Area" localSheetId="75">Nov_12!$A$1:$X$44</definedName>
    <definedName name="_xlnm.Print_Area" localSheetId="63">Nov_13!$A$1:$X$44</definedName>
    <definedName name="_xlnm.Print_Area" localSheetId="51">Nov_14!$A$1:$X$44</definedName>
    <definedName name="_xlnm.Print_Area" localSheetId="39">'Nov_15 '!$A$1:$X$44</definedName>
    <definedName name="_xlnm.Print_Area" localSheetId="27">'Nov_16 '!$A$1:$X$44</definedName>
    <definedName name="_xlnm.Print_Area" localSheetId="15">Nov_17!$A$1:$X$44</definedName>
    <definedName name="_xlnm.Print_Area" localSheetId="3">Nov_18!$A$1:$X$44</definedName>
    <definedName name="_xlnm.Print_Area" localSheetId="136">Out!$A$1:$X$44</definedName>
    <definedName name="_xlnm.Print_Area" localSheetId="124">Out_08!$A$1:$X$44</definedName>
    <definedName name="_xlnm.Print_Area" localSheetId="112">Out_09!$A$1:$X$44</definedName>
    <definedName name="_xlnm.Print_Area" localSheetId="100">Out_10!$A$1:$X$44</definedName>
    <definedName name="_xlnm.Print_Area" localSheetId="88">Out_11!$A$1:$X$44</definedName>
    <definedName name="_xlnm.Print_Area" localSheetId="76">Out_12!$A$1:$X$44</definedName>
    <definedName name="_xlnm.Print_Area" localSheetId="64">Out_13!$A$1:$X$44</definedName>
    <definedName name="_xlnm.Print_Area" localSheetId="52">'Out_14 '!$A$1:$X$44</definedName>
    <definedName name="_xlnm.Print_Area" localSheetId="40">Out_15!$A$1:$X$44</definedName>
    <definedName name="_xlnm.Print_Area" localSheetId="28">'Out_16 '!$A$1:$X$44</definedName>
    <definedName name="_xlnm.Print_Area" localSheetId="16">Out_17!$A$1:$X$44</definedName>
    <definedName name="_xlnm.Print_Area" localSheetId="4">Out_18!$A$1:$X$44</definedName>
    <definedName name="_xlnm.Print_Area" localSheetId="137">Set!$A$1:$X$44</definedName>
    <definedName name="_xlnm.Print_Area" localSheetId="125">Set_08!$A$1:$X$44</definedName>
    <definedName name="_xlnm.Print_Area" localSheetId="113">Set_09!$A$1:$X$44</definedName>
    <definedName name="_xlnm.Print_Area" localSheetId="101">Set_10!$A$1:$X$44</definedName>
    <definedName name="_xlnm.Print_Area" localSheetId="77">Set_12!$A$1:$X$44</definedName>
    <definedName name="_xlnm.Print_Area" localSheetId="65">Set_13!$A$1:$X$44</definedName>
    <definedName name="_xlnm.Print_Area" localSheetId="53">Set_14!$A$1:$X$44</definedName>
    <definedName name="_xlnm.Print_Area" localSheetId="41">Set_15!$A$1:$X$44</definedName>
    <definedName name="_xlnm.Print_Area" localSheetId="29">Set_16!$A$1:$X$44</definedName>
    <definedName name="_xlnm.Print_Area" localSheetId="17">Set_17!$A$1:$X$44</definedName>
    <definedName name="_xlnm.Print_Area" localSheetId="5">Set_18!$A$1:$X$44</definedName>
  </definedNames>
  <calcPr calcId="145621"/>
</workbook>
</file>

<file path=xl/calcChain.xml><?xml version="1.0" encoding="utf-8"?>
<calcChain xmlns="http://schemas.openxmlformats.org/spreadsheetml/2006/main">
  <c r="W35" i="88" l="1"/>
  <c r="U35" i="88"/>
  <c r="S35" i="88"/>
  <c r="L35" i="88"/>
  <c r="J35" i="88"/>
  <c r="I35" i="88"/>
  <c r="C35" i="88"/>
  <c r="X35" i="88" s="1"/>
  <c r="W34" i="88"/>
  <c r="U34" i="88"/>
  <c r="S34" i="88"/>
  <c r="L34" i="88"/>
  <c r="J34" i="88"/>
  <c r="I34" i="88"/>
  <c r="C34" i="88"/>
  <c r="X34" i="88" s="1"/>
  <c r="W39" i="67" l="1"/>
  <c r="X39" i="67" s="1"/>
  <c r="X37" i="67"/>
  <c r="W35" i="67"/>
  <c r="U35" i="67"/>
  <c r="S35" i="67"/>
  <c r="O35" i="67"/>
  <c r="L35" i="67"/>
  <c r="J35" i="67"/>
  <c r="X35" i="67" s="1"/>
  <c r="I35" i="67"/>
  <c r="C35" i="67"/>
  <c r="W34" i="67"/>
  <c r="U34" i="67"/>
  <c r="S34" i="67"/>
  <c r="O34" i="67"/>
  <c r="L34" i="67"/>
  <c r="J34" i="67"/>
  <c r="I34" i="67"/>
  <c r="C34" i="67"/>
  <c r="X32" i="67"/>
  <c r="X31" i="67"/>
  <c r="X30" i="67"/>
  <c r="X29" i="67"/>
  <c r="X28" i="67"/>
  <c r="W27" i="67"/>
  <c r="X27" i="67" s="1"/>
  <c r="X26" i="67"/>
  <c r="W25" i="67"/>
  <c r="X25" i="67" s="1"/>
  <c r="X24" i="67"/>
  <c r="X23" i="67"/>
  <c r="X22" i="67"/>
  <c r="X21" i="67"/>
  <c r="X20" i="67"/>
  <c r="X19" i="67"/>
  <c r="X18" i="67"/>
  <c r="X17" i="67"/>
  <c r="X16" i="67"/>
  <c r="X15" i="67"/>
  <c r="W14" i="67"/>
  <c r="X14" i="67" s="1"/>
  <c r="X13" i="67"/>
  <c r="X12" i="67"/>
  <c r="W11" i="67"/>
  <c r="V11" i="67"/>
  <c r="R11" i="67"/>
  <c r="Q11" i="67"/>
  <c r="P11" i="67"/>
  <c r="N11" i="67"/>
  <c r="M11" i="67"/>
  <c r="K11" i="67"/>
  <c r="H11" i="67"/>
  <c r="G11" i="67"/>
  <c r="F11" i="67"/>
  <c r="E11" i="67"/>
  <c r="D11" i="67"/>
  <c r="X10" i="67"/>
  <c r="X9" i="67"/>
  <c r="X8" i="67"/>
  <c r="X8" i="59"/>
  <c r="X9" i="59"/>
  <c r="X10" i="59"/>
  <c r="D11" i="59"/>
  <c r="E11" i="59"/>
  <c r="F11" i="59"/>
  <c r="G11" i="59"/>
  <c r="H11" i="59"/>
  <c r="K11" i="59"/>
  <c r="M11" i="59"/>
  <c r="N11" i="59"/>
  <c r="P11" i="59"/>
  <c r="Q11" i="59"/>
  <c r="R11" i="59"/>
  <c r="V11" i="59"/>
  <c r="W11" i="59"/>
  <c r="X12" i="59"/>
  <c r="X13" i="59"/>
  <c r="W14" i="59"/>
  <c r="X14" i="59"/>
  <c r="X15" i="59"/>
  <c r="X16" i="59"/>
  <c r="X17" i="59"/>
  <c r="X18" i="59"/>
  <c r="X19" i="59"/>
  <c r="X20" i="59"/>
  <c r="X21" i="59"/>
  <c r="X22" i="59"/>
  <c r="X23" i="59"/>
  <c r="X24" i="59"/>
  <c r="W25" i="59"/>
  <c r="X25" i="59"/>
  <c r="X26" i="59"/>
  <c r="W27" i="59"/>
  <c r="X27" i="59" s="1"/>
  <c r="X28" i="59"/>
  <c r="X29" i="59"/>
  <c r="X30" i="59"/>
  <c r="X31" i="59"/>
  <c r="X32" i="59"/>
  <c r="C34" i="59"/>
  <c r="X34" i="59" s="1"/>
  <c r="I34" i="59"/>
  <c r="J34" i="59"/>
  <c r="L34" i="59"/>
  <c r="M34" i="59"/>
  <c r="O34" i="59"/>
  <c r="R34" i="59"/>
  <c r="S34" i="59"/>
  <c r="U34" i="59"/>
  <c r="W34" i="59"/>
  <c r="C35" i="59"/>
  <c r="X35" i="59" s="1"/>
  <c r="I35" i="59"/>
  <c r="J35" i="59"/>
  <c r="L35" i="59"/>
  <c r="M35" i="59"/>
  <c r="O35" i="59"/>
  <c r="R35" i="59"/>
  <c r="S35" i="59"/>
  <c r="U35" i="59"/>
  <c r="W35" i="59"/>
  <c r="X37" i="59"/>
  <c r="W39" i="59"/>
  <c r="X39" i="59" s="1"/>
  <c r="X34" i="67" l="1"/>
  <c r="X11" i="59"/>
  <c r="X11" i="67"/>
</calcChain>
</file>

<file path=xl/sharedStrings.xml><?xml version="1.0" encoding="utf-8"?>
<sst xmlns="http://schemas.openxmlformats.org/spreadsheetml/2006/main" count="13959" uniqueCount="253">
  <si>
    <t>MG</t>
  </si>
  <si>
    <t>DF</t>
  </si>
  <si>
    <t>RS</t>
  </si>
  <si>
    <t>SP</t>
  </si>
  <si>
    <t>GO</t>
  </si>
  <si>
    <t>SC</t>
  </si>
  <si>
    <t>MT</t>
  </si>
  <si>
    <t>PR</t>
  </si>
  <si>
    <t>PB</t>
  </si>
  <si>
    <t>MS</t>
  </si>
  <si>
    <t>RJ</t>
  </si>
  <si>
    <t>BA</t>
  </si>
  <si>
    <t xml:space="preserve">PE </t>
  </si>
  <si>
    <t xml:space="preserve">MA </t>
  </si>
  <si>
    <t>RO</t>
  </si>
  <si>
    <t xml:space="preserve">AM </t>
  </si>
  <si>
    <t>CE</t>
  </si>
  <si>
    <t>ES</t>
  </si>
  <si>
    <t>AL</t>
  </si>
  <si>
    <t>SE</t>
  </si>
  <si>
    <t>MÉDIO</t>
  </si>
  <si>
    <t>PA</t>
  </si>
  <si>
    <t>MÊS DE REFERÊNCIA: FEVEREIRO DE 2007</t>
  </si>
  <si>
    <t>MATERIAIS</t>
  </si>
  <si>
    <t>CONCRETO FCK=25 MP</t>
  </si>
  <si>
    <t>CIMENTO CP - 32 II</t>
  </si>
  <si>
    <t>AREIA MÉDIA</t>
  </si>
  <si>
    <t>BRITA 2</t>
  </si>
  <si>
    <t>BLOCO CERÂMICO VEDAÇÃO 9 x 19 x 19cm</t>
  </si>
  <si>
    <t>TELHA ONDULADA DE FIBROCIMENTO ESP.= 6mm</t>
  </si>
  <si>
    <t>PORTA INTERNA SEMI-OCA P/ PINTURA</t>
  </si>
  <si>
    <t>ESQUADRIA DE CORRER - 4 FOLHAS - 2,00 x 1,40 m</t>
  </si>
  <si>
    <t>JANELA DE CORRER - 2 FOLHAS - 1,20 x 1,20 m</t>
  </si>
  <si>
    <t>FECHADURA, TRÁFEGO MODERADO EM FERRO, ACABAMENTO CROMADO - TIPO IV</t>
  </si>
  <si>
    <t>PLACA CERÂMICA 30 x 40 cm - PEI II</t>
  </si>
  <si>
    <t>PLACA DE GESSO LISO 0,60 x 0,60 cm</t>
  </si>
  <si>
    <t>VIDRO LISO TRANSPARENTE 4 mm</t>
  </si>
  <si>
    <t>TINTA LÁTEX PVA</t>
  </si>
  <si>
    <t>EMULSÃO ASFÁLTICA IMPERMEABILIZANTE</t>
  </si>
  <si>
    <t>DISJUNTOR TRIPOLAR 70 A</t>
  </si>
  <si>
    <t>BACIA SANITÁRIA COM CAIXA ACOPLADA</t>
  </si>
  <si>
    <t>REGISTRO DE PRESSÃO CROMADO D=1/2'</t>
  </si>
  <si>
    <t>TUBO DE FERRO GALVANIZADO COM COSTURA D=2 1/2'</t>
  </si>
  <si>
    <t>TUBO DE PVC-R RÍGIDO P/ ESGOTO D=150 mm</t>
  </si>
  <si>
    <t>BLOCO CONCRETO sem função estrutural  19x19x39 cm</t>
  </si>
  <si>
    <t>FIO DE COBRE ANTICHAMA - 750 V, 2,5 mm2</t>
  </si>
  <si>
    <t>EQUIPAMENTO</t>
  </si>
  <si>
    <t>DESPESA ADMINISTRATIVA</t>
  </si>
  <si>
    <t>Elaboração: Banco de Dados-CBIC.</t>
  </si>
  <si>
    <t xml:space="preserve">(...) Dado não disponível. </t>
  </si>
  <si>
    <t>MÊS DE REFERÊNCIA: JUNHO DE 2007</t>
  </si>
  <si>
    <t>MÊS DE REFERÊNCIA: MAIO DE 2007</t>
  </si>
  <si>
    <t>MÊS DE REFERÊNCIA: ABRIL DE 2007</t>
  </si>
  <si>
    <t>MÊS DE REFERÊNCIA: MARÇO DE 2007</t>
  </si>
  <si>
    <t>MÊS DE REFERÊNCIA: JULHO DE 2007</t>
  </si>
  <si>
    <t>MÊS DE REFERÊNCIA: AGOSTO DE 2007</t>
  </si>
  <si>
    <t>MÊS DE REFERÊNCIA: SETEMBRO DE 2007</t>
  </si>
  <si>
    <t>LOTE BÁSICO</t>
  </si>
  <si>
    <t>MÊS DE REFERÊNCIA: OUTUBRO DE 2007</t>
  </si>
  <si>
    <t>MÊS DE REFERÊNCIA: NOVEMBRO DE 2007</t>
  </si>
  <si>
    <t>MÊS DE REFERÊNCIA: DEZEMBRO DE 2007</t>
  </si>
  <si>
    <t>25,21 </t>
  </si>
  <si>
    <t>2,55 </t>
  </si>
  <si>
    <t>175,00 </t>
  </si>
  <si>
    <t>51,50 </t>
  </si>
  <si>
    <t>45,00 </t>
  </si>
  <si>
    <t>0,26 </t>
  </si>
  <si>
    <t>1,73 </t>
  </si>
  <si>
    <t>9,45 </t>
  </si>
  <si>
    <t>40,00 </t>
  </si>
  <si>
    <t>200,00 </t>
  </si>
  <si>
    <t>180,00 </t>
  </si>
  <si>
    <t>35,00 </t>
  </si>
  <si>
    <t>20,85 </t>
  </si>
  <si>
    <t>275,00 </t>
  </si>
  <si>
    <t>9,65 </t>
  </si>
  <si>
    <t>38,00 </t>
  </si>
  <si>
    <t>5,30 </t>
  </si>
  <si>
    <t>2,30 </t>
  </si>
  <si>
    <t>0,57 </t>
  </si>
  <si>
    <t>40,30 </t>
  </si>
  <si>
    <t>148,65 </t>
  </si>
  <si>
    <t>41,40 </t>
  </si>
  <si>
    <t>33,15 </t>
  </si>
  <si>
    <t>14,16 </t>
  </si>
  <si>
    <t>41,58 </t>
  </si>
  <si>
    <t>8,81 </t>
  </si>
  <si>
    <t>AÇO CA-50A D=10 mm</t>
  </si>
  <si>
    <t>BANCADA DE PIA DE MÁRMORE 2,00 x 0,60 x 0,02 cm</t>
  </si>
  <si>
    <t>MÊS DE REFERÊNCIA: JANEIRO DE 2008</t>
  </si>
  <si>
    <t>MÊS DE REFERÊNCIA: FEVEREIRO DE 2008</t>
  </si>
  <si>
    <t>m²</t>
  </si>
  <si>
    <t>Kg</t>
  </si>
  <si>
    <t>m³</t>
  </si>
  <si>
    <t>Un</t>
  </si>
  <si>
    <t>l</t>
  </si>
  <si>
    <t>m</t>
  </si>
  <si>
    <t>PEDREIRO</t>
  </si>
  <si>
    <t>h</t>
  </si>
  <si>
    <t>SERVENTE</t>
  </si>
  <si>
    <t>ENGENHEIRO</t>
  </si>
  <si>
    <t>dia</t>
  </si>
  <si>
    <t>BETONEIRA 320 l</t>
  </si>
  <si>
    <t>MÊS DE REFERÊNCIA: MARÇO DE 2008</t>
  </si>
  <si>
    <t>MÊS DE REFERÊNCIA: ABRIL DE 2008</t>
  </si>
  <si>
    <t>UN</t>
  </si>
  <si>
    <t>CHAPA COMPENSADO PLASTIFICADO 18 mm</t>
  </si>
  <si>
    <t>Fonte: Sinduscons Estaduais e Banco de Dados-CBIC.</t>
  </si>
  <si>
    <t xml:space="preserve">Série iniciada em fevereiro de 2007, de acordo com a NBR 12.721:2006. </t>
  </si>
  <si>
    <r>
      <t>FIO DE COBRE ANTICHAMA - 750 V, 2,5 mm</t>
    </r>
    <r>
      <rPr>
        <vertAlign val="superscript"/>
        <sz val="7"/>
        <rFont val="Arial"/>
        <family val="2"/>
      </rPr>
      <t>2</t>
    </r>
  </si>
  <si>
    <t>POR UF E VALOR MÉDIO* BRASIL</t>
  </si>
  <si>
    <t>em R$</t>
  </si>
  <si>
    <t>(*) O valor médio Brasil corresponde á média aritmética simples dos preços praticados nos estados do Brasil e que participam da pesquisa mensal do CUB/BR.</t>
  </si>
  <si>
    <t>MÊS DE REFERÊNCIA: MAIO DE 2008</t>
  </si>
  <si>
    <t>VALOR</t>
  </si>
  <si>
    <t>MÊS DE REFERÊNCIA: JUNHO DE 2008</t>
  </si>
  <si>
    <t>MÊS DE REFERÊNCIA: JULHO DE 2008</t>
  </si>
  <si>
    <t>MÊS DE REFERÊNCIA: AGOSTO DE 2008</t>
  </si>
  <si>
    <t>MÊS DE REFERÊNCIA: SETEMBRO DE 2008</t>
  </si>
  <si>
    <t>MÊS DE REFERÊNCIA: OUTUBRO DE 2008</t>
  </si>
  <si>
    <t>MÊS DE REFERÊNCIA: NOVEMBRO DE 2008</t>
  </si>
  <si>
    <t>MÊS DE REFERÊNCIA: DEZEMBRO DE 2008</t>
  </si>
  <si>
    <t>MÊS DE REFERÊNCIA: JANEIRO DE 2009</t>
  </si>
  <si>
    <t>MÊS DE REFERÊNCIA: FEVEREIRO DE 2009</t>
  </si>
  <si>
    <t xml:space="preserve"> </t>
  </si>
  <si>
    <t>MÊS DE REFERÊNCIA: MARÇO DE 2009</t>
  </si>
  <si>
    <t>MÊS DE REFERÊNCIA: ABRIL DE 2009</t>
  </si>
  <si>
    <t>MÊS DE REFERÊNCIA: MAIO DE 2009</t>
  </si>
  <si>
    <t>VALORES DOS MATERIAIS DE CONSTRUÇÃO, MÃO DE OBRA, DESPESA ADMINISTRATIVA E EQUIPAMENTO</t>
  </si>
  <si>
    <t>MÃO DE OBRA</t>
  </si>
  <si>
    <t xml:space="preserve">VALORES DOS MATERIAIS DE CONSTRUÇÃO, MÃO DE OBRA, DESPESA ADMINISTRATIVA E EQUIPAMENTO </t>
  </si>
  <si>
    <t>MÊS DE REFERÊNCIA: JUNHO DE 2009</t>
  </si>
  <si>
    <t>MÊS DE REFERÊNCIA: JULHO DE 2009</t>
  </si>
  <si>
    <t>MÊS DE REFERÊNCIA: AGOSTO DE 2009</t>
  </si>
  <si>
    <t>MÊS DE REFERÊNCIA: SETEMBRO DE 2009</t>
  </si>
  <si>
    <t>MÊS DE REFERÊNCIA: NOVEMBRO DE 2009</t>
  </si>
  <si>
    <t>MÊS DE REFERÊNCIA: OUTUBRO DE 2009</t>
  </si>
  <si>
    <t>MÊS DE REFERÊNCIA: DEZEMBRO DE 2009</t>
  </si>
  <si>
    <t>MÊS DE REFERÊNCIA: JANEIRO DE 2010</t>
  </si>
  <si>
    <t>MÊS DE REFERÊNCIA: FEVEREIRO DE 2010</t>
  </si>
  <si>
    <t>MÊS DE REFERÊNCIA: MARÇO DE 2010</t>
  </si>
  <si>
    <t>MÊS DE REFERÊNCIA: ABRIL DE 2010</t>
  </si>
  <si>
    <t>MÊS DE REFERÊNCIA: MAIO DE 2010</t>
  </si>
  <si>
    <t>MÊS DE REFERÊNCIA: JUNHO DE 2010</t>
  </si>
  <si>
    <t>MÊS DE REFERÊNCIA: JULHO DE 2010</t>
  </si>
  <si>
    <t>MÊS DE REFERÊNCIA: AGOSTO DE 2010</t>
  </si>
  <si>
    <t>MÊS DE REFERÊNCIA: SETEMBRO DE 2010</t>
  </si>
  <si>
    <t>MÊS DE REFERÊNCIA: OUTUBRO DE 2010</t>
  </si>
  <si>
    <t>MÊS DE REFERÊNCIA: NOVEMBRO DE 2010</t>
  </si>
  <si>
    <t>MÊS DE REFERÊNCIA: DEZEMBRO DE 2010</t>
  </si>
  <si>
    <t>MÊS DE REFERÊNCIA: JANEIRO DE 2011</t>
  </si>
  <si>
    <t>MÊS DE REFERÊNCIA: FEVEREIRO DE 2011</t>
  </si>
  <si>
    <t>MÊS DE REFERÊNCIA: MARÇO DE 2011</t>
  </si>
  <si>
    <t>MÊS DE REFERÊNCIA: ABRIL DE 2011</t>
  </si>
  <si>
    <t>MÊS DE REFERÊNCIA: MAIO DE 2011</t>
  </si>
  <si>
    <t>MÊS DE REFERÊNCIA: JUNHO DE 2011</t>
  </si>
  <si>
    <t>MÊS DE REFERÊNCIA: JULHO DE 2011</t>
  </si>
  <si>
    <t>MÊS DE REFERÊNCIA: AGOSTO DE 2011</t>
  </si>
  <si>
    <t>MÊS DE REFERÊNCIA: SETEMBRO DE 2011</t>
  </si>
  <si>
    <t>MÊS DE REFERÊNCIA: OUTUBRO DE 2011</t>
  </si>
  <si>
    <t>MÊS DE REFERÊNCIA: NOVEMBRO DE 2011</t>
  </si>
  <si>
    <t>MÊS DE REFERÊNCIA: DEZEMBRO DE 2011</t>
  </si>
  <si>
    <t>MÊS DE REFERÊNCIA: JANEIRO DE 2012</t>
  </si>
  <si>
    <t>MÊS DE REFERÊNCIA: FEVEREIRO DE 2012</t>
  </si>
  <si>
    <t>MÊS DE REFERÊNCIA: MARÇO DE 2012</t>
  </si>
  <si>
    <t>MÊS DE REFERÊNCIA: ABRIL DE 2012</t>
  </si>
  <si>
    <t>MÊS DE REFERÊNCIA: MAIO DE 2012</t>
  </si>
  <si>
    <t>MÊS DE REFERÊNCIA: JUNHO DE 2012</t>
  </si>
  <si>
    <t>MÊS DE REFERÊNCIA: JULHO DE 2012</t>
  </si>
  <si>
    <t>MÊS DE REFERÊNCIA: AGOSTO DE 2012</t>
  </si>
  <si>
    <t>MÊS DE REFERÊNCIA: SETEMBRO DE 2012</t>
  </si>
  <si>
    <t>MÊS DE REFERÊNCIA: OUTUBRO DE 2012</t>
  </si>
  <si>
    <t>MÊS DE REFERÊNCIA: NOVEMBRO DE 2012</t>
  </si>
  <si>
    <t>MÊS DE REFERÊNCIA: DEZEMBRO DE 2012</t>
  </si>
  <si>
    <t>MÊS DE REFERÊNCIA: JANEIRO DE 2013</t>
  </si>
  <si>
    <t>MÊS DE REFERÊNCIA: FEVEREIRO DE 2013</t>
  </si>
  <si>
    <t>...</t>
  </si>
  <si>
    <t>(**) No mês de fevereiro/13, o valor médio da janela de correr e do vidro liso não incluem os valores do Estado do Pará.</t>
  </si>
  <si>
    <t>MÊS DE REFERÊNCIA: MARÇO DE 2013</t>
  </si>
  <si>
    <t>MÊS DE REFERÊNCIA: ABRIL DE 2013</t>
  </si>
  <si>
    <t>MÊS DE REFERÊNCIA: MAIO DE 2013</t>
  </si>
  <si>
    <t>MÊS DE REFERÊNCIA: JUNHO DE 2013</t>
  </si>
  <si>
    <t>MÊS DE REFERÊNCIA: AGOSTO DE 2013</t>
  </si>
  <si>
    <t>MÊS DE REFERÊNCIA: JULHO DE 2013</t>
  </si>
  <si>
    <t>MÊS DE REFERÊNCIA: SETEMBRO DE 2013</t>
  </si>
  <si>
    <t>MÊS DE REFERÊNCIA: OUTUBRO DE 2013</t>
  </si>
  <si>
    <t>MÊS DE REFERÊNCIA: NOVEMBRO DE 2013</t>
  </si>
  <si>
    <t>MÊS DE REFERÊNCIA: DEZEMBRO DE 2013</t>
  </si>
  <si>
    <t>MÊS DE REFERÊNCIA: JANEIRO DE 2014</t>
  </si>
  <si>
    <t>MÊS DE REFERÊNCIA: FEVEREIRO DE 2014</t>
  </si>
  <si>
    <t>(**) Valor do Pedreiro e Servente com encargos alterado pelo sinduscon-DF.</t>
  </si>
  <si>
    <t>DF**</t>
  </si>
  <si>
    <t>MÊS DE REFERÊNCIA: MARÇO DE 2014</t>
  </si>
  <si>
    <t>MÊS DE REFERÊNCIA: ABRIL DE 2014</t>
  </si>
  <si>
    <t>MÊS DE REFERÊNCIA: MAIO DE 2014</t>
  </si>
  <si>
    <t>MÊS DE REFERÊNCIA: JUNHO DE 2014</t>
  </si>
  <si>
    <t>MÊS DE REFERÊNCIA: JULHO DE 2014</t>
  </si>
  <si>
    <t>MÊS DE REFERÊNCIA: AGOSTO DE 2014</t>
  </si>
  <si>
    <t>MÊS DE REFERÊNCIA: SETEMBRO DE 2014</t>
  </si>
  <si>
    <t>MÊS DE REFERÊNCIA: OUTUBRO DE 2014</t>
  </si>
  <si>
    <t>MÊS DE REFERÊNCIA: NOVEMBRO DE 2014</t>
  </si>
  <si>
    <t>MÊS DE REFERÊNCIA: DEZEMBRO DE 2014</t>
  </si>
  <si>
    <t>MÊS DE REFERÊNCIA: JANEIRO DE 2015</t>
  </si>
  <si>
    <t>MÊS DE REFERÊNCIA: FEVEREIRO DE 2015</t>
  </si>
  <si>
    <t>MÊS DE REFERÊNCIA: MARÇO DE 2015</t>
  </si>
  <si>
    <t>MÊS DE REFERÊNCIA: ABRIL DE 2015</t>
  </si>
  <si>
    <t>MÊS DE REFERÊNCIA: MAIO DE 2015</t>
  </si>
  <si>
    <t>MÊS DE REFERÊNCIA: JUNHO DE 2015</t>
  </si>
  <si>
    <t>MÊS DE REFERÊNCIA: JULHO DE 2015</t>
  </si>
  <si>
    <t>MÊS DE REFERÊNCIA: AGOSTO DE 2015</t>
  </si>
  <si>
    <t>MÊS DE REFERÊNCIA: SETEMBRO DE 2015</t>
  </si>
  <si>
    <t>MÊS DE REFERÊNCIA: OUTUBRO DE 2015</t>
  </si>
  <si>
    <t>MÊS DE REFERÊNCIA: NOVEMBRO DE 2015</t>
  </si>
  <si>
    <t>MÊS DE REFERÊNCIA: DEZEMBRO DE 2015</t>
  </si>
  <si>
    <t>MÊS DE REFERÊNCIA: JANEIRO DE 2016</t>
  </si>
  <si>
    <t>MÊS DE REFERÊNCIA: FEVEREIRO DE 2016</t>
  </si>
  <si>
    <t>MÊS DE REFERÊNCIA: MARÇO DE 2016</t>
  </si>
  <si>
    <t>MÊS DE REFERÊNCIA: ABRIL DE 2016</t>
  </si>
  <si>
    <t>MÊS DE REFERÊNCIA: MAIO DE 2016</t>
  </si>
  <si>
    <t>MÊS DE REFERÊNCIA: JUNHO DE 2016</t>
  </si>
  <si>
    <t>MÊS DE REFERÊNCIA: JULHO DE 2016</t>
  </si>
  <si>
    <t>MÊS DE REFERÊNCIA: AGOSTO DE 2016</t>
  </si>
  <si>
    <t>MÊS DE REFERÊNCIA: SETEMBRO DE 2016</t>
  </si>
  <si>
    <t>MÊS DE REFERÊNCIA: OUTUBRO DE 2016</t>
  </si>
  <si>
    <t>250,,32</t>
  </si>
  <si>
    <t>MÊS DE REFERÊNCIA: NOVEMBRO DE 2016</t>
  </si>
  <si>
    <t>MÊS DE REFERÊNCIA: DEZEMBRO DE 2016</t>
  </si>
  <si>
    <t>MÊS DE REFERÊNCIA: JANEIRO DE 2017</t>
  </si>
  <si>
    <t>MÊS DE REFERÊNCIA: FEVEREIRO DE 2017</t>
  </si>
  <si>
    <t>MÊS DE REFERÊNCIA: MARÇO DE 2017</t>
  </si>
  <si>
    <t>MÊS DE REFERÊNCIA: ABRIL DE 2017</t>
  </si>
  <si>
    <t>MÊS DE REFERÊNCIA: MAIO DE 2017</t>
  </si>
  <si>
    <t>MÊS DE REFERÊNCIA: JUNHO DE 2017</t>
  </si>
  <si>
    <t>MÊS DE REFERÊNCIA: JULHO DE 2017</t>
  </si>
  <si>
    <t>MÊS DE REFERÊNCIA: AGOSTO DE 2017</t>
  </si>
  <si>
    <t>MÊS DE REFERÊNCIA: SETEMBRO DE 2017</t>
  </si>
  <si>
    <t>MÊS DE REFERÊNCIA: OUTUBRO DE 2017</t>
  </si>
  <si>
    <t>MÊS DE REFERÊNCIA: NOVEMBRO DE 2017</t>
  </si>
  <si>
    <t>MÊS DE REFERÊNCIA: DEZEMBRO DE 2017</t>
  </si>
  <si>
    <t>MÊS DE REFERÊNCIA: JANEIRO DE 2018</t>
  </si>
  <si>
    <t>MÊS DE REFERÊNCIA: FEVEREIRO DE 2018</t>
  </si>
  <si>
    <t>MÊS DE REFERÊNCIA: MARÇO DE 2018</t>
  </si>
  <si>
    <t>MÊS DE REFERÊNCIA: ABRIL DE 2018</t>
  </si>
  <si>
    <t>MÊS DE REFERÊNCIA: MAIO DE 2018</t>
  </si>
  <si>
    <t>MÊS DE REFERÊNCIA: JUNHO DE 2018</t>
  </si>
  <si>
    <t>MÊS DE REFERÊNCIA: JULHO DE 2018</t>
  </si>
  <si>
    <t>MÊS DE REFERÊNCIA: AGOSTO DE 2018</t>
  </si>
  <si>
    <t>MÊS DE REFERÊNCIA: SETEMBRO DE 2018</t>
  </si>
  <si>
    <t>MÊS DE REFERÊNCIA: OUTUBRO DE 2018</t>
  </si>
  <si>
    <t>MÊS DE REFERÊNCIA: NOVEMBRO DE 2018</t>
  </si>
  <si>
    <t>MÊS DE REFERÊNCIA: DEZEMBRO DE 2018</t>
  </si>
  <si>
    <t>MÊS DE REFERÊNCIA: JANEIRO DE 2019</t>
  </si>
  <si>
    <t>MÊS DE REFERÊNCIA: FEVEREIRO DE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</si>
</sst>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#,##0.0000_);[Red]\(#,##0.0000\)"/>
    <numFmt numFmtId="165" formatCode="0.00_)"/>
    <numFmt numFmtId="166" formatCode="#,##0.0000"/>
    <numFmt numFmtId="167" formatCode="#,##0.0000;[Red]\-#,##0.0000"/>
    <numFmt numFmtId="168" formatCode="#,##0.00_);[Red]\(#,##0.00\)"/>
  </numFmts>
  <fonts count="21" x14ac:knownFonts="1">
    <font>
      <sz val="10"/>
      <name val="MS Sans Serif"/>
    </font>
    <font>
      <sz val="10"/>
      <name val="MS Sans Serif"/>
      <family val="2"/>
    </font>
    <font>
      <sz val="7"/>
      <name val="Arial"/>
      <family val="2"/>
    </font>
    <font>
      <b/>
      <sz val="7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color indexed="8"/>
      <name val="Arial"/>
      <family val="2"/>
    </font>
    <font>
      <b/>
      <sz val="8"/>
      <color indexed="9"/>
      <name val="Arial"/>
      <family val="2"/>
    </font>
    <font>
      <sz val="7"/>
      <color indexed="48"/>
      <name val="Arial"/>
      <family val="2"/>
    </font>
    <font>
      <b/>
      <sz val="7"/>
      <color indexed="48"/>
      <name val="Arial"/>
      <family val="2"/>
    </font>
    <font>
      <sz val="7"/>
      <color indexed="48"/>
      <name val="Arial"/>
      <family val="2"/>
    </font>
    <font>
      <b/>
      <sz val="9"/>
      <color indexed="9"/>
      <name val="Arial"/>
      <family val="2"/>
    </font>
    <font>
      <sz val="9"/>
      <color indexed="48"/>
      <name val="Arial"/>
      <family val="2"/>
    </font>
    <font>
      <vertAlign val="superscript"/>
      <sz val="7"/>
      <name val="Arial"/>
      <family val="2"/>
    </font>
    <font>
      <sz val="9"/>
      <name val="Arial"/>
      <family val="2"/>
    </font>
    <font>
      <b/>
      <sz val="11"/>
      <color indexed="48"/>
      <name val="Arial"/>
      <family val="2"/>
    </font>
    <font>
      <sz val="11"/>
      <name val="Arial"/>
      <family val="2"/>
    </font>
    <font>
      <sz val="8"/>
      <name val="MS Sans Serif"/>
      <family val="2"/>
    </font>
  </fonts>
  <fills count="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40" fontId="1" fillId="0" borderId="0" applyFont="0" applyFill="0" applyBorder="0" applyAlignment="0" applyProtection="0"/>
  </cellStyleXfs>
  <cellXfs count="153">
    <xf numFmtId="0" fontId="0" fillId="0" borderId="0" xfId="0"/>
    <xf numFmtId="40" fontId="2" fillId="0" borderId="1" xfId="0" applyNumberFormat="1" applyFont="1" applyBorder="1" applyAlignment="1">
      <alignment horizontal="center" vertical="center"/>
    </xf>
    <xf numFmtId="40" fontId="2" fillId="0" borderId="1" xfId="0" applyNumberFormat="1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6" fillId="0" borderId="0" xfId="0" quotePrefix="1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40" fontId="2" fillId="0" borderId="0" xfId="2" applyFont="1" applyBorder="1" applyAlignment="1">
      <alignment horizontal="center" vertical="center"/>
    </xf>
    <xf numFmtId="40" fontId="2" fillId="0" borderId="1" xfId="0" quotePrefix="1" applyNumberFormat="1" applyFont="1" applyBorder="1" applyAlignment="1">
      <alignment horizontal="center" vertical="center"/>
    </xf>
    <xf numFmtId="40" fontId="2" fillId="0" borderId="0" xfId="2" applyFont="1" applyFill="1" applyBorder="1" applyAlignment="1">
      <alignment horizontal="center" vertical="center"/>
    </xf>
    <xf numFmtId="40" fontId="4" fillId="0" borderId="0" xfId="0" applyNumberFormat="1" applyFont="1" applyBorder="1" applyAlignment="1">
      <alignment horizontal="center" vertical="center"/>
    </xf>
    <xf numFmtId="40" fontId="2" fillId="0" borderId="0" xfId="0" applyNumberFormat="1" applyFont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left" vertical="center"/>
    </xf>
    <xf numFmtId="0" fontId="6" fillId="0" borderId="0" xfId="0" quotePrefix="1" applyFont="1" applyBorder="1" applyAlignment="1">
      <alignment horizontal="left" vertical="center"/>
    </xf>
    <xf numFmtId="40" fontId="2" fillId="0" borderId="1" xfId="0" quotePrefix="1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Border="1" applyAlignment="1">
      <alignment horizontal="center" vertical="center"/>
    </xf>
    <xf numFmtId="40" fontId="2" fillId="0" borderId="2" xfId="0" applyNumberFormat="1" applyFont="1" applyBorder="1" applyAlignment="1">
      <alignment horizontal="center" vertical="center"/>
    </xf>
    <xf numFmtId="40" fontId="2" fillId="0" borderId="2" xfId="0" applyNumberFormat="1" applyFont="1" applyFill="1" applyBorder="1" applyAlignment="1">
      <alignment horizontal="center" vertical="center"/>
    </xf>
    <xf numFmtId="40" fontId="2" fillId="2" borderId="1" xfId="0" applyNumberFormat="1" applyFont="1" applyFill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40" fontId="2" fillId="2" borderId="3" xfId="0" applyNumberFormat="1" applyFont="1" applyFill="1" applyBorder="1" applyAlignment="1">
      <alignment horizontal="center" vertical="center"/>
    </xf>
    <xf numFmtId="0" fontId="10" fillId="3" borderId="4" xfId="0" applyFont="1" applyFill="1" applyBorder="1" applyAlignment="1">
      <alignment horizontal="center" vertical="center"/>
    </xf>
    <xf numFmtId="0" fontId="10" fillId="3" borderId="5" xfId="0" applyFont="1" applyFill="1" applyBorder="1" applyAlignment="1">
      <alignment horizontal="center" vertical="center"/>
    </xf>
    <xf numFmtId="0" fontId="4" fillId="2" borderId="6" xfId="0" applyFont="1" applyFill="1" applyBorder="1" applyAlignment="1" applyProtection="1">
      <alignment horizontal="center" vertical="center"/>
    </xf>
    <xf numFmtId="0" fontId="8" fillId="2" borderId="7" xfId="0" applyFont="1" applyFill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left" vertical="center"/>
    </xf>
    <xf numFmtId="0" fontId="7" fillId="0" borderId="7" xfId="0" applyFont="1" applyBorder="1" applyAlignment="1" applyProtection="1">
      <alignment horizontal="center" vertical="center"/>
    </xf>
    <xf numFmtId="0" fontId="7" fillId="0" borderId="0" xfId="0" applyFont="1" applyBorder="1" applyAlignment="1" applyProtection="1">
      <alignment horizontal="left" vertical="center"/>
    </xf>
    <xf numFmtId="0" fontId="7" fillId="0" borderId="0" xfId="0" applyFont="1" applyBorder="1" applyAlignment="1" applyProtection="1">
      <alignment horizontal="left" vertical="center" wrapText="1"/>
    </xf>
    <xf numFmtId="0" fontId="7" fillId="0" borderId="7" xfId="0" applyFont="1" applyBorder="1" applyAlignment="1" applyProtection="1">
      <alignment horizontal="center" vertical="center" wrapText="1"/>
    </xf>
    <xf numFmtId="0" fontId="8" fillId="2" borderId="8" xfId="0" applyFont="1" applyFill="1" applyBorder="1" applyAlignment="1" applyProtection="1">
      <alignment horizontal="center" vertical="center"/>
    </xf>
    <xf numFmtId="0" fontId="8" fillId="2" borderId="9" xfId="0" applyFont="1" applyFill="1" applyBorder="1" applyAlignment="1" applyProtection="1">
      <alignment horizontal="center" vertical="center"/>
    </xf>
    <xf numFmtId="0" fontId="7" fillId="0" borderId="10" xfId="0" applyFont="1" applyBorder="1" applyAlignment="1" applyProtection="1">
      <alignment horizontal="left" vertical="center"/>
    </xf>
    <xf numFmtId="0" fontId="7" fillId="0" borderId="11" xfId="0" applyFont="1" applyBorder="1" applyAlignment="1" applyProtection="1">
      <alignment horizontal="left" vertical="center"/>
    </xf>
    <xf numFmtId="0" fontId="7" fillId="0" borderId="5" xfId="0" applyFont="1" applyBorder="1" applyAlignment="1" applyProtection="1">
      <alignment horizontal="center" vertical="center"/>
    </xf>
    <xf numFmtId="0" fontId="12" fillId="0" borderId="0" xfId="0" applyFont="1" applyBorder="1" applyAlignment="1">
      <alignment vertical="center"/>
    </xf>
    <xf numFmtId="0" fontId="8" fillId="0" borderId="0" xfId="0" applyFont="1" applyBorder="1" applyAlignment="1">
      <alignment horizontal="center" vertical="center"/>
    </xf>
    <xf numFmtId="0" fontId="12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5" fillId="0" borderId="11" xfId="0" applyFont="1" applyBorder="1" applyAlignment="1" applyProtection="1">
      <alignment horizontal="left" vertical="center"/>
    </xf>
    <xf numFmtId="0" fontId="8" fillId="2" borderId="0" xfId="0" applyFont="1" applyFill="1" applyBorder="1" applyAlignment="1" applyProtection="1">
      <alignment horizontal="center" vertical="center"/>
    </xf>
    <xf numFmtId="165" fontId="9" fillId="0" borderId="0" xfId="0" applyNumberFormat="1" applyFont="1" applyAlignment="1">
      <alignment vertical="center"/>
    </xf>
    <xf numFmtId="0" fontId="3" fillId="0" borderId="0" xfId="0" applyFont="1" applyAlignment="1">
      <alignment horizontal="left" vertical="center"/>
    </xf>
    <xf numFmtId="40" fontId="3" fillId="2" borderId="7" xfId="2" applyFont="1" applyFill="1" applyBorder="1" applyAlignment="1">
      <alignment horizontal="center" vertical="center"/>
    </xf>
    <xf numFmtId="40" fontId="3" fillId="0" borderId="7" xfId="2" applyFont="1" applyBorder="1" applyAlignment="1">
      <alignment horizontal="center" vertical="center"/>
    </xf>
    <xf numFmtId="164" fontId="3" fillId="0" borderId="7" xfId="2" applyNumberFormat="1" applyFont="1" applyBorder="1" applyAlignment="1">
      <alignment horizontal="center" vertical="center"/>
    </xf>
    <xf numFmtId="40" fontId="3" fillId="2" borderId="9" xfId="0" applyNumberFormat="1" applyFont="1" applyFill="1" applyBorder="1" applyAlignment="1">
      <alignment horizontal="center" vertical="center"/>
    </xf>
    <xf numFmtId="40" fontId="3" fillId="2" borderId="9" xfId="2" applyFont="1" applyFill="1" applyBorder="1" applyAlignment="1">
      <alignment horizontal="center" vertical="center"/>
    </xf>
    <xf numFmtId="40" fontId="3" fillId="0" borderId="5" xfId="2" applyFont="1" applyBorder="1" applyAlignment="1">
      <alignment horizontal="center" vertical="center"/>
    </xf>
    <xf numFmtId="40" fontId="3" fillId="0" borderId="0" xfId="0" applyNumberFormat="1" applyFont="1" applyAlignment="1">
      <alignment horizontal="center" vertical="center"/>
    </xf>
    <xf numFmtId="164" fontId="3" fillId="0" borderId="7" xfId="2" applyNumberFormat="1" applyFont="1" applyFill="1" applyBorder="1" applyAlignment="1">
      <alignment horizontal="center" vertical="center"/>
    </xf>
    <xf numFmtId="2" fontId="17" fillId="0" borderId="0" xfId="0" applyNumberFormat="1" applyFont="1" applyFill="1" applyBorder="1" applyAlignment="1" applyProtection="1">
      <alignment horizontal="right" vertical="center" wrapText="1"/>
      <protection locked="0"/>
    </xf>
    <xf numFmtId="2" fontId="17" fillId="0" borderId="0" xfId="0" applyNumberFormat="1" applyFont="1" applyFill="1" applyBorder="1" applyAlignment="1" applyProtection="1">
      <alignment vertical="center" wrapText="1"/>
      <protection locked="0"/>
    </xf>
    <xf numFmtId="0" fontId="19" fillId="0" borderId="0" xfId="0" applyFont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7" fillId="0" borderId="0" xfId="0" applyFont="1" applyFill="1" applyBorder="1" applyAlignment="1" applyProtection="1">
      <alignment horizontal="left" vertical="center"/>
    </xf>
    <xf numFmtId="0" fontId="7" fillId="0" borderId="7" xfId="0" applyFont="1" applyFill="1" applyBorder="1" applyAlignment="1" applyProtection="1">
      <alignment horizontal="center" vertical="center"/>
    </xf>
    <xf numFmtId="4" fontId="2" fillId="0" borderId="0" xfId="0" applyNumberFormat="1" applyFont="1" applyBorder="1" applyAlignment="1">
      <alignment horizontal="center" vertical="center"/>
    </xf>
    <xf numFmtId="166" fontId="2" fillId="0" borderId="1" xfId="0" applyNumberFormat="1" applyFont="1" applyBorder="1" applyAlignment="1">
      <alignment horizontal="center" vertical="center"/>
    </xf>
    <xf numFmtId="166" fontId="2" fillId="0" borderId="1" xfId="0" applyNumberFormat="1" applyFont="1" applyFill="1" applyBorder="1" applyAlignment="1">
      <alignment horizontal="center" vertical="center"/>
    </xf>
    <xf numFmtId="0" fontId="19" fillId="0" borderId="0" xfId="1" applyFont="1" applyAlignment="1">
      <alignment horizontal="center" vertical="center"/>
    </xf>
    <xf numFmtId="0" fontId="19" fillId="0" borderId="0" xfId="1" applyFont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2" fillId="0" borderId="0" xfId="1" applyFont="1" applyBorder="1" applyAlignment="1">
      <alignment horizontal="center" vertical="center"/>
    </xf>
    <xf numFmtId="0" fontId="6" fillId="0" borderId="0" xfId="1" quotePrefix="1" applyFont="1" applyBorder="1" applyAlignment="1">
      <alignment horizontal="left" vertical="center"/>
    </xf>
    <xf numFmtId="0" fontId="6" fillId="0" borderId="0" xfId="1" quotePrefix="1" applyFont="1" applyBorder="1" applyAlignment="1">
      <alignment horizontal="center" vertical="center"/>
    </xf>
    <xf numFmtId="0" fontId="3" fillId="0" borderId="0" xfId="1" applyFont="1" applyBorder="1" applyAlignment="1">
      <alignment horizontal="center" vertical="center"/>
    </xf>
    <xf numFmtId="0" fontId="11" fillId="0" borderId="0" xfId="1" applyFont="1" applyBorder="1" applyAlignment="1">
      <alignment horizontal="center" vertical="center"/>
    </xf>
    <xf numFmtId="0" fontId="10" fillId="3" borderId="4" xfId="1" applyFont="1" applyFill="1" applyBorder="1" applyAlignment="1">
      <alignment horizontal="center" vertical="center"/>
    </xf>
    <xf numFmtId="0" fontId="10" fillId="3" borderId="5" xfId="1" applyFont="1" applyFill="1" applyBorder="1" applyAlignment="1">
      <alignment horizontal="center" vertical="center"/>
    </xf>
    <xf numFmtId="0" fontId="4" fillId="2" borderId="0" xfId="1" applyFont="1" applyFill="1" applyBorder="1" applyAlignment="1" applyProtection="1">
      <alignment horizontal="center" vertical="center"/>
    </xf>
    <xf numFmtId="0" fontId="4" fillId="2" borderId="7" xfId="1" applyFont="1" applyFill="1" applyBorder="1" applyAlignment="1" applyProtection="1">
      <alignment horizontal="center" vertical="center"/>
    </xf>
    <xf numFmtId="40" fontId="2" fillId="2" borderId="1" xfId="1" applyNumberFormat="1" applyFont="1" applyFill="1" applyBorder="1" applyAlignment="1">
      <alignment horizontal="center" vertical="center"/>
    </xf>
    <xf numFmtId="0" fontId="5" fillId="0" borderId="0" xfId="1" applyFont="1" applyBorder="1" applyAlignment="1" applyProtection="1">
      <alignment horizontal="left" vertical="center"/>
    </xf>
    <xf numFmtId="0" fontId="5" fillId="0" borderId="7" xfId="1" applyFont="1" applyBorder="1" applyAlignment="1" applyProtection="1">
      <alignment horizontal="center" vertical="center"/>
    </xf>
    <xf numFmtId="40" fontId="2" fillId="0" borderId="1" xfId="1" applyNumberFormat="1" applyFont="1" applyBorder="1" applyAlignment="1">
      <alignment horizontal="center" vertical="center"/>
    </xf>
    <xf numFmtId="40" fontId="2" fillId="0" borderId="1" xfId="1" applyNumberFormat="1" applyFont="1" applyFill="1" applyBorder="1" applyAlignment="1">
      <alignment horizontal="center" vertical="center"/>
    </xf>
    <xf numFmtId="164" fontId="2" fillId="0" borderId="1" xfId="1" applyNumberFormat="1" applyFont="1" applyBorder="1" applyAlignment="1">
      <alignment horizontal="center" vertical="center"/>
    </xf>
    <xf numFmtId="164" fontId="2" fillId="0" borderId="1" xfId="1" applyNumberFormat="1" applyFont="1" applyFill="1" applyBorder="1" applyAlignment="1">
      <alignment horizontal="center" vertical="center"/>
    </xf>
    <xf numFmtId="166" fontId="2" fillId="0" borderId="1" xfId="1" applyNumberFormat="1" applyFont="1" applyBorder="1" applyAlignment="1">
      <alignment horizontal="center" vertical="center"/>
    </xf>
    <xf numFmtId="166" fontId="2" fillId="0" borderId="1" xfId="1" applyNumberFormat="1" applyFont="1" applyFill="1" applyBorder="1" applyAlignment="1">
      <alignment horizontal="center" vertical="center"/>
    </xf>
    <xf numFmtId="0" fontId="5" fillId="0" borderId="0" xfId="1" applyFont="1" applyBorder="1" applyAlignment="1" applyProtection="1">
      <alignment horizontal="left" vertical="center" wrapText="1"/>
    </xf>
    <xf numFmtId="0" fontId="5" fillId="0" borderId="7" xfId="1" applyFont="1" applyBorder="1" applyAlignment="1" applyProtection="1">
      <alignment horizontal="center" vertical="center" wrapText="1"/>
    </xf>
    <xf numFmtId="0" fontId="4" fillId="2" borderId="8" xfId="1" applyFont="1" applyFill="1" applyBorder="1" applyAlignment="1" applyProtection="1">
      <alignment horizontal="center" vertical="center"/>
    </xf>
    <xf numFmtId="0" fontId="4" fillId="2" borderId="9" xfId="1" applyFont="1" applyFill="1" applyBorder="1" applyAlignment="1" applyProtection="1">
      <alignment horizontal="center" vertical="center"/>
    </xf>
    <xf numFmtId="40" fontId="2" fillId="2" borderId="3" xfId="1" applyNumberFormat="1" applyFont="1" applyFill="1" applyBorder="1" applyAlignment="1">
      <alignment horizontal="center" vertical="center"/>
    </xf>
    <xf numFmtId="40" fontId="3" fillId="2" borderId="9" xfId="1" applyNumberFormat="1" applyFont="1" applyFill="1" applyBorder="1" applyAlignment="1">
      <alignment horizontal="center" vertical="center"/>
    </xf>
    <xf numFmtId="0" fontId="2" fillId="0" borderId="0" xfId="1" applyFont="1" applyFill="1" applyBorder="1" applyAlignment="1">
      <alignment horizontal="center" vertical="center"/>
    </xf>
    <xf numFmtId="0" fontId="5" fillId="0" borderId="10" xfId="1" applyFont="1" applyBorder="1" applyAlignment="1" applyProtection="1">
      <alignment horizontal="left" vertical="center"/>
    </xf>
    <xf numFmtId="0" fontId="5" fillId="0" borderId="11" xfId="1" applyFont="1" applyBorder="1" applyAlignment="1" applyProtection="1">
      <alignment horizontal="left" vertical="center"/>
    </xf>
    <xf numFmtId="0" fontId="5" fillId="0" borderId="5" xfId="1" applyFont="1" applyBorder="1" applyAlignment="1" applyProtection="1">
      <alignment horizontal="center" vertical="center"/>
    </xf>
    <xf numFmtId="40" fontId="2" fillId="0" borderId="2" xfId="1" applyNumberFormat="1" applyFont="1" applyBorder="1" applyAlignment="1">
      <alignment horizontal="center" vertical="center"/>
    </xf>
    <xf numFmtId="40" fontId="2" fillId="0" borderId="2" xfId="1" applyNumberFormat="1" applyFont="1" applyFill="1" applyBorder="1" applyAlignment="1">
      <alignment horizontal="center" vertical="center"/>
    </xf>
    <xf numFmtId="0" fontId="12" fillId="0" borderId="0" xfId="1" applyFont="1" applyBorder="1" applyAlignment="1">
      <alignment vertical="center"/>
    </xf>
    <xf numFmtId="0" fontId="4" fillId="0" borderId="0" xfId="1" applyFont="1" applyBorder="1" applyAlignment="1">
      <alignment horizontal="center" vertical="center"/>
    </xf>
    <xf numFmtId="0" fontId="2" fillId="0" borderId="0" xfId="1" applyFont="1" applyAlignment="1">
      <alignment horizontal="center" vertical="center"/>
    </xf>
    <xf numFmtId="40" fontId="4" fillId="0" borderId="0" xfId="1" applyNumberFormat="1" applyFont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0" fontId="2" fillId="0" borderId="0" xfId="1" applyNumberFormat="1" applyFont="1" applyAlignment="1">
      <alignment horizontal="center" vertical="center"/>
    </xf>
    <xf numFmtId="0" fontId="12" fillId="0" borderId="0" xfId="1" applyFont="1" applyFill="1" applyBorder="1" applyAlignment="1">
      <alignment vertical="center"/>
    </xf>
    <xf numFmtId="0" fontId="4" fillId="0" borderId="0" xfId="1" applyFont="1" applyFill="1" applyBorder="1" applyAlignment="1">
      <alignment horizontal="center" vertical="center"/>
    </xf>
    <xf numFmtId="40" fontId="3" fillId="0" borderId="0" xfId="1" applyNumberFormat="1" applyFont="1" applyAlignment="1">
      <alignment horizontal="center" vertical="center"/>
    </xf>
    <xf numFmtId="0" fontId="11" fillId="0" borderId="0" xfId="1" applyFont="1" applyAlignment="1">
      <alignment vertical="center"/>
    </xf>
    <xf numFmtId="0" fontId="5" fillId="0" borderId="0" xfId="1" applyFont="1" applyAlignment="1">
      <alignment horizontal="center" vertical="center"/>
    </xf>
    <xf numFmtId="0" fontId="11" fillId="0" borderId="0" xfId="1" applyFont="1" applyFill="1" applyBorder="1" applyAlignment="1">
      <alignment vertical="center"/>
    </xf>
    <xf numFmtId="0" fontId="5" fillId="0" borderId="0" xfId="1" applyFont="1" applyFill="1" applyBorder="1" applyAlignment="1">
      <alignment horizontal="center" vertical="center"/>
    </xf>
    <xf numFmtId="2" fontId="17" fillId="0" borderId="0" xfId="1" applyNumberFormat="1" applyFont="1" applyFill="1" applyBorder="1" applyAlignment="1" applyProtection="1">
      <alignment horizontal="right" vertical="center" wrapText="1"/>
      <protection locked="0"/>
    </xf>
    <xf numFmtId="2" fontId="17" fillId="0" borderId="0" xfId="1" applyNumberFormat="1" applyFont="1" applyFill="1" applyBorder="1" applyAlignment="1" applyProtection="1">
      <alignment vertical="center" wrapText="1"/>
      <protection locked="0"/>
    </xf>
    <xf numFmtId="0" fontId="2" fillId="0" borderId="0" xfId="1" applyFont="1" applyBorder="1" applyAlignment="1">
      <alignment horizontal="left" vertical="center"/>
    </xf>
    <xf numFmtId="0" fontId="4" fillId="2" borderId="0" xfId="0" applyFont="1" applyFill="1" applyBorder="1" applyAlignment="1" applyProtection="1">
      <alignment horizontal="center" vertical="center"/>
    </xf>
    <xf numFmtId="0" fontId="4" fillId="2" borderId="7" xfId="0" applyFont="1" applyFill="1" applyBorder="1" applyAlignment="1" applyProtection="1">
      <alignment horizontal="center" vertical="center"/>
    </xf>
    <xf numFmtId="0" fontId="5" fillId="0" borderId="7" xfId="0" applyFont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left" vertical="center" wrapText="1"/>
    </xf>
    <xf numFmtId="0" fontId="5" fillId="0" borderId="7" xfId="0" applyFont="1" applyBorder="1" applyAlignment="1" applyProtection="1">
      <alignment horizontal="center" vertical="center" wrapText="1"/>
    </xf>
    <xf numFmtId="0" fontId="4" fillId="2" borderId="8" xfId="0" applyFont="1" applyFill="1" applyBorder="1" applyAlignment="1" applyProtection="1">
      <alignment horizontal="center" vertical="center"/>
    </xf>
    <xf numFmtId="0" fontId="4" fillId="2" borderId="9" xfId="0" applyFont="1" applyFill="1" applyBorder="1" applyAlignment="1" applyProtection="1">
      <alignment horizontal="center" vertical="center"/>
    </xf>
    <xf numFmtId="0" fontId="5" fillId="0" borderId="10" xfId="0" applyFont="1" applyBorder="1" applyAlignment="1" applyProtection="1">
      <alignment horizontal="left" vertical="center"/>
    </xf>
    <xf numFmtId="0" fontId="5" fillId="0" borderId="5" xfId="0" applyFont="1" applyBorder="1" applyAlignment="1" applyProtection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11" fillId="0" borderId="0" xfId="0" applyFont="1" applyFill="1" applyBorder="1" applyAlignment="1">
      <alignment vertical="center"/>
    </xf>
    <xf numFmtId="4" fontId="2" fillId="0" borderId="1" xfId="0" applyNumberFormat="1" applyFont="1" applyBorder="1" applyAlignment="1">
      <alignment horizontal="center" vertical="center"/>
    </xf>
    <xf numFmtId="167" fontId="2" fillId="0" borderId="1" xfId="0" applyNumberFormat="1" applyFont="1" applyBorder="1" applyAlignment="1">
      <alignment horizontal="center" vertical="center"/>
    </xf>
    <xf numFmtId="40" fontId="2" fillId="0" borderId="1" xfId="0" applyNumberFormat="1" applyFont="1" applyBorder="1" applyAlignment="1">
      <alignment horizontal="center" vertical="center"/>
    </xf>
    <xf numFmtId="168" fontId="2" fillId="0" borderId="1" xfId="0" applyNumberFormat="1" applyFont="1" applyBorder="1" applyAlignment="1">
      <alignment horizontal="center" vertical="center"/>
    </xf>
    <xf numFmtId="164" fontId="2" fillId="4" borderId="1" xfId="0" applyNumberFormat="1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left" vertical="center"/>
    </xf>
    <xf numFmtId="0" fontId="15" fillId="0" borderId="0" xfId="0" quotePrefix="1" applyFont="1" applyBorder="1" applyAlignment="1">
      <alignment horizontal="left" vertical="center"/>
    </xf>
    <xf numFmtId="0" fontId="14" fillId="3" borderId="12" xfId="0" applyFont="1" applyFill="1" applyBorder="1" applyAlignment="1">
      <alignment horizontal="center" vertical="center"/>
    </xf>
    <xf numFmtId="0" fontId="14" fillId="3" borderId="13" xfId="0" applyFont="1" applyFill="1" applyBorder="1" applyAlignment="1">
      <alignment horizontal="center" vertical="center"/>
    </xf>
    <xf numFmtId="0" fontId="10" fillId="3" borderId="14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8" fillId="0" borderId="0" xfId="1" applyFont="1" applyBorder="1" applyAlignment="1">
      <alignment horizontal="center" vertical="center"/>
    </xf>
    <xf numFmtId="0" fontId="15" fillId="0" borderId="0" xfId="1" applyFont="1" applyBorder="1" applyAlignment="1">
      <alignment horizontal="left" vertical="center"/>
    </xf>
    <xf numFmtId="0" fontId="15" fillId="0" borderId="0" xfId="1" quotePrefix="1" applyFont="1" applyBorder="1" applyAlignment="1">
      <alignment horizontal="left" vertical="center"/>
    </xf>
    <xf numFmtId="0" fontId="14" fillId="3" borderId="12" xfId="1" applyFont="1" applyFill="1" applyBorder="1" applyAlignment="1">
      <alignment horizontal="center" vertical="center"/>
    </xf>
    <xf numFmtId="0" fontId="14" fillId="3" borderId="13" xfId="1" applyFont="1" applyFill="1" applyBorder="1" applyAlignment="1">
      <alignment horizontal="center" vertical="center"/>
    </xf>
    <xf numFmtId="0" fontId="10" fillId="3" borderId="14" xfId="1" applyFont="1" applyFill="1" applyBorder="1" applyAlignment="1">
      <alignment horizontal="center" vertical="center"/>
    </xf>
    <xf numFmtId="0" fontId="10" fillId="3" borderId="2" xfId="1" applyFont="1" applyFill="1" applyBorder="1" applyAlignment="1">
      <alignment horizontal="center" vertical="center"/>
    </xf>
    <xf numFmtId="0" fontId="10" fillId="3" borderId="15" xfId="1" applyFont="1" applyFill="1" applyBorder="1" applyAlignment="1">
      <alignment horizontal="center" vertical="center"/>
    </xf>
  </cellXfs>
  <cellStyles count="3">
    <cellStyle name="Normal" xfId="0" builtinId="0"/>
    <cellStyle name="Normal 2" xfId="1"/>
    <cellStyle name="Vírgula" xfId="2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calcChain" Target="calcChain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137" Type="http://schemas.openxmlformats.org/officeDocument/2006/relationships/worksheet" Target="worksheets/sheet13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77"/>
  <sheetViews>
    <sheetView showGridLines="0" tabSelected="1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8" sqref="A48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252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52.07</v>
      </c>
      <c r="E8" s="134">
        <v>38.71</v>
      </c>
      <c r="F8" s="134">
        <v>39.630000000000003</v>
      </c>
      <c r="G8" s="2">
        <v>34.42</v>
      </c>
      <c r="H8" s="134">
        <v>52</v>
      </c>
      <c r="I8" s="134">
        <v>26.65</v>
      </c>
      <c r="J8" s="134">
        <v>45.23</v>
      </c>
      <c r="K8" s="134">
        <v>29.1</v>
      </c>
      <c r="L8" s="134">
        <v>36.97</v>
      </c>
      <c r="M8" s="134">
        <v>36.94</v>
      </c>
      <c r="N8" s="134">
        <v>44.79</v>
      </c>
      <c r="O8" s="134">
        <v>37.450000000000003</v>
      </c>
      <c r="P8" s="134">
        <v>47.33</v>
      </c>
      <c r="Q8" s="134">
        <v>30.17</v>
      </c>
      <c r="R8" s="2">
        <v>40.11</v>
      </c>
      <c r="S8" s="134">
        <v>30.09</v>
      </c>
      <c r="T8" s="134">
        <v>34.75</v>
      </c>
      <c r="U8" s="134">
        <v>42.38</v>
      </c>
      <c r="V8" s="134">
        <v>38</v>
      </c>
      <c r="W8" s="134">
        <v>36.119999999999997</v>
      </c>
      <c r="X8" s="53">
        <v>38.8552380952381</v>
      </c>
      <c r="Y8" s="9"/>
    </row>
    <row r="9" spans="1:25" ht="11.25" x14ac:dyDescent="0.2">
      <c r="A9" s="29" t="s">
        <v>87</v>
      </c>
      <c r="B9" s="120" t="s">
        <v>92</v>
      </c>
      <c r="C9" s="19">
        <v>4.1900000000000004</v>
      </c>
      <c r="D9" s="19">
        <v>4.34</v>
      </c>
      <c r="E9" s="19">
        <v>4.4800000000000004</v>
      </c>
      <c r="F9" s="19">
        <v>3.94</v>
      </c>
      <c r="G9" s="18">
        <v>3.85</v>
      </c>
      <c r="H9" s="19">
        <v>3.61</v>
      </c>
      <c r="I9" s="19">
        <v>3.55</v>
      </c>
      <c r="J9" s="19">
        <v>3.71</v>
      </c>
      <c r="K9" s="19">
        <v>3.65</v>
      </c>
      <c r="L9" s="19">
        <v>3.9350000000000001</v>
      </c>
      <c r="M9" s="19">
        <v>3.94</v>
      </c>
      <c r="N9" s="19">
        <v>4.88</v>
      </c>
      <c r="O9" s="19">
        <v>3.29</v>
      </c>
      <c r="P9" s="19">
        <v>4.2699999999999996</v>
      </c>
      <c r="Q9" s="19">
        <v>3.56</v>
      </c>
      <c r="R9" s="18">
        <v>4.26</v>
      </c>
      <c r="S9" s="19">
        <v>5.63</v>
      </c>
      <c r="T9" s="19">
        <v>4.91</v>
      </c>
      <c r="U9" s="19">
        <v>4.7699999999999996</v>
      </c>
      <c r="V9" s="19">
        <v>4.2</v>
      </c>
      <c r="W9" s="19">
        <v>4.3600000000000003</v>
      </c>
      <c r="X9" s="54">
        <v>4.1583333333333332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430</v>
      </c>
      <c r="E10" s="134">
        <v>307.5</v>
      </c>
      <c r="F10" s="134">
        <v>264.62</v>
      </c>
      <c r="G10" s="2">
        <v>260</v>
      </c>
      <c r="H10" s="134">
        <v>272.02</v>
      </c>
      <c r="I10" s="134">
        <v>317.36</v>
      </c>
      <c r="J10" s="134">
        <v>378.43</v>
      </c>
      <c r="K10" s="134">
        <v>281.14</v>
      </c>
      <c r="L10" s="134">
        <v>285</v>
      </c>
      <c r="M10" s="134">
        <v>351</v>
      </c>
      <c r="N10" s="134">
        <v>409.79</v>
      </c>
      <c r="O10" s="134">
        <v>297.5</v>
      </c>
      <c r="P10" s="134">
        <v>286.67</v>
      </c>
      <c r="Q10" s="134">
        <v>245</v>
      </c>
      <c r="R10" s="2">
        <v>294</v>
      </c>
      <c r="S10" s="134">
        <v>400</v>
      </c>
      <c r="T10" s="134">
        <v>338.73</v>
      </c>
      <c r="U10" s="134">
        <v>265.07</v>
      </c>
      <c r="V10" s="134">
        <v>250</v>
      </c>
      <c r="W10" s="134">
        <v>260.27</v>
      </c>
      <c r="X10" s="53">
        <v>309.24285714285713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0.6</v>
      </c>
      <c r="E11" s="19">
        <v>0.51060000000000005</v>
      </c>
      <c r="F11" s="19">
        <v>0.39</v>
      </c>
      <c r="G11" s="18">
        <v>0.35</v>
      </c>
      <c r="H11" s="19">
        <v>0.37200000000000005</v>
      </c>
      <c r="I11" s="19">
        <v>0.4</v>
      </c>
      <c r="J11" s="19">
        <v>0.51</v>
      </c>
      <c r="K11" s="19">
        <v>0.312</v>
      </c>
      <c r="L11" s="19">
        <v>0.42</v>
      </c>
      <c r="M11" s="19">
        <v>0.50159999999999993</v>
      </c>
      <c r="N11" s="19">
        <v>0.54299999999999993</v>
      </c>
      <c r="O11" s="19">
        <v>0.39799999999999996</v>
      </c>
      <c r="P11" s="19">
        <v>0.436</v>
      </c>
      <c r="Q11" s="19">
        <v>0.44</v>
      </c>
      <c r="R11" s="18">
        <v>0.4456</v>
      </c>
      <c r="S11" s="19">
        <v>0.7</v>
      </c>
      <c r="T11" s="19">
        <v>0.55000000000000004</v>
      </c>
      <c r="U11" s="19">
        <v>0.44299999999999995</v>
      </c>
      <c r="V11" s="136">
        <v>0.43</v>
      </c>
      <c r="W11" s="19">
        <v>0.40560000000000002</v>
      </c>
      <c r="X11" s="54">
        <v>0.45749523809523812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30</v>
      </c>
      <c r="E12" s="134">
        <v>56.61</v>
      </c>
      <c r="F12" s="134">
        <v>36.5</v>
      </c>
      <c r="G12" s="2">
        <v>68.91</v>
      </c>
      <c r="H12" s="134">
        <v>60</v>
      </c>
      <c r="I12" s="134">
        <v>75</v>
      </c>
      <c r="J12" s="134">
        <v>74.959999999999994</v>
      </c>
      <c r="K12" s="134">
        <v>60</v>
      </c>
      <c r="L12" s="134">
        <v>47</v>
      </c>
      <c r="M12" s="134">
        <v>68.08</v>
      </c>
      <c r="N12" s="134">
        <v>40.4</v>
      </c>
      <c r="O12" s="134">
        <v>26</v>
      </c>
      <c r="P12" s="134">
        <v>51.67</v>
      </c>
      <c r="Q12" s="134">
        <v>56.75</v>
      </c>
      <c r="R12" s="2">
        <v>80</v>
      </c>
      <c r="S12" s="134">
        <v>53.5</v>
      </c>
      <c r="T12" s="134">
        <v>64.5</v>
      </c>
      <c r="U12" s="134">
        <v>64.66</v>
      </c>
      <c r="V12" s="134">
        <v>34</v>
      </c>
      <c r="W12" s="134">
        <v>78.459999999999994</v>
      </c>
      <c r="X12" s="53">
        <v>57.476190476190489</v>
      </c>
      <c r="Y12" s="9"/>
    </row>
    <row r="13" spans="1:25" ht="11.25" x14ac:dyDescent="0.2">
      <c r="A13" s="29" t="s">
        <v>27</v>
      </c>
      <c r="B13" s="120" t="s">
        <v>93</v>
      </c>
      <c r="C13" s="134">
        <v>89</v>
      </c>
      <c r="D13" s="134">
        <v>135</v>
      </c>
      <c r="E13" s="134">
        <v>98</v>
      </c>
      <c r="F13" s="134">
        <v>55</v>
      </c>
      <c r="G13" s="2">
        <v>64.400000000000006</v>
      </c>
      <c r="H13" s="134">
        <v>75</v>
      </c>
      <c r="I13" s="134">
        <v>81</v>
      </c>
      <c r="J13" s="134">
        <v>95.93</v>
      </c>
      <c r="K13" s="134">
        <v>71</v>
      </c>
      <c r="L13" s="134">
        <v>74.45</v>
      </c>
      <c r="M13" s="134">
        <v>85.05</v>
      </c>
      <c r="N13" s="134">
        <v>72.900000000000006</v>
      </c>
      <c r="O13" s="134">
        <v>79</v>
      </c>
      <c r="P13" s="134">
        <v>76.599999999999994</v>
      </c>
      <c r="Q13" s="134">
        <v>57.5</v>
      </c>
      <c r="R13" s="2">
        <v>99.75</v>
      </c>
      <c r="S13" s="134">
        <v>90</v>
      </c>
      <c r="T13" s="134">
        <v>61.19</v>
      </c>
      <c r="U13" s="134">
        <v>72.27</v>
      </c>
      <c r="V13" s="134">
        <v>75</v>
      </c>
      <c r="W13" s="134">
        <v>82.24</v>
      </c>
      <c r="X13" s="53">
        <v>80.489523809523803</v>
      </c>
      <c r="Y13" s="9"/>
    </row>
    <row r="14" spans="1:25" ht="11.25" x14ac:dyDescent="0.2">
      <c r="A14" s="29" t="s">
        <v>28</v>
      </c>
      <c r="B14" s="120" t="s">
        <v>94</v>
      </c>
      <c r="C14" s="67">
        <v>0.46</v>
      </c>
      <c r="D14" s="133">
        <v>1.22</v>
      </c>
      <c r="E14" s="67">
        <v>0.6</v>
      </c>
      <c r="F14" s="67">
        <v>0.32</v>
      </c>
      <c r="G14" s="68">
        <v>0.45</v>
      </c>
      <c r="H14" s="67">
        <v>0.7</v>
      </c>
      <c r="I14" s="67">
        <v>0.59</v>
      </c>
      <c r="J14" s="67">
        <v>0.46</v>
      </c>
      <c r="K14" s="67">
        <v>0.86</v>
      </c>
      <c r="L14" s="67">
        <v>0.53500000000000003</v>
      </c>
      <c r="M14" s="67">
        <v>0.72</v>
      </c>
      <c r="N14" s="67">
        <v>0.79</v>
      </c>
      <c r="O14" s="67">
        <v>0.36</v>
      </c>
      <c r="P14" s="67">
        <v>0.33</v>
      </c>
      <c r="Q14" s="67">
        <v>0.46</v>
      </c>
      <c r="R14" s="68">
        <v>0.66</v>
      </c>
      <c r="S14" s="67">
        <v>0.38</v>
      </c>
      <c r="T14" s="67">
        <v>0.6</v>
      </c>
      <c r="U14" s="67">
        <v>0.47</v>
      </c>
      <c r="V14" s="133">
        <v>0.48</v>
      </c>
      <c r="W14" s="67">
        <v>0.51039000000000001</v>
      </c>
      <c r="X14" s="54">
        <v>0.56930428571428582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2.75</v>
      </c>
      <c r="E15" s="134">
        <v>2.76</v>
      </c>
      <c r="F15" s="134">
        <v>1.85</v>
      </c>
      <c r="G15" s="2">
        <v>2.42</v>
      </c>
      <c r="H15" s="134">
        <v>2.65</v>
      </c>
      <c r="I15" s="134">
        <v>2.65</v>
      </c>
      <c r="J15" s="134">
        <v>2.98</v>
      </c>
      <c r="K15" s="134">
        <v>2</v>
      </c>
      <c r="L15" s="134">
        <v>2.5</v>
      </c>
      <c r="M15" s="134">
        <v>2.74</v>
      </c>
      <c r="N15" s="134">
        <v>2.75</v>
      </c>
      <c r="O15" s="134">
        <v>1.45</v>
      </c>
      <c r="P15" s="134">
        <v>2.93</v>
      </c>
      <c r="Q15" s="134">
        <v>2.6</v>
      </c>
      <c r="R15" s="2">
        <v>2.4700000000000002</v>
      </c>
      <c r="S15" s="134">
        <v>2.2999999999999998</v>
      </c>
      <c r="T15" s="134">
        <v>4.07</v>
      </c>
      <c r="U15" s="134">
        <v>2.39</v>
      </c>
      <c r="V15" s="132">
        <v>2.8</v>
      </c>
      <c r="W15" s="134">
        <v>2.11</v>
      </c>
      <c r="X15" s="53">
        <v>2.5676190476190475</v>
      </c>
      <c r="Y15" s="9"/>
    </row>
    <row r="16" spans="1:25" ht="11.25" x14ac:dyDescent="0.2">
      <c r="A16" s="29" t="s">
        <v>29</v>
      </c>
      <c r="B16" s="120" t="s">
        <v>91</v>
      </c>
      <c r="C16" s="134">
        <v>24.39</v>
      </c>
      <c r="D16" s="134">
        <v>17.39</v>
      </c>
      <c r="E16" s="134">
        <v>24.99</v>
      </c>
      <c r="F16" s="134">
        <v>23.65</v>
      </c>
      <c r="G16" s="2">
        <v>20.3</v>
      </c>
      <c r="H16" s="134">
        <v>24.15</v>
      </c>
      <c r="I16" s="134">
        <v>22</v>
      </c>
      <c r="J16" s="134">
        <v>32.99</v>
      </c>
      <c r="K16" s="134">
        <v>20.95</v>
      </c>
      <c r="L16" s="134">
        <v>17.46</v>
      </c>
      <c r="M16" s="134">
        <v>18.46</v>
      </c>
      <c r="N16" s="134">
        <v>24.5</v>
      </c>
      <c r="O16" s="134">
        <v>27.39</v>
      </c>
      <c r="P16" s="134">
        <v>31.38</v>
      </c>
      <c r="Q16" s="134">
        <v>17.059999999999999</v>
      </c>
      <c r="R16" s="2">
        <v>23.14</v>
      </c>
      <c r="S16" s="134">
        <v>16.71</v>
      </c>
      <c r="T16" s="134">
        <v>21.04</v>
      </c>
      <c r="U16" s="134">
        <v>20.68</v>
      </c>
      <c r="V16" s="134">
        <v>20.100000000000001</v>
      </c>
      <c r="W16" s="134">
        <v>17.89</v>
      </c>
      <c r="X16" s="53">
        <v>22.22</v>
      </c>
      <c r="Y16" s="9"/>
    </row>
    <row r="17" spans="1:25" ht="11.25" x14ac:dyDescent="0.2">
      <c r="A17" s="29" t="s">
        <v>30</v>
      </c>
      <c r="B17" s="120" t="s">
        <v>94</v>
      </c>
      <c r="C17" s="134">
        <v>101.5</v>
      </c>
      <c r="D17" s="134">
        <v>152.5</v>
      </c>
      <c r="E17" s="134">
        <v>70.5</v>
      </c>
      <c r="F17" s="134">
        <v>133.5</v>
      </c>
      <c r="G17" s="2">
        <v>111</v>
      </c>
      <c r="H17" s="134">
        <v>160</v>
      </c>
      <c r="I17" s="134">
        <v>75</v>
      </c>
      <c r="J17" s="134">
        <v>182.39</v>
      </c>
      <c r="K17" s="134">
        <v>128.5</v>
      </c>
      <c r="L17" s="134">
        <v>90</v>
      </c>
      <c r="M17" s="134">
        <v>122.4</v>
      </c>
      <c r="N17" s="134">
        <v>83.3</v>
      </c>
      <c r="O17" s="134">
        <v>100</v>
      </c>
      <c r="P17" s="134">
        <v>90.9</v>
      </c>
      <c r="Q17" s="134">
        <v>110</v>
      </c>
      <c r="R17" s="2">
        <v>102</v>
      </c>
      <c r="S17" s="134">
        <v>69</v>
      </c>
      <c r="T17" s="134">
        <v>128.62</v>
      </c>
      <c r="U17" s="134">
        <v>96.7</v>
      </c>
      <c r="V17" s="134">
        <v>81</v>
      </c>
      <c r="W17" s="134">
        <v>99.37</v>
      </c>
      <c r="X17" s="53">
        <v>108.96095238095238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677.06</v>
      </c>
      <c r="D18" s="134">
        <v>437</v>
      </c>
      <c r="E18" s="134">
        <v>293.13</v>
      </c>
      <c r="F18" s="134">
        <v>302.67</v>
      </c>
      <c r="G18" s="2">
        <v>355.15</v>
      </c>
      <c r="H18" s="134">
        <v>366</v>
      </c>
      <c r="I18" s="134">
        <v>292.67</v>
      </c>
      <c r="J18" s="134">
        <v>381.74</v>
      </c>
      <c r="K18" s="134">
        <v>610</v>
      </c>
      <c r="L18" s="134">
        <v>428.495</v>
      </c>
      <c r="M18" s="134">
        <v>454.5</v>
      </c>
      <c r="N18" s="134">
        <v>346.75</v>
      </c>
      <c r="O18" s="134">
        <v>282.5</v>
      </c>
      <c r="P18" s="134">
        <v>220.39</v>
      </c>
      <c r="Q18" s="134">
        <v>465</v>
      </c>
      <c r="R18" s="2">
        <v>539.04999999999995</v>
      </c>
      <c r="S18" s="134">
        <v>402.5</v>
      </c>
      <c r="T18" s="134">
        <v>786.22</v>
      </c>
      <c r="U18" s="134">
        <v>440</v>
      </c>
      <c r="V18" s="134">
        <v>280</v>
      </c>
      <c r="W18" s="134">
        <v>352.56</v>
      </c>
      <c r="X18" s="53">
        <v>414.92309523809524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404.4</v>
      </c>
      <c r="D19" s="134">
        <v>372</v>
      </c>
      <c r="E19" s="134">
        <v>262.3</v>
      </c>
      <c r="F19" s="2">
        <v>271</v>
      </c>
      <c r="G19" s="2">
        <v>255</v>
      </c>
      <c r="H19" s="134">
        <v>310</v>
      </c>
      <c r="I19" s="134">
        <v>168</v>
      </c>
      <c r="J19" s="134">
        <v>351.85</v>
      </c>
      <c r="K19" s="134">
        <v>340</v>
      </c>
      <c r="L19" s="2">
        <v>269.09500000000003</v>
      </c>
      <c r="M19" s="2">
        <v>245.1</v>
      </c>
      <c r="N19" s="134">
        <v>293</v>
      </c>
      <c r="O19" s="134">
        <v>250</v>
      </c>
      <c r="P19" s="134">
        <v>222.95</v>
      </c>
      <c r="Q19" s="134">
        <v>285</v>
      </c>
      <c r="R19" s="2">
        <v>417</v>
      </c>
      <c r="S19" s="134">
        <v>183.5</v>
      </c>
      <c r="T19" s="134">
        <v>183.98</v>
      </c>
      <c r="U19" s="134">
        <v>272.75</v>
      </c>
      <c r="V19" s="134">
        <v>189</v>
      </c>
      <c r="W19" s="134">
        <v>277.94</v>
      </c>
      <c r="X19" s="53">
        <v>277.3269047619047</v>
      </c>
      <c r="Y19" s="9"/>
    </row>
    <row r="20" spans="1:25" ht="22.5" x14ac:dyDescent="0.2">
      <c r="A20" s="121" t="s">
        <v>33</v>
      </c>
      <c r="B20" s="122" t="s">
        <v>94</v>
      </c>
      <c r="C20" s="134">
        <v>74.349999999999994</v>
      </c>
      <c r="D20" s="134">
        <v>76</v>
      </c>
      <c r="E20" s="134">
        <v>66.05</v>
      </c>
      <c r="F20" s="134">
        <v>68.25</v>
      </c>
      <c r="G20" s="2">
        <v>62.1</v>
      </c>
      <c r="H20" s="134">
        <v>82</v>
      </c>
      <c r="I20" s="134">
        <v>52.5</v>
      </c>
      <c r="J20" s="134">
        <v>67.849999999999994</v>
      </c>
      <c r="K20" s="134">
        <v>65</v>
      </c>
      <c r="L20" s="134">
        <v>46.5</v>
      </c>
      <c r="M20" s="134">
        <v>71.2</v>
      </c>
      <c r="N20" s="134">
        <v>53.48</v>
      </c>
      <c r="O20" s="134">
        <v>54.66</v>
      </c>
      <c r="P20" s="134">
        <v>88.67</v>
      </c>
      <c r="Q20" s="134">
        <v>68</v>
      </c>
      <c r="R20" s="2">
        <v>73.260000000000005</v>
      </c>
      <c r="S20" s="134">
        <v>32</v>
      </c>
      <c r="T20" s="134">
        <v>38.54</v>
      </c>
      <c r="U20" s="134">
        <v>34.07</v>
      </c>
      <c r="V20" s="134">
        <v>57.2</v>
      </c>
      <c r="W20" s="134">
        <v>42.31</v>
      </c>
      <c r="X20" s="53">
        <v>60.666190476190479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38.619999999999997</v>
      </c>
      <c r="D21" s="134">
        <v>22.75</v>
      </c>
      <c r="E21" s="134">
        <v>27.27</v>
      </c>
      <c r="F21" s="134">
        <v>22.5</v>
      </c>
      <c r="G21" s="2">
        <v>25</v>
      </c>
      <c r="H21" s="134">
        <v>27.5</v>
      </c>
      <c r="I21" s="134">
        <v>22</v>
      </c>
      <c r="J21" s="134">
        <v>26.52</v>
      </c>
      <c r="K21" s="134">
        <v>29</v>
      </c>
      <c r="L21" s="134">
        <v>19.75</v>
      </c>
      <c r="M21" s="134">
        <v>25.1</v>
      </c>
      <c r="N21" s="134">
        <v>24.9</v>
      </c>
      <c r="O21" s="134">
        <v>18.5</v>
      </c>
      <c r="P21" s="134">
        <v>51.9</v>
      </c>
      <c r="Q21" s="134">
        <v>23.2</v>
      </c>
      <c r="R21" s="2">
        <v>23.17</v>
      </c>
      <c r="S21" s="134">
        <v>24.05</v>
      </c>
      <c r="T21" s="134">
        <v>22.97</v>
      </c>
      <c r="U21" s="134">
        <v>16.09</v>
      </c>
      <c r="V21" s="134">
        <v>25.5</v>
      </c>
      <c r="W21" s="134">
        <v>17.64</v>
      </c>
      <c r="X21" s="53">
        <v>25.425238095238093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590.9</v>
      </c>
      <c r="D22" s="134">
        <v>435</v>
      </c>
      <c r="E22" s="134">
        <v>308.83</v>
      </c>
      <c r="F22" s="134">
        <v>275</v>
      </c>
      <c r="G22" s="2">
        <v>422</v>
      </c>
      <c r="H22" s="134">
        <v>410</v>
      </c>
      <c r="I22" s="134">
        <v>362</v>
      </c>
      <c r="J22" s="134">
        <v>392.64</v>
      </c>
      <c r="K22" s="134">
        <v>396</v>
      </c>
      <c r="L22" s="134">
        <v>360</v>
      </c>
      <c r="M22" s="134">
        <v>454</v>
      </c>
      <c r="N22" s="134">
        <v>283.43</v>
      </c>
      <c r="O22" s="134">
        <v>331</v>
      </c>
      <c r="P22" s="134">
        <v>620</v>
      </c>
      <c r="Q22" s="134">
        <v>632.5</v>
      </c>
      <c r="R22" s="2">
        <v>306</v>
      </c>
      <c r="S22" s="134">
        <v>344.4</v>
      </c>
      <c r="T22" s="134">
        <v>1081.6400000000001</v>
      </c>
      <c r="U22" s="134">
        <v>581.66999999999996</v>
      </c>
      <c r="V22" s="134">
        <v>270</v>
      </c>
      <c r="W22" s="134">
        <v>297.73</v>
      </c>
      <c r="X22" s="53">
        <v>435.94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16.5</v>
      </c>
      <c r="E23" s="134">
        <v>9.8000000000000007</v>
      </c>
      <c r="F23" s="134">
        <v>9.7200000000000006</v>
      </c>
      <c r="G23" s="2">
        <v>10.25</v>
      </c>
      <c r="H23" s="134">
        <v>20</v>
      </c>
      <c r="I23" s="134">
        <v>12</v>
      </c>
      <c r="J23" s="134">
        <v>30.35</v>
      </c>
      <c r="K23" s="134">
        <v>13.69</v>
      </c>
      <c r="L23" s="134">
        <v>22</v>
      </c>
      <c r="M23" s="134">
        <v>24.25</v>
      </c>
      <c r="N23" s="134">
        <v>12.5</v>
      </c>
      <c r="O23" s="134">
        <v>4.8600000000000003</v>
      </c>
      <c r="P23" s="134">
        <v>9.4700000000000006</v>
      </c>
      <c r="Q23" s="134">
        <v>14</v>
      </c>
      <c r="R23" s="2">
        <v>20.190000000000001</v>
      </c>
      <c r="S23" s="134">
        <v>45</v>
      </c>
      <c r="T23" s="134">
        <v>11.01</v>
      </c>
      <c r="U23" s="134">
        <v>28.67</v>
      </c>
      <c r="V23" s="134">
        <v>4</v>
      </c>
      <c r="W23" s="134">
        <v>11.41</v>
      </c>
      <c r="X23" s="53">
        <v>16.479523809523812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120.5</v>
      </c>
      <c r="E24" s="134">
        <v>63</v>
      </c>
      <c r="F24" s="134">
        <v>89.98</v>
      </c>
      <c r="G24" s="2">
        <v>55.5</v>
      </c>
      <c r="H24" s="134">
        <v>69.25</v>
      </c>
      <c r="I24" s="134">
        <v>42</v>
      </c>
      <c r="J24" s="134">
        <v>109.39</v>
      </c>
      <c r="K24" s="134">
        <v>86.65</v>
      </c>
      <c r="L24" s="134">
        <v>84.96</v>
      </c>
      <c r="M24" s="134">
        <v>93</v>
      </c>
      <c r="N24" s="134">
        <v>73.900000000000006</v>
      </c>
      <c r="O24" s="134">
        <v>79</v>
      </c>
      <c r="P24" s="134">
        <v>140</v>
      </c>
      <c r="Q24" s="134">
        <v>74.400000000000006</v>
      </c>
      <c r="R24" s="2">
        <v>68</v>
      </c>
      <c r="S24" s="134">
        <v>119</v>
      </c>
      <c r="T24" s="134">
        <v>66</v>
      </c>
      <c r="U24" s="134">
        <v>87.48</v>
      </c>
      <c r="V24" s="134">
        <v>80</v>
      </c>
      <c r="W24" s="134">
        <v>59.7</v>
      </c>
      <c r="X24" s="53">
        <v>82.700476190476209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7.45</v>
      </c>
      <c r="D25" s="134">
        <v>9</v>
      </c>
      <c r="E25" s="134">
        <v>8.16</v>
      </c>
      <c r="F25" s="134">
        <v>5.3</v>
      </c>
      <c r="G25" s="2">
        <v>8.15</v>
      </c>
      <c r="H25" s="134">
        <v>15.28</v>
      </c>
      <c r="I25" s="134">
        <v>6.15</v>
      </c>
      <c r="J25" s="134">
        <v>10.32</v>
      </c>
      <c r="K25" s="134">
        <v>10.5</v>
      </c>
      <c r="L25" s="134">
        <v>11.025</v>
      </c>
      <c r="M25" s="134">
        <v>11.05</v>
      </c>
      <c r="N25" s="134">
        <v>6.1</v>
      </c>
      <c r="O25" s="134">
        <v>4.0999999999999996</v>
      </c>
      <c r="P25" s="134">
        <v>6</v>
      </c>
      <c r="Q25" s="134">
        <v>13.31</v>
      </c>
      <c r="R25" s="2">
        <v>11.06</v>
      </c>
      <c r="S25" s="134">
        <v>8.3800000000000008</v>
      </c>
      <c r="T25" s="134">
        <v>24.41</v>
      </c>
      <c r="U25" s="134">
        <v>12.92</v>
      </c>
      <c r="V25" s="134">
        <v>7.39</v>
      </c>
      <c r="W25" s="134">
        <v>10.07388888888889</v>
      </c>
      <c r="X25" s="53">
        <v>9.8156613756613726</v>
      </c>
      <c r="Y25" s="9"/>
    </row>
    <row r="26" spans="1:25" ht="11.25" x14ac:dyDescent="0.2">
      <c r="A26" s="29" t="s">
        <v>38</v>
      </c>
      <c r="B26" s="120" t="s">
        <v>92</v>
      </c>
      <c r="C26" s="134">
        <v>12</v>
      </c>
      <c r="D26" s="134">
        <v>7.54</v>
      </c>
      <c r="E26" s="134">
        <v>5.81</v>
      </c>
      <c r="F26" s="134">
        <v>4.8</v>
      </c>
      <c r="G26" s="2">
        <v>3.95</v>
      </c>
      <c r="H26" s="134">
        <v>12</v>
      </c>
      <c r="I26" s="134">
        <v>4.99</v>
      </c>
      <c r="J26" s="134">
        <v>8.69</v>
      </c>
      <c r="K26" s="134">
        <v>7.21</v>
      </c>
      <c r="L26" s="134">
        <v>10.225</v>
      </c>
      <c r="M26" s="134">
        <v>8.92</v>
      </c>
      <c r="N26" s="2">
        <v>5.75</v>
      </c>
      <c r="O26" s="134">
        <v>3.41</v>
      </c>
      <c r="P26" s="134">
        <v>13.3</v>
      </c>
      <c r="Q26" s="134">
        <v>7.65</v>
      </c>
      <c r="R26" s="2">
        <v>10</v>
      </c>
      <c r="S26" s="134">
        <v>18.829999999999998</v>
      </c>
      <c r="T26" s="134">
        <v>17.559999999999999</v>
      </c>
      <c r="U26" s="134">
        <v>9.09</v>
      </c>
      <c r="V26" s="134">
        <v>5.0599999999999996</v>
      </c>
      <c r="W26" s="134">
        <v>8.02</v>
      </c>
      <c r="X26" s="53">
        <v>8.800238095238095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1.34</v>
      </c>
      <c r="E27" s="133">
        <v>1.18</v>
      </c>
      <c r="F27" s="19">
        <v>0.8</v>
      </c>
      <c r="G27" s="18">
        <v>0.79</v>
      </c>
      <c r="H27" s="19">
        <v>0.97</v>
      </c>
      <c r="I27" s="19">
        <v>0.73</v>
      </c>
      <c r="J27" s="19">
        <v>1.1200000000000001</v>
      </c>
      <c r="K27" s="19">
        <v>0.86</v>
      </c>
      <c r="L27" s="19">
        <v>0.84499999999999997</v>
      </c>
      <c r="M27" s="19">
        <v>0.96</v>
      </c>
      <c r="N27" s="19">
        <v>1.27</v>
      </c>
      <c r="O27" s="19">
        <v>0.74</v>
      </c>
      <c r="P27" s="19">
        <v>1.41</v>
      </c>
      <c r="Q27" s="19">
        <v>1.1299999999999999</v>
      </c>
      <c r="R27" s="18">
        <v>0.96</v>
      </c>
      <c r="S27" s="18">
        <v>1.0900000000000001</v>
      </c>
      <c r="T27" s="18">
        <v>1.27</v>
      </c>
      <c r="U27" s="19">
        <v>1.05</v>
      </c>
      <c r="V27" s="133">
        <v>0.8</v>
      </c>
      <c r="W27" s="19">
        <v>0.78280000000000005</v>
      </c>
      <c r="X27" s="54">
        <v>1.0127523809523811</v>
      </c>
      <c r="Y27" s="9"/>
    </row>
    <row r="28" spans="1:25" ht="11.25" x14ac:dyDescent="0.2">
      <c r="A28" s="29" t="s">
        <v>39</v>
      </c>
      <c r="B28" s="120" t="s">
        <v>94</v>
      </c>
      <c r="C28" s="134">
        <v>111.08</v>
      </c>
      <c r="D28" s="134">
        <v>75</v>
      </c>
      <c r="E28" s="135">
        <v>66.260000000000005</v>
      </c>
      <c r="F28" s="134">
        <v>86.5</v>
      </c>
      <c r="G28" s="2">
        <v>52</v>
      </c>
      <c r="H28" s="134">
        <v>75.5</v>
      </c>
      <c r="I28" s="134">
        <v>48.29</v>
      </c>
      <c r="J28" s="134">
        <v>84.37</v>
      </c>
      <c r="K28" s="134">
        <v>89.88</v>
      </c>
      <c r="L28" s="134">
        <v>75</v>
      </c>
      <c r="M28" s="134">
        <v>79</v>
      </c>
      <c r="N28" s="134">
        <v>62.64</v>
      </c>
      <c r="O28" s="134">
        <v>66.31</v>
      </c>
      <c r="P28" s="134">
        <v>140.06</v>
      </c>
      <c r="Q28" s="134">
        <v>89.3</v>
      </c>
      <c r="R28" s="2">
        <v>67.5</v>
      </c>
      <c r="S28" s="134">
        <v>67.83</v>
      </c>
      <c r="T28" s="134">
        <v>108.25</v>
      </c>
      <c r="U28" s="134">
        <v>96.66</v>
      </c>
      <c r="V28" s="134">
        <v>49.9</v>
      </c>
      <c r="W28" s="134">
        <v>66.05</v>
      </c>
      <c r="X28" s="53">
        <v>78.92285714285714</v>
      </c>
      <c r="Y28" s="9"/>
    </row>
    <row r="29" spans="1:25" ht="11.25" x14ac:dyDescent="0.2">
      <c r="A29" s="29" t="s">
        <v>40</v>
      </c>
      <c r="B29" s="120" t="s">
        <v>94</v>
      </c>
      <c r="C29" s="134">
        <v>539.46</v>
      </c>
      <c r="D29" s="134">
        <v>270</v>
      </c>
      <c r="E29" s="134">
        <v>201.58</v>
      </c>
      <c r="F29" s="134">
        <v>256</v>
      </c>
      <c r="G29" s="2">
        <v>260</v>
      </c>
      <c r="H29" s="134">
        <v>279</v>
      </c>
      <c r="I29" s="134">
        <v>160</v>
      </c>
      <c r="J29" s="134">
        <v>309.55</v>
      </c>
      <c r="K29" s="134">
        <v>284.42</v>
      </c>
      <c r="L29" s="134">
        <v>260</v>
      </c>
      <c r="M29" s="134">
        <v>299.45</v>
      </c>
      <c r="N29" s="134">
        <v>217.8</v>
      </c>
      <c r="O29" s="134">
        <v>216.52</v>
      </c>
      <c r="P29" s="134">
        <v>415</v>
      </c>
      <c r="Q29" s="134">
        <v>305.5</v>
      </c>
      <c r="R29" s="2">
        <v>273.89999999999998</v>
      </c>
      <c r="S29" s="134">
        <v>116</v>
      </c>
      <c r="T29" s="134">
        <v>281.61</v>
      </c>
      <c r="U29" s="134">
        <v>245.34</v>
      </c>
      <c r="V29" s="134">
        <v>219.5</v>
      </c>
      <c r="W29" s="134">
        <v>180.37</v>
      </c>
      <c r="X29" s="53">
        <v>266.23809523809524</v>
      </c>
      <c r="Y29" s="9"/>
    </row>
    <row r="30" spans="1:25" ht="11.25" x14ac:dyDescent="0.2">
      <c r="A30" s="29" t="s">
        <v>41</v>
      </c>
      <c r="B30" s="120" t="s">
        <v>94</v>
      </c>
      <c r="C30" s="134">
        <v>81.73</v>
      </c>
      <c r="D30" s="134">
        <v>49.4</v>
      </c>
      <c r="E30" s="134">
        <v>50.36</v>
      </c>
      <c r="F30" s="134">
        <v>38</v>
      </c>
      <c r="G30" s="2">
        <v>29.32</v>
      </c>
      <c r="H30" s="134">
        <v>49</v>
      </c>
      <c r="I30" s="134">
        <v>29.15</v>
      </c>
      <c r="J30" s="134">
        <v>83.87</v>
      </c>
      <c r="K30" s="134">
        <v>49.11</v>
      </c>
      <c r="L30" s="134">
        <v>43.664999999999999</v>
      </c>
      <c r="M30" s="134">
        <v>57.65</v>
      </c>
      <c r="N30" s="134">
        <v>37.5</v>
      </c>
      <c r="O30" s="134">
        <v>36</v>
      </c>
      <c r="P30" s="134">
        <v>84.52</v>
      </c>
      <c r="Q30" s="134">
        <v>54.8</v>
      </c>
      <c r="R30" s="2">
        <v>42.74</v>
      </c>
      <c r="S30" s="134">
        <v>38.270000000000003</v>
      </c>
      <c r="T30" s="134">
        <v>47.38</v>
      </c>
      <c r="U30" s="134">
        <v>27.22</v>
      </c>
      <c r="V30" s="134">
        <v>40</v>
      </c>
      <c r="W30" s="134">
        <v>66.44</v>
      </c>
      <c r="X30" s="53">
        <v>49.339285714285715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39.450000000000003</v>
      </c>
      <c r="E31" s="134">
        <v>43.32</v>
      </c>
      <c r="F31" s="134">
        <v>47.95</v>
      </c>
      <c r="G31" s="2">
        <v>45.22</v>
      </c>
      <c r="H31" s="134">
        <v>52.45</v>
      </c>
      <c r="I31" s="134">
        <v>49.9</v>
      </c>
      <c r="J31" s="134">
        <v>52.97</v>
      </c>
      <c r="K31" s="134">
        <v>59</v>
      </c>
      <c r="L31" s="134">
        <v>56.975000000000001</v>
      </c>
      <c r="M31" s="134">
        <v>59.9</v>
      </c>
      <c r="N31" s="134">
        <v>51.41</v>
      </c>
      <c r="O31" s="134">
        <v>36.5</v>
      </c>
      <c r="P31" s="134">
        <v>61.36</v>
      </c>
      <c r="Q31" s="134">
        <v>56.47</v>
      </c>
      <c r="R31" s="2">
        <v>51.17</v>
      </c>
      <c r="S31" s="134">
        <v>26.39</v>
      </c>
      <c r="T31" s="134">
        <v>51.75</v>
      </c>
      <c r="U31" s="134">
        <v>59.68</v>
      </c>
      <c r="V31" s="134">
        <v>42</v>
      </c>
      <c r="W31" s="134">
        <v>44.59</v>
      </c>
      <c r="X31" s="53">
        <v>49.306428571428569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27.65</v>
      </c>
      <c r="D32" s="134">
        <v>28.74</v>
      </c>
      <c r="E32" s="134">
        <v>32.24</v>
      </c>
      <c r="F32" s="134">
        <v>23</v>
      </c>
      <c r="G32" s="2">
        <v>19.59</v>
      </c>
      <c r="H32" s="134">
        <v>33.42</v>
      </c>
      <c r="I32" s="134">
        <v>16.59</v>
      </c>
      <c r="J32" s="134">
        <v>28.94</v>
      </c>
      <c r="K32" s="134">
        <v>31.06</v>
      </c>
      <c r="L32" s="134">
        <v>32</v>
      </c>
      <c r="M32" s="134">
        <v>23</v>
      </c>
      <c r="N32" s="134">
        <v>23.35</v>
      </c>
      <c r="O32" s="134">
        <v>21</v>
      </c>
      <c r="P32" s="134">
        <v>34.15</v>
      </c>
      <c r="Q32" s="134">
        <v>25.5</v>
      </c>
      <c r="R32" s="2">
        <v>34.6</v>
      </c>
      <c r="S32" s="2">
        <v>21.83</v>
      </c>
      <c r="T32" s="2">
        <v>28.78</v>
      </c>
      <c r="U32" s="134">
        <v>22.52</v>
      </c>
      <c r="V32" s="134">
        <v>26.75</v>
      </c>
      <c r="W32" s="134">
        <v>24.65</v>
      </c>
      <c r="X32" s="53">
        <v>26.636190476190478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15.405936000000001</v>
      </c>
      <c r="D34" s="2">
        <v>16.46</v>
      </c>
      <c r="E34" s="2">
        <v>21.75</v>
      </c>
      <c r="F34" s="2">
        <v>19.309999999999999</v>
      </c>
      <c r="G34" s="2">
        <v>21.47</v>
      </c>
      <c r="H34" s="134">
        <v>23.44</v>
      </c>
      <c r="I34" s="134">
        <v>22.35</v>
      </c>
      <c r="J34" s="2">
        <v>15.62</v>
      </c>
      <c r="K34" s="2">
        <v>22.31</v>
      </c>
      <c r="L34" s="2">
        <v>14.813448000000001</v>
      </c>
      <c r="M34" s="2">
        <v>19.920000000000002</v>
      </c>
      <c r="N34" s="134">
        <v>17.63</v>
      </c>
      <c r="O34" s="2">
        <v>16.559999999999999</v>
      </c>
      <c r="P34" s="2">
        <v>18.57</v>
      </c>
      <c r="Q34" s="2">
        <v>25.36</v>
      </c>
      <c r="R34" s="2">
        <v>23.06</v>
      </c>
      <c r="S34" s="134">
        <v>15.111181735999999</v>
      </c>
      <c r="T34" s="134">
        <v>19.7926</v>
      </c>
      <c r="U34" s="2">
        <v>30.09</v>
      </c>
      <c r="V34" s="2">
        <v>15.983335</v>
      </c>
      <c r="W34" s="134">
        <v>21.768049999999999</v>
      </c>
      <c r="X34" s="53">
        <v>19.846407177904762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11.208806000000001</v>
      </c>
      <c r="D35" s="2">
        <v>12.78</v>
      </c>
      <c r="E35" s="2">
        <v>12.85</v>
      </c>
      <c r="F35" s="2">
        <v>12.87</v>
      </c>
      <c r="G35" s="2">
        <v>13.96</v>
      </c>
      <c r="H35" s="134">
        <v>14.61</v>
      </c>
      <c r="I35" s="134">
        <v>11.71</v>
      </c>
      <c r="J35" s="2">
        <v>11</v>
      </c>
      <c r="K35" s="2">
        <v>14.6</v>
      </c>
      <c r="L35" s="2">
        <v>10.922574000000001</v>
      </c>
      <c r="M35" s="2">
        <v>14.91</v>
      </c>
      <c r="N35" s="134">
        <v>12.76</v>
      </c>
      <c r="O35" s="2">
        <v>12.28</v>
      </c>
      <c r="P35" s="2">
        <v>13.97</v>
      </c>
      <c r="Q35" s="2">
        <v>18.170000000000002</v>
      </c>
      <c r="R35" s="2">
        <v>16.71</v>
      </c>
      <c r="S35" s="134">
        <v>12.090999999999998</v>
      </c>
      <c r="T35" s="134">
        <v>15.944800000000001</v>
      </c>
      <c r="U35" s="2">
        <v>19.16</v>
      </c>
      <c r="V35" s="2">
        <v>10.996335</v>
      </c>
      <c r="W35" s="134">
        <v>17.774930000000001</v>
      </c>
      <c r="X35" s="53">
        <v>13.870402142857145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40.83</v>
      </c>
      <c r="D37" s="134">
        <v>88.5</v>
      </c>
      <c r="E37" s="134">
        <v>119.82</v>
      </c>
      <c r="F37" s="134">
        <v>36.200000000000003</v>
      </c>
      <c r="G37" s="134">
        <v>66.790000000000006</v>
      </c>
      <c r="H37" s="134">
        <v>80.7</v>
      </c>
      <c r="I37" s="134">
        <v>57.46</v>
      </c>
      <c r="J37" s="134">
        <v>66.39</v>
      </c>
      <c r="K37" s="134">
        <v>64.540000000000006</v>
      </c>
      <c r="L37" s="134">
        <v>48.96</v>
      </c>
      <c r="M37" s="134">
        <v>110.75</v>
      </c>
      <c r="N37" s="134">
        <v>27.33</v>
      </c>
      <c r="O37" s="134">
        <v>34</v>
      </c>
      <c r="P37" s="134">
        <v>105.43</v>
      </c>
      <c r="Q37" s="134">
        <v>74.02</v>
      </c>
      <c r="R37" s="2">
        <v>60.98</v>
      </c>
      <c r="S37" s="134">
        <v>34.072727</v>
      </c>
      <c r="T37" s="134">
        <v>79.876400000000004</v>
      </c>
      <c r="U37" s="134">
        <v>40.03</v>
      </c>
      <c r="V37" s="134">
        <v>40</v>
      </c>
      <c r="W37" s="134">
        <v>50.44</v>
      </c>
      <c r="X37" s="53">
        <v>63.196148904761912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65</v>
      </c>
      <c r="E39" s="20">
        <v>19.670000000000002</v>
      </c>
      <c r="F39" s="20">
        <v>10</v>
      </c>
      <c r="G39" s="20">
        <v>42.5</v>
      </c>
      <c r="H39" s="20">
        <v>11.6</v>
      </c>
      <c r="I39" s="20">
        <v>10.66</v>
      </c>
      <c r="J39" s="20">
        <v>47.1</v>
      </c>
      <c r="K39" s="20">
        <v>8</v>
      </c>
      <c r="L39" s="20">
        <v>47.5</v>
      </c>
      <c r="M39" s="20">
        <v>25.25</v>
      </c>
      <c r="N39" s="20">
        <v>16.95</v>
      </c>
      <c r="O39" s="20">
        <v>9.67</v>
      </c>
      <c r="P39" s="20">
        <v>15.08</v>
      </c>
      <c r="Q39" s="20">
        <v>9.83</v>
      </c>
      <c r="R39" s="21">
        <v>9.3000000000000007</v>
      </c>
      <c r="S39" s="20">
        <v>7.5561255999999997</v>
      </c>
      <c r="T39" s="20">
        <v>33.94</v>
      </c>
      <c r="U39" s="20">
        <v>10.71</v>
      </c>
      <c r="V39" s="20">
        <v>11</v>
      </c>
      <c r="W39" s="20">
        <v>7.0060000000000002</v>
      </c>
      <c r="X39" s="57">
        <v>21.110577409523806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H5:H6"/>
    <mergeCell ref="I5:I6"/>
    <mergeCell ref="J5:J6"/>
    <mergeCell ref="K5:K6"/>
    <mergeCell ref="L5:L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7" sqref="A47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243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41.99</v>
      </c>
      <c r="E8" s="134">
        <v>37.79</v>
      </c>
      <c r="F8" s="134">
        <v>40</v>
      </c>
      <c r="G8" s="2">
        <v>27.52</v>
      </c>
      <c r="H8" s="134">
        <v>48.5</v>
      </c>
      <c r="I8" s="134">
        <v>26.65</v>
      </c>
      <c r="J8" s="134">
        <v>43.99</v>
      </c>
      <c r="K8" s="134">
        <v>29.75</v>
      </c>
      <c r="L8" s="134">
        <v>35.950000000000003</v>
      </c>
      <c r="M8" s="134">
        <v>36.020000000000003</v>
      </c>
      <c r="N8" s="134">
        <v>43.13</v>
      </c>
      <c r="O8" s="134">
        <v>35.39</v>
      </c>
      <c r="P8" s="134">
        <v>41.02</v>
      </c>
      <c r="Q8" s="134">
        <v>28.1</v>
      </c>
      <c r="R8" s="2">
        <v>39.6</v>
      </c>
      <c r="S8" s="134">
        <v>29.44</v>
      </c>
      <c r="T8" s="134">
        <v>33.5</v>
      </c>
      <c r="U8" s="134">
        <v>39.17</v>
      </c>
      <c r="V8" s="134">
        <v>37.130000000000003</v>
      </c>
      <c r="W8" s="134">
        <v>34.35</v>
      </c>
      <c r="X8" s="53">
        <v>36.763809523809527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3.6</v>
      </c>
      <c r="E9" s="19">
        <v>3.99</v>
      </c>
      <c r="F9" s="19">
        <v>3.42</v>
      </c>
      <c r="G9" s="18">
        <v>3.08</v>
      </c>
      <c r="H9" s="19">
        <v>3.05</v>
      </c>
      <c r="I9" s="19">
        <v>3.16</v>
      </c>
      <c r="J9" s="19">
        <v>3.57</v>
      </c>
      <c r="K9" s="19">
        <v>3.11</v>
      </c>
      <c r="L9" s="19">
        <v>3.7050000000000001</v>
      </c>
      <c r="M9" s="19">
        <v>3.91</v>
      </c>
      <c r="N9" s="19">
        <v>4.63</v>
      </c>
      <c r="O9" s="19">
        <v>3.19</v>
      </c>
      <c r="P9" s="19">
        <v>3.9</v>
      </c>
      <c r="Q9" s="19">
        <v>3.33</v>
      </c>
      <c r="R9" s="18">
        <v>3.7</v>
      </c>
      <c r="S9" s="19">
        <v>4.53</v>
      </c>
      <c r="T9" s="19">
        <v>4.4800000000000004</v>
      </c>
      <c r="U9" s="19">
        <v>4.41</v>
      </c>
      <c r="V9" s="19">
        <v>3.48</v>
      </c>
      <c r="W9" s="19">
        <v>3.91</v>
      </c>
      <c r="X9" s="54">
        <v>3.7016666666666667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396.5</v>
      </c>
      <c r="E10" s="134">
        <v>301.75</v>
      </c>
      <c r="F10" s="134">
        <v>263.60000000000002</v>
      </c>
      <c r="G10" s="2">
        <v>260</v>
      </c>
      <c r="H10" s="134">
        <v>264.55</v>
      </c>
      <c r="I10" s="134">
        <v>309.55</v>
      </c>
      <c r="J10" s="134">
        <v>388.3</v>
      </c>
      <c r="K10" s="134">
        <v>280</v>
      </c>
      <c r="L10" s="134">
        <v>285</v>
      </c>
      <c r="M10" s="134">
        <v>347.2</v>
      </c>
      <c r="N10" s="134">
        <v>400.18</v>
      </c>
      <c r="O10" s="134">
        <v>284</v>
      </c>
      <c r="P10" s="134">
        <v>266.67</v>
      </c>
      <c r="Q10" s="134">
        <v>250</v>
      </c>
      <c r="R10" s="2">
        <v>290</v>
      </c>
      <c r="S10" s="134">
        <v>396.5</v>
      </c>
      <c r="T10" s="134">
        <v>324.77</v>
      </c>
      <c r="U10" s="134">
        <v>261.8</v>
      </c>
      <c r="V10" s="134">
        <v>239</v>
      </c>
      <c r="W10" s="134">
        <v>248.75</v>
      </c>
      <c r="X10" s="53">
        <v>302.76761904761906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0.51759999999999995</v>
      </c>
      <c r="E11" s="19">
        <v>0.48259999999999997</v>
      </c>
      <c r="F11" s="19">
        <v>0.37</v>
      </c>
      <c r="G11" s="18">
        <v>0.32600000000000001</v>
      </c>
      <c r="H11" s="19">
        <v>0.371</v>
      </c>
      <c r="I11" s="19">
        <v>0.37</v>
      </c>
      <c r="J11" s="19">
        <v>0.5</v>
      </c>
      <c r="K11" s="19">
        <v>0.31</v>
      </c>
      <c r="L11" s="19">
        <v>0.42</v>
      </c>
      <c r="M11" s="19">
        <v>0.47799999999999998</v>
      </c>
      <c r="N11" s="19">
        <v>0.58340000000000003</v>
      </c>
      <c r="O11" s="19">
        <v>0.39600000000000002</v>
      </c>
      <c r="P11" s="19">
        <v>0.39340000000000003</v>
      </c>
      <c r="Q11" s="19">
        <v>0.43719999999999998</v>
      </c>
      <c r="R11" s="18">
        <v>0.42</v>
      </c>
      <c r="S11" s="19">
        <v>0.61</v>
      </c>
      <c r="T11" s="19">
        <v>0.55000000000000004</v>
      </c>
      <c r="U11" s="19">
        <v>0.44179999999999997</v>
      </c>
      <c r="V11" s="136">
        <v>0.41</v>
      </c>
      <c r="W11" s="19">
        <v>0.38079999999999997</v>
      </c>
      <c r="X11" s="54">
        <v>0.43894285714285719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25</v>
      </c>
      <c r="E12" s="134">
        <v>55</v>
      </c>
      <c r="F12" s="134">
        <v>35</v>
      </c>
      <c r="G12" s="2">
        <v>70.400000000000006</v>
      </c>
      <c r="H12" s="134">
        <v>60</v>
      </c>
      <c r="I12" s="134">
        <v>65</v>
      </c>
      <c r="J12" s="134">
        <v>74.959999999999994</v>
      </c>
      <c r="K12" s="134">
        <v>58</v>
      </c>
      <c r="L12" s="134">
        <v>45</v>
      </c>
      <c r="M12" s="134">
        <v>68.55</v>
      </c>
      <c r="N12" s="134">
        <v>39.04</v>
      </c>
      <c r="O12" s="134">
        <v>26</v>
      </c>
      <c r="P12" s="134">
        <v>51.67</v>
      </c>
      <c r="Q12" s="134">
        <v>57</v>
      </c>
      <c r="R12" s="2">
        <v>80</v>
      </c>
      <c r="S12" s="134">
        <v>55</v>
      </c>
      <c r="T12" s="134">
        <v>64.59</v>
      </c>
      <c r="U12" s="134">
        <v>63.6</v>
      </c>
      <c r="V12" s="134">
        <v>35</v>
      </c>
      <c r="W12" s="134">
        <v>76.239999999999995</v>
      </c>
      <c r="X12" s="53">
        <v>56.43095238095237</v>
      </c>
      <c r="Y12" s="9"/>
    </row>
    <row r="13" spans="1:25" ht="11.25" x14ac:dyDescent="0.2">
      <c r="A13" s="29" t="s">
        <v>27</v>
      </c>
      <c r="B13" s="120" t="s">
        <v>93</v>
      </c>
      <c r="C13" s="134">
        <v>84</v>
      </c>
      <c r="D13" s="134">
        <v>115</v>
      </c>
      <c r="E13" s="134">
        <v>99</v>
      </c>
      <c r="F13" s="134">
        <v>55</v>
      </c>
      <c r="G13" s="2">
        <v>63.45</v>
      </c>
      <c r="H13" s="134">
        <v>75</v>
      </c>
      <c r="I13" s="134">
        <v>74.900000000000006</v>
      </c>
      <c r="J13" s="134">
        <v>95.45</v>
      </c>
      <c r="K13" s="134">
        <v>65</v>
      </c>
      <c r="L13" s="134">
        <v>74.5</v>
      </c>
      <c r="M13" s="134">
        <v>85.05</v>
      </c>
      <c r="N13" s="134">
        <v>72.19</v>
      </c>
      <c r="O13" s="134">
        <v>77.5</v>
      </c>
      <c r="P13" s="134">
        <v>76.599999999999994</v>
      </c>
      <c r="Q13" s="134">
        <v>58.5</v>
      </c>
      <c r="R13" s="2">
        <v>94.5</v>
      </c>
      <c r="S13" s="134">
        <v>90</v>
      </c>
      <c r="T13" s="134">
        <v>60.29</v>
      </c>
      <c r="U13" s="134">
        <v>72.27</v>
      </c>
      <c r="V13" s="134">
        <v>75</v>
      </c>
      <c r="W13" s="134">
        <v>78.489999999999995</v>
      </c>
      <c r="X13" s="53">
        <v>78.175714285714278</v>
      </c>
      <c r="Y13" s="9"/>
    </row>
    <row r="14" spans="1:25" ht="11.25" x14ac:dyDescent="0.2">
      <c r="A14" s="29" t="s">
        <v>28</v>
      </c>
      <c r="B14" s="120" t="s">
        <v>94</v>
      </c>
      <c r="C14" s="67">
        <v>0.46</v>
      </c>
      <c r="D14" s="133">
        <v>0.57999999999999996</v>
      </c>
      <c r="E14" s="67">
        <v>0.6</v>
      </c>
      <c r="F14" s="67">
        <v>0.33</v>
      </c>
      <c r="G14" s="68">
        <v>0.45</v>
      </c>
      <c r="H14" s="67">
        <v>0.79</v>
      </c>
      <c r="I14" s="67">
        <v>0.56999999999999995</v>
      </c>
      <c r="J14" s="67">
        <v>0.46</v>
      </c>
      <c r="K14" s="67">
        <v>0.86</v>
      </c>
      <c r="L14" s="67">
        <v>0.53500000000000003</v>
      </c>
      <c r="M14" s="67">
        <v>0.72</v>
      </c>
      <c r="N14" s="67">
        <v>0.76</v>
      </c>
      <c r="O14" s="67">
        <v>0.36</v>
      </c>
      <c r="P14" s="67">
        <v>0.35</v>
      </c>
      <c r="Q14" s="67">
        <v>0.45</v>
      </c>
      <c r="R14" s="68">
        <v>0.62</v>
      </c>
      <c r="S14" s="67">
        <v>0.35</v>
      </c>
      <c r="T14" s="67">
        <v>0.62</v>
      </c>
      <c r="U14" s="67">
        <v>0.46</v>
      </c>
      <c r="V14" s="133">
        <v>0.5</v>
      </c>
      <c r="W14" s="67">
        <v>0.50282000000000004</v>
      </c>
      <c r="X14" s="54">
        <v>0.53942000000000001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2.78</v>
      </c>
      <c r="E15" s="134">
        <v>2.76</v>
      </c>
      <c r="F15" s="134">
        <v>1.75</v>
      </c>
      <c r="G15" s="2">
        <v>2.23</v>
      </c>
      <c r="H15" s="134">
        <v>2.5299999999999998</v>
      </c>
      <c r="I15" s="134">
        <v>2.4</v>
      </c>
      <c r="J15" s="134">
        <v>3.01</v>
      </c>
      <c r="K15" s="134">
        <v>1.99</v>
      </c>
      <c r="L15" s="134">
        <v>2.5</v>
      </c>
      <c r="M15" s="134">
        <v>2.72</v>
      </c>
      <c r="N15" s="134">
        <v>2.59</v>
      </c>
      <c r="O15" s="134">
        <v>1.45</v>
      </c>
      <c r="P15" s="134">
        <v>2.69</v>
      </c>
      <c r="Q15" s="134">
        <v>2.5299999999999998</v>
      </c>
      <c r="R15" s="2">
        <v>2.38</v>
      </c>
      <c r="S15" s="134">
        <v>2.2999999999999998</v>
      </c>
      <c r="T15" s="134">
        <v>3.6</v>
      </c>
      <c r="U15" s="134">
        <v>2.37</v>
      </c>
      <c r="V15" s="132">
        <v>2.2999999999999998</v>
      </c>
      <c r="W15" s="134">
        <v>2.04</v>
      </c>
      <c r="X15" s="53">
        <v>2.4604761904761903</v>
      </c>
      <c r="Y15" s="9"/>
    </row>
    <row r="16" spans="1:25" ht="11.25" x14ac:dyDescent="0.2">
      <c r="A16" s="29" t="s">
        <v>29</v>
      </c>
      <c r="B16" s="120" t="s">
        <v>91</v>
      </c>
      <c r="C16" s="134">
        <v>25.6</v>
      </c>
      <c r="D16" s="134">
        <v>16.329999999999998</v>
      </c>
      <c r="E16" s="134">
        <v>24.87</v>
      </c>
      <c r="F16" s="134">
        <v>23.95</v>
      </c>
      <c r="G16" s="2">
        <v>18.059999999999999</v>
      </c>
      <c r="H16" s="134">
        <v>23.5</v>
      </c>
      <c r="I16" s="134">
        <v>20.09</v>
      </c>
      <c r="J16" s="134">
        <v>32.78</v>
      </c>
      <c r="K16" s="134">
        <v>20.11</v>
      </c>
      <c r="L16" s="134">
        <v>17.61</v>
      </c>
      <c r="M16" s="134">
        <v>18.420000000000002</v>
      </c>
      <c r="N16" s="134">
        <v>23.22</v>
      </c>
      <c r="O16" s="134">
        <v>27.39</v>
      </c>
      <c r="P16" s="134">
        <v>31.87</v>
      </c>
      <c r="Q16" s="134">
        <v>17.03</v>
      </c>
      <c r="R16" s="2">
        <v>22.11</v>
      </c>
      <c r="S16" s="134">
        <v>16.940000000000001</v>
      </c>
      <c r="T16" s="134">
        <v>21.84</v>
      </c>
      <c r="U16" s="134">
        <v>20.69</v>
      </c>
      <c r="V16" s="134">
        <v>18.66</v>
      </c>
      <c r="W16" s="134">
        <v>17.420000000000002</v>
      </c>
      <c r="X16" s="53">
        <v>21.832857142857147</v>
      </c>
      <c r="Y16" s="9"/>
    </row>
    <row r="17" spans="1:25" ht="11.25" x14ac:dyDescent="0.2">
      <c r="A17" s="29" t="s">
        <v>30</v>
      </c>
      <c r="B17" s="120" t="s">
        <v>94</v>
      </c>
      <c r="C17" s="134">
        <v>99</v>
      </c>
      <c r="D17" s="134">
        <v>303.89999999999998</v>
      </c>
      <c r="E17" s="134">
        <v>74.33</v>
      </c>
      <c r="F17" s="134">
        <v>114.78</v>
      </c>
      <c r="G17" s="2">
        <v>105</v>
      </c>
      <c r="H17" s="134">
        <v>139.9</v>
      </c>
      <c r="I17" s="134">
        <v>69</v>
      </c>
      <c r="J17" s="134">
        <v>170.82</v>
      </c>
      <c r="K17" s="134">
        <v>108.5</v>
      </c>
      <c r="L17" s="134">
        <v>95</v>
      </c>
      <c r="M17" s="134">
        <v>122.35</v>
      </c>
      <c r="N17" s="134">
        <v>81.3</v>
      </c>
      <c r="O17" s="134">
        <v>100</v>
      </c>
      <c r="P17" s="134">
        <v>86.46</v>
      </c>
      <c r="Q17" s="134">
        <v>101</v>
      </c>
      <c r="R17" s="2">
        <v>100</v>
      </c>
      <c r="S17" s="134">
        <v>62.4</v>
      </c>
      <c r="T17" s="134">
        <v>127.32</v>
      </c>
      <c r="U17" s="134">
        <v>96.63</v>
      </c>
      <c r="V17" s="134">
        <v>68.5</v>
      </c>
      <c r="W17" s="134">
        <v>94.62</v>
      </c>
      <c r="X17" s="53">
        <v>110.5147619047619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654.33000000000004</v>
      </c>
      <c r="D18" s="134">
        <v>314.43</v>
      </c>
      <c r="E18" s="134">
        <v>293.13</v>
      </c>
      <c r="F18" s="134">
        <v>276.77999999999997</v>
      </c>
      <c r="G18" s="2">
        <v>300</v>
      </c>
      <c r="H18" s="134">
        <v>366</v>
      </c>
      <c r="I18" s="134">
        <v>286.77999999999997</v>
      </c>
      <c r="J18" s="134">
        <v>402.87</v>
      </c>
      <c r="K18" s="134">
        <v>585.1</v>
      </c>
      <c r="L18" s="134">
        <v>428.495</v>
      </c>
      <c r="M18" s="134">
        <v>454.1</v>
      </c>
      <c r="N18" s="134">
        <v>326.61</v>
      </c>
      <c r="O18" s="134">
        <v>282.5</v>
      </c>
      <c r="P18" s="134">
        <v>220.01</v>
      </c>
      <c r="Q18" s="134">
        <v>450</v>
      </c>
      <c r="R18" s="2">
        <v>526.5</v>
      </c>
      <c r="S18" s="134">
        <v>402.5</v>
      </c>
      <c r="T18" s="134">
        <v>667.85</v>
      </c>
      <c r="U18" s="134">
        <v>440</v>
      </c>
      <c r="V18" s="134">
        <v>261</v>
      </c>
      <c r="W18" s="134">
        <v>341.48</v>
      </c>
      <c r="X18" s="53">
        <v>394.30785714285713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397.8</v>
      </c>
      <c r="D19" s="134">
        <v>292.57</v>
      </c>
      <c r="E19" s="134">
        <v>262</v>
      </c>
      <c r="F19" s="2">
        <v>280.3</v>
      </c>
      <c r="G19" s="2">
        <v>224.5</v>
      </c>
      <c r="H19" s="134">
        <v>303.5</v>
      </c>
      <c r="I19" s="134">
        <v>147</v>
      </c>
      <c r="J19" s="134">
        <v>364.86</v>
      </c>
      <c r="K19" s="134">
        <v>340</v>
      </c>
      <c r="L19" s="2">
        <v>269.09500000000003</v>
      </c>
      <c r="M19" s="2">
        <v>244.83</v>
      </c>
      <c r="N19" s="134">
        <v>279.37</v>
      </c>
      <c r="O19" s="134">
        <v>250</v>
      </c>
      <c r="P19" s="134">
        <v>223.87</v>
      </c>
      <c r="Q19" s="134">
        <v>256.8</v>
      </c>
      <c r="R19" s="2">
        <v>417</v>
      </c>
      <c r="S19" s="134">
        <v>183.5</v>
      </c>
      <c r="T19" s="134">
        <v>180.02</v>
      </c>
      <c r="U19" s="134">
        <v>268.77999999999997</v>
      </c>
      <c r="V19" s="134">
        <v>321</v>
      </c>
      <c r="W19" s="134">
        <v>274.57</v>
      </c>
      <c r="X19" s="53">
        <v>275.30309523809524</v>
      </c>
      <c r="Y19" s="9"/>
    </row>
    <row r="20" spans="1:25" ht="22.5" x14ac:dyDescent="0.2">
      <c r="A20" s="121" t="s">
        <v>33</v>
      </c>
      <c r="B20" s="122" t="s">
        <v>94</v>
      </c>
      <c r="C20" s="134">
        <v>73.959999999999994</v>
      </c>
      <c r="D20" s="134">
        <v>61</v>
      </c>
      <c r="E20" s="134">
        <v>66.05</v>
      </c>
      <c r="F20" s="134">
        <v>61.7</v>
      </c>
      <c r="G20" s="2">
        <v>60</v>
      </c>
      <c r="H20" s="134">
        <v>80</v>
      </c>
      <c r="I20" s="134">
        <v>52.5</v>
      </c>
      <c r="J20" s="134">
        <v>68.260000000000005</v>
      </c>
      <c r="K20" s="134">
        <v>62.48</v>
      </c>
      <c r="L20" s="134">
        <v>47</v>
      </c>
      <c r="M20" s="134">
        <v>71</v>
      </c>
      <c r="N20" s="134">
        <v>50.91</v>
      </c>
      <c r="O20" s="134">
        <v>54.66</v>
      </c>
      <c r="P20" s="134">
        <v>96.22</v>
      </c>
      <c r="Q20" s="134">
        <v>75.94</v>
      </c>
      <c r="R20" s="2">
        <v>70</v>
      </c>
      <c r="S20" s="134">
        <v>32</v>
      </c>
      <c r="T20" s="134">
        <v>35.15</v>
      </c>
      <c r="U20" s="134">
        <v>30.97</v>
      </c>
      <c r="V20" s="134">
        <v>60</v>
      </c>
      <c r="W20" s="134">
        <v>41.99</v>
      </c>
      <c r="X20" s="53">
        <v>59.609047619047629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39</v>
      </c>
      <c r="D21" s="134">
        <v>26.98</v>
      </c>
      <c r="E21" s="134">
        <v>27.27</v>
      </c>
      <c r="F21" s="134">
        <v>18.8</v>
      </c>
      <c r="G21" s="2">
        <v>25.65</v>
      </c>
      <c r="H21" s="134">
        <v>26.3</v>
      </c>
      <c r="I21" s="134">
        <v>21.35</v>
      </c>
      <c r="J21" s="134">
        <v>25.97</v>
      </c>
      <c r="K21" s="134">
        <v>29</v>
      </c>
      <c r="L21" s="134">
        <v>19.75</v>
      </c>
      <c r="M21" s="134">
        <v>24</v>
      </c>
      <c r="N21" s="134">
        <v>23.23</v>
      </c>
      <c r="O21" s="134">
        <v>15.95</v>
      </c>
      <c r="P21" s="134">
        <v>60.9</v>
      </c>
      <c r="Q21" s="134">
        <v>22.5</v>
      </c>
      <c r="R21" s="2">
        <v>22.57</v>
      </c>
      <c r="S21" s="134">
        <v>21.93</v>
      </c>
      <c r="T21" s="134">
        <v>22.33</v>
      </c>
      <c r="U21" s="134">
        <v>16.079999999999998</v>
      </c>
      <c r="V21" s="134">
        <v>21.5</v>
      </c>
      <c r="W21" s="134">
        <v>17.239999999999998</v>
      </c>
      <c r="X21" s="53">
        <v>25.157142857142855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586.59</v>
      </c>
      <c r="D22" s="134">
        <v>430</v>
      </c>
      <c r="E22" s="134">
        <v>308.83</v>
      </c>
      <c r="F22" s="134">
        <v>290</v>
      </c>
      <c r="G22" s="2">
        <v>422.5</v>
      </c>
      <c r="H22" s="134">
        <v>410</v>
      </c>
      <c r="I22" s="134">
        <v>362</v>
      </c>
      <c r="J22" s="134">
        <v>382.77</v>
      </c>
      <c r="K22" s="134">
        <v>350</v>
      </c>
      <c r="L22" s="134">
        <v>346.65</v>
      </c>
      <c r="M22" s="134">
        <v>453</v>
      </c>
      <c r="N22" s="134">
        <v>274.02999999999997</v>
      </c>
      <c r="O22" s="134">
        <v>331</v>
      </c>
      <c r="P22" s="134">
        <v>620</v>
      </c>
      <c r="Q22" s="134">
        <v>630</v>
      </c>
      <c r="R22" s="2">
        <v>292.85000000000002</v>
      </c>
      <c r="S22" s="134">
        <v>344.4</v>
      </c>
      <c r="T22" s="134">
        <v>1106.55</v>
      </c>
      <c r="U22" s="134">
        <v>551</v>
      </c>
      <c r="V22" s="134">
        <v>273</v>
      </c>
      <c r="W22" s="134">
        <v>296.58999999999997</v>
      </c>
      <c r="X22" s="53">
        <v>431.51238095238097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13</v>
      </c>
      <c r="E23" s="134">
        <v>9.93</v>
      </c>
      <c r="F23" s="134">
        <v>8.35</v>
      </c>
      <c r="G23" s="2">
        <v>10</v>
      </c>
      <c r="H23" s="134">
        <v>19.7</v>
      </c>
      <c r="I23" s="134">
        <v>11</v>
      </c>
      <c r="J23" s="134">
        <v>31.15</v>
      </c>
      <c r="K23" s="134">
        <v>14.8</v>
      </c>
      <c r="L23" s="134">
        <v>19</v>
      </c>
      <c r="M23" s="134">
        <v>24.25</v>
      </c>
      <c r="N23" s="134">
        <v>11.4</v>
      </c>
      <c r="O23" s="134">
        <v>4.8600000000000003</v>
      </c>
      <c r="P23" s="134">
        <v>9.4700000000000006</v>
      </c>
      <c r="Q23" s="134">
        <v>13.65</v>
      </c>
      <c r="R23" s="2">
        <v>20</v>
      </c>
      <c r="S23" s="134">
        <v>40</v>
      </c>
      <c r="T23" s="134">
        <v>10.77</v>
      </c>
      <c r="U23" s="134">
        <v>28.67</v>
      </c>
      <c r="V23" s="134">
        <v>4.8499999999999996</v>
      </c>
      <c r="W23" s="134">
        <v>11.12</v>
      </c>
      <c r="X23" s="53">
        <v>15.82714285714286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115.27</v>
      </c>
      <c r="E24" s="134">
        <v>62.8</v>
      </c>
      <c r="F24" s="134">
        <v>98.66</v>
      </c>
      <c r="G24" s="2">
        <v>50.19</v>
      </c>
      <c r="H24" s="134">
        <v>65.650000000000006</v>
      </c>
      <c r="I24" s="134">
        <v>42</v>
      </c>
      <c r="J24" s="134">
        <v>109.18</v>
      </c>
      <c r="K24" s="134">
        <v>86.21</v>
      </c>
      <c r="L24" s="134">
        <v>84.96</v>
      </c>
      <c r="M24" s="134">
        <v>92.05</v>
      </c>
      <c r="N24" s="134">
        <v>70.59</v>
      </c>
      <c r="O24" s="134">
        <v>79</v>
      </c>
      <c r="P24" s="134">
        <v>140</v>
      </c>
      <c r="Q24" s="134">
        <v>71.2</v>
      </c>
      <c r="R24" s="2">
        <v>65.599999999999994</v>
      </c>
      <c r="S24" s="134">
        <v>98.33</v>
      </c>
      <c r="T24" s="134">
        <v>59.33</v>
      </c>
      <c r="U24" s="134">
        <v>87.68</v>
      </c>
      <c r="V24" s="134">
        <v>80</v>
      </c>
      <c r="W24" s="134">
        <v>57.64</v>
      </c>
      <c r="X24" s="53">
        <v>80.539999999999992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6.94</v>
      </c>
      <c r="D25" s="134">
        <v>11.11</v>
      </c>
      <c r="E25" s="134">
        <v>7.88</v>
      </c>
      <c r="F25" s="134">
        <v>5.17</v>
      </c>
      <c r="G25" s="2">
        <v>8.36</v>
      </c>
      <c r="H25" s="134">
        <v>14.11</v>
      </c>
      <c r="I25" s="134">
        <v>6.06</v>
      </c>
      <c r="J25" s="134">
        <v>10.130000000000001</v>
      </c>
      <c r="K25" s="134">
        <v>10.5</v>
      </c>
      <c r="L25" s="134">
        <v>11.025</v>
      </c>
      <c r="M25" s="134">
        <v>10.55</v>
      </c>
      <c r="N25" s="134">
        <v>5.81</v>
      </c>
      <c r="O25" s="134">
        <v>4.0999999999999996</v>
      </c>
      <c r="P25" s="134">
        <v>5.92</v>
      </c>
      <c r="Q25" s="134">
        <v>12.33</v>
      </c>
      <c r="R25" s="2">
        <v>10.33</v>
      </c>
      <c r="S25" s="134">
        <v>8.0399999999999991</v>
      </c>
      <c r="T25" s="134">
        <v>20.64</v>
      </c>
      <c r="U25" s="134">
        <v>12.4</v>
      </c>
      <c r="V25" s="134">
        <v>7.2</v>
      </c>
      <c r="W25" s="134">
        <v>9.6150000000000002</v>
      </c>
      <c r="X25" s="53">
        <v>9.4390476190476189</v>
      </c>
      <c r="Y25" s="9"/>
    </row>
    <row r="26" spans="1:25" ht="11.25" x14ac:dyDescent="0.2">
      <c r="A26" s="29" t="s">
        <v>38</v>
      </c>
      <c r="B26" s="120" t="s">
        <v>92</v>
      </c>
      <c r="C26" s="134">
        <v>12.1</v>
      </c>
      <c r="D26" s="134">
        <v>9.8800000000000008</v>
      </c>
      <c r="E26" s="134">
        <v>5.95</v>
      </c>
      <c r="F26" s="134">
        <v>4.5</v>
      </c>
      <c r="G26" s="2">
        <v>3.37</v>
      </c>
      <c r="H26" s="134">
        <v>11</v>
      </c>
      <c r="I26" s="134">
        <v>4.51</v>
      </c>
      <c r="J26" s="134">
        <v>8.77</v>
      </c>
      <c r="K26" s="134">
        <v>6.6</v>
      </c>
      <c r="L26" s="134">
        <v>9.34</v>
      </c>
      <c r="M26" s="134">
        <v>8.85</v>
      </c>
      <c r="N26" s="2">
        <v>5.48</v>
      </c>
      <c r="O26" s="134">
        <v>3.41</v>
      </c>
      <c r="P26" s="134">
        <v>12.25</v>
      </c>
      <c r="Q26" s="134">
        <v>6.5</v>
      </c>
      <c r="R26" s="2">
        <v>9.8000000000000007</v>
      </c>
      <c r="S26" s="134">
        <v>15.27</v>
      </c>
      <c r="T26" s="134">
        <v>17.510000000000002</v>
      </c>
      <c r="U26" s="134">
        <v>9.01</v>
      </c>
      <c r="V26" s="134">
        <v>6.4</v>
      </c>
      <c r="W26" s="134">
        <v>7.6</v>
      </c>
      <c r="X26" s="53">
        <v>8.4809523809523792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0.9</v>
      </c>
      <c r="E27" s="133">
        <v>1.1399999999999999</v>
      </c>
      <c r="F27" s="19">
        <v>0.86</v>
      </c>
      <c r="G27" s="18">
        <v>0.76</v>
      </c>
      <c r="H27" s="19">
        <v>0.95</v>
      </c>
      <c r="I27" s="19">
        <v>0.61</v>
      </c>
      <c r="J27" s="19">
        <v>1.1100000000000001</v>
      </c>
      <c r="K27" s="19">
        <v>0.82</v>
      </c>
      <c r="L27" s="19">
        <v>0.79500000000000004</v>
      </c>
      <c r="M27" s="19">
        <v>0.92</v>
      </c>
      <c r="N27" s="19">
        <v>1.22</v>
      </c>
      <c r="O27" s="19">
        <v>0.72</v>
      </c>
      <c r="P27" s="19">
        <v>1.24</v>
      </c>
      <c r="Q27" s="19">
        <v>0.99</v>
      </c>
      <c r="R27" s="18">
        <v>0.93</v>
      </c>
      <c r="S27" s="18">
        <v>1.06</v>
      </c>
      <c r="T27" s="18">
        <v>1.23</v>
      </c>
      <c r="U27" s="19">
        <v>1</v>
      </c>
      <c r="V27" s="133">
        <v>0.79</v>
      </c>
      <c r="W27" s="19">
        <v>0.76670000000000005</v>
      </c>
      <c r="X27" s="54">
        <v>0.95150952380952381</v>
      </c>
      <c r="Y27" s="9"/>
    </row>
    <row r="28" spans="1:25" ht="11.25" x14ac:dyDescent="0.2">
      <c r="A28" s="29" t="s">
        <v>39</v>
      </c>
      <c r="B28" s="120" t="s">
        <v>94</v>
      </c>
      <c r="C28" s="134">
        <v>118.25</v>
      </c>
      <c r="D28" s="134">
        <v>60</v>
      </c>
      <c r="E28" s="135">
        <v>66.260000000000005</v>
      </c>
      <c r="F28" s="134">
        <v>88.41</v>
      </c>
      <c r="G28" s="2">
        <v>61.2</v>
      </c>
      <c r="H28" s="134">
        <v>73</v>
      </c>
      <c r="I28" s="134">
        <v>48</v>
      </c>
      <c r="J28" s="134">
        <v>83.96</v>
      </c>
      <c r="K28" s="134">
        <v>87.94</v>
      </c>
      <c r="L28" s="134">
        <v>73.83</v>
      </c>
      <c r="M28" s="134">
        <v>78.650000000000006</v>
      </c>
      <c r="N28" s="134">
        <v>62.49</v>
      </c>
      <c r="O28" s="134">
        <v>66.31</v>
      </c>
      <c r="P28" s="134">
        <v>127.82</v>
      </c>
      <c r="Q28" s="134">
        <v>89.3</v>
      </c>
      <c r="R28" s="2">
        <v>65.52</v>
      </c>
      <c r="S28" s="134">
        <v>63.17</v>
      </c>
      <c r="T28" s="134">
        <v>105.39</v>
      </c>
      <c r="U28" s="134">
        <v>95.94</v>
      </c>
      <c r="V28" s="134">
        <v>58.47</v>
      </c>
      <c r="W28" s="134">
        <v>65.099999999999994</v>
      </c>
      <c r="X28" s="53">
        <v>78.048095238095243</v>
      </c>
      <c r="Y28" s="9"/>
    </row>
    <row r="29" spans="1:25" ht="11.25" x14ac:dyDescent="0.2">
      <c r="A29" s="29" t="s">
        <v>40</v>
      </c>
      <c r="B29" s="120" t="s">
        <v>94</v>
      </c>
      <c r="C29" s="134">
        <v>490</v>
      </c>
      <c r="D29" s="134">
        <v>247.5</v>
      </c>
      <c r="E29" s="134">
        <v>205.6</v>
      </c>
      <c r="F29" s="134">
        <v>267.5</v>
      </c>
      <c r="G29" s="2">
        <v>250</v>
      </c>
      <c r="H29" s="134">
        <v>274.05</v>
      </c>
      <c r="I29" s="134">
        <v>160</v>
      </c>
      <c r="J29" s="134">
        <v>309.54000000000002</v>
      </c>
      <c r="K29" s="134">
        <v>245.95</v>
      </c>
      <c r="L29" s="134">
        <v>269</v>
      </c>
      <c r="M29" s="134">
        <v>298.94</v>
      </c>
      <c r="N29" s="134">
        <v>211.62</v>
      </c>
      <c r="O29" s="134">
        <v>216.52</v>
      </c>
      <c r="P29" s="134">
        <v>411.15</v>
      </c>
      <c r="Q29" s="134">
        <v>294.74</v>
      </c>
      <c r="R29" s="2">
        <v>275</v>
      </c>
      <c r="S29" s="134">
        <v>116</v>
      </c>
      <c r="T29" s="134">
        <v>297.37</v>
      </c>
      <c r="U29" s="134">
        <v>245.83</v>
      </c>
      <c r="V29" s="134">
        <v>234.11</v>
      </c>
      <c r="W29" s="134">
        <v>176.56</v>
      </c>
      <c r="X29" s="53">
        <v>261.76095238095235</v>
      </c>
      <c r="Y29" s="9"/>
    </row>
    <row r="30" spans="1:25" ht="11.25" x14ac:dyDescent="0.2">
      <c r="A30" s="29" t="s">
        <v>41</v>
      </c>
      <c r="B30" s="120" t="s">
        <v>94</v>
      </c>
      <c r="C30" s="134">
        <v>75.12</v>
      </c>
      <c r="D30" s="134">
        <v>39</v>
      </c>
      <c r="E30" s="134">
        <v>52.24</v>
      </c>
      <c r="F30" s="134">
        <v>44.48</v>
      </c>
      <c r="G30" s="2">
        <v>27.4</v>
      </c>
      <c r="H30" s="134">
        <v>49</v>
      </c>
      <c r="I30" s="134">
        <v>29.15</v>
      </c>
      <c r="J30" s="134">
        <v>79.77</v>
      </c>
      <c r="K30" s="134">
        <v>45.2</v>
      </c>
      <c r="L30" s="134">
        <v>43.15</v>
      </c>
      <c r="M30" s="134">
        <v>57.25</v>
      </c>
      <c r="N30" s="134">
        <v>35.26</v>
      </c>
      <c r="O30" s="134">
        <v>36</v>
      </c>
      <c r="P30" s="134">
        <v>76.62</v>
      </c>
      <c r="Q30" s="134">
        <v>54.8</v>
      </c>
      <c r="R30" s="2">
        <v>40.159999999999997</v>
      </c>
      <c r="S30" s="134">
        <v>37.520000000000003</v>
      </c>
      <c r="T30" s="134">
        <v>43.9</v>
      </c>
      <c r="U30" s="134">
        <v>26.72</v>
      </c>
      <c r="V30" s="134">
        <v>34.07</v>
      </c>
      <c r="W30" s="134">
        <v>65.27</v>
      </c>
      <c r="X30" s="53">
        <v>47.241904761904756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34.08</v>
      </c>
      <c r="E31" s="134">
        <v>44.55</v>
      </c>
      <c r="F31" s="134">
        <v>44.81</v>
      </c>
      <c r="G31" s="2">
        <v>39.630000000000003</v>
      </c>
      <c r="H31" s="134">
        <v>51.91</v>
      </c>
      <c r="I31" s="134">
        <v>49.9</v>
      </c>
      <c r="J31" s="134">
        <v>52.69</v>
      </c>
      <c r="K31" s="134">
        <v>49.9</v>
      </c>
      <c r="L31" s="134">
        <v>56.975000000000001</v>
      </c>
      <c r="M31" s="134">
        <v>59.84</v>
      </c>
      <c r="N31" s="134">
        <v>49.96</v>
      </c>
      <c r="O31" s="134">
        <v>36.5</v>
      </c>
      <c r="P31" s="134">
        <v>62.2</v>
      </c>
      <c r="Q31" s="134">
        <v>55</v>
      </c>
      <c r="R31" s="2">
        <v>47.75</v>
      </c>
      <c r="S31" s="134">
        <v>26.39</v>
      </c>
      <c r="T31" s="134">
        <v>51.75</v>
      </c>
      <c r="U31" s="134">
        <v>58.94</v>
      </c>
      <c r="V31" s="134">
        <v>47.44</v>
      </c>
      <c r="W31" s="134">
        <v>43.72</v>
      </c>
      <c r="X31" s="53">
        <v>48.138809523809535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27.15</v>
      </c>
      <c r="D32" s="134">
        <v>23.9</v>
      </c>
      <c r="E32" s="134">
        <v>32.24</v>
      </c>
      <c r="F32" s="134">
        <v>25.5</v>
      </c>
      <c r="G32" s="2">
        <v>21.92</v>
      </c>
      <c r="H32" s="134">
        <v>31.85</v>
      </c>
      <c r="I32" s="134">
        <v>15.48</v>
      </c>
      <c r="J32" s="134">
        <v>28.17</v>
      </c>
      <c r="K32" s="134">
        <v>29.61</v>
      </c>
      <c r="L32" s="134">
        <v>32</v>
      </c>
      <c r="M32" s="134">
        <v>23.2</v>
      </c>
      <c r="N32" s="134">
        <v>22.43</v>
      </c>
      <c r="O32" s="134">
        <v>21</v>
      </c>
      <c r="P32" s="134">
        <v>32.130000000000003</v>
      </c>
      <c r="Q32" s="134">
        <v>23.95</v>
      </c>
      <c r="R32" s="2">
        <v>32.299999999999997</v>
      </c>
      <c r="S32" s="2">
        <v>21.83</v>
      </c>
      <c r="T32" s="2">
        <v>29.01</v>
      </c>
      <c r="U32" s="134">
        <v>21.27</v>
      </c>
      <c r="V32" s="134">
        <v>25</v>
      </c>
      <c r="W32" s="134">
        <v>24.65</v>
      </c>
      <c r="X32" s="53">
        <v>25.932857142857138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18.28</v>
      </c>
      <c r="E34" s="2">
        <v>21.27</v>
      </c>
      <c r="F34" s="2">
        <v>19</v>
      </c>
      <c r="G34" s="2">
        <v>21.07</v>
      </c>
      <c r="H34" s="134">
        <v>23.44</v>
      </c>
      <c r="I34" s="134">
        <v>22.35</v>
      </c>
      <c r="J34" s="2">
        <v>15.06</v>
      </c>
      <c r="K34" s="2">
        <v>21.38</v>
      </c>
      <c r="L34" s="2">
        <v>14.53218</v>
      </c>
      <c r="M34" s="2">
        <v>18.89</v>
      </c>
      <c r="N34" s="134">
        <v>17.63</v>
      </c>
      <c r="O34" s="2">
        <v>16.559999999999999</v>
      </c>
      <c r="P34" s="2">
        <v>18.57</v>
      </c>
      <c r="Q34" s="2">
        <v>24.47</v>
      </c>
      <c r="R34" s="2">
        <v>23.06</v>
      </c>
      <c r="S34" s="134">
        <v>14.813272829999997</v>
      </c>
      <c r="T34" s="134">
        <v>19.183599999999998</v>
      </c>
      <c r="U34" s="2">
        <v>28.7</v>
      </c>
      <c r="V34" s="2">
        <v>15.983335</v>
      </c>
      <c r="W34" s="134">
        <v>21.469239999999999</v>
      </c>
      <c r="X34" s="53">
        <v>19.562918849047623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13.21</v>
      </c>
      <c r="E35" s="2">
        <v>12.56</v>
      </c>
      <c r="F35" s="2">
        <v>12.5</v>
      </c>
      <c r="G35" s="2">
        <v>13.66</v>
      </c>
      <c r="H35" s="134">
        <v>14.61</v>
      </c>
      <c r="I35" s="134">
        <v>11.71</v>
      </c>
      <c r="J35" s="2">
        <v>10.6</v>
      </c>
      <c r="K35" s="2">
        <v>13.98</v>
      </c>
      <c r="L35" s="2">
        <v>10.828818</v>
      </c>
      <c r="M35" s="2">
        <v>14.4</v>
      </c>
      <c r="N35" s="134">
        <v>12.76</v>
      </c>
      <c r="O35" s="2">
        <v>12.28</v>
      </c>
      <c r="P35" s="2">
        <v>13.97</v>
      </c>
      <c r="Q35" s="2">
        <v>17.37</v>
      </c>
      <c r="R35" s="2">
        <v>16.71</v>
      </c>
      <c r="S35" s="134">
        <v>11.844454565999998</v>
      </c>
      <c r="T35" s="134">
        <v>15.418900000000001</v>
      </c>
      <c r="U35" s="2">
        <v>18.39</v>
      </c>
      <c r="V35" s="2">
        <v>10.996335</v>
      </c>
      <c r="W35" s="134">
        <v>17.52816</v>
      </c>
      <c r="X35" s="53">
        <v>13.623384360285716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39.03</v>
      </c>
      <c r="D37" s="134">
        <v>90.1</v>
      </c>
      <c r="E37" s="134">
        <v>119.82</v>
      </c>
      <c r="F37" s="134">
        <v>39.86</v>
      </c>
      <c r="G37" s="134">
        <v>65.05</v>
      </c>
      <c r="H37" s="134">
        <v>79.14</v>
      </c>
      <c r="I37" s="134">
        <v>57.46</v>
      </c>
      <c r="J37" s="134">
        <v>63.99</v>
      </c>
      <c r="K37" s="134">
        <v>64.400000000000006</v>
      </c>
      <c r="L37" s="134">
        <v>48</v>
      </c>
      <c r="M37" s="134">
        <v>107.2</v>
      </c>
      <c r="N37" s="134">
        <v>26.15</v>
      </c>
      <c r="O37" s="134">
        <v>34</v>
      </c>
      <c r="P37" s="134">
        <v>91.16</v>
      </c>
      <c r="Q37" s="134">
        <v>71.67</v>
      </c>
      <c r="R37" s="2">
        <v>60.55</v>
      </c>
      <c r="S37" s="134">
        <v>34.072727</v>
      </c>
      <c r="T37" s="134">
        <v>77.368899999999996</v>
      </c>
      <c r="U37" s="134">
        <v>38.479999999999997</v>
      </c>
      <c r="V37" s="134">
        <v>36.86</v>
      </c>
      <c r="W37" s="134">
        <v>50.09</v>
      </c>
      <c r="X37" s="53">
        <v>61.640553666666655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64</v>
      </c>
      <c r="E39" s="20">
        <v>19.670000000000002</v>
      </c>
      <c r="F39" s="20">
        <v>8.75</v>
      </c>
      <c r="G39" s="20">
        <v>43</v>
      </c>
      <c r="H39" s="20">
        <v>11.45</v>
      </c>
      <c r="I39" s="20">
        <v>10.66</v>
      </c>
      <c r="J39" s="20">
        <v>44.8</v>
      </c>
      <c r="K39" s="20">
        <v>7.5</v>
      </c>
      <c r="L39" s="20">
        <v>47.5</v>
      </c>
      <c r="M39" s="20">
        <v>25.33</v>
      </c>
      <c r="N39" s="20">
        <v>16.37</v>
      </c>
      <c r="O39" s="20">
        <v>9.6649999999999991</v>
      </c>
      <c r="P39" s="20">
        <v>15.08</v>
      </c>
      <c r="Q39" s="20">
        <v>9.09</v>
      </c>
      <c r="R39" s="21">
        <v>9.1999999999999993</v>
      </c>
      <c r="S39" s="20">
        <v>7.4746522000000004</v>
      </c>
      <c r="T39" s="20">
        <v>33</v>
      </c>
      <c r="U39" s="20">
        <v>10.56</v>
      </c>
      <c r="V39" s="20">
        <v>10</v>
      </c>
      <c r="W39" s="20">
        <v>6.952</v>
      </c>
      <c r="X39" s="57">
        <v>20.716983438095234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7"/>
    <pageSetUpPr fitToPage="1"/>
  </sheetPr>
  <dimension ref="A1:Y77"/>
  <sheetViews>
    <sheetView showGridLines="0" workbookViewId="0">
      <pane xSplit="2" ySplit="6" topLeftCell="M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148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29.96</v>
      </c>
      <c r="D8" s="1">
        <v>69</v>
      </c>
      <c r="E8" s="1">
        <v>33.53</v>
      </c>
      <c r="F8" s="1">
        <v>36</v>
      </c>
      <c r="G8" s="2">
        <v>25.26</v>
      </c>
      <c r="H8" s="1">
        <v>29.1</v>
      </c>
      <c r="I8" s="2">
        <v>19.8</v>
      </c>
      <c r="J8" s="1">
        <v>24.371700000000001</v>
      </c>
      <c r="K8" s="1">
        <v>25.45</v>
      </c>
      <c r="L8" s="1">
        <v>28.26</v>
      </c>
      <c r="M8" s="1">
        <v>30.75</v>
      </c>
      <c r="N8" s="1">
        <v>30.48</v>
      </c>
      <c r="O8" s="1">
        <v>30.01</v>
      </c>
      <c r="P8" s="1">
        <v>32.57</v>
      </c>
      <c r="Q8" s="1">
        <v>22.72</v>
      </c>
      <c r="R8" s="2">
        <v>32</v>
      </c>
      <c r="S8" s="1">
        <v>25.11</v>
      </c>
      <c r="T8" s="2">
        <v>30.64</v>
      </c>
      <c r="U8" s="1">
        <v>30.37</v>
      </c>
      <c r="V8" s="1">
        <v>39.21</v>
      </c>
      <c r="W8" s="1">
        <v>26.75</v>
      </c>
      <c r="X8" s="53">
        <v>31.016271428571432</v>
      </c>
      <c r="Y8" s="9"/>
    </row>
    <row r="9" spans="1:25" ht="11.25" x14ac:dyDescent="0.2">
      <c r="A9" s="31" t="s">
        <v>87</v>
      </c>
      <c r="B9" s="30" t="s">
        <v>92</v>
      </c>
      <c r="C9" s="19">
        <v>3.28</v>
      </c>
      <c r="D9" s="19">
        <v>4.2</v>
      </c>
      <c r="E9" s="19">
        <v>2.83</v>
      </c>
      <c r="F9" s="19">
        <v>2.95</v>
      </c>
      <c r="G9" s="18">
        <v>3.08</v>
      </c>
      <c r="H9" s="19">
        <v>2.72</v>
      </c>
      <c r="I9" s="18">
        <v>3.11</v>
      </c>
      <c r="J9" s="19">
        <v>3.6966999999999999</v>
      </c>
      <c r="K9" s="19">
        <v>3.16</v>
      </c>
      <c r="L9" s="19">
        <v>3.7</v>
      </c>
      <c r="M9" s="19">
        <v>4.57</v>
      </c>
      <c r="N9" s="19">
        <v>3.96</v>
      </c>
      <c r="O9" s="19">
        <v>3.24</v>
      </c>
      <c r="P9" s="19">
        <v>3.24</v>
      </c>
      <c r="Q9" s="19">
        <v>3.22</v>
      </c>
      <c r="R9" s="18">
        <v>3.06</v>
      </c>
      <c r="S9" s="19">
        <v>5.22</v>
      </c>
      <c r="T9" s="18">
        <v>3.31</v>
      </c>
      <c r="U9" s="19">
        <v>3.61</v>
      </c>
      <c r="V9" s="19">
        <v>3.76</v>
      </c>
      <c r="W9" s="19">
        <v>3.02</v>
      </c>
      <c r="X9" s="54">
        <v>3.4731761904761913</v>
      </c>
      <c r="Y9" s="9"/>
    </row>
    <row r="10" spans="1:25" ht="11.25" x14ac:dyDescent="0.2">
      <c r="A10" s="31" t="s">
        <v>24</v>
      </c>
      <c r="B10" s="30" t="s">
        <v>93</v>
      </c>
      <c r="C10" s="1">
        <v>271.5</v>
      </c>
      <c r="D10" s="1">
        <v>423</v>
      </c>
      <c r="E10" s="1">
        <v>278.51</v>
      </c>
      <c r="F10" s="1">
        <v>245</v>
      </c>
      <c r="G10" s="2">
        <v>245.75</v>
      </c>
      <c r="H10" s="1">
        <v>230</v>
      </c>
      <c r="I10" s="2">
        <v>243.8</v>
      </c>
      <c r="J10" s="1">
        <v>325</v>
      </c>
      <c r="K10" s="1">
        <v>233.86</v>
      </c>
      <c r="L10" s="1">
        <v>250.5</v>
      </c>
      <c r="M10" s="1">
        <v>268.38</v>
      </c>
      <c r="N10" s="1">
        <v>318.39</v>
      </c>
      <c r="O10" s="1">
        <v>220</v>
      </c>
      <c r="P10" s="1">
        <v>260</v>
      </c>
      <c r="Q10" s="1">
        <v>235</v>
      </c>
      <c r="R10" s="2">
        <v>232.5</v>
      </c>
      <c r="S10" s="1">
        <v>392.45</v>
      </c>
      <c r="T10" s="2">
        <v>256</v>
      </c>
      <c r="U10" s="1">
        <v>240.08</v>
      </c>
      <c r="V10" s="1">
        <v>250</v>
      </c>
      <c r="W10" s="1">
        <v>233.61</v>
      </c>
      <c r="X10" s="53">
        <v>269.2061904761905</v>
      </c>
      <c r="Y10" s="9"/>
    </row>
    <row r="11" spans="1:25" ht="11.25" x14ac:dyDescent="0.2">
      <c r="A11" s="31" t="s">
        <v>25</v>
      </c>
      <c r="B11" s="30" t="s">
        <v>92</v>
      </c>
      <c r="C11" s="19">
        <v>0.35</v>
      </c>
      <c r="D11" s="19">
        <v>0.56999999999999995</v>
      </c>
      <c r="E11" s="19">
        <v>0.35880000000000001</v>
      </c>
      <c r="F11" s="19">
        <v>0.37</v>
      </c>
      <c r="G11" s="18">
        <v>0.30719999999999997</v>
      </c>
      <c r="H11" s="19">
        <v>0.33</v>
      </c>
      <c r="I11" s="18">
        <v>0.33200000000000002</v>
      </c>
      <c r="J11" s="1">
        <v>0.51329999999999998</v>
      </c>
      <c r="K11" s="19">
        <v>0.32400000000000001</v>
      </c>
      <c r="L11" s="19">
        <v>0.4</v>
      </c>
      <c r="M11" s="19">
        <v>0.42</v>
      </c>
      <c r="N11" s="19">
        <v>0.495</v>
      </c>
      <c r="O11" s="19">
        <v>0.32</v>
      </c>
      <c r="P11" s="19">
        <v>0.3478</v>
      </c>
      <c r="Q11" s="19">
        <v>0.36</v>
      </c>
      <c r="R11" s="18">
        <v>0.34</v>
      </c>
      <c r="S11" s="19">
        <v>0.55000000000000004</v>
      </c>
      <c r="T11" s="18">
        <v>0.35</v>
      </c>
      <c r="U11" s="19">
        <v>0.38</v>
      </c>
      <c r="V11" s="19">
        <v>0.315</v>
      </c>
      <c r="W11" s="19">
        <v>0.34360000000000002</v>
      </c>
      <c r="X11" s="54">
        <v>0.38460476190476195</v>
      </c>
      <c r="Y11" s="9"/>
    </row>
    <row r="12" spans="1:25" ht="11.25" x14ac:dyDescent="0.2">
      <c r="A12" s="31" t="s">
        <v>26</v>
      </c>
      <c r="B12" s="30" t="s">
        <v>93</v>
      </c>
      <c r="C12" s="1">
        <v>42.45</v>
      </c>
      <c r="D12" s="1">
        <v>42</v>
      </c>
      <c r="E12" s="1">
        <v>40.83</v>
      </c>
      <c r="F12" s="1">
        <v>28</v>
      </c>
      <c r="G12" s="2">
        <v>58.5</v>
      </c>
      <c r="H12" s="1">
        <v>49</v>
      </c>
      <c r="I12" s="2">
        <v>50</v>
      </c>
      <c r="J12" s="1">
        <v>41.443300000000001</v>
      </c>
      <c r="K12" s="1">
        <v>45</v>
      </c>
      <c r="L12" s="1">
        <v>31</v>
      </c>
      <c r="M12" s="1">
        <v>26</v>
      </c>
      <c r="N12" s="1">
        <v>30</v>
      </c>
      <c r="O12" s="66">
        <v>21</v>
      </c>
      <c r="P12" s="1">
        <v>45</v>
      </c>
      <c r="Q12" s="1">
        <v>51</v>
      </c>
      <c r="R12" s="2">
        <v>48</v>
      </c>
      <c r="S12" s="1">
        <v>65</v>
      </c>
      <c r="T12" s="2">
        <v>42.02</v>
      </c>
      <c r="U12" s="1">
        <v>53.1</v>
      </c>
      <c r="V12" s="1">
        <v>35.25</v>
      </c>
      <c r="W12" s="1">
        <v>59.66</v>
      </c>
      <c r="X12" s="53">
        <v>43.059680952380951</v>
      </c>
      <c r="Y12" s="9"/>
    </row>
    <row r="13" spans="1:25" ht="11.25" x14ac:dyDescent="0.2">
      <c r="A13" s="31" t="s">
        <v>27</v>
      </c>
      <c r="B13" s="30" t="s">
        <v>93</v>
      </c>
      <c r="C13" s="1">
        <v>75.599999999999994</v>
      </c>
      <c r="D13" s="1">
        <v>148</v>
      </c>
      <c r="E13" s="1">
        <v>64.77</v>
      </c>
      <c r="F13" s="1">
        <v>56</v>
      </c>
      <c r="G13" s="2">
        <v>56.75</v>
      </c>
      <c r="H13" s="1">
        <v>41.5</v>
      </c>
      <c r="I13" s="2">
        <v>50</v>
      </c>
      <c r="J13" s="1">
        <v>102.33329999999999</v>
      </c>
      <c r="K13" s="1">
        <v>47</v>
      </c>
      <c r="L13" s="1">
        <v>50</v>
      </c>
      <c r="M13" s="1">
        <v>76</v>
      </c>
      <c r="N13" s="1">
        <v>65.36</v>
      </c>
      <c r="O13" s="1">
        <v>52</v>
      </c>
      <c r="P13" s="1">
        <v>65</v>
      </c>
      <c r="Q13" s="1">
        <v>43</v>
      </c>
      <c r="R13" s="2">
        <v>62</v>
      </c>
      <c r="S13" s="1">
        <v>56.67</v>
      </c>
      <c r="T13" s="2">
        <v>55.47</v>
      </c>
      <c r="U13" s="1">
        <v>56.59</v>
      </c>
      <c r="V13" s="1">
        <v>65</v>
      </c>
      <c r="W13" s="1">
        <v>62.14</v>
      </c>
      <c r="X13" s="53">
        <v>64.342061904761906</v>
      </c>
      <c r="Y13" s="9"/>
    </row>
    <row r="14" spans="1:25" ht="11.25" x14ac:dyDescent="0.2">
      <c r="A14" s="31" t="s">
        <v>28</v>
      </c>
      <c r="B14" s="30" t="s">
        <v>94</v>
      </c>
      <c r="C14" s="67">
        <v>0.39</v>
      </c>
      <c r="D14" s="67">
        <v>0.4</v>
      </c>
      <c r="E14" s="67">
        <v>0.38</v>
      </c>
      <c r="F14" s="67">
        <v>0.31</v>
      </c>
      <c r="G14" s="68">
        <v>0.5</v>
      </c>
      <c r="H14" s="67">
        <v>0.36</v>
      </c>
      <c r="I14" s="68">
        <v>0.46</v>
      </c>
      <c r="J14" s="67">
        <v>0.45169999999999999</v>
      </c>
      <c r="K14" s="67">
        <v>0.56000000000000005</v>
      </c>
      <c r="L14" s="67">
        <v>0.4</v>
      </c>
      <c r="M14" s="67">
        <v>0.41</v>
      </c>
      <c r="N14" s="67">
        <v>0.43</v>
      </c>
      <c r="O14" s="67">
        <v>0.35</v>
      </c>
      <c r="P14" s="67">
        <v>0.38</v>
      </c>
      <c r="Q14" s="67">
        <v>0.39</v>
      </c>
      <c r="R14" s="68">
        <v>0.38</v>
      </c>
      <c r="S14" s="67">
        <v>0.35</v>
      </c>
      <c r="T14" s="68">
        <v>0.51</v>
      </c>
      <c r="U14" s="67">
        <v>0.43</v>
      </c>
      <c r="V14" s="67">
        <v>0.38</v>
      </c>
      <c r="W14" s="67">
        <v>0.39954000000000001</v>
      </c>
      <c r="X14" s="54">
        <v>0.41053523809523801</v>
      </c>
      <c r="Y14" s="9"/>
    </row>
    <row r="15" spans="1:25" ht="11.25" x14ac:dyDescent="0.2">
      <c r="A15" s="31" t="s">
        <v>44</v>
      </c>
      <c r="B15" s="30" t="s">
        <v>94</v>
      </c>
      <c r="C15" s="1">
        <v>0.67</v>
      </c>
      <c r="D15" s="1">
        <v>4.75</v>
      </c>
      <c r="E15" s="1">
        <v>1.94</v>
      </c>
      <c r="F15" s="1">
        <v>1.75</v>
      </c>
      <c r="G15" s="2">
        <v>2.2799999999999998</v>
      </c>
      <c r="H15" s="1">
        <v>1.86</v>
      </c>
      <c r="I15" s="2">
        <v>1.45</v>
      </c>
      <c r="J15" s="1">
        <v>2.4550000000000001</v>
      </c>
      <c r="K15" s="1">
        <v>1.58</v>
      </c>
      <c r="L15" s="1">
        <v>1.73</v>
      </c>
      <c r="M15" s="1">
        <v>1.95</v>
      </c>
      <c r="N15" s="1">
        <v>2.3199999999999998</v>
      </c>
      <c r="O15" s="1">
        <v>0.65</v>
      </c>
      <c r="P15" s="1">
        <v>2.5499999999999998</v>
      </c>
      <c r="Q15" s="1">
        <v>2.0499999999999998</v>
      </c>
      <c r="R15" s="2">
        <v>1.65</v>
      </c>
      <c r="S15" s="1">
        <v>1.99</v>
      </c>
      <c r="T15" s="2">
        <v>2.5</v>
      </c>
      <c r="U15" s="1">
        <v>1.67</v>
      </c>
      <c r="V15" s="1">
        <v>1.85</v>
      </c>
      <c r="W15" s="1">
        <v>1.9</v>
      </c>
      <c r="X15" s="53">
        <v>1.9783333333333335</v>
      </c>
      <c r="Y15" s="9"/>
    </row>
    <row r="16" spans="1:25" ht="11.25" x14ac:dyDescent="0.2">
      <c r="A16" s="31" t="s">
        <v>29</v>
      </c>
      <c r="B16" s="30" t="s">
        <v>91</v>
      </c>
      <c r="C16" s="1">
        <v>16.260000000000002</v>
      </c>
      <c r="D16" s="1">
        <v>20.3</v>
      </c>
      <c r="E16" s="1">
        <v>19.68</v>
      </c>
      <c r="F16" s="1">
        <v>22.48</v>
      </c>
      <c r="G16" s="2">
        <v>13.48</v>
      </c>
      <c r="H16" s="1">
        <v>13.95</v>
      </c>
      <c r="I16" s="2">
        <v>13.52</v>
      </c>
      <c r="J16" s="1">
        <v>16.600000000000001</v>
      </c>
      <c r="K16" s="1">
        <v>15.28</v>
      </c>
      <c r="L16" s="1">
        <v>12.26</v>
      </c>
      <c r="M16" s="1">
        <v>16</v>
      </c>
      <c r="N16" s="1">
        <v>18.329999999999998</v>
      </c>
      <c r="O16" s="1">
        <v>15.83</v>
      </c>
      <c r="P16" s="1">
        <v>20.54</v>
      </c>
      <c r="Q16" s="1">
        <v>10.84</v>
      </c>
      <c r="R16" s="2">
        <v>16</v>
      </c>
      <c r="S16" s="1">
        <v>14.61</v>
      </c>
      <c r="T16" s="2">
        <v>14.91</v>
      </c>
      <c r="U16" s="1">
        <v>13.37</v>
      </c>
      <c r="V16" s="1">
        <v>18</v>
      </c>
      <c r="W16" s="1">
        <v>12.11</v>
      </c>
      <c r="X16" s="53">
        <v>15.921428571428574</v>
      </c>
      <c r="Y16" s="9"/>
    </row>
    <row r="17" spans="1:25" ht="11.25" x14ac:dyDescent="0.2">
      <c r="A17" s="31" t="s">
        <v>30</v>
      </c>
      <c r="B17" s="30" t="s">
        <v>94</v>
      </c>
      <c r="C17" s="1">
        <v>48.9</v>
      </c>
      <c r="D17" s="1">
        <v>156</v>
      </c>
      <c r="E17" s="1">
        <v>42</v>
      </c>
      <c r="F17" s="1">
        <v>60</v>
      </c>
      <c r="G17" s="2">
        <v>60</v>
      </c>
      <c r="H17" s="1">
        <v>50.61</v>
      </c>
      <c r="I17" s="2">
        <v>59</v>
      </c>
      <c r="J17" s="1">
        <v>95.666700000000006</v>
      </c>
      <c r="K17" s="1">
        <v>64.5</v>
      </c>
      <c r="L17" s="1">
        <v>79.5</v>
      </c>
      <c r="M17" s="1">
        <v>90</v>
      </c>
      <c r="N17" s="1">
        <v>67.69</v>
      </c>
      <c r="O17" s="1">
        <v>55</v>
      </c>
      <c r="P17" s="1">
        <v>49</v>
      </c>
      <c r="Q17" s="1">
        <v>63.8</v>
      </c>
      <c r="R17" s="2">
        <v>58</v>
      </c>
      <c r="S17" s="1">
        <v>50.4</v>
      </c>
      <c r="T17" s="2">
        <v>61.8</v>
      </c>
      <c r="U17" s="1">
        <v>67.959999999999994</v>
      </c>
      <c r="V17" s="1">
        <v>46.09</v>
      </c>
      <c r="W17" s="1">
        <v>75.66</v>
      </c>
      <c r="X17" s="53">
        <v>66.741747619047629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725</v>
      </c>
      <c r="D18" s="1">
        <v>217</v>
      </c>
      <c r="E18" s="1">
        <v>271.36</v>
      </c>
      <c r="F18" s="1">
        <v>200</v>
      </c>
      <c r="G18" s="2">
        <v>200</v>
      </c>
      <c r="H18" s="1">
        <v>298.5</v>
      </c>
      <c r="I18" s="2">
        <v>220.12</v>
      </c>
      <c r="J18" s="1">
        <v>96.5</v>
      </c>
      <c r="K18" s="1">
        <v>376</v>
      </c>
      <c r="L18" s="1">
        <v>355.63</v>
      </c>
      <c r="M18" s="1">
        <v>280</v>
      </c>
      <c r="N18" s="1">
        <v>262.5</v>
      </c>
      <c r="O18" s="1">
        <v>190</v>
      </c>
      <c r="P18" s="1">
        <v>252.53</v>
      </c>
      <c r="Q18" s="1">
        <v>238.5</v>
      </c>
      <c r="R18" s="2">
        <v>369</v>
      </c>
      <c r="S18" s="1">
        <v>430</v>
      </c>
      <c r="T18" s="2">
        <v>371.39</v>
      </c>
      <c r="U18" s="1">
        <v>209.43</v>
      </c>
      <c r="V18" s="1">
        <v>216.43</v>
      </c>
      <c r="W18" s="1">
        <v>275.70999999999998</v>
      </c>
      <c r="X18" s="53">
        <v>288.36190476190484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262.87</v>
      </c>
      <c r="D19" s="2">
        <v>189</v>
      </c>
      <c r="E19" s="1">
        <v>251.5</v>
      </c>
      <c r="F19" s="1">
        <v>194.63</v>
      </c>
      <c r="G19" s="2">
        <v>170</v>
      </c>
      <c r="H19" s="1">
        <v>247.99</v>
      </c>
      <c r="I19" s="2">
        <v>108</v>
      </c>
      <c r="J19" s="1">
        <v>194</v>
      </c>
      <c r="K19" s="1">
        <v>202.59</v>
      </c>
      <c r="L19" s="2">
        <v>249.5</v>
      </c>
      <c r="M19" s="1">
        <v>207.1</v>
      </c>
      <c r="N19" s="1">
        <v>236.16</v>
      </c>
      <c r="O19" s="1">
        <v>260</v>
      </c>
      <c r="P19" s="1">
        <v>159.6</v>
      </c>
      <c r="Q19" s="1">
        <v>187.5</v>
      </c>
      <c r="R19" s="2">
        <v>245</v>
      </c>
      <c r="S19" s="1">
        <v>181</v>
      </c>
      <c r="T19" s="2">
        <v>111.91</v>
      </c>
      <c r="U19" s="1">
        <v>173.68</v>
      </c>
      <c r="V19" s="1">
        <v>241.53</v>
      </c>
      <c r="W19" s="1">
        <v>230.19</v>
      </c>
      <c r="X19" s="53">
        <v>204.94047619047615</v>
      </c>
      <c r="Y19" s="9"/>
    </row>
    <row r="20" spans="1:25" ht="22.5" x14ac:dyDescent="0.2">
      <c r="A20" s="32" t="s">
        <v>33</v>
      </c>
      <c r="B20" s="33" t="s">
        <v>94</v>
      </c>
      <c r="C20" s="1">
        <v>36.5</v>
      </c>
      <c r="D20" s="1">
        <v>80.27</v>
      </c>
      <c r="E20" s="1">
        <v>46.47</v>
      </c>
      <c r="F20" s="1">
        <v>33.5</v>
      </c>
      <c r="G20" s="2">
        <v>60.5</v>
      </c>
      <c r="H20" s="1">
        <v>54.49</v>
      </c>
      <c r="I20" s="2">
        <v>37.5</v>
      </c>
      <c r="J20" s="1">
        <v>41.5</v>
      </c>
      <c r="K20" s="1">
        <v>59.9</v>
      </c>
      <c r="L20" s="1">
        <v>45</v>
      </c>
      <c r="M20" s="1">
        <v>49.3</v>
      </c>
      <c r="N20" s="1">
        <v>38.1</v>
      </c>
      <c r="O20" s="1">
        <v>53</v>
      </c>
      <c r="P20" s="1">
        <v>43.64</v>
      </c>
      <c r="Q20" s="1">
        <v>56.24</v>
      </c>
      <c r="R20" s="2">
        <v>52.5</v>
      </c>
      <c r="S20" s="1">
        <v>24.97</v>
      </c>
      <c r="T20" s="2">
        <v>25.65</v>
      </c>
      <c r="U20" s="1">
        <v>22.88</v>
      </c>
      <c r="V20" s="1">
        <v>35</v>
      </c>
      <c r="W20" s="1">
        <v>39.29</v>
      </c>
      <c r="X20" s="53">
        <v>44.580952380952375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</v>
      </c>
      <c r="D21" s="1">
        <v>19.3</v>
      </c>
      <c r="E21" s="1">
        <v>23.22</v>
      </c>
      <c r="F21" s="1">
        <v>16.8</v>
      </c>
      <c r="G21" s="2">
        <v>22.78</v>
      </c>
      <c r="H21" s="1">
        <v>19.8</v>
      </c>
      <c r="I21" s="2">
        <v>17.52</v>
      </c>
      <c r="J21" s="1">
        <v>13.95</v>
      </c>
      <c r="K21" s="1">
        <v>24</v>
      </c>
      <c r="L21" s="1">
        <v>19.7</v>
      </c>
      <c r="M21" s="1">
        <v>16.8</v>
      </c>
      <c r="N21" s="1">
        <v>20.329999999999998</v>
      </c>
      <c r="O21" s="1">
        <v>11.75</v>
      </c>
      <c r="P21" s="1">
        <v>29.6</v>
      </c>
      <c r="Q21" s="1">
        <v>18.68</v>
      </c>
      <c r="R21" s="2">
        <v>18</v>
      </c>
      <c r="S21" s="1">
        <v>17.68</v>
      </c>
      <c r="T21" s="2">
        <v>17.73</v>
      </c>
      <c r="U21" s="1">
        <v>12.43</v>
      </c>
      <c r="V21" s="1">
        <v>18</v>
      </c>
      <c r="W21" s="1">
        <v>14.87</v>
      </c>
      <c r="X21" s="53">
        <v>18.473333333333336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335.2</v>
      </c>
      <c r="D22" s="1">
        <v>437.25</v>
      </c>
      <c r="E22" s="2">
        <v>256.33</v>
      </c>
      <c r="F22" s="2">
        <v>175</v>
      </c>
      <c r="G22" s="2">
        <v>360.5</v>
      </c>
      <c r="H22" s="1">
        <v>277.5</v>
      </c>
      <c r="I22" s="2">
        <v>199</v>
      </c>
      <c r="J22" s="1">
        <v>254.5</v>
      </c>
      <c r="K22" s="1">
        <v>270</v>
      </c>
      <c r="L22" s="1">
        <v>290</v>
      </c>
      <c r="M22" s="1">
        <v>370</v>
      </c>
      <c r="N22" s="1">
        <v>213.32</v>
      </c>
      <c r="O22" s="1">
        <v>530</v>
      </c>
      <c r="P22" s="1">
        <v>290</v>
      </c>
      <c r="Q22" s="1">
        <v>588</v>
      </c>
      <c r="R22" s="2">
        <v>215</v>
      </c>
      <c r="S22" s="1">
        <v>276</v>
      </c>
      <c r="T22" s="2">
        <v>617.91</v>
      </c>
      <c r="U22" s="1">
        <v>394.14</v>
      </c>
      <c r="V22" s="1">
        <v>203</v>
      </c>
      <c r="W22" s="1">
        <v>259.45</v>
      </c>
      <c r="X22" s="53">
        <v>324.3857142857143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17</v>
      </c>
      <c r="D23" s="1">
        <v>18</v>
      </c>
      <c r="E23" s="2">
        <v>5.75</v>
      </c>
      <c r="F23" s="2">
        <v>5.27</v>
      </c>
      <c r="G23" s="2">
        <v>6.45</v>
      </c>
      <c r="H23" s="1">
        <v>9</v>
      </c>
      <c r="I23" s="2">
        <v>6</v>
      </c>
      <c r="J23" s="1">
        <v>7.68</v>
      </c>
      <c r="K23" s="1">
        <v>9.35</v>
      </c>
      <c r="L23" s="1">
        <v>18.45</v>
      </c>
      <c r="M23" s="1">
        <v>12.1</v>
      </c>
      <c r="N23" s="1">
        <v>7.73</v>
      </c>
      <c r="O23" s="1">
        <v>4</v>
      </c>
      <c r="P23" s="1">
        <v>5.68</v>
      </c>
      <c r="Q23" s="1">
        <v>11.5</v>
      </c>
      <c r="R23" s="2">
        <v>11</v>
      </c>
      <c r="S23" s="1">
        <v>20</v>
      </c>
      <c r="T23" s="2">
        <v>7.46</v>
      </c>
      <c r="U23" s="1">
        <v>21.81</v>
      </c>
      <c r="V23" s="1">
        <v>13.95</v>
      </c>
      <c r="W23" s="1">
        <v>8.6199999999999992</v>
      </c>
      <c r="X23" s="53">
        <v>10.8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51</v>
      </c>
      <c r="E24" s="1">
        <v>53.02</v>
      </c>
      <c r="F24" s="1">
        <v>65</v>
      </c>
      <c r="G24" s="2">
        <v>57</v>
      </c>
      <c r="H24" s="1">
        <v>39.49</v>
      </c>
      <c r="I24" s="2">
        <v>31</v>
      </c>
      <c r="J24" s="1">
        <v>60</v>
      </c>
      <c r="K24" s="1">
        <v>51.43</v>
      </c>
      <c r="L24" s="1">
        <v>59</v>
      </c>
      <c r="M24" s="1">
        <v>74</v>
      </c>
      <c r="N24" s="1">
        <v>60.17</v>
      </c>
      <c r="O24" s="1">
        <v>58.4</v>
      </c>
      <c r="P24" s="1">
        <v>52.97</v>
      </c>
      <c r="Q24" s="1">
        <v>50</v>
      </c>
      <c r="R24" s="2">
        <v>48</v>
      </c>
      <c r="S24" s="1">
        <v>71.400000000000006</v>
      </c>
      <c r="T24" s="2">
        <v>53.22</v>
      </c>
      <c r="U24" s="1">
        <v>57.93</v>
      </c>
      <c r="V24" s="1">
        <v>58</v>
      </c>
      <c r="W24" s="1">
        <v>49.28</v>
      </c>
      <c r="X24" s="53">
        <v>55.014761904761905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3.44</v>
      </c>
      <c r="D25" s="1">
        <v>4.88</v>
      </c>
      <c r="E25" s="1">
        <v>6.01</v>
      </c>
      <c r="F25" s="1">
        <v>5.88</v>
      </c>
      <c r="G25" s="2">
        <v>7.17</v>
      </c>
      <c r="H25" s="1">
        <v>8</v>
      </c>
      <c r="I25" s="2">
        <v>5.33</v>
      </c>
      <c r="J25" s="1">
        <v>6.2332999999999998</v>
      </c>
      <c r="K25" s="1">
        <v>6.94</v>
      </c>
      <c r="L25" s="1">
        <v>7.77</v>
      </c>
      <c r="M25" s="1">
        <v>8.25</v>
      </c>
      <c r="N25" s="1">
        <v>5.5</v>
      </c>
      <c r="O25" s="1">
        <v>5.04</v>
      </c>
      <c r="P25" s="1">
        <v>4.72</v>
      </c>
      <c r="Q25" s="1">
        <v>7.36</v>
      </c>
      <c r="R25" s="2">
        <v>9.4</v>
      </c>
      <c r="S25" s="1">
        <v>5.61</v>
      </c>
      <c r="T25" s="2">
        <v>11.72</v>
      </c>
      <c r="U25" s="1">
        <v>8.42</v>
      </c>
      <c r="V25" s="1">
        <v>4.8099999999999996</v>
      </c>
      <c r="W25" s="1">
        <v>7.9788888888888891</v>
      </c>
      <c r="X25" s="53">
        <v>6.6886756613756617</v>
      </c>
      <c r="Y25" s="9"/>
    </row>
    <row r="26" spans="1:25" ht="11.25" x14ac:dyDescent="0.2">
      <c r="A26" s="31" t="s">
        <v>38</v>
      </c>
      <c r="B26" s="30" t="s">
        <v>92</v>
      </c>
      <c r="C26" s="1">
        <v>7.29</v>
      </c>
      <c r="D26" s="1">
        <v>4.45</v>
      </c>
      <c r="E26" s="1">
        <v>4.93</v>
      </c>
      <c r="F26" s="1">
        <v>3.8</v>
      </c>
      <c r="G26" s="2">
        <v>5.13</v>
      </c>
      <c r="H26" s="1">
        <v>6.03</v>
      </c>
      <c r="I26" s="2">
        <v>4.16</v>
      </c>
      <c r="J26" s="19">
        <v>9.4</v>
      </c>
      <c r="K26" s="1">
        <v>3.58</v>
      </c>
      <c r="L26" s="1">
        <v>6.85</v>
      </c>
      <c r="M26" s="1">
        <v>6.59</v>
      </c>
      <c r="N26" s="2">
        <v>3.68</v>
      </c>
      <c r="O26" s="1">
        <v>4.45</v>
      </c>
      <c r="P26" s="1">
        <v>7.75</v>
      </c>
      <c r="Q26" s="1">
        <v>4.78</v>
      </c>
      <c r="R26" s="2">
        <v>9.4499999999999993</v>
      </c>
      <c r="S26" s="1">
        <v>11.07</v>
      </c>
      <c r="T26" s="2">
        <v>8.9600000000000009</v>
      </c>
      <c r="U26" s="1">
        <v>5.72</v>
      </c>
      <c r="V26" s="1">
        <v>7.47</v>
      </c>
      <c r="W26" s="1">
        <v>6.01</v>
      </c>
      <c r="X26" s="53">
        <v>6.2642857142857151</v>
      </c>
      <c r="Y26" s="9"/>
    </row>
    <row r="27" spans="1:25" ht="11.25" x14ac:dyDescent="0.2">
      <c r="A27" s="31" t="s">
        <v>109</v>
      </c>
      <c r="B27" s="30" t="s">
        <v>96</v>
      </c>
      <c r="C27" s="19">
        <v>0.8</v>
      </c>
      <c r="D27" s="19">
        <v>0.78</v>
      </c>
      <c r="E27" s="19">
        <v>0.8</v>
      </c>
      <c r="F27" s="19">
        <v>0.65</v>
      </c>
      <c r="G27" s="18">
        <v>0.48</v>
      </c>
      <c r="H27" s="19">
        <v>0.6</v>
      </c>
      <c r="I27" s="18">
        <v>0.56000000000000005</v>
      </c>
      <c r="J27" s="19">
        <v>0.72670000000000001</v>
      </c>
      <c r="K27" s="19">
        <v>0.56999999999999995</v>
      </c>
      <c r="L27" s="19">
        <v>0.68</v>
      </c>
      <c r="M27" s="19">
        <v>0.65</v>
      </c>
      <c r="N27" s="19">
        <v>0.64</v>
      </c>
      <c r="O27" s="19">
        <v>0.56000000000000005</v>
      </c>
      <c r="P27" s="19">
        <v>0.85</v>
      </c>
      <c r="Q27" s="19">
        <v>0.56000000000000005</v>
      </c>
      <c r="R27" s="18">
        <v>0.83</v>
      </c>
      <c r="S27" s="18">
        <v>0.8</v>
      </c>
      <c r="T27" s="18">
        <v>0.84</v>
      </c>
      <c r="U27" s="19">
        <v>0.71</v>
      </c>
      <c r="V27" s="19">
        <v>0.62</v>
      </c>
      <c r="W27" s="19">
        <v>0.67849999999999999</v>
      </c>
      <c r="X27" s="54">
        <v>0.68500952380952373</v>
      </c>
      <c r="Y27" s="9"/>
    </row>
    <row r="28" spans="1:25" ht="11.25" x14ac:dyDescent="0.2">
      <c r="A28" s="31" t="s">
        <v>39</v>
      </c>
      <c r="B28" s="30" t="s">
        <v>94</v>
      </c>
      <c r="C28" s="1">
        <v>62.78</v>
      </c>
      <c r="D28" s="1">
        <v>56.1</v>
      </c>
      <c r="E28" s="1">
        <v>62.16</v>
      </c>
      <c r="F28" s="1">
        <v>59.61</v>
      </c>
      <c r="G28" s="2">
        <v>47.51</v>
      </c>
      <c r="H28" s="1">
        <v>50</v>
      </c>
      <c r="I28" s="2">
        <v>54</v>
      </c>
      <c r="J28" s="1">
        <v>58.84</v>
      </c>
      <c r="K28" s="1">
        <v>49.78</v>
      </c>
      <c r="L28" s="1">
        <v>53</v>
      </c>
      <c r="M28" s="1">
        <v>56.3</v>
      </c>
      <c r="N28" s="1">
        <v>53.41</v>
      </c>
      <c r="O28" s="1">
        <v>77.45</v>
      </c>
      <c r="P28" s="1">
        <v>67</v>
      </c>
      <c r="Q28" s="1">
        <v>52.5</v>
      </c>
      <c r="R28" s="2">
        <v>55</v>
      </c>
      <c r="S28" s="1">
        <v>61.67</v>
      </c>
      <c r="T28" s="2">
        <v>70.23</v>
      </c>
      <c r="U28" s="1">
        <v>62.49</v>
      </c>
      <c r="V28" s="1">
        <v>50.93</v>
      </c>
      <c r="W28" s="1">
        <v>57.44</v>
      </c>
      <c r="X28" s="53">
        <v>58.009523809523813</v>
      </c>
      <c r="Y28" s="9"/>
    </row>
    <row r="29" spans="1:25" ht="11.25" x14ac:dyDescent="0.2">
      <c r="A29" s="31" t="s">
        <v>40</v>
      </c>
      <c r="B29" s="30" t="s">
        <v>94</v>
      </c>
      <c r="C29" s="1">
        <v>135</v>
      </c>
      <c r="D29" s="1">
        <v>334</v>
      </c>
      <c r="E29" s="1">
        <v>188.89</v>
      </c>
      <c r="F29" s="1">
        <v>135.91999999999999</v>
      </c>
      <c r="G29" s="2">
        <v>148.13999999999999</v>
      </c>
      <c r="H29" s="1">
        <v>182.5</v>
      </c>
      <c r="I29" s="2">
        <v>70</v>
      </c>
      <c r="J29" s="1">
        <v>165.33330000000001</v>
      </c>
      <c r="K29" s="1">
        <v>198.8</v>
      </c>
      <c r="L29" s="1">
        <v>198.29</v>
      </c>
      <c r="M29" s="1">
        <v>210.5</v>
      </c>
      <c r="N29" s="1">
        <v>160.22999999999999</v>
      </c>
      <c r="O29" s="1">
        <v>165</v>
      </c>
      <c r="P29" s="1">
        <v>191.93</v>
      </c>
      <c r="Q29" s="1">
        <v>164.1</v>
      </c>
      <c r="R29" s="2">
        <v>200</v>
      </c>
      <c r="S29" s="1">
        <v>78.44</v>
      </c>
      <c r="T29" s="2">
        <v>186.92</v>
      </c>
      <c r="U29" s="1">
        <v>178.35</v>
      </c>
      <c r="V29" s="1">
        <v>185</v>
      </c>
      <c r="W29" s="1">
        <v>153</v>
      </c>
      <c r="X29" s="53">
        <v>172.87349047619045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49.5</v>
      </c>
      <c r="E30" s="1">
        <v>31.15</v>
      </c>
      <c r="F30" s="1">
        <v>24.6</v>
      </c>
      <c r="G30" s="2">
        <v>42.84</v>
      </c>
      <c r="H30" s="1">
        <v>43.5</v>
      </c>
      <c r="I30" s="2">
        <v>29.95</v>
      </c>
      <c r="J30" s="1">
        <v>26.5</v>
      </c>
      <c r="K30" s="1">
        <v>43</v>
      </c>
      <c r="L30" s="1">
        <v>38.450000000000003</v>
      </c>
      <c r="M30" s="1">
        <v>42.3</v>
      </c>
      <c r="N30" s="1">
        <v>29.28</v>
      </c>
      <c r="O30" s="1">
        <v>10.5</v>
      </c>
      <c r="P30" s="1">
        <v>54.03</v>
      </c>
      <c r="Q30" s="1">
        <v>42</v>
      </c>
      <c r="R30" s="2">
        <v>30</v>
      </c>
      <c r="S30" s="1">
        <v>35.020000000000003</v>
      </c>
      <c r="T30" s="2">
        <v>35.630000000000003</v>
      </c>
      <c r="U30" s="1">
        <v>25.17</v>
      </c>
      <c r="V30" s="1">
        <v>33.25</v>
      </c>
      <c r="W30" s="1">
        <v>52.63</v>
      </c>
      <c r="X30" s="53">
        <v>35.671428571428564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39.5</v>
      </c>
      <c r="D31" s="1">
        <v>57.35</v>
      </c>
      <c r="E31" s="1">
        <v>41.78</v>
      </c>
      <c r="F31" s="1">
        <v>54.77</v>
      </c>
      <c r="G31" s="2">
        <v>48.34</v>
      </c>
      <c r="H31" s="1">
        <v>42.73</v>
      </c>
      <c r="I31" s="2">
        <v>49.9</v>
      </c>
      <c r="J31" s="1">
        <v>52</v>
      </c>
      <c r="K31" s="1">
        <v>52</v>
      </c>
      <c r="L31" s="1">
        <v>49.2</v>
      </c>
      <c r="M31" s="1">
        <v>58.32</v>
      </c>
      <c r="N31" s="1">
        <v>46.37</v>
      </c>
      <c r="O31" s="1">
        <v>49.3</v>
      </c>
      <c r="P31" s="1">
        <v>45.28</v>
      </c>
      <c r="Q31" s="1">
        <v>45.92</v>
      </c>
      <c r="R31" s="2">
        <v>41</v>
      </c>
      <c r="S31" s="1">
        <v>24.31</v>
      </c>
      <c r="T31" s="2">
        <v>42.2</v>
      </c>
      <c r="U31" s="1">
        <v>57.33</v>
      </c>
      <c r="V31" s="1">
        <v>60</v>
      </c>
      <c r="W31" s="1">
        <v>42.35</v>
      </c>
      <c r="X31" s="53">
        <v>47.61666666666666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18.25</v>
      </c>
      <c r="D32" s="1">
        <v>29.65</v>
      </c>
      <c r="E32" s="1">
        <v>29.65</v>
      </c>
      <c r="F32" s="1">
        <v>17.760000000000002</v>
      </c>
      <c r="G32" s="2">
        <v>14.17</v>
      </c>
      <c r="H32" s="1">
        <v>20.83</v>
      </c>
      <c r="I32" s="2">
        <v>8.92</v>
      </c>
      <c r="J32" s="1">
        <v>15.5</v>
      </c>
      <c r="K32" s="1">
        <v>22.64</v>
      </c>
      <c r="L32" s="1">
        <v>25.02</v>
      </c>
      <c r="M32" s="1">
        <v>19.73</v>
      </c>
      <c r="N32" s="1">
        <v>17.39</v>
      </c>
      <c r="O32" s="1">
        <v>33.4</v>
      </c>
      <c r="P32" s="1">
        <v>26.62</v>
      </c>
      <c r="Q32" s="1">
        <v>18.48</v>
      </c>
      <c r="R32" s="2">
        <v>25</v>
      </c>
      <c r="S32" s="2">
        <v>17.8</v>
      </c>
      <c r="T32" s="2">
        <v>22.08</v>
      </c>
      <c r="U32" s="1">
        <v>14.9</v>
      </c>
      <c r="V32" s="1">
        <v>17.93</v>
      </c>
      <c r="W32" s="1">
        <v>19.760000000000002</v>
      </c>
      <c r="X32" s="53">
        <v>20.737142857142857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10.66</v>
      </c>
      <c r="E34" s="2">
        <v>11.1</v>
      </c>
      <c r="F34" s="2">
        <v>8.5500000000000007</v>
      </c>
      <c r="G34" s="2">
        <v>10.26</v>
      </c>
      <c r="H34" s="1">
        <v>10.26</v>
      </c>
      <c r="I34" s="2">
        <v>10.7519454</v>
      </c>
      <c r="J34" s="2">
        <v>8.2389210000000013</v>
      </c>
      <c r="K34" s="2">
        <v>11.3</v>
      </c>
      <c r="L34" s="2">
        <v>7.7114310000000001</v>
      </c>
      <c r="M34" s="1">
        <v>7.98</v>
      </c>
      <c r="N34" s="1">
        <v>9.4700000000000006</v>
      </c>
      <c r="O34" s="2">
        <v>7.77</v>
      </c>
      <c r="P34" s="2">
        <v>10.029999999999999</v>
      </c>
      <c r="Q34" s="2">
        <v>13.2</v>
      </c>
      <c r="R34" s="2">
        <v>12.43</v>
      </c>
      <c r="S34" s="1">
        <v>8.4297999999999984</v>
      </c>
      <c r="T34" s="2">
        <v>10.3254</v>
      </c>
      <c r="U34" s="2">
        <v>13.650343000000001</v>
      </c>
      <c r="V34" s="2">
        <v>8.69</v>
      </c>
      <c r="W34" s="1">
        <v>12.386700000000001</v>
      </c>
      <c r="X34" s="53">
        <v>10.088025923809523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7.88</v>
      </c>
      <c r="E35" s="2">
        <v>6.5</v>
      </c>
      <c r="F35" s="2">
        <v>5.62</v>
      </c>
      <c r="G35" s="2">
        <v>6.61</v>
      </c>
      <c r="H35" s="1">
        <v>6.4</v>
      </c>
      <c r="I35" s="2">
        <v>6.4209510000000005</v>
      </c>
      <c r="J35" s="2">
        <v>5.9987310000000003</v>
      </c>
      <c r="K35" s="2">
        <v>7.29</v>
      </c>
      <c r="L35" s="2">
        <v>5.6722380000000001</v>
      </c>
      <c r="M35" s="1">
        <v>6.16</v>
      </c>
      <c r="N35" s="1">
        <v>6.76</v>
      </c>
      <c r="O35" s="2">
        <v>6.1138800000000009</v>
      </c>
      <c r="P35" s="2">
        <v>7.55</v>
      </c>
      <c r="Q35" s="2">
        <v>9.3699999999999992</v>
      </c>
      <c r="R35" s="2">
        <v>9.23</v>
      </c>
      <c r="S35" s="1">
        <v>6.734799999999999</v>
      </c>
      <c r="T35" s="2">
        <v>7.0865999999999998</v>
      </c>
      <c r="U35" s="2">
        <v>9.2961240000000007</v>
      </c>
      <c r="V35" s="2">
        <v>5.82</v>
      </c>
      <c r="W35" s="1">
        <v>10.239672000000001</v>
      </c>
      <c r="X35" s="53">
        <v>7.0778939999999997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44</v>
      </c>
      <c r="E37" s="1">
        <v>72.36</v>
      </c>
      <c r="F37" s="1">
        <v>20.86</v>
      </c>
      <c r="G37" s="1">
        <v>82</v>
      </c>
      <c r="H37" s="1">
        <v>44</v>
      </c>
      <c r="I37" s="2">
        <v>36.622799999999998</v>
      </c>
      <c r="J37" s="1">
        <v>29.415500000000002</v>
      </c>
      <c r="K37" s="1">
        <v>38.4</v>
      </c>
      <c r="L37" s="1">
        <v>32</v>
      </c>
      <c r="M37" s="1">
        <v>47.43</v>
      </c>
      <c r="N37" s="1">
        <v>18.170000000000002</v>
      </c>
      <c r="O37" s="1">
        <v>18.55</v>
      </c>
      <c r="P37" s="1">
        <v>34.520000000000003</v>
      </c>
      <c r="Q37" s="1">
        <v>41.85</v>
      </c>
      <c r="R37" s="2">
        <v>37</v>
      </c>
      <c r="S37" s="1">
        <v>16.033999999999999</v>
      </c>
      <c r="T37" s="2">
        <v>41.918199999999999</v>
      </c>
      <c r="U37" s="1">
        <v>20.52</v>
      </c>
      <c r="V37" s="1">
        <v>34.770000000000003</v>
      </c>
      <c r="W37" s="1">
        <v>28.37</v>
      </c>
      <c r="X37" s="53">
        <v>36.086214285714284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39</v>
      </c>
      <c r="E39" s="20">
        <v>10.27</v>
      </c>
      <c r="F39" s="20">
        <v>9.0399999999999991</v>
      </c>
      <c r="G39" s="20">
        <v>17.649999999999999</v>
      </c>
      <c r="H39" s="20">
        <v>10</v>
      </c>
      <c r="I39" s="21">
        <v>10.4</v>
      </c>
      <c r="J39" s="20">
        <v>11.5</v>
      </c>
      <c r="K39" s="20">
        <v>5.33</v>
      </c>
      <c r="L39" s="20">
        <v>15</v>
      </c>
      <c r="M39" s="20">
        <v>18.75</v>
      </c>
      <c r="N39" s="20">
        <v>13</v>
      </c>
      <c r="O39" s="20">
        <v>4.5</v>
      </c>
      <c r="P39" s="20">
        <v>14.78</v>
      </c>
      <c r="Q39" s="20">
        <v>6</v>
      </c>
      <c r="R39" s="21">
        <v>6.5</v>
      </c>
      <c r="S39" s="20">
        <v>4.67</v>
      </c>
      <c r="T39" s="21">
        <v>25</v>
      </c>
      <c r="U39" s="20">
        <v>7.79</v>
      </c>
      <c r="V39" s="20">
        <v>8.33</v>
      </c>
      <c r="W39" s="20">
        <v>5.9733333333333327</v>
      </c>
      <c r="X39" s="57">
        <v>12.784920634920635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147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31.06</v>
      </c>
      <c r="D8" s="1">
        <v>67</v>
      </c>
      <c r="E8" s="1">
        <v>30.9</v>
      </c>
      <c r="F8" s="1">
        <v>35</v>
      </c>
      <c r="G8" s="2">
        <v>26.03</v>
      </c>
      <c r="H8" s="1">
        <v>29.1</v>
      </c>
      <c r="I8" s="2">
        <v>19.600000000000001</v>
      </c>
      <c r="J8" s="1">
        <v>24.140847107438017</v>
      </c>
      <c r="K8" s="1">
        <v>25.45</v>
      </c>
      <c r="L8" s="1">
        <v>28.26</v>
      </c>
      <c r="M8" s="1">
        <v>30</v>
      </c>
      <c r="N8" s="1">
        <v>30.58</v>
      </c>
      <c r="O8" s="1">
        <v>32.020000000000003</v>
      </c>
      <c r="P8" s="1">
        <v>31.33</v>
      </c>
      <c r="Q8" s="1">
        <v>22.56</v>
      </c>
      <c r="R8" s="2">
        <v>32</v>
      </c>
      <c r="S8" s="1">
        <v>25.108225108225103</v>
      </c>
      <c r="T8" s="2">
        <v>30.66</v>
      </c>
      <c r="U8" s="1">
        <v>30.37</v>
      </c>
      <c r="V8" s="1">
        <v>35</v>
      </c>
      <c r="W8" s="1">
        <v>26.71</v>
      </c>
      <c r="X8" s="53">
        <v>30.613289153126814</v>
      </c>
      <c r="Y8" s="9"/>
    </row>
    <row r="9" spans="1:25" ht="11.25" x14ac:dyDescent="0.2">
      <c r="A9" s="31" t="s">
        <v>87</v>
      </c>
      <c r="B9" s="30" t="s">
        <v>92</v>
      </c>
      <c r="C9" s="19">
        <v>3.06</v>
      </c>
      <c r="D9" s="19">
        <v>4.1500000000000004</v>
      </c>
      <c r="E9" s="19">
        <v>2.9</v>
      </c>
      <c r="F9" s="19">
        <v>2.9</v>
      </c>
      <c r="G9" s="18">
        <v>3.2</v>
      </c>
      <c r="H9" s="19">
        <v>2.76</v>
      </c>
      <c r="I9" s="18">
        <v>3.11</v>
      </c>
      <c r="J9" s="19">
        <v>3.6966666666666668</v>
      </c>
      <c r="K9" s="19">
        <v>3.19</v>
      </c>
      <c r="L9" s="19">
        <v>3.73</v>
      </c>
      <c r="M9" s="19">
        <v>4.5599999999999996</v>
      </c>
      <c r="N9" s="19">
        <v>3.94</v>
      </c>
      <c r="O9" s="19">
        <v>3.24</v>
      </c>
      <c r="P9" s="19">
        <v>3.24</v>
      </c>
      <c r="Q9" s="19">
        <v>3.28</v>
      </c>
      <c r="R9" s="18">
        <v>3.12</v>
      </c>
      <c r="S9" s="19">
        <v>5.2186666666666666</v>
      </c>
      <c r="T9" s="18">
        <v>3.4</v>
      </c>
      <c r="U9" s="19">
        <v>3.72</v>
      </c>
      <c r="V9" s="19">
        <v>3.5</v>
      </c>
      <c r="W9" s="19">
        <v>3.08</v>
      </c>
      <c r="X9" s="54">
        <v>3.4759682539682539</v>
      </c>
      <c r="Y9" s="9"/>
    </row>
    <row r="10" spans="1:25" ht="11.25" x14ac:dyDescent="0.2">
      <c r="A10" s="31" t="s">
        <v>24</v>
      </c>
      <c r="B10" s="30" t="s">
        <v>93</v>
      </c>
      <c r="C10" s="1">
        <v>261.5</v>
      </c>
      <c r="D10" s="1">
        <v>418</v>
      </c>
      <c r="E10" s="1">
        <v>278.14</v>
      </c>
      <c r="F10" s="1">
        <v>245</v>
      </c>
      <c r="G10" s="2">
        <v>245.75</v>
      </c>
      <c r="H10" s="1">
        <v>230</v>
      </c>
      <c r="I10" s="2">
        <v>243.8</v>
      </c>
      <c r="J10" s="1">
        <v>326</v>
      </c>
      <c r="K10" s="1">
        <v>230</v>
      </c>
      <c r="L10" s="1">
        <v>250.5</v>
      </c>
      <c r="M10" s="1">
        <v>265.3</v>
      </c>
      <c r="N10" s="1">
        <v>318.58</v>
      </c>
      <c r="O10" s="1">
        <v>220</v>
      </c>
      <c r="P10" s="1">
        <v>260</v>
      </c>
      <c r="Q10" s="1">
        <v>228</v>
      </c>
      <c r="R10" s="2">
        <v>232.5</v>
      </c>
      <c r="S10" s="1">
        <v>388.75</v>
      </c>
      <c r="T10" s="2">
        <v>251.61</v>
      </c>
      <c r="U10" s="1">
        <v>240.08</v>
      </c>
      <c r="V10" s="1">
        <v>265</v>
      </c>
      <c r="W10" s="1">
        <v>234.11</v>
      </c>
      <c r="X10" s="53">
        <v>268.22000000000003</v>
      </c>
      <c r="Y10" s="9"/>
    </row>
    <row r="11" spans="1:25" ht="11.25" x14ac:dyDescent="0.2">
      <c r="A11" s="31" t="s">
        <v>25</v>
      </c>
      <c r="B11" s="30" t="s">
        <v>92</v>
      </c>
      <c r="C11" s="19">
        <v>0.4</v>
      </c>
      <c r="D11" s="19">
        <v>0.56000000000000005</v>
      </c>
      <c r="E11" s="19">
        <v>0.35680000000000001</v>
      </c>
      <c r="F11" s="19">
        <v>0.36859999999999998</v>
      </c>
      <c r="G11" s="18">
        <v>0.30640000000000001</v>
      </c>
      <c r="H11" s="19">
        <v>0.33</v>
      </c>
      <c r="I11" s="18">
        <v>0.34</v>
      </c>
      <c r="J11" s="1">
        <v>0.505</v>
      </c>
      <c r="K11" s="19">
        <v>0.32400000000000001</v>
      </c>
      <c r="L11" s="19">
        <v>0.39</v>
      </c>
      <c r="M11" s="19">
        <v>0.42</v>
      </c>
      <c r="N11" s="19">
        <v>0.48380000000000001</v>
      </c>
      <c r="O11" s="19">
        <v>0.32400000000000001</v>
      </c>
      <c r="P11" s="19">
        <v>0.3478</v>
      </c>
      <c r="Q11" s="19">
        <v>0.35</v>
      </c>
      <c r="R11" s="18">
        <v>0.34</v>
      </c>
      <c r="S11" s="19">
        <v>0.54164999999999996</v>
      </c>
      <c r="T11" s="18">
        <v>0.35</v>
      </c>
      <c r="U11" s="19">
        <v>0.38</v>
      </c>
      <c r="V11" s="19">
        <v>0.2994</v>
      </c>
      <c r="W11" s="19">
        <v>0.34360000000000002</v>
      </c>
      <c r="X11" s="54">
        <v>0.38385952380952371</v>
      </c>
      <c r="Y11" s="9"/>
    </row>
    <row r="12" spans="1:25" ht="11.25" x14ac:dyDescent="0.2">
      <c r="A12" s="31" t="s">
        <v>26</v>
      </c>
      <c r="B12" s="30" t="s">
        <v>93</v>
      </c>
      <c r="C12" s="1">
        <v>46.95</v>
      </c>
      <c r="D12" s="1">
        <v>39</v>
      </c>
      <c r="E12" s="1">
        <v>40.75</v>
      </c>
      <c r="F12" s="1">
        <v>28</v>
      </c>
      <c r="G12" s="2">
        <v>58.5</v>
      </c>
      <c r="H12" s="1">
        <v>49</v>
      </c>
      <c r="I12" s="2">
        <v>50</v>
      </c>
      <c r="J12" s="1">
        <v>40.282499999999999</v>
      </c>
      <c r="K12" s="1">
        <v>44</v>
      </c>
      <c r="L12" s="1">
        <v>31</v>
      </c>
      <c r="M12" s="1">
        <v>25</v>
      </c>
      <c r="N12" s="1">
        <v>30</v>
      </c>
      <c r="O12" s="66">
        <v>21</v>
      </c>
      <c r="P12" s="1">
        <v>45</v>
      </c>
      <c r="Q12" s="1">
        <v>51.5</v>
      </c>
      <c r="R12" s="2">
        <v>48</v>
      </c>
      <c r="S12" s="1">
        <v>62.5</v>
      </c>
      <c r="T12" s="2">
        <v>42.22</v>
      </c>
      <c r="U12" s="1">
        <v>52.02</v>
      </c>
      <c r="V12" s="1">
        <v>34.5</v>
      </c>
      <c r="W12" s="1">
        <v>59.41</v>
      </c>
      <c r="X12" s="53">
        <v>42.792023809523805</v>
      </c>
      <c r="Y12" s="9"/>
    </row>
    <row r="13" spans="1:25" ht="11.25" x14ac:dyDescent="0.2">
      <c r="A13" s="31" t="s">
        <v>27</v>
      </c>
      <c r="B13" s="30" t="s">
        <v>93</v>
      </c>
      <c r="C13" s="1">
        <v>76</v>
      </c>
      <c r="D13" s="1">
        <v>147</v>
      </c>
      <c r="E13" s="1">
        <v>64.77</v>
      </c>
      <c r="F13" s="1">
        <v>56</v>
      </c>
      <c r="G13" s="2">
        <v>56.5</v>
      </c>
      <c r="H13" s="1">
        <v>41.5</v>
      </c>
      <c r="I13" s="2">
        <v>50</v>
      </c>
      <c r="J13" s="1">
        <v>99.666666666666671</v>
      </c>
      <c r="K13" s="1">
        <v>47</v>
      </c>
      <c r="L13" s="1">
        <v>50</v>
      </c>
      <c r="M13" s="1">
        <v>78</v>
      </c>
      <c r="N13" s="1">
        <v>64.69</v>
      </c>
      <c r="O13" s="1">
        <v>50</v>
      </c>
      <c r="P13" s="1">
        <v>65</v>
      </c>
      <c r="Q13" s="1">
        <v>43.9</v>
      </c>
      <c r="R13" s="2">
        <v>62</v>
      </c>
      <c r="S13" s="1">
        <v>56.666666666666664</v>
      </c>
      <c r="T13" s="2">
        <v>55.11</v>
      </c>
      <c r="U13" s="1">
        <v>56.38</v>
      </c>
      <c r="V13" s="1">
        <v>63.5</v>
      </c>
      <c r="W13" s="1">
        <v>62</v>
      </c>
      <c r="X13" s="53">
        <v>64.080158730158729</v>
      </c>
      <c r="Y13" s="9"/>
    </row>
    <row r="14" spans="1:25" ht="11.25" x14ac:dyDescent="0.2">
      <c r="A14" s="31" t="s">
        <v>28</v>
      </c>
      <c r="B14" s="30" t="s">
        <v>94</v>
      </c>
      <c r="C14" s="67">
        <v>0.39</v>
      </c>
      <c r="D14" s="67">
        <v>0.5</v>
      </c>
      <c r="E14" s="67">
        <v>0.38</v>
      </c>
      <c r="F14" s="67">
        <v>0.34</v>
      </c>
      <c r="G14" s="68">
        <v>0.48</v>
      </c>
      <c r="H14" s="67">
        <v>0.36</v>
      </c>
      <c r="I14" s="68">
        <v>0.46</v>
      </c>
      <c r="J14" s="67">
        <v>0.45</v>
      </c>
      <c r="K14" s="67">
        <v>0.56000000000000005</v>
      </c>
      <c r="L14" s="67">
        <v>0.4</v>
      </c>
      <c r="M14" s="67">
        <v>0.4</v>
      </c>
      <c r="N14" s="67">
        <v>0.47</v>
      </c>
      <c r="O14" s="67">
        <v>0.35</v>
      </c>
      <c r="P14" s="67">
        <v>0.38</v>
      </c>
      <c r="Q14" s="67">
        <v>0.39</v>
      </c>
      <c r="R14" s="68">
        <v>0.38</v>
      </c>
      <c r="S14" s="67">
        <v>0.34666666666666668</v>
      </c>
      <c r="T14" s="68">
        <v>0.5</v>
      </c>
      <c r="U14" s="67">
        <v>0.42</v>
      </c>
      <c r="V14" s="67">
        <v>0.37</v>
      </c>
      <c r="W14" s="67">
        <v>0.39827999999999997</v>
      </c>
      <c r="X14" s="54">
        <v>0.41547365079365078</v>
      </c>
      <c r="Y14" s="9"/>
    </row>
    <row r="15" spans="1:25" ht="11.25" x14ac:dyDescent="0.2">
      <c r="A15" s="31" t="s">
        <v>44</v>
      </c>
      <c r="B15" s="30" t="s">
        <v>94</v>
      </c>
      <c r="C15" s="1">
        <v>0.65</v>
      </c>
      <c r="D15" s="1">
        <v>4.75</v>
      </c>
      <c r="E15" s="1">
        <v>1.95</v>
      </c>
      <c r="F15" s="1">
        <v>1.75</v>
      </c>
      <c r="G15" s="2">
        <v>2.2050000000000001</v>
      </c>
      <c r="H15" s="1">
        <v>1.86</v>
      </c>
      <c r="I15" s="2">
        <v>1.45</v>
      </c>
      <c r="J15" s="1">
        <v>2.4375</v>
      </c>
      <c r="K15" s="1">
        <v>1.58</v>
      </c>
      <c r="L15" s="1">
        <v>1.73</v>
      </c>
      <c r="M15" s="1">
        <v>1.95</v>
      </c>
      <c r="N15" s="1">
        <v>2.44</v>
      </c>
      <c r="O15" s="1">
        <v>0.65</v>
      </c>
      <c r="P15" s="1">
        <v>2.48</v>
      </c>
      <c r="Q15" s="1">
        <v>2.0499999999999998</v>
      </c>
      <c r="R15" s="2">
        <v>1.65</v>
      </c>
      <c r="S15" s="1">
        <v>1.98</v>
      </c>
      <c r="T15" s="2">
        <v>2.38</v>
      </c>
      <c r="U15" s="1">
        <v>1.66</v>
      </c>
      <c r="V15" s="1">
        <v>2</v>
      </c>
      <c r="W15" s="1">
        <v>1.9</v>
      </c>
      <c r="X15" s="53">
        <v>1.9763095238095236</v>
      </c>
      <c r="Y15" s="9"/>
    </row>
    <row r="16" spans="1:25" ht="11.25" x14ac:dyDescent="0.2">
      <c r="A16" s="31" t="s">
        <v>29</v>
      </c>
      <c r="B16" s="30" t="s">
        <v>91</v>
      </c>
      <c r="C16" s="1">
        <v>16.12</v>
      </c>
      <c r="D16" s="1">
        <v>19.5</v>
      </c>
      <c r="E16" s="1">
        <v>18.940000000000001</v>
      </c>
      <c r="F16" s="1">
        <v>22.48</v>
      </c>
      <c r="G16" s="2">
        <v>14.04</v>
      </c>
      <c r="H16" s="1">
        <v>14</v>
      </c>
      <c r="I16" s="2">
        <v>13.5</v>
      </c>
      <c r="J16" s="1">
        <v>16.600000000000001</v>
      </c>
      <c r="K16" s="1">
        <v>14.25</v>
      </c>
      <c r="L16" s="1">
        <v>12.26</v>
      </c>
      <c r="M16" s="1">
        <v>15.9</v>
      </c>
      <c r="N16" s="1">
        <v>18</v>
      </c>
      <c r="O16" s="1">
        <v>15.524999999999999</v>
      </c>
      <c r="P16" s="1">
        <v>20.11</v>
      </c>
      <c r="Q16" s="1">
        <v>10.49</v>
      </c>
      <c r="R16" s="2">
        <v>16</v>
      </c>
      <c r="S16" s="1">
        <v>14.605067064083459</v>
      </c>
      <c r="T16" s="2">
        <v>14.96</v>
      </c>
      <c r="U16" s="1">
        <v>13.37</v>
      </c>
      <c r="V16" s="1">
        <v>16.75</v>
      </c>
      <c r="W16" s="1">
        <v>12.11</v>
      </c>
      <c r="X16" s="53">
        <v>15.690955574480167</v>
      </c>
      <c r="Y16" s="9"/>
    </row>
    <row r="17" spans="1:25" ht="11.25" x14ac:dyDescent="0.2">
      <c r="A17" s="31" t="s">
        <v>30</v>
      </c>
      <c r="B17" s="30" t="s">
        <v>94</v>
      </c>
      <c r="C17" s="1">
        <v>49.9</v>
      </c>
      <c r="D17" s="1">
        <v>148</v>
      </c>
      <c r="E17" s="1">
        <v>41.5</v>
      </c>
      <c r="F17" s="1">
        <v>50</v>
      </c>
      <c r="G17" s="2">
        <v>63</v>
      </c>
      <c r="H17" s="1">
        <v>50.61</v>
      </c>
      <c r="I17" s="2">
        <v>59</v>
      </c>
      <c r="J17" s="1">
        <v>97.724999999999994</v>
      </c>
      <c r="K17" s="1">
        <v>64.930000000000007</v>
      </c>
      <c r="L17" s="1">
        <v>79.5</v>
      </c>
      <c r="M17" s="1">
        <v>90</v>
      </c>
      <c r="N17" s="1">
        <v>67.69</v>
      </c>
      <c r="O17" s="1">
        <v>55</v>
      </c>
      <c r="P17" s="1">
        <v>49</v>
      </c>
      <c r="Q17" s="1">
        <v>61</v>
      </c>
      <c r="R17" s="2">
        <v>58</v>
      </c>
      <c r="S17" s="1">
        <v>50.4</v>
      </c>
      <c r="T17" s="2">
        <v>62.03</v>
      </c>
      <c r="U17" s="1">
        <v>68.459999999999994</v>
      </c>
      <c r="V17" s="1">
        <v>42</v>
      </c>
      <c r="W17" s="1">
        <v>75.66</v>
      </c>
      <c r="X17" s="53">
        <v>65.876428571428576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700</v>
      </c>
      <c r="D18" s="1">
        <v>210</v>
      </c>
      <c r="E18" s="1">
        <v>271.36</v>
      </c>
      <c r="F18" s="1">
        <v>200</v>
      </c>
      <c r="G18" s="2">
        <v>200.5</v>
      </c>
      <c r="H18" s="1">
        <v>297</v>
      </c>
      <c r="I18" s="2">
        <v>220.12</v>
      </c>
      <c r="J18" s="1">
        <v>94.666666666666671</v>
      </c>
      <c r="K18" s="1">
        <v>375</v>
      </c>
      <c r="L18" s="1">
        <v>355.625</v>
      </c>
      <c r="M18" s="1">
        <v>277.3</v>
      </c>
      <c r="N18" s="1">
        <v>265</v>
      </c>
      <c r="O18" s="1">
        <v>190</v>
      </c>
      <c r="P18" s="1">
        <v>240.5</v>
      </c>
      <c r="Q18" s="1">
        <v>220</v>
      </c>
      <c r="R18" s="2">
        <v>369</v>
      </c>
      <c r="S18" s="1">
        <v>430</v>
      </c>
      <c r="T18" s="2">
        <v>371.39</v>
      </c>
      <c r="U18" s="1">
        <v>207.8</v>
      </c>
      <c r="V18" s="1">
        <v>242.86</v>
      </c>
      <c r="W18" s="1">
        <v>275.70999999999998</v>
      </c>
      <c r="X18" s="53">
        <v>286.37293650793652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267.87</v>
      </c>
      <c r="D19" s="2">
        <v>185</v>
      </c>
      <c r="E19" s="1">
        <v>246.65</v>
      </c>
      <c r="F19" s="1">
        <v>194.63</v>
      </c>
      <c r="G19" s="2">
        <v>170</v>
      </c>
      <c r="H19" s="1">
        <v>244</v>
      </c>
      <c r="I19" s="2">
        <v>106</v>
      </c>
      <c r="J19" s="1">
        <v>192.57499999999999</v>
      </c>
      <c r="K19" s="1">
        <v>201</v>
      </c>
      <c r="L19" s="2">
        <v>241.5</v>
      </c>
      <c r="M19" s="1">
        <v>204.2</v>
      </c>
      <c r="N19" s="1">
        <v>215.33</v>
      </c>
      <c r="O19" s="1">
        <v>250</v>
      </c>
      <c r="P19" s="1">
        <v>152</v>
      </c>
      <c r="Q19" s="1">
        <v>192.5</v>
      </c>
      <c r="R19" s="2">
        <v>245</v>
      </c>
      <c r="S19" s="1">
        <v>181</v>
      </c>
      <c r="T19" s="2">
        <v>111.91</v>
      </c>
      <c r="U19" s="1">
        <v>180.18</v>
      </c>
      <c r="V19" s="1">
        <v>236.11</v>
      </c>
      <c r="W19" s="1">
        <v>229.92</v>
      </c>
      <c r="X19" s="53">
        <v>202.25595238095238</v>
      </c>
      <c r="Y19" s="9"/>
    </row>
    <row r="20" spans="1:25" ht="22.5" x14ac:dyDescent="0.2">
      <c r="A20" s="32" t="s">
        <v>33</v>
      </c>
      <c r="B20" s="33" t="s">
        <v>94</v>
      </c>
      <c r="C20" s="1">
        <v>34.9</v>
      </c>
      <c r="D20" s="1">
        <v>74.5</v>
      </c>
      <c r="E20" s="1">
        <v>46.47</v>
      </c>
      <c r="F20" s="1">
        <v>33.5</v>
      </c>
      <c r="G20" s="2">
        <v>57</v>
      </c>
      <c r="H20" s="1">
        <v>54.9</v>
      </c>
      <c r="I20" s="2">
        <v>37.5</v>
      </c>
      <c r="J20" s="1">
        <v>40.5</v>
      </c>
      <c r="K20" s="1">
        <v>58.95</v>
      </c>
      <c r="L20" s="1">
        <v>45</v>
      </c>
      <c r="M20" s="1">
        <v>49.2</v>
      </c>
      <c r="N20" s="1">
        <v>37.049999999999997</v>
      </c>
      <c r="O20" s="1">
        <v>51.5</v>
      </c>
      <c r="P20" s="1">
        <v>42.9</v>
      </c>
      <c r="Q20" s="1">
        <v>56.24</v>
      </c>
      <c r="R20" s="2">
        <v>52.5</v>
      </c>
      <c r="S20" s="1">
        <v>24.966666666666669</v>
      </c>
      <c r="T20" s="2">
        <v>25.65</v>
      </c>
      <c r="U20" s="1">
        <v>22.67</v>
      </c>
      <c r="V20" s="1">
        <v>37.5</v>
      </c>
      <c r="W20" s="1">
        <v>39.29</v>
      </c>
      <c r="X20" s="53">
        <v>43.937460317460307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</v>
      </c>
      <c r="D21" s="1">
        <v>18.5</v>
      </c>
      <c r="E21" s="1">
        <v>23.16</v>
      </c>
      <c r="F21" s="1">
        <v>16.829999999999998</v>
      </c>
      <c r="G21" s="2">
        <v>20</v>
      </c>
      <c r="H21" s="1">
        <v>19.8</v>
      </c>
      <c r="I21" s="2">
        <v>17.52</v>
      </c>
      <c r="J21" s="1">
        <v>13.8</v>
      </c>
      <c r="K21" s="1">
        <v>25</v>
      </c>
      <c r="L21" s="1">
        <v>19.899999999999999</v>
      </c>
      <c r="M21" s="1">
        <v>16.8</v>
      </c>
      <c r="N21" s="1">
        <v>18.28</v>
      </c>
      <c r="O21" s="1">
        <v>11.75</v>
      </c>
      <c r="P21" s="1">
        <v>27.63</v>
      </c>
      <c r="Q21" s="1">
        <v>19.399999999999999</v>
      </c>
      <c r="R21" s="2">
        <v>18</v>
      </c>
      <c r="S21" s="1">
        <v>17.675000000000001</v>
      </c>
      <c r="T21" s="2">
        <v>17.88</v>
      </c>
      <c r="U21" s="1">
        <v>12.41</v>
      </c>
      <c r="V21" s="1">
        <v>18</v>
      </c>
      <c r="W21" s="1">
        <v>14.86</v>
      </c>
      <c r="X21" s="53">
        <v>18.199761904761907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333.95</v>
      </c>
      <c r="D22" s="1">
        <v>430.5</v>
      </c>
      <c r="E22" s="2">
        <v>259.49</v>
      </c>
      <c r="F22" s="2">
        <v>175</v>
      </c>
      <c r="G22" s="2">
        <v>360</v>
      </c>
      <c r="H22" s="1">
        <v>277.5</v>
      </c>
      <c r="I22" s="2">
        <v>199</v>
      </c>
      <c r="J22" s="1">
        <v>253</v>
      </c>
      <c r="K22" s="1">
        <v>260</v>
      </c>
      <c r="L22" s="1">
        <v>290</v>
      </c>
      <c r="M22" s="1">
        <v>372.2</v>
      </c>
      <c r="N22" s="1">
        <v>213.32</v>
      </c>
      <c r="O22" s="1">
        <v>520</v>
      </c>
      <c r="P22" s="1">
        <v>259</v>
      </c>
      <c r="Q22" s="1">
        <v>588</v>
      </c>
      <c r="R22" s="2">
        <v>215</v>
      </c>
      <c r="S22" s="1">
        <v>272.8</v>
      </c>
      <c r="T22" s="2">
        <v>613</v>
      </c>
      <c r="U22" s="1">
        <v>394.14</v>
      </c>
      <c r="V22" s="1">
        <v>200</v>
      </c>
      <c r="W22" s="1">
        <v>259.45</v>
      </c>
      <c r="X22" s="53">
        <v>321.20714285714286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17</v>
      </c>
      <c r="D23" s="1">
        <v>17</v>
      </c>
      <c r="E23" s="2">
        <v>5.68</v>
      </c>
      <c r="F23" s="2">
        <v>5.54</v>
      </c>
      <c r="G23" s="2">
        <v>6.45</v>
      </c>
      <c r="H23" s="1">
        <v>8.8800000000000008</v>
      </c>
      <c r="I23" s="2">
        <v>6</v>
      </c>
      <c r="J23" s="1">
        <v>7.666666666666667</v>
      </c>
      <c r="K23" s="1">
        <v>9.35</v>
      </c>
      <c r="L23" s="1">
        <v>18.45</v>
      </c>
      <c r="M23" s="1">
        <v>11.9</v>
      </c>
      <c r="N23" s="1">
        <v>7.81</v>
      </c>
      <c r="O23" s="1">
        <v>5</v>
      </c>
      <c r="P23" s="1">
        <v>5.68</v>
      </c>
      <c r="Q23" s="1">
        <v>11.5</v>
      </c>
      <c r="R23" s="2">
        <v>11</v>
      </c>
      <c r="S23" s="1">
        <v>20</v>
      </c>
      <c r="T23" s="2">
        <v>7.7</v>
      </c>
      <c r="U23" s="1">
        <v>20.94</v>
      </c>
      <c r="V23" s="1">
        <v>13.95</v>
      </c>
      <c r="W23" s="1">
        <v>8.6199999999999992</v>
      </c>
      <c r="X23" s="53">
        <v>10.767460317460317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49</v>
      </c>
      <c r="E24" s="1">
        <v>52.52</v>
      </c>
      <c r="F24" s="1">
        <v>62.5</v>
      </c>
      <c r="G24" s="2">
        <v>57</v>
      </c>
      <c r="H24" s="1">
        <v>38.380000000000003</v>
      </c>
      <c r="I24" s="2">
        <v>31</v>
      </c>
      <c r="J24" s="1">
        <v>57.866666666666667</v>
      </c>
      <c r="K24" s="1">
        <v>49.18</v>
      </c>
      <c r="L24" s="1">
        <v>59</v>
      </c>
      <c r="M24" s="1">
        <v>74</v>
      </c>
      <c r="N24" s="1">
        <v>60.1</v>
      </c>
      <c r="O24" s="1">
        <v>55.3</v>
      </c>
      <c r="P24" s="1">
        <v>52.97</v>
      </c>
      <c r="Q24" s="1">
        <v>47.5</v>
      </c>
      <c r="R24" s="2">
        <v>48</v>
      </c>
      <c r="S24" s="1">
        <v>71.400000000000006</v>
      </c>
      <c r="T24" s="2">
        <v>53.14</v>
      </c>
      <c r="U24" s="1">
        <v>56.81</v>
      </c>
      <c r="V24" s="1">
        <v>60</v>
      </c>
      <c r="W24" s="1">
        <v>49.02</v>
      </c>
      <c r="X24" s="53">
        <v>54.270793650793657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3.26</v>
      </c>
      <c r="D25" s="1">
        <v>4.7</v>
      </c>
      <c r="E25" s="1">
        <v>6.13</v>
      </c>
      <c r="F25" s="1">
        <v>5.27</v>
      </c>
      <c r="G25" s="2">
        <v>7.1849999999999996</v>
      </c>
      <c r="H25" s="1">
        <v>8.17</v>
      </c>
      <c r="I25" s="2">
        <v>5.55</v>
      </c>
      <c r="J25" s="1">
        <v>6.08</v>
      </c>
      <c r="K25" s="1">
        <v>6.94</v>
      </c>
      <c r="L25" s="1">
        <v>7.77</v>
      </c>
      <c r="M25" s="1">
        <v>8</v>
      </c>
      <c r="N25" s="1">
        <v>5.37</v>
      </c>
      <c r="O25" s="1">
        <v>4.88</v>
      </c>
      <c r="P25" s="1">
        <v>4.72</v>
      </c>
      <c r="Q25" s="1">
        <v>7.22</v>
      </c>
      <c r="R25" s="2">
        <v>9.4</v>
      </c>
      <c r="S25" s="1">
        <v>5.6111111111111107</v>
      </c>
      <c r="T25" s="2">
        <v>11.72</v>
      </c>
      <c r="U25" s="1">
        <v>8.3699999999999992</v>
      </c>
      <c r="V25" s="1">
        <v>4.8099999999999996</v>
      </c>
      <c r="W25" s="1">
        <v>7.9811111111111108</v>
      </c>
      <c r="X25" s="53">
        <v>6.6255820105820105</v>
      </c>
      <c r="Y25" s="9"/>
    </row>
    <row r="26" spans="1:25" ht="11.25" x14ac:dyDescent="0.2">
      <c r="A26" s="31" t="s">
        <v>38</v>
      </c>
      <c r="B26" s="30" t="s">
        <v>92</v>
      </c>
      <c r="C26" s="1">
        <v>6.07</v>
      </c>
      <c r="D26" s="1">
        <v>4.3</v>
      </c>
      <c r="E26" s="1">
        <v>5.15</v>
      </c>
      <c r="F26" s="1">
        <v>3.8</v>
      </c>
      <c r="G26" s="2">
        <v>5.3150000000000004</v>
      </c>
      <c r="H26" s="1">
        <v>6.03</v>
      </c>
      <c r="I26" s="2">
        <v>4.16</v>
      </c>
      <c r="J26" s="19">
        <v>9.2833333333333332</v>
      </c>
      <c r="K26" s="1">
        <v>3.49</v>
      </c>
      <c r="L26" s="1">
        <v>6.71</v>
      </c>
      <c r="M26" s="1">
        <v>6.54</v>
      </c>
      <c r="N26" s="2">
        <v>3.72</v>
      </c>
      <c r="O26" s="1">
        <v>4.0999999999999996</v>
      </c>
      <c r="P26" s="1">
        <v>7.75</v>
      </c>
      <c r="Q26" s="1">
        <v>5.0999999999999996</v>
      </c>
      <c r="R26" s="2">
        <v>9.4499999999999993</v>
      </c>
      <c r="S26" s="1">
        <v>11.07</v>
      </c>
      <c r="T26" s="2">
        <v>8.9600000000000009</v>
      </c>
      <c r="U26" s="1">
        <v>5.75</v>
      </c>
      <c r="V26" s="1">
        <v>7.47</v>
      </c>
      <c r="W26" s="1">
        <v>5.99</v>
      </c>
      <c r="X26" s="53">
        <v>6.200396825396826</v>
      </c>
      <c r="Y26" s="9"/>
    </row>
    <row r="27" spans="1:25" ht="11.25" x14ac:dyDescent="0.2">
      <c r="A27" s="31" t="s">
        <v>109</v>
      </c>
      <c r="B27" s="30" t="s">
        <v>96</v>
      </c>
      <c r="C27" s="19">
        <v>0.78</v>
      </c>
      <c r="D27" s="19">
        <v>0.77</v>
      </c>
      <c r="E27" s="19">
        <v>0.75</v>
      </c>
      <c r="F27" s="19">
        <v>0.62</v>
      </c>
      <c r="G27" s="18">
        <v>0.46949999999999997</v>
      </c>
      <c r="H27" s="19">
        <v>0.56999999999999995</v>
      </c>
      <c r="I27" s="18">
        <v>0.56000000000000005</v>
      </c>
      <c r="J27" s="19">
        <v>0.72333333333333327</v>
      </c>
      <c r="K27" s="19">
        <v>0.55000000000000004</v>
      </c>
      <c r="L27" s="19">
        <v>0.68</v>
      </c>
      <c r="M27" s="19">
        <v>0.62</v>
      </c>
      <c r="N27" s="19">
        <v>0.63</v>
      </c>
      <c r="O27" s="19">
        <v>0.60499999999999998</v>
      </c>
      <c r="P27" s="19">
        <v>0.83</v>
      </c>
      <c r="Q27" s="19">
        <v>0.55000000000000004</v>
      </c>
      <c r="R27" s="18">
        <v>0.83</v>
      </c>
      <c r="S27" s="18">
        <v>0.80214285714285705</v>
      </c>
      <c r="T27" s="18">
        <v>0.82</v>
      </c>
      <c r="U27" s="19">
        <v>0.69</v>
      </c>
      <c r="V27" s="19">
        <v>0.63</v>
      </c>
      <c r="W27" s="19">
        <v>0.67579999999999996</v>
      </c>
      <c r="X27" s="54">
        <v>0.67408458049886621</v>
      </c>
      <c r="Y27" s="9"/>
    </row>
    <row r="28" spans="1:25" ht="11.25" x14ac:dyDescent="0.2">
      <c r="A28" s="31" t="s">
        <v>39</v>
      </c>
      <c r="B28" s="30" t="s">
        <v>94</v>
      </c>
      <c r="C28" s="1">
        <v>59</v>
      </c>
      <c r="D28" s="1">
        <v>53.48</v>
      </c>
      <c r="E28" s="1">
        <v>64.38</v>
      </c>
      <c r="F28" s="1">
        <v>58</v>
      </c>
      <c r="G28" s="2">
        <v>47.54</v>
      </c>
      <c r="H28" s="1">
        <v>49.15</v>
      </c>
      <c r="I28" s="2">
        <v>53.5</v>
      </c>
      <c r="J28" s="1">
        <v>57.266666666666673</v>
      </c>
      <c r="K28" s="1">
        <v>48.1</v>
      </c>
      <c r="L28" s="1">
        <v>53</v>
      </c>
      <c r="M28" s="1">
        <v>56.25</v>
      </c>
      <c r="N28" s="1">
        <v>53</v>
      </c>
      <c r="O28" s="1">
        <v>76.5</v>
      </c>
      <c r="P28" s="1">
        <v>67</v>
      </c>
      <c r="Q28" s="1">
        <v>52.5</v>
      </c>
      <c r="R28" s="2">
        <v>55</v>
      </c>
      <c r="S28" s="1">
        <v>61.666666666666664</v>
      </c>
      <c r="T28" s="2">
        <v>69.45</v>
      </c>
      <c r="U28" s="1">
        <v>62.78</v>
      </c>
      <c r="V28" s="1">
        <v>60</v>
      </c>
      <c r="W28" s="1">
        <v>57.3</v>
      </c>
      <c r="X28" s="53">
        <v>57.850634920634917</v>
      </c>
      <c r="Y28" s="9"/>
    </row>
    <row r="29" spans="1:25" ht="11.25" x14ac:dyDescent="0.2">
      <c r="A29" s="31" t="s">
        <v>40</v>
      </c>
      <c r="B29" s="30" t="s">
        <v>94</v>
      </c>
      <c r="C29" s="1">
        <v>135</v>
      </c>
      <c r="D29" s="1">
        <v>335.9</v>
      </c>
      <c r="E29" s="1">
        <v>193.29</v>
      </c>
      <c r="F29" s="1">
        <v>134.16999999999999</v>
      </c>
      <c r="G29" s="2">
        <v>152</v>
      </c>
      <c r="H29" s="1">
        <v>180</v>
      </c>
      <c r="I29" s="2">
        <v>70</v>
      </c>
      <c r="J29" s="1">
        <v>165.25</v>
      </c>
      <c r="K29" s="1">
        <v>187.5</v>
      </c>
      <c r="L29" s="1">
        <v>198</v>
      </c>
      <c r="M29" s="1">
        <v>210.5</v>
      </c>
      <c r="N29" s="1">
        <v>158.30000000000001</v>
      </c>
      <c r="O29" s="1">
        <v>165</v>
      </c>
      <c r="P29" s="1">
        <v>191.93</v>
      </c>
      <c r="Q29" s="1">
        <v>169.21</v>
      </c>
      <c r="R29" s="2">
        <v>200</v>
      </c>
      <c r="S29" s="1">
        <v>78.436666666666667</v>
      </c>
      <c r="T29" s="2">
        <v>188.61</v>
      </c>
      <c r="U29" s="1">
        <v>178.5</v>
      </c>
      <c r="V29" s="1">
        <v>180</v>
      </c>
      <c r="W29" s="1">
        <v>153</v>
      </c>
      <c r="X29" s="53">
        <v>172.59984126984125</v>
      </c>
      <c r="Y29" s="9"/>
    </row>
    <row r="30" spans="1:25" ht="11.25" x14ac:dyDescent="0.2">
      <c r="A30" s="31" t="s">
        <v>41</v>
      </c>
      <c r="B30" s="30" t="s">
        <v>94</v>
      </c>
      <c r="C30" s="1">
        <v>29.4</v>
      </c>
      <c r="D30" s="1">
        <v>49</v>
      </c>
      <c r="E30" s="1">
        <v>33.07</v>
      </c>
      <c r="F30" s="1">
        <v>24.6</v>
      </c>
      <c r="G30" s="2">
        <v>42.725000000000001</v>
      </c>
      <c r="H30" s="1">
        <v>43.5</v>
      </c>
      <c r="I30" s="2">
        <v>29.95</v>
      </c>
      <c r="J30" s="1">
        <v>25.7425</v>
      </c>
      <c r="K30" s="1">
        <v>42.54</v>
      </c>
      <c r="L30" s="1">
        <v>37.6</v>
      </c>
      <c r="M30" s="1">
        <v>42</v>
      </c>
      <c r="N30" s="1">
        <v>28.23</v>
      </c>
      <c r="O30" s="1">
        <v>10.5</v>
      </c>
      <c r="P30" s="1">
        <v>54.03</v>
      </c>
      <c r="Q30" s="1">
        <v>40</v>
      </c>
      <c r="R30" s="2">
        <v>30</v>
      </c>
      <c r="S30" s="1">
        <v>35.015000000000001</v>
      </c>
      <c r="T30" s="2">
        <v>35.380000000000003</v>
      </c>
      <c r="U30" s="1">
        <v>25.17</v>
      </c>
      <c r="V30" s="1">
        <v>37.24</v>
      </c>
      <c r="W30" s="1">
        <v>52.57</v>
      </c>
      <c r="X30" s="53">
        <v>35.631547619047623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39.5</v>
      </c>
      <c r="D31" s="1">
        <v>56.5</v>
      </c>
      <c r="E31" s="1">
        <v>43.07</v>
      </c>
      <c r="F31" s="1">
        <v>51.83</v>
      </c>
      <c r="G31" s="2">
        <v>46.58</v>
      </c>
      <c r="H31" s="1">
        <v>42.73</v>
      </c>
      <c r="I31" s="2">
        <v>49</v>
      </c>
      <c r="J31" s="1">
        <v>51.85</v>
      </c>
      <c r="K31" s="1">
        <v>52.3</v>
      </c>
      <c r="L31" s="1">
        <v>49.2</v>
      </c>
      <c r="M31" s="1">
        <v>59.3</v>
      </c>
      <c r="N31" s="1">
        <v>46.27</v>
      </c>
      <c r="O31" s="1">
        <v>45.8</v>
      </c>
      <c r="P31" s="1">
        <v>44.72</v>
      </c>
      <c r="Q31" s="1">
        <v>47.14</v>
      </c>
      <c r="R31" s="2">
        <v>41</v>
      </c>
      <c r="S31" s="1">
        <v>24.305555555555557</v>
      </c>
      <c r="T31" s="2">
        <v>42.32</v>
      </c>
      <c r="U31" s="1">
        <v>56.82</v>
      </c>
      <c r="V31" s="1">
        <v>47.17</v>
      </c>
      <c r="W31" s="1">
        <v>42.35</v>
      </c>
      <c r="X31" s="53">
        <v>46.655026455026459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18.324999999999999</v>
      </c>
      <c r="D32" s="1">
        <v>29.03</v>
      </c>
      <c r="E32" s="1">
        <v>30.26</v>
      </c>
      <c r="F32" s="1">
        <v>16.5</v>
      </c>
      <c r="G32" s="2">
        <v>14.64</v>
      </c>
      <c r="H32" s="1">
        <v>20.83</v>
      </c>
      <c r="I32" s="2">
        <v>8.91</v>
      </c>
      <c r="J32" s="1">
        <v>15.11</v>
      </c>
      <c r="K32" s="1">
        <v>21.4</v>
      </c>
      <c r="L32" s="1">
        <v>25.015000000000001</v>
      </c>
      <c r="M32" s="1">
        <v>19.62</v>
      </c>
      <c r="N32" s="1">
        <v>17.73</v>
      </c>
      <c r="O32" s="1">
        <v>33.4</v>
      </c>
      <c r="P32" s="1">
        <v>26.62</v>
      </c>
      <c r="Q32" s="1">
        <v>18.5</v>
      </c>
      <c r="R32" s="2">
        <v>25</v>
      </c>
      <c r="S32" s="2">
        <v>17.8</v>
      </c>
      <c r="T32" s="2">
        <v>22.28</v>
      </c>
      <c r="U32" s="1">
        <v>14.8</v>
      </c>
      <c r="V32" s="1">
        <v>19.25</v>
      </c>
      <c r="W32" s="1">
        <v>19.670000000000002</v>
      </c>
      <c r="X32" s="53">
        <v>20.699523809523811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10.66</v>
      </c>
      <c r="E34" s="2">
        <v>11.1</v>
      </c>
      <c r="F34" s="2">
        <v>8.5500000000000007</v>
      </c>
      <c r="G34" s="2">
        <v>10.262812</v>
      </c>
      <c r="H34" s="1">
        <v>10.26</v>
      </c>
      <c r="I34" s="2">
        <v>10.75</v>
      </c>
      <c r="J34" s="2">
        <v>8.2389210000000013</v>
      </c>
      <c r="K34" s="2">
        <v>11.3</v>
      </c>
      <c r="L34" s="2">
        <v>7.7114310000000001</v>
      </c>
      <c r="M34" s="1">
        <v>7.98</v>
      </c>
      <c r="N34" s="1">
        <v>9.4700000000000006</v>
      </c>
      <c r="O34" s="2">
        <v>7.7744399999999994</v>
      </c>
      <c r="P34" s="2">
        <v>10.029999999999999</v>
      </c>
      <c r="Q34" s="2">
        <v>13.2</v>
      </c>
      <c r="R34" s="2">
        <v>12.43</v>
      </c>
      <c r="S34" s="1">
        <v>8.4236363636363691</v>
      </c>
      <c r="T34" s="2">
        <v>10.3254</v>
      </c>
      <c r="U34" s="2">
        <v>13.596916999999999</v>
      </c>
      <c r="V34" s="2">
        <v>8.69</v>
      </c>
      <c r="W34" s="1">
        <v>12.386700000000001</v>
      </c>
      <c r="X34" s="53">
        <v>10.085441017316018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7.88</v>
      </c>
      <c r="E35" s="2">
        <v>6.5</v>
      </c>
      <c r="F35" s="2">
        <v>5.62</v>
      </c>
      <c r="G35" s="2">
        <v>6.6090359999999997</v>
      </c>
      <c r="H35" s="1">
        <v>6.4</v>
      </c>
      <c r="I35" s="2">
        <v>6.42</v>
      </c>
      <c r="J35" s="2">
        <v>5.9987310000000003</v>
      </c>
      <c r="K35" s="2">
        <v>7.29</v>
      </c>
      <c r="L35" s="2">
        <v>5.6722380000000001</v>
      </c>
      <c r="M35" s="1">
        <v>6.14</v>
      </c>
      <c r="N35" s="1">
        <v>6.76</v>
      </c>
      <c r="O35" s="2">
        <v>6.0384000000000002</v>
      </c>
      <c r="P35" s="2">
        <v>7.55</v>
      </c>
      <c r="Q35" s="2">
        <v>9.3699999999999992</v>
      </c>
      <c r="R35" s="2">
        <v>9.23</v>
      </c>
      <c r="S35" s="1">
        <v>6.7286363636363697</v>
      </c>
      <c r="T35" s="2">
        <v>7.0865999999999998</v>
      </c>
      <c r="U35" s="2">
        <v>9.2961240000000007</v>
      </c>
      <c r="V35" s="2">
        <v>5.82</v>
      </c>
      <c r="W35" s="1">
        <v>10.239672000000001</v>
      </c>
      <c r="X35" s="53">
        <v>7.0729626363636378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36.5</v>
      </c>
      <c r="E37" s="1">
        <v>72.36</v>
      </c>
      <c r="F37" s="1">
        <v>20.84</v>
      </c>
      <c r="G37" s="1">
        <v>82</v>
      </c>
      <c r="H37" s="1">
        <v>44</v>
      </c>
      <c r="I37" s="2">
        <v>36.619999999999997</v>
      </c>
      <c r="J37" s="1">
        <v>29.415454545454548</v>
      </c>
      <c r="K37" s="1">
        <v>38.4</v>
      </c>
      <c r="L37" s="1">
        <v>32</v>
      </c>
      <c r="M37" s="1">
        <v>47.42</v>
      </c>
      <c r="N37" s="1">
        <v>19.05</v>
      </c>
      <c r="O37" s="1">
        <v>18.55</v>
      </c>
      <c r="P37" s="1">
        <v>34.520000000000003</v>
      </c>
      <c r="Q37" s="1">
        <v>41.72</v>
      </c>
      <c r="R37" s="2">
        <v>37</v>
      </c>
      <c r="S37" s="1">
        <v>16.033999999999999</v>
      </c>
      <c r="T37" s="2">
        <v>41.918199999999999</v>
      </c>
      <c r="U37" s="1">
        <v>20.48</v>
      </c>
      <c r="V37" s="1">
        <v>28.5</v>
      </c>
      <c r="W37" s="1">
        <v>28.37</v>
      </c>
      <c r="X37" s="53">
        <v>35.462745454545455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27.5</v>
      </c>
      <c r="D39" s="20">
        <v>37.5</v>
      </c>
      <c r="E39" s="20">
        <v>9.49</v>
      </c>
      <c r="F39" s="20">
        <v>10.63</v>
      </c>
      <c r="G39" s="20">
        <v>17.8</v>
      </c>
      <c r="H39" s="20">
        <v>10</v>
      </c>
      <c r="I39" s="21">
        <v>10.4</v>
      </c>
      <c r="J39" s="20">
        <v>10.106</v>
      </c>
      <c r="K39" s="20">
        <v>5.33</v>
      </c>
      <c r="L39" s="20">
        <v>15</v>
      </c>
      <c r="M39" s="20">
        <v>18.75</v>
      </c>
      <c r="N39" s="20">
        <v>12.66</v>
      </c>
      <c r="O39" s="20">
        <v>4.5</v>
      </c>
      <c r="P39" s="20">
        <v>14.78</v>
      </c>
      <c r="Q39" s="20">
        <v>6</v>
      </c>
      <c r="R39" s="21">
        <v>6.5</v>
      </c>
      <c r="S39" s="20">
        <v>4.67</v>
      </c>
      <c r="T39" s="21">
        <v>25</v>
      </c>
      <c r="U39" s="20">
        <v>7.79</v>
      </c>
      <c r="V39" s="20">
        <v>8.33</v>
      </c>
      <c r="W39" s="20">
        <v>5.9733333333333327</v>
      </c>
      <c r="X39" s="57">
        <v>12.79568253968254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7"/>
    <pageSetUpPr fitToPage="1"/>
  </sheetPr>
  <dimension ref="A1:Y77"/>
  <sheetViews>
    <sheetView showGridLines="0" workbookViewId="0">
      <pane xSplit="2" ySplit="6" topLeftCell="K11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146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29.96</v>
      </c>
      <c r="D8" s="1">
        <v>59</v>
      </c>
      <c r="E8" s="1">
        <v>31.08</v>
      </c>
      <c r="F8" s="1">
        <v>34.51</v>
      </c>
      <c r="G8" s="2">
        <v>26.8</v>
      </c>
      <c r="H8" s="1">
        <v>29.53</v>
      </c>
      <c r="I8" s="2">
        <v>19.59</v>
      </c>
      <c r="J8" s="1">
        <v>23.927499999999998</v>
      </c>
      <c r="K8" s="1">
        <v>25.45</v>
      </c>
      <c r="L8" s="1">
        <v>28.26</v>
      </c>
      <c r="M8" s="1">
        <v>29.9</v>
      </c>
      <c r="N8" s="1">
        <v>30.57</v>
      </c>
      <c r="O8" s="1">
        <v>32.020000000000003</v>
      </c>
      <c r="P8" s="1">
        <v>29.21</v>
      </c>
      <c r="Q8" s="1">
        <v>22.64</v>
      </c>
      <c r="R8" s="2">
        <v>32</v>
      </c>
      <c r="S8" s="1">
        <v>24.675324675324671</v>
      </c>
      <c r="T8" s="2">
        <v>30.61</v>
      </c>
      <c r="U8" s="1">
        <v>29.98</v>
      </c>
      <c r="V8" s="1">
        <v>35.54</v>
      </c>
      <c r="W8" s="1">
        <v>26.58</v>
      </c>
      <c r="X8" s="53">
        <v>30.087277365491644</v>
      </c>
      <c r="Y8" s="9"/>
    </row>
    <row r="9" spans="1:25" ht="11.25" x14ac:dyDescent="0.2">
      <c r="A9" s="31" t="s">
        <v>87</v>
      </c>
      <c r="B9" s="30" t="s">
        <v>92</v>
      </c>
      <c r="C9" s="19">
        <v>3.17</v>
      </c>
      <c r="D9" s="19">
        <v>3.97</v>
      </c>
      <c r="E9" s="19">
        <v>3.16</v>
      </c>
      <c r="F9" s="19">
        <v>3.18</v>
      </c>
      <c r="G9" s="18">
        <v>3.355</v>
      </c>
      <c r="H9" s="19">
        <v>2.87</v>
      </c>
      <c r="I9" s="18">
        <v>3.11</v>
      </c>
      <c r="J9" s="19">
        <v>3.625</v>
      </c>
      <c r="K9" s="19">
        <v>3.31</v>
      </c>
      <c r="L9" s="19">
        <v>3.73</v>
      </c>
      <c r="M9" s="19">
        <v>4.55</v>
      </c>
      <c r="N9" s="19">
        <v>3.93</v>
      </c>
      <c r="O9" s="19">
        <v>3.24</v>
      </c>
      <c r="P9" s="19">
        <v>3.6</v>
      </c>
      <c r="Q9" s="19">
        <v>3.39</v>
      </c>
      <c r="R9" s="18">
        <v>3.19</v>
      </c>
      <c r="S9" s="19">
        <v>5.1943999999999999</v>
      </c>
      <c r="T9" s="18">
        <v>3.56</v>
      </c>
      <c r="U9" s="19">
        <v>3.94</v>
      </c>
      <c r="V9" s="19">
        <v>3.16</v>
      </c>
      <c r="W9" s="19">
        <v>3.17</v>
      </c>
      <c r="X9" s="54">
        <v>3.5430666666666664</v>
      </c>
      <c r="Y9" s="9"/>
    </row>
    <row r="10" spans="1:25" ht="11.25" x14ac:dyDescent="0.2">
      <c r="A10" s="31" t="s">
        <v>24</v>
      </c>
      <c r="B10" s="30" t="s">
        <v>93</v>
      </c>
      <c r="C10" s="1">
        <v>271.5</v>
      </c>
      <c r="D10" s="1">
        <v>415</v>
      </c>
      <c r="E10" s="1">
        <v>278.14</v>
      </c>
      <c r="F10" s="1">
        <v>245</v>
      </c>
      <c r="G10" s="2">
        <v>243.75</v>
      </c>
      <c r="H10" s="1">
        <v>230</v>
      </c>
      <c r="I10" s="2">
        <v>230</v>
      </c>
      <c r="J10" s="1">
        <v>340</v>
      </c>
      <c r="K10" s="1">
        <v>230</v>
      </c>
      <c r="L10" s="1">
        <v>245</v>
      </c>
      <c r="M10" s="1">
        <v>262.25</v>
      </c>
      <c r="N10" s="1">
        <v>314.74</v>
      </c>
      <c r="O10" s="1">
        <v>220</v>
      </c>
      <c r="P10" s="1">
        <v>242</v>
      </c>
      <c r="Q10" s="1">
        <v>226.27</v>
      </c>
      <c r="R10" s="2">
        <v>232.5</v>
      </c>
      <c r="S10" s="1">
        <v>385.75</v>
      </c>
      <c r="T10" s="2">
        <v>248.7</v>
      </c>
      <c r="U10" s="1">
        <v>240.08</v>
      </c>
      <c r="V10" s="1">
        <v>240</v>
      </c>
      <c r="W10" s="1">
        <v>233.07</v>
      </c>
      <c r="X10" s="53">
        <v>265.41666666666663</v>
      </c>
      <c r="Y10" s="9"/>
    </row>
    <row r="11" spans="1:25" ht="11.25" x14ac:dyDescent="0.2">
      <c r="A11" s="31" t="s">
        <v>25</v>
      </c>
      <c r="B11" s="30" t="s">
        <v>92</v>
      </c>
      <c r="C11" s="19">
        <v>0.35</v>
      </c>
      <c r="D11" s="19">
        <v>0.55000000000000004</v>
      </c>
      <c r="E11" s="19">
        <v>0.35479999999999995</v>
      </c>
      <c r="F11" s="19">
        <v>0.36920000000000003</v>
      </c>
      <c r="G11" s="18">
        <v>0.30599999999999999</v>
      </c>
      <c r="H11" s="19">
        <v>0.33079999999999998</v>
      </c>
      <c r="I11" s="18">
        <v>0.34</v>
      </c>
      <c r="J11" s="1">
        <v>0.4884</v>
      </c>
      <c r="K11" s="19">
        <v>0.32400000000000001</v>
      </c>
      <c r="L11" s="19">
        <v>0.39</v>
      </c>
      <c r="M11" s="19">
        <v>0.42</v>
      </c>
      <c r="N11" s="19">
        <v>0.47460000000000002</v>
      </c>
      <c r="O11" s="19">
        <v>0.32</v>
      </c>
      <c r="P11" s="19">
        <v>0.3478</v>
      </c>
      <c r="Q11" s="19">
        <v>0.32240000000000002</v>
      </c>
      <c r="R11" s="18">
        <v>0.34</v>
      </c>
      <c r="S11" s="19">
        <v>0.54164999999999996</v>
      </c>
      <c r="T11" s="18">
        <v>0.33</v>
      </c>
      <c r="U11" s="19">
        <v>0.38</v>
      </c>
      <c r="V11" s="19">
        <v>0.32</v>
      </c>
      <c r="W11" s="19">
        <v>0.34119999999999995</v>
      </c>
      <c r="X11" s="54">
        <v>0.37813571428571424</v>
      </c>
      <c r="Y11" s="9"/>
    </row>
    <row r="12" spans="1:25" ht="11.25" x14ac:dyDescent="0.2">
      <c r="A12" s="31" t="s">
        <v>26</v>
      </c>
      <c r="B12" s="30" t="s">
        <v>93</v>
      </c>
      <c r="C12" s="1">
        <v>49.25</v>
      </c>
      <c r="D12" s="1">
        <v>39</v>
      </c>
      <c r="E12" s="1">
        <v>40.57</v>
      </c>
      <c r="F12" s="1">
        <v>30</v>
      </c>
      <c r="G12" s="2">
        <v>58.75</v>
      </c>
      <c r="H12" s="1">
        <v>49</v>
      </c>
      <c r="I12" s="2">
        <v>49</v>
      </c>
      <c r="J12" s="1">
        <v>40.25</v>
      </c>
      <c r="K12" s="1">
        <v>44</v>
      </c>
      <c r="L12" s="1">
        <v>31</v>
      </c>
      <c r="M12" s="1">
        <v>25</v>
      </c>
      <c r="N12" s="1">
        <v>30</v>
      </c>
      <c r="O12" s="66">
        <v>21</v>
      </c>
      <c r="P12" s="1">
        <v>44</v>
      </c>
      <c r="Q12" s="1">
        <v>51</v>
      </c>
      <c r="R12" s="2">
        <v>48</v>
      </c>
      <c r="S12" s="1">
        <v>62.5</v>
      </c>
      <c r="T12" s="2">
        <v>42.45</v>
      </c>
      <c r="U12" s="1">
        <v>51.92</v>
      </c>
      <c r="V12" s="1">
        <v>32.82</v>
      </c>
      <c r="W12" s="1">
        <v>59.04</v>
      </c>
      <c r="X12" s="53">
        <v>42.788095238095238</v>
      </c>
      <c r="Y12" s="9"/>
    </row>
    <row r="13" spans="1:25" ht="11.25" x14ac:dyDescent="0.2">
      <c r="A13" s="31" t="s">
        <v>27</v>
      </c>
      <c r="B13" s="30" t="s">
        <v>93</v>
      </c>
      <c r="C13" s="1">
        <v>75.599999999999994</v>
      </c>
      <c r="D13" s="1">
        <v>146.25</v>
      </c>
      <c r="E13" s="1">
        <v>63.13</v>
      </c>
      <c r="F13" s="1">
        <v>55</v>
      </c>
      <c r="G13" s="2">
        <v>58</v>
      </c>
      <c r="H13" s="1">
        <v>41.35</v>
      </c>
      <c r="I13" s="2">
        <v>50</v>
      </c>
      <c r="J13" s="1">
        <v>95.1</v>
      </c>
      <c r="K13" s="1">
        <v>47</v>
      </c>
      <c r="L13" s="1">
        <v>50</v>
      </c>
      <c r="M13" s="1">
        <v>73.150000000000006</v>
      </c>
      <c r="N13" s="1">
        <v>65</v>
      </c>
      <c r="O13" s="1">
        <v>50</v>
      </c>
      <c r="P13" s="1">
        <v>63.5</v>
      </c>
      <c r="Q13" s="1">
        <v>42.5</v>
      </c>
      <c r="R13" s="2">
        <v>62</v>
      </c>
      <c r="S13" s="1">
        <v>55</v>
      </c>
      <c r="T13" s="2">
        <v>53.72</v>
      </c>
      <c r="U13" s="1">
        <v>55.83</v>
      </c>
      <c r="V13" s="1">
        <v>61</v>
      </c>
      <c r="W13" s="1">
        <v>61.8</v>
      </c>
      <c r="X13" s="53">
        <v>63.091904761904757</v>
      </c>
      <c r="Y13" s="9"/>
    </row>
    <row r="14" spans="1:25" ht="11.25" x14ac:dyDescent="0.2">
      <c r="A14" s="31" t="s">
        <v>28</v>
      </c>
      <c r="B14" s="30" t="s">
        <v>94</v>
      </c>
      <c r="C14" s="67">
        <v>0.39</v>
      </c>
      <c r="D14" s="67">
        <v>0.6</v>
      </c>
      <c r="E14" s="67">
        <v>0.38</v>
      </c>
      <c r="F14" s="67">
        <v>0.32</v>
      </c>
      <c r="G14" s="68">
        <v>0.48</v>
      </c>
      <c r="H14" s="67">
        <v>0.34</v>
      </c>
      <c r="I14" s="68">
        <v>0.46</v>
      </c>
      <c r="J14" s="67">
        <v>0.44750000000000001</v>
      </c>
      <c r="K14" s="67">
        <v>0.54</v>
      </c>
      <c r="L14" s="67">
        <v>0.39</v>
      </c>
      <c r="M14" s="67">
        <v>0.39</v>
      </c>
      <c r="N14" s="67">
        <v>0.47</v>
      </c>
      <c r="O14" s="67">
        <v>0.34</v>
      </c>
      <c r="P14" s="67">
        <v>0.33</v>
      </c>
      <c r="Q14" s="67">
        <v>0.38</v>
      </c>
      <c r="R14" s="68">
        <v>0.38</v>
      </c>
      <c r="S14" s="67">
        <v>0.34666666666666668</v>
      </c>
      <c r="T14" s="68">
        <v>0.5</v>
      </c>
      <c r="U14" s="67">
        <v>0.43</v>
      </c>
      <c r="V14" s="67">
        <v>0.36</v>
      </c>
      <c r="W14" s="67">
        <v>0.39788000000000001</v>
      </c>
      <c r="X14" s="54">
        <v>0.41295460317460309</v>
      </c>
      <c r="Y14" s="9"/>
    </row>
    <row r="15" spans="1:25" ht="11.25" x14ac:dyDescent="0.2">
      <c r="A15" s="31" t="s">
        <v>44</v>
      </c>
      <c r="B15" s="30" t="s">
        <v>94</v>
      </c>
      <c r="C15" s="1">
        <v>0.65</v>
      </c>
      <c r="D15" s="1">
        <v>4.75</v>
      </c>
      <c r="E15" s="1">
        <v>1.98</v>
      </c>
      <c r="F15" s="1">
        <v>1.6</v>
      </c>
      <c r="G15" s="2">
        <v>2.2799999999999998</v>
      </c>
      <c r="H15" s="1">
        <v>1.86</v>
      </c>
      <c r="I15" s="2">
        <v>1.45</v>
      </c>
      <c r="J15" s="1">
        <v>2.36</v>
      </c>
      <c r="K15" s="1">
        <v>1.54</v>
      </c>
      <c r="L15" s="1">
        <v>1.73</v>
      </c>
      <c r="M15" s="1">
        <v>1.94</v>
      </c>
      <c r="N15" s="1">
        <v>2.39</v>
      </c>
      <c r="O15" s="1">
        <v>0.65</v>
      </c>
      <c r="P15" s="1">
        <v>2.4500000000000002</v>
      </c>
      <c r="Q15" s="1">
        <v>2.1800000000000002</v>
      </c>
      <c r="R15" s="2">
        <v>1.65</v>
      </c>
      <c r="S15" s="1">
        <v>1.95</v>
      </c>
      <c r="T15" s="2">
        <v>2.38</v>
      </c>
      <c r="U15" s="1">
        <v>1.66</v>
      </c>
      <c r="V15" s="1">
        <v>2</v>
      </c>
      <c r="W15" s="1">
        <v>1.89</v>
      </c>
      <c r="X15" s="53">
        <v>1.9685714285714284</v>
      </c>
      <c r="Y15" s="9"/>
    </row>
    <row r="16" spans="1:25" ht="11.25" x14ac:dyDescent="0.2">
      <c r="A16" s="31" t="s">
        <v>29</v>
      </c>
      <c r="B16" s="30" t="s">
        <v>91</v>
      </c>
      <c r="C16" s="1">
        <v>15.51</v>
      </c>
      <c r="D16" s="1">
        <v>19.100000000000001</v>
      </c>
      <c r="E16" s="1">
        <v>18.78</v>
      </c>
      <c r="F16" s="1">
        <v>22.1</v>
      </c>
      <c r="G16" s="2">
        <v>13.86</v>
      </c>
      <c r="H16" s="1">
        <v>14</v>
      </c>
      <c r="I16" s="2">
        <v>13</v>
      </c>
      <c r="J16" s="1">
        <v>16.445</v>
      </c>
      <c r="K16" s="1">
        <v>14.25</v>
      </c>
      <c r="L16" s="1">
        <v>12.1</v>
      </c>
      <c r="M16" s="1">
        <v>15.14</v>
      </c>
      <c r="N16" s="1">
        <v>18.649999999999999</v>
      </c>
      <c r="O16" s="1">
        <v>15.18</v>
      </c>
      <c r="P16" s="1">
        <v>18.55</v>
      </c>
      <c r="Q16" s="1">
        <v>10.41</v>
      </c>
      <c r="R16" s="2">
        <v>16</v>
      </c>
      <c r="S16" s="1">
        <v>14.452309985096869</v>
      </c>
      <c r="T16" s="2">
        <v>15.02</v>
      </c>
      <c r="U16" s="1">
        <v>13.29</v>
      </c>
      <c r="V16" s="1">
        <v>18.2</v>
      </c>
      <c r="W16" s="1">
        <v>12.07</v>
      </c>
      <c r="X16" s="53">
        <v>15.528919523099852</v>
      </c>
      <c r="Y16" s="9"/>
    </row>
    <row r="17" spans="1:25" ht="11.25" x14ac:dyDescent="0.2">
      <c r="A17" s="31" t="s">
        <v>30</v>
      </c>
      <c r="B17" s="30" t="s">
        <v>94</v>
      </c>
      <c r="C17" s="1">
        <v>50.05</v>
      </c>
      <c r="D17" s="1">
        <v>143</v>
      </c>
      <c r="E17" s="1">
        <v>41.5</v>
      </c>
      <c r="F17" s="1">
        <v>49</v>
      </c>
      <c r="G17" s="2">
        <v>62.95</v>
      </c>
      <c r="H17" s="1">
        <v>51.22</v>
      </c>
      <c r="I17" s="2">
        <v>59</v>
      </c>
      <c r="J17" s="1">
        <v>91.75</v>
      </c>
      <c r="K17" s="1">
        <v>63</v>
      </c>
      <c r="L17" s="1">
        <v>79.5</v>
      </c>
      <c r="M17" s="1">
        <v>90.6</v>
      </c>
      <c r="N17" s="1">
        <v>67.69</v>
      </c>
      <c r="O17" s="1">
        <v>62.5</v>
      </c>
      <c r="P17" s="1">
        <v>49</v>
      </c>
      <c r="Q17" s="1">
        <v>61</v>
      </c>
      <c r="R17" s="2">
        <v>58</v>
      </c>
      <c r="S17" s="1">
        <v>50.4</v>
      </c>
      <c r="T17" s="2">
        <v>62.06</v>
      </c>
      <c r="U17" s="1">
        <v>68.42</v>
      </c>
      <c r="V17" s="1">
        <v>42</v>
      </c>
      <c r="W17" s="1">
        <v>76.400000000000006</v>
      </c>
      <c r="X17" s="53">
        <v>65.66857142857144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675</v>
      </c>
      <c r="D18" s="1">
        <v>210</v>
      </c>
      <c r="E18" s="1">
        <v>271.36</v>
      </c>
      <c r="F18" s="1">
        <v>193.5</v>
      </c>
      <c r="G18" s="2">
        <v>200.5</v>
      </c>
      <c r="H18" s="1">
        <v>283.5</v>
      </c>
      <c r="I18" s="2">
        <v>220.12</v>
      </c>
      <c r="J18" s="1">
        <v>88.547200000000004</v>
      </c>
      <c r="K18" s="1">
        <v>362.5</v>
      </c>
      <c r="L18" s="1">
        <v>355.625</v>
      </c>
      <c r="M18" s="1">
        <v>275.95</v>
      </c>
      <c r="N18" s="1">
        <v>273.07</v>
      </c>
      <c r="O18" s="1">
        <v>190</v>
      </c>
      <c r="P18" s="1">
        <v>240.5</v>
      </c>
      <c r="Q18" s="1">
        <v>210</v>
      </c>
      <c r="R18" s="2">
        <v>368</v>
      </c>
      <c r="S18" s="1">
        <v>430</v>
      </c>
      <c r="T18" s="2">
        <v>360.84</v>
      </c>
      <c r="U18" s="1">
        <v>207.73</v>
      </c>
      <c r="V18" s="1">
        <v>242.86</v>
      </c>
      <c r="W18" s="1">
        <v>275.70999999999998</v>
      </c>
      <c r="X18" s="53">
        <v>282.63391428571424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237.74</v>
      </c>
      <c r="D19" s="2">
        <v>185</v>
      </c>
      <c r="E19" s="1">
        <v>245.3</v>
      </c>
      <c r="F19" s="1">
        <v>194.63</v>
      </c>
      <c r="G19" s="2">
        <v>170</v>
      </c>
      <c r="H19" s="1">
        <v>239.34</v>
      </c>
      <c r="I19" s="2">
        <v>106</v>
      </c>
      <c r="J19" s="1">
        <v>200</v>
      </c>
      <c r="K19" s="1">
        <v>190.67</v>
      </c>
      <c r="L19" s="2">
        <v>241.5</v>
      </c>
      <c r="M19" s="1">
        <v>197</v>
      </c>
      <c r="N19" s="1">
        <v>215.33</v>
      </c>
      <c r="O19" s="1">
        <v>250</v>
      </c>
      <c r="P19" s="1">
        <v>152</v>
      </c>
      <c r="Q19" s="1">
        <v>196</v>
      </c>
      <c r="R19" s="2">
        <v>242</v>
      </c>
      <c r="S19" s="1">
        <v>181</v>
      </c>
      <c r="T19" s="2">
        <v>111.91</v>
      </c>
      <c r="U19" s="1">
        <v>180.18</v>
      </c>
      <c r="V19" s="1">
        <v>169</v>
      </c>
      <c r="W19" s="1">
        <v>229.92</v>
      </c>
      <c r="X19" s="53">
        <v>196.88190476190474</v>
      </c>
      <c r="Y19" s="9"/>
    </row>
    <row r="20" spans="1:25" ht="22.5" x14ac:dyDescent="0.2">
      <c r="A20" s="32" t="s">
        <v>33</v>
      </c>
      <c r="B20" s="33" t="s">
        <v>94</v>
      </c>
      <c r="C20" s="1">
        <v>36.5</v>
      </c>
      <c r="D20" s="1">
        <v>71.5</v>
      </c>
      <c r="E20" s="1">
        <v>46.47</v>
      </c>
      <c r="F20" s="1">
        <v>30.95</v>
      </c>
      <c r="G20" s="2">
        <v>55</v>
      </c>
      <c r="H20" s="1">
        <v>54.8</v>
      </c>
      <c r="I20" s="2">
        <v>37.5</v>
      </c>
      <c r="J20" s="1">
        <v>40.15</v>
      </c>
      <c r="K20" s="1">
        <v>58.95</v>
      </c>
      <c r="L20" s="1">
        <v>45</v>
      </c>
      <c r="M20" s="1">
        <v>48.65</v>
      </c>
      <c r="N20" s="1">
        <v>36.36</v>
      </c>
      <c r="O20" s="1">
        <v>51.5</v>
      </c>
      <c r="P20" s="1">
        <v>42.9</v>
      </c>
      <c r="Q20" s="1">
        <v>56.24</v>
      </c>
      <c r="R20" s="2">
        <v>52.5</v>
      </c>
      <c r="S20" s="1">
        <v>24.966666666666669</v>
      </c>
      <c r="T20" s="2">
        <v>25.42</v>
      </c>
      <c r="U20" s="1">
        <v>22</v>
      </c>
      <c r="V20" s="1">
        <v>35</v>
      </c>
      <c r="W20" s="1">
        <v>39.29</v>
      </c>
      <c r="X20" s="53">
        <v>43.411746031746027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</v>
      </c>
      <c r="D21" s="1">
        <v>17.350000000000001</v>
      </c>
      <c r="E21" s="1">
        <v>23.1</v>
      </c>
      <c r="F21" s="1">
        <v>16.510000000000002</v>
      </c>
      <c r="G21" s="2">
        <v>17.305</v>
      </c>
      <c r="H21" s="1">
        <v>19.8</v>
      </c>
      <c r="I21" s="2">
        <v>17.97</v>
      </c>
      <c r="J21" s="1">
        <v>13.48</v>
      </c>
      <c r="K21" s="1">
        <v>25</v>
      </c>
      <c r="L21" s="1">
        <v>19.899999999999999</v>
      </c>
      <c r="M21" s="1">
        <v>16.579999999999998</v>
      </c>
      <c r="N21" s="1">
        <v>18.88</v>
      </c>
      <c r="O21" s="1">
        <v>11.5</v>
      </c>
      <c r="P21" s="1">
        <v>27.3</v>
      </c>
      <c r="Q21" s="1">
        <v>20.5</v>
      </c>
      <c r="R21" s="2">
        <v>18</v>
      </c>
      <c r="S21" s="1">
        <v>17.274999999999999</v>
      </c>
      <c r="T21" s="2">
        <v>18.510000000000002</v>
      </c>
      <c r="U21" s="1">
        <v>12.62</v>
      </c>
      <c r="V21" s="1">
        <v>18</v>
      </c>
      <c r="W21" s="1">
        <v>14.84</v>
      </c>
      <c r="X21" s="53">
        <v>18.067619047619047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335.2</v>
      </c>
      <c r="D22" s="1">
        <v>430.5</v>
      </c>
      <c r="E22" s="2">
        <v>259.58</v>
      </c>
      <c r="F22" s="2">
        <v>180</v>
      </c>
      <c r="G22" s="2">
        <v>360</v>
      </c>
      <c r="H22" s="1">
        <v>275</v>
      </c>
      <c r="I22" s="2">
        <v>199</v>
      </c>
      <c r="J22" s="1">
        <v>240.44499999999999</v>
      </c>
      <c r="K22" s="1">
        <v>250</v>
      </c>
      <c r="L22" s="1">
        <v>290</v>
      </c>
      <c r="M22" s="1">
        <v>372.35</v>
      </c>
      <c r="N22" s="1">
        <v>213.32</v>
      </c>
      <c r="O22" s="1">
        <v>520</v>
      </c>
      <c r="P22" s="1">
        <v>258</v>
      </c>
      <c r="Q22" s="1">
        <v>602.5</v>
      </c>
      <c r="R22" s="2">
        <v>213</v>
      </c>
      <c r="S22" s="1">
        <v>271.60000000000002</v>
      </c>
      <c r="T22" s="2">
        <v>613</v>
      </c>
      <c r="U22" s="1">
        <v>374.88</v>
      </c>
      <c r="V22" s="1">
        <v>203</v>
      </c>
      <c r="W22" s="1">
        <v>259.45</v>
      </c>
      <c r="X22" s="53">
        <v>320.03928571428577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17</v>
      </c>
      <c r="D23" s="1">
        <v>17</v>
      </c>
      <c r="E23" s="2">
        <v>5.67</v>
      </c>
      <c r="F23" s="2">
        <v>5.54</v>
      </c>
      <c r="G23" s="2">
        <v>6.45</v>
      </c>
      <c r="H23" s="1">
        <v>8.75</v>
      </c>
      <c r="I23" s="2">
        <v>6</v>
      </c>
      <c r="J23" s="1">
        <v>7</v>
      </c>
      <c r="K23" s="1">
        <v>9.1199999999999992</v>
      </c>
      <c r="L23" s="1">
        <v>18.45</v>
      </c>
      <c r="M23" s="1">
        <v>11.65</v>
      </c>
      <c r="N23" s="1">
        <v>7.44</v>
      </c>
      <c r="O23" s="1">
        <v>5</v>
      </c>
      <c r="P23" s="1">
        <v>5.96</v>
      </c>
      <c r="Q23" s="1">
        <v>11.75</v>
      </c>
      <c r="R23" s="2">
        <v>11</v>
      </c>
      <c r="S23" s="1">
        <v>20</v>
      </c>
      <c r="T23" s="2">
        <v>7.56</v>
      </c>
      <c r="U23" s="1">
        <v>20.94</v>
      </c>
      <c r="V23" s="1">
        <v>13.89</v>
      </c>
      <c r="W23" s="1">
        <v>8.61</v>
      </c>
      <c r="X23" s="53">
        <v>10.703809523809525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49</v>
      </c>
      <c r="E24" s="1">
        <v>52.85</v>
      </c>
      <c r="F24" s="1">
        <v>60</v>
      </c>
      <c r="G24" s="2">
        <v>57</v>
      </c>
      <c r="H24" s="1">
        <v>38.380000000000003</v>
      </c>
      <c r="I24" s="2">
        <v>31</v>
      </c>
      <c r="J24" s="1">
        <v>57.515000000000001</v>
      </c>
      <c r="K24" s="1">
        <v>49</v>
      </c>
      <c r="L24" s="1">
        <v>59</v>
      </c>
      <c r="M24" s="1">
        <v>73.13</v>
      </c>
      <c r="N24" s="1">
        <v>60.45</v>
      </c>
      <c r="O24" s="1">
        <v>55.3</v>
      </c>
      <c r="P24" s="1">
        <v>53.3</v>
      </c>
      <c r="Q24" s="1">
        <v>50</v>
      </c>
      <c r="R24" s="2">
        <v>48</v>
      </c>
      <c r="S24" s="1">
        <v>71.400000000000006</v>
      </c>
      <c r="T24" s="2">
        <v>53.14</v>
      </c>
      <c r="U24" s="1">
        <v>56.81</v>
      </c>
      <c r="V24" s="1">
        <v>55</v>
      </c>
      <c r="W24" s="1">
        <v>48.58</v>
      </c>
      <c r="X24" s="53">
        <v>53.993095238095229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3.44</v>
      </c>
      <c r="D25" s="1">
        <v>4.5599999999999996</v>
      </c>
      <c r="E25" s="1">
        <v>6.18</v>
      </c>
      <c r="F25" s="1">
        <v>5</v>
      </c>
      <c r="G25" s="2">
        <v>7.17</v>
      </c>
      <c r="H25" s="1">
        <v>8.1</v>
      </c>
      <c r="I25" s="2">
        <v>5.55</v>
      </c>
      <c r="J25" s="1">
        <v>6.0415000000000001</v>
      </c>
      <c r="K25" s="1">
        <v>6.94</v>
      </c>
      <c r="L25" s="1">
        <v>7.78</v>
      </c>
      <c r="M25" s="1">
        <v>7.85</v>
      </c>
      <c r="N25" s="1">
        <v>5.34</v>
      </c>
      <c r="O25" s="1">
        <v>4.8</v>
      </c>
      <c r="P25" s="1">
        <v>4.55</v>
      </c>
      <c r="Q25" s="1">
        <v>7.1</v>
      </c>
      <c r="R25" s="2">
        <v>9.4</v>
      </c>
      <c r="S25" s="1">
        <v>5.5111111111111111</v>
      </c>
      <c r="T25" s="2">
        <v>11.51</v>
      </c>
      <c r="U25" s="1">
        <v>8.34</v>
      </c>
      <c r="V25" s="1">
        <v>4.66</v>
      </c>
      <c r="W25" s="1">
        <v>7.9577777777777783</v>
      </c>
      <c r="X25" s="53">
        <v>6.5609708994708997</v>
      </c>
      <c r="Y25" s="9"/>
    </row>
    <row r="26" spans="1:25" ht="11.25" x14ac:dyDescent="0.2">
      <c r="A26" s="31" t="s">
        <v>38</v>
      </c>
      <c r="B26" s="30" t="s">
        <v>92</v>
      </c>
      <c r="C26" s="1">
        <v>6.89</v>
      </c>
      <c r="D26" s="1">
        <v>4.3</v>
      </c>
      <c r="E26" s="1">
        <v>4.96</v>
      </c>
      <c r="F26" s="1">
        <v>3.8</v>
      </c>
      <c r="G26" s="2">
        <v>4.5999999999999996</v>
      </c>
      <c r="H26" s="1">
        <v>6</v>
      </c>
      <c r="I26" s="2">
        <v>4.16</v>
      </c>
      <c r="J26" s="19">
        <v>9.1999999999999993</v>
      </c>
      <c r="K26" s="1">
        <v>3.4</v>
      </c>
      <c r="L26" s="1">
        <v>6.71</v>
      </c>
      <c r="M26" s="1">
        <v>6.53</v>
      </c>
      <c r="N26" s="2">
        <v>3.74</v>
      </c>
      <c r="O26" s="1">
        <v>3.95</v>
      </c>
      <c r="P26" s="1">
        <v>7.57</v>
      </c>
      <c r="Q26" s="1">
        <v>4.42</v>
      </c>
      <c r="R26" s="2">
        <v>9.4499999999999993</v>
      </c>
      <c r="S26" s="1">
        <v>10.858888888888888</v>
      </c>
      <c r="T26" s="2">
        <v>8.9600000000000009</v>
      </c>
      <c r="U26" s="1">
        <v>5.76</v>
      </c>
      <c r="V26" s="1">
        <v>7</v>
      </c>
      <c r="W26" s="1">
        <v>5.99</v>
      </c>
      <c r="X26" s="53">
        <v>6.107089947089948</v>
      </c>
      <c r="Y26" s="9"/>
    </row>
    <row r="27" spans="1:25" ht="11.25" x14ac:dyDescent="0.2">
      <c r="A27" s="31" t="s">
        <v>109</v>
      </c>
      <c r="B27" s="30" t="s">
        <v>96</v>
      </c>
      <c r="C27" s="19">
        <v>0.78</v>
      </c>
      <c r="D27" s="19">
        <v>0.73</v>
      </c>
      <c r="E27" s="19">
        <v>0.75</v>
      </c>
      <c r="F27" s="19">
        <v>0.62</v>
      </c>
      <c r="G27" s="18">
        <v>0.45</v>
      </c>
      <c r="H27" s="19">
        <v>0.55000000000000004</v>
      </c>
      <c r="I27" s="18">
        <v>0.56000000000000005</v>
      </c>
      <c r="J27" s="19">
        <v>0.68</v>
      </c>
      <c r="K27" s="19">
        <v>0.55000000000000004</v>
      </c>
      <c r="L27" s="19">
        <v>0.68</v>
      </c>
      <c r="M27" s="19">
        <v>0.65</v>
      </c>
      <c r="N27" s="19">
        <v>0.63</v>
      </c>
      <c r="O27" s="19">
        <v>0.65</v>
      </c>
      <c r="P27" s="19">
        <v>0.79</v>
      </c>
      <c r="Q27" s="19">
        <v>0.51</v>
      </c>
      <c r="R27" s="18">
        <v>0.83</v>
      </c>
      <c r="S27" s="18">
        <v>0.79742857142857149</v>
      </c>
      <c r="T27" s="18">
        <v>0.81</v>
      </c>
      <c r="U27" s="19">
        <v>0.7</v>
      </c>
      <c r="V27" s="19">
        <v>0.6</v>
      </c>
      <c r="W27" s="19">
        <v>0.67459999999999998</v>
      </c>
      <c r="X27" s="54">
        <v>0.66628707482993199</v>
      </c>
      <c r="Y27" s="9"/>
    </row>
    <row r="28" spans="1:25" ht="11.25" x14ac:dyDescent="0.2">
      <c r="A28" s="31" t="s">
        <v>39</v>
      </c>
      <c r="B28" s="30" t="s">
        <v>94</v>
      </c>
      <c r="C28" s="1">
        <v>62.78</v>
      </c>
      <c r="D28" s="1">
        <v>51.97</v>
      </c>
      <c r="E28" s="1">
        <v>63.94</v>
      </c>
      <c r="F28" s="1">
        <v>58.5</v>
      </c>
      <c r="G28" s="2">
        <v>45</v>
      </c>
      <c r="H28" s="1">
        <v>48.3</v>
      </c>
      <c r="I28" s="2">
        <v>53.5</v>
      </c>
      <c r="J28" s="1">
        <v>56.15</v>
      </c>
      <c r="K28" s="1">
        <v>47.59</v>
      </c>
      <c r="L28" s="1">
        <v>53</v>
      </c>
      <c r="M28" s="1">
        <v>57.5</v>
      </c>
      <c r="N28" s="1">
        <v>52.32</v>
      </c>
      <c r="O28" s="1">
        <v>63.95</v>
      </c>
      <c r="P28" s="1">
        <v>63.53</v>
      </c>
      <c r="Q28" s="1">
        <v>49.25</v>
      </c>
      <c r="R28" s="2">
        <v>55</v>
      </c>
      <c r="S28" s="1">
        <v>61.666666666666664</v>
      </c>
      <c r="T28" s="2">
        <v>69.45</v>
      </c>
      <c r="U28" s="1">
        <v>62.73</v>
      </c>
      <c r="V28" s="1">
        <v>49</v>
      </c>
      <c r="W28" s="1">
        <v>57.28</v>
      </c>
      <c r="X28" s="53">
        <v>56.305079365079372</v>
      </c>
      <c r="Y28" s="9"/>
    </row>
    <row r="29" spans="1:25" ht="11.25" x14ac:dyDescent="0.2">
      <c r="A29" s="31" t="s">
        <v>40</v>
      </c>
      <c r="B29" s="30" t="s">
        <v>94</v>
      </c>
      <c r="C29" s="1">
        <v>135</v>
      </c>
      <c r="D29" s="1">
        <v>335.9</v>
      </c>
      <c r="E29" s="1">
        <v>181.43</v>
      </c>
      <c r="F29" s="1">
        <v>134.41999999999999</v>
      </c>
      <c r="G29" s="2">
        <v>145</v>
      </c>
      <c r="H29" s="1">
        <v>179</v>
      </c>
      <c r="I29" s="2">
        <v>70</v>
      </c>
      <c r="J29" s="1">
        <v>163.95249999999999</v>
      </c>
      <c r="K29" s="1">
        <v>182.5</v>
      </c>
      <c r="L29" s="1">
        <v>198</v>
      </c>
      <c r="M29" s="1">
        <v>213.85</v>
      </c>
      <c r="N29" s="1">
        <v>164.6</v>
      </c>
      <c r="O29" s="1">
        <v>165</v>
      </c>
      <c r="P29" s="1">
        <v>197.93</v>
      </c>
      <c r="Q29" s="1">
        <v>177.11</v>
      </c>
      <c r="R29" s="2">
        <v>200</v>
      </c>
      <c r="S29" s="1">
        <v>78.436666666666667</v>
      </c>
      <c r="T29" s="2">
        <v>181.28</v>
      </c>
      <c r="U29" s="1">
        <v>177.05</v>
      </c>
      <c r="V29" s="1">
        <v>185</v>
      </c>
      <c r="W29" s="1">
        <v>151.56</v>
      </c>
      <c r="X29" s="53">
        <v>172.23900793650793</v>
      </c>
      <c r="Y29" s="9"/>
    </row>
    <row r="30" spans="1:25" ht="11.25" x14ac:dyDescent="0.2">
      <c r="A30" s="31" t="s">
        <v>41</v>
      </c>
      <c r="B30" s="30" t="s">
        <v>94</v>
      </c>
      <c r="C30" s="1">
        <v>29</v>
      </c>
      <c r="D30" s="1">
        <v>49</v>
      </c>
      <c r="E30" s="1">
        <v>33.03</v>
      </c>
      <c r="F30" s="1">
        <v>26.45</v>
      </c>
      <c r="G30" s="2">
        <v>39</v>
      </c>
      <c r="H30" s="1">
        <v>42.25</v>
      </c>
      <c r="I30" s="2">
        <v>29.95</v>
      </c>
      <c r="J30" s="1">
        <v>25</v>
      </c>
      <c r="K30" s="1">
        <v>42.54</v>
      </c>
      <c r="L30" s="1">
        <v>37.1</v>
      </c>
      <c r="M30" s="1">
        <v>41.21</v>
      </c>
      <c r="N30" s="1">
        <v>27.67</v>
      </c>
      <c r="O30" s="1">
        <v>10.5</v>
      </c>
      <c r="P30" s="1">
        <v>54.03</v>
      </c>
      <c r="Q30" s="1">
        <v>35.25</v>
      </c>
      <c r="R30" s="2">
        <v>30</v>
      </c>
      <c r="S30" s="1">
        <v>33.875</v>
      </c>
      <c r="T30" s="2">
        <v>35.119999999999997</v>
      </c>
      <c r="U30" s="1">
        <v>25.17</v>
      </c>
      <c r="V30" s="1">
        <v>27</v>
      </c>
      <c r="W30" s="1">
        <v>52.56</v>
      </c>
      <c r="X30" s="53">
        <v>34.557380952380946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39.5</v>
      </c>
      <c r="D31" s="1">
        <v>56.5</v>
      </c>
      <c r="E31" s="1">
        <v>43.07</v>
      </c>
      <c r="F31" s="1">
        <v>53.27</v>
      </c>
      <c r="G31" s="2">
        <v>46.375</v>
      </c>
      <c r="H31" s="1">
        <v>42.33</v>
      </c>
      <c r="I31" s="2">
        <v>49</v>
      </c>
      <c r="J31" s="1">
        <v>51.272500000000001</v>
      </c>
      <c r="K31" s="1">
        <v>49.49</v>
      </c>
      <c r="L31" s="1">
        <v>49.2</v>
      </c>
      <c r="M31" s="1">
        <v>62.5</v>
      </c>
      <c r="N31" s="1">
        <v>46.67</v>
      </c>
      <c r="O31" s="1">
        <v>44.2</v>
      </c>
      <c r="P31" s="1">
        <v>33.61</v>
      </c>
      <c r="Q31" s="1">
        <v>49.73</v>
      </c>
      <c r="R31" s="2">
        <v>41</v>
      </c>
      <c r="S31" s="1">
        <v>24.305555555555557</v>
      </c>
      <c r="T31" s="2">
        <v>45.9</v>
      </c>
      <c r="U31" s="1">
        <v>57.17</v>
      </c>
      <c r="V31" s="1">
        <v>33</v>
      </c>
      <c r="W31" s="1">
        <v>42.31</v>
      </c>
      <c r="X31" s="53">
        <v>45.733478835978836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18.329999999999998</v>
      </c>
      <c r="D32" s="1">
        <v>27.03</v>
      </c>
      <c r="E32" s="1">
        <v>30.04</v>
      </c>
      <c r="F32" s="1">
        <v>16.5</v>
      </c>
      <c r="G32" s="2">
        <v>13.79</v>
      </c>
      <c r="H32" s="1">
        <v>20.78</v>
      </c>
      <c r="I32" s="2">
        <v>9</v>
      </c>
      <c r="J32" s="1">
        <v>14.8725</v>
      </c>
      <c r="K32" s="1">
        <v>21.4</v>
      </c>
      <c r="L32" s="1">
        <v>26.1</v>
      </c>
      <c r="M32" s="1">
        <v>19.559999999999999</v>
      </c>
      <c r="N32" s="1">
        <v>17.440000000000001</v>
      </c>
      <c r="O32" s="1">
        <v>32.799999999999997</v>
      </c>
      <c r="P32" s="1">
        <v>28.13</v>
      </c>
      <c r="Q32" s="1">
        <v>19.05</v>
      </c>
      <c r="R32" s="2">
        <v>25</v>
      </c>
      <c r="S32" s="2">
        <v>17.8</v>
      </c>
      <c r="T32" s="2">
        <v>23.35</v>
      </c>
      <c r="U32" s="1">
        <v>14.9</v>
      </c>
      <c r="V32" s="1">
        <v>22.49</v>
      </c>
      <c r="W32" s="1">
        <v>20.76</v>
      </c>
      <c r="X32" s="53">
        <v>20.910595238095237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10.66</v>
      </c>
      <c r="E34" s="2">
        <v>11.1</v>
      </c>
      <c r="F34" s="2">
        <v>8.5500000000000007</v>
      </c>
      <c r="G34" s="2">
        <v>10.26</v>
      </c>
      <c r="H34" s="1">
        <v>10.25</v>
      </c>
      <c r="I34" s="2">
        <v>10.7519454</v>
      </c>
      <c r="J34" s="2">
        <v>8.2630839999999992</v>
      </c>
      <c r="K34" s="2">
        <v>11.3</v>
      </c>
      <c r="L34" s="2">
        <v>7.7114310000000001</v>
      </c>
      <c r="M34" s="1">
        <v>7.98</v>
      </c>
      <c r="N34" s="1">
        <v>9.4700000000000006</v>
      </c>
      <c r="O34" s="2">
        <v>7.7744399999999994</v>
      </c>
      <c r="P34" s="2">
        <v>9.1300000000000008</v>
      </c>
      <c r="Q34" s="2">
        <v>13.2</v>
      </c>
      <c r="R34" s="2">
        <v>12.43</v>
      </c>
      <c r="S34" s="1">
        <v>8.4236363019999985</v>
      </c>
      <c r="T34" s="2">
        <v>10.3254</v>
      </c>
      <c r="U34" s="2">
        <v>13.436639000000001</v>
      </c>
      <c r="V34" s="2">
        <v>8.69</v>
      </c>
      <c r="W34" s="1">
        <v>12.386700000000001</v>
      </c>
      <c r="X34" s="53">
        <v>10.035584747714287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7.88</v>
      </c>
      <c r="E35" s="2">
        <v>6.5</v>
      </c>
      <c r="F35" s="2">
        <v>5.62</v>
      </c>
      <c r="G35" s="2">
        <v>6.61</v>
      </c>
      <c r="H35" s="1">
        <v>6.4</v>
      </c>
      <c r="I35" s="2">
        <v>6.4209510000000005</v>
      </c>
      <c r="J35" s="2">
        <v>6.016324</v>
      </c>
      <c r="K35" s="2">
        <v>7.29</v>
      </c>
      <c r="L35" s="2">
        <v>5.6722380000000001</v>
      </c>
      <c r="M35" s="1">
        <v>6.11</v>
      </c>
      <c r="N35" s="1">
        <v>6.76</v>
      </c>
      <c r="O35" s="2">
        <v>6.0384000000000002</v>
      </c>
      <c r="P35" s="2">
        <v>6.86</v>
      </c>
      <c r="Q35" s="2">
        <v>9.3699999999999992</v>
      </c>
      <c r="R35" s="2">
        <v>9.23</v>
      </c>
      <c r="S35" s="1">
        <v>6.7286363630199988</v>
      </c>
      <c r="T35" s="2">
        <v>7.1420000000000003</v>
      </c>
      <c r="U35" s="2">
        <v>9.189271999999999</v>
      </c>
      <c r="V35" s="2">
        <v>5.82</v>
      </c>
      <c r="W35" s="1">
        <v>10.239672000000001</v>
      </c>
      <c r="X35" s="53">
        <v>7.037155779191429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36.5</v>
      </c>
      <c r="E37" s="1">
        <v>72.7</v>
      </c>
      <c r="F37" s="1">
        <v>20.85</v>
      </c>
      <c r="G37" s="1">
        <v>82</v>
      </c>
      <c r="H37" s="1">
        <v>44</v>
      </c>
      <c r="I37" s="2">
        <v>36.622799999999998</v>
      </c>
      <c r="J37" s="1">
        <v>29.415500000000002</v>
      </c>
      <c r="K37" s="1">
        <v>38.4</v>
      </c>
      <c r="L37" s="1">
        <v>32</v>
      </c>
      <c r="M37" s="1">
        <v>44.88</v>
      </c>
      <c r="N37" s="1">
        <v>18.170000000000002</v>
      </c>
      <c r="O37" s="1">
        <v>18.55</v>
      </c>
      <c r="P37" s="1">
        <v>34.520000000000003</v>
      </c>
      <c r="Q37" s="1">
        <v>41.72</v>
      </c>
      <c r="R37" s="2">
        <v>37</v>
      </c>
      <c r="S37" s="1">
        <v>16.033999999999999</v>
      </c>
      <c r="T37" s="2">
        <v>38.995699999999999</v>
      </c>
      <c r="U37" s="1">
        <v>20.48</v>
      </c>
      <c r="V37" s="1">
        <v>29.41</v>
      </c>
      <c r="W37" s="1">
        <v>28.37</v>
      </c>
      <c r="X37" s="53">
        <v>35.220857142857142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37.5</v>
      </c>
      <c r="E39" s="20">
        <v>9.49</v>
      </c>
      <c r="F39" s="20">
        <v>11.67</v>
      </c>
      <c r="G39" s="20">
        <v>16.649999999999999</v>
      </c>
      <c r="H39" s="20">
        <v>10.33</v>
      </c>
      <c r="I39" s="21">
        <v>10.4</v>
      </c>
      <c r="J39" s="20">
        <v>10.33</v>
      </c>
      <c r="K39" s="20">
        <v>5</v>
      </c>
      <c r="L39" s="20">
        <v>15</v>
      </c>
      <c r="M39" s="20">
        <v>18.75</v>
      </c>
      <c r="N39" s="20">
        <v>12.4</v>
      </c>
      <c r="O39" s="20">
        <v>4.5</v>
      </c>
      <c r="P39" s="20">
        <v>14.78</v>
      </c>
      <c r="Q39" s="20">
        <v>5.85</v>
      </c>
      <c r="R39" s="21">
        <v>6.5</v>
      </c>
      <c r="S39" s="20">
        <v>4.67</v>
      </c>
      <c r="T39" s="21">
        <v>25</v>
      </c>
      <c r="U39" s="20">
        <v>7.79</v>
      </c>
      <c r="V39" s="20">
        <v>8.33</v>
      </c>
      <c r="W39" s="20">
        <v>5.9566666666666661</v>
      </c>
      <c r="X39" s="57">
        <v>12.661746031746031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145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30.11</v>
      </c>
      <c r="D8" s="1">
        <v>56</v>
      </c>
      <c r="E8" s="1">
        <v>31.02</v>
      </c>
      <c r="F8" s="1">
        <v>34.770000000000003</v>
      </c>
      <c r="G8" s="2">
        <v>25.65</v>
      </c>
      <c r="H8" s="1">
        <v>29</v>
      </c>
      <c r="I8" s="2">
        <v>19.82</v>
      </c>
      <c r="J8" s="1">
        <v>23.754999999999999</v>
      </c>
      <c r="K8" s="1">
        <v>26.01</v>
      </c>
      <c r="L8" s="1">
        <v>28.26</v>
      </c>
      <c r="M8" s="1">
        <v>31.5</v>
      </c>
      <c r="N8" s="1">
        <v>30.19</v>
      </c>
      <c r="O8" s="1">
        <v>32.229999999999997</v>
      </c>
      <c r="P8" s="1">
        <v>29.21</v>
      </c>
      <c r="Q8" s="1">
        <v>22.72</v>
      </c>
      <c r="R8" s="2">
        <v>32</v>
      </c>
      <c r="S8" s="1">
        <v>24.675324675324671</v>
      </c>
      <c r="T8" s="2">
        <v>29.79</v>
      </c>
      <c r="U8" s="1">
        <v>29.98</v>
      </c>
      <c r="V8" s="1">
        <v>34</v>
      </c>
      <c r="W8" s="1">
        <v>26.58</v>
      </c>
      <c r="X8" s="53">
        <v>29.870015460729746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3.9</v>
      </c>
      <c r="E9" s="19">
        <v>3.5</v>
      </c>
      <c r="F9" s="19">
        <v>3.18</v>
      </c>
      <c r="G9" s="18">
        <v>3.23</v>
      </c>
      <c r="H9" s="19">
        <v>2.91</v>
      </c>
      <c r="I9" s="18">
        <v>3.21</v>
      </c>
      <c r="J9" s="19">
        <v>3.6</v>
      </c>
      <c r="K9" s="19">
        <v>3.4</v>
      </c>
      <c r="L9" s="19">
        <v>3.73</v>
      </c>
      <c r="M9" s="19">
        <v>4.54</v>
      </c>
      <c r="N9" s="19">
        <v>3.96</v>
      </c>
      <c r="O9" s="19">
        <v>3.18</v>
      </c>
      <c r="P9" s="19">
        <v>3.6</v>
      </c>
      <c r="Q9" s="19">
        <v>3.39</v>
      </c>
      <c r="R9" s="18">
        <v>3.21</v>
      </c>
      <c r="S9" s="19">
        <v>5.2117333333333331</v>
      </c>
      <c r="T9" s="18">
        <v>3.81</v>
      </c>
      <c r="U9" s="19">
        <v>4.07</v>
      </c>
      <c r="V9" s="19">
        <v>3.2</v>
      </c>
      <c r="W9" s="19">
        <v>3.23</v>
      </c>
      <c r="X9" s="54">
        <v>3.5867492063492072</v>
      </c>
      <c r="Y9" s="9"/>
    </row>
    <row r="10" spans="1:25" ht="11.25" x14ac:dyDescent="0.2">
      <c r="A10" s="31" t="s">
        <v>24</v>
      </c>
      <c r="B10" s="30" t="s">
        <v>93</v>
      </c>
      <c r="C10" s="1">
        <v>271.5</v>
      </c>
      <c r="D10" s="1">
        <v>410.9</v>
      </c>
      <c r="E10" s="1">
        <v>278.14</v>
      </c>
      <c r="F10" s="1">
        <v>245</v>
      </c>
      <c r="G10" s="2">
        <v>246</v>
      </c>
      <c r="H10" s="1">
        <v>230</v>
      </c>
      <c r="I10" s="2">
        <v>225</v>
      </c>
      <c r="J10" s="1">
        <v>340</v>
      </c>
      <c r="K10" s="1">
        <v>228.86</v>
      </c>
      <c r="L10" s="1">
        <v>238.5</v>
      </c>
      <c r="M10" s="1">
        <v>257.5</v>
      </c>
      <c r="N10" s="1">
        <v>314.25</v>
      </c>
      <c r="O10" s="1">
        <v>220</v>
      </c>
      <c r="P10" s="1">
        <v>242.2</v>
      </c>
      <c r="Q10" s="1">
        <v>223.45</v>
      </c>
      <c r="R10" s="2">
        <v>232.5</v>
      </c>
      <c r="S10" s="1">
        <v>385.75</v>
      </c>
      <c r="T10" s="2">
        <v>244.69</v>
      </c>
      <c r="U10" s="1">
        <v>232.68</v>
      </c>
      <c r="V10" s="1">
        <v>250</v>
      </c>
      <c r="W10" s="1">
        <v>233.66</v>
      </c>
      <c r="X10" s="53">
        <v>264.31333333333328</v>
      </c>
      <c r="Y10" s="9"/>
    </row>
    <row r="11" spans="1:25" ht="11.25" x14ac:dyDescent="0.2">
      <c r="A11" s="31" t="s">
        <v>25</v>
      </c>
      <c r="B11" s="30" t="s">
        <v>92</v>
      </c>
      <c r="C11" s="19">
        <v>0.36</v>
      </c>
      <c r="D11" s="19">
        <v>0.54</v>
      </c>
      <c r="E11" s="19">
        <v>0.35119999999999996</v>
      </c>
      <c r="F11" s="19">
        <v>0.36959999999999998</v>
      </c>
      <c r="G11" s="18">
        <v>0.30579999999999996</v>
      </c>
      <c r="H11" s="19">
        <v>0.33</v>
      </c>
      <c r="I11" s="18">
        <v>0.34</v>
      </c>
      <c r="J11" s="1">
        <v>0.48670000000000002</v>
      </c>
      <c r="K11" s="19">
        <v>0.32400000000000001</v>
      </c>
      <c r="L11" s="19">
        <v>0.39</v>
      </c>
      <c r="M11" s="19">
        <v>0.42</v>
      </c>
      <c r="N11" s="19">
        <v>0.47479999999999994</v>
      </c>
      <c r="O11" s="19">
        <v>0.33</v>
      </c>
      <c r="P11" s="19">
        <v>0.33979999999999999</v>
      </c>
      <c r="Q11" s="19">
        <v>0.32240000000000002</v>
      </c>
      <c r="R11" s="18">
        <v>0.34</v>
      </c>
      <c r="S11" s="19">
        <v>0.54164999999999996</v>
      </c>
      <c r="T11" s="18">
        <v>0.33</v>
      </c>
      <c r="U11" s="19">
        <v>0.38</v>
      </c>
      <c r="V11" s="19">
        <v>0.2994</v>
      </c>
      <c r="W11" s="19">
        <v>0.33779999999999999</v>
      </c>
      <c r="X11" s="54">
        <v>0.37681666666666669</v>
      </c>
      <c r="Y11" s="9"/>
    </row>
    <row r="12" spans="1:25" ht="11.25" x14ac:dyDescent="0.2">
      <c r="A12" s="31" t="s">
        <v>26</v>
      </c>
      <c r="B12" s="30" t="s">
        <v>93</v>
      </c>
      <c r="C12" s="1">
        <v>41.95</v>
      </c>
      <c r="D12" s="1">
        <v>38</v>
      </c>
      <c r="E12" s="1">
        <v>40.299999999999997</v>
      </c>
      <c r="F12" s="1">
        <v>30</v>
      </c>
      <c r="G12" s="2">
        <v>59</v>
      </c>
      <c r="H12" s="1">
        <v>48.5</v>
      </c>
      <c r="I12" s="2">
        <v>49</v>
      </c>
      <c r="J12" s="1">
        <v>40</v>
      </c>
      <c r="K12" s="1">
        <v>44</v>
      </c>
      <c r="L12" s="1">
        <v>30</v>
      </c>
      <c r="M12" s="1">
        <v>25.6</v>
      </c>
      <c r="N12" s="1">
        <v>30.09</v>
      </c>
      <c r="O12" s="1">
        <v>20.5</v>
      </c>
      <c r="P12" s="1">
        <v>37</v>
      </c>
      <c r="Q12" s="1">
        <v>51</v>
      </c>
      <c r="R12" s="2">
        <v>48</v>
      </c>
      <c r="S12" s="1">
        <v>62.5</v>
      </c>
      <c r="T12" s="2">
        <v>42.1</v>
      </c>
      <c r="U12" s="1">
        <v>51.88</v>
      </c>
      <c r="V12" s="1">
        <v>32</v>
      </c>
      <c r="W12" s="1">
        <v>58.93</v>
      </c>
      <c r="X12" s="53">
        <v>41.921428571428571</v>
      </c>
      <c r="Y12" s="9"/>
    </row>
    <row r="13" spans="1:25" ht="11.25" x14ac:dyDescent="0.2">
      <c r="A13" s="31" t="s">
        <v>27</v>
      </c>
      <c r="B13" s="30" t="s">
        <v>93</v>
      </c>
      <c r="C13" s="1">
        <v>76</v>
      </c>
      <c r="D13" s="1">
        <v>142.5</v>
      </c>
      <c r="E13" s="1">
        <v>62.3</v>
      </c>
      <c r="F13" s="1">
        <v>51</v>
      </c>
      <c r="G13" s="2">
        <v>58</v>
      </c>
      <c r="H13" s="1">
        <v>41.34</v>
      </c>
      <c r="I13" s="2">
        <v>50</v>
      </c>
      <c r="J13" s="1">
        <v>94.36</v>
      </c>
      <c r="K13" s="1">
        <v>47</v>
      </c>
      <c r="L13" s="1">
        <v>50</v>
      </c>
      <c r="M13" s="1">
        <v>68.3</v>
      </c>
      <c r="N13" s="1">
        <v>65.040000000000006</v>
      </c>
      <c r="O13" s="1">
        <v>51</v>
      </c>
      <c r="P13" s="1">
        <v>58.5</v>
      </c>
      <c r="Q13" s="1">
        <v>43</v>
      </c>
      <c r="R13" s="2">
        <v>61.5</v>
      </c>
      <c r="S13" s="1">
        <v>56</v>
      </c>
      <c r="T13" s="2">
        <v>52.65</v>
      </c>
      <c r="U13" s="1">
        <v>56.01</v>
      </c>
      <c r="V13" s="1">
        <v>60</v>
      </c>
      <c r="W13" s="1">
        <v>61.32</v>
      </c>
      <c r="X13" s="53">
        <v>62.181904761904761</v>
      </c>
      <c r="Y13" s="9"/>
    </row>
    <row r="14" spans="1:25" ht="11.25" x14ac:dyDescent="0.2">
      <c r="A14" s="31" t="s">
        <v>28</v>
      </c>
      <c r="B14" s="30" t="s">
        <v>94</v>
      </c>
      <c r="C14" s="1">
        <v>0.38</v>
      </c>
      <c r="D14" s="19">
        <v>0.7</v>
      </c>
      <c r="E14" s="19">
        <v>0.37</v>
      </c>
      <c r="F14" s="19">
        <v>0.32</v>
      </c>
      <c r="G14" s="18">
        <v>0.48</v>
      </c>
      <c r="H14" s="19">
        <v>0.34</v>
      </c>
      <c r="I14" s="18">
        <v>0.46</v>
      </c>
      <c r="J14" s="1">
        <v>0.44500000000000001</v>
      </c>
      <c r="K14" s="19">
        <v>0.53</v>
      </c>
      <c r="L14" s="19">
        <v>0.39</v>
      </c>
      <c r="M14" s="19">
        <v>0.36</v>
      </c>
      <c r="N14" s="19">
        <v>0.47</v>
      </c>
      <c r="O14" s="19">
        <v>0.35</v>
      </c>
      <c r="P14" s="19">
        <v>0.32</v>
      </c>
      <c r="Q14" s="19">
        <v>0.38</v>
      </c>
      <c r="R14" s="18">
        <v>0.38</v>
      </c>
      <c r="S14" s="19">
        <v>0.34833333333333333</v>
      </c>
      <c r="T14" s="18">
        <v>0.49</v>
      </c>
      <c r="U14" s="1">
        <v>0.43</v>
      </c>
      <c r="V14" s="1">
        <v>0.35</v>
      </c>
      <c r="W14" s="19">
        <v>0.39644000000000001</v>
      </c>
      <c r="X14" s="54">
        <v>0.41379873015873014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4.75</v>
      </c>
      <c r="E15" s="1">
        <v>1.9</v>
      </c>
      <c r="F15" s="1">
        <v>1.7</v>
      </c>
      <c r="G15" s="2">
        <v>2.2999999999999998</v>
      </c>
      <c r="H15" s="1">
        <v>1.86</v>
      </c>
      <c r="I15" s="2">
        <v>1.45</v>
      </c>
      <c r="J15" s="1">
        <v>2.36</v>
      </c>
      <c r="K15" s="1">
        <v>1.53</v>
      </c>
      <c r="L15" s="1">
        <v>1.73</v>
      </c>
      <c r="M15" s="1">
        <v>1.93</v>
      </c>
      <c r="N15" s="1">
        <v>2.41</v>
      </c>
      <c r="O15" s="1">
        <v>0.65</v>
      </c>
      <c r="P15" s="1">
        <v>2.4300000000000002</v>
      </c>
      <c r="Q15" s="1">
        <v>2.12</v>
      </c>
      <c r="R15" s="2">
        <v>1.65</v>
      </c>
      <c r="S15" s="1">
        <v>1.95</v>
      </c>
      <c r="T15" s="2">
        <v>2.33</v>
      </c>
      <c r="U15" s="1">
        <v>1.65</v>
      </c>
      <c r="V15" s="1">
        <v>2</v>
      </c>
      <c r="W15" s="1">
        <v>1.89</v>
      </c>
      <c r="X15" s="53">
        <v>1.9590476190476187</v>
      </c>
      <c r="Y15" s="9"/>
    </row>
    <row r="16" spans="1:25" ht="11.25" x14ac:dyDescent="0.2">
      <c r="A16" s="31" t="s">
        <v>29</v>
      </c>
      <c r="B16" s="30" t="s">
        <v>91</v>
      </c>
      <c r="C16" s="1">
        <v>15.51</v>
      </c>
      <c r="D16" s="1">
        <v>19.100000000000001</v>
      </c>
      <c r="E16" s="1">
        <v>19.52</v>
      </c>
      <c r="F16" s="1">
        <v>28.7</v>
      </c>
      <c r="G16" s="2">
        <v>13.63</v>
      </c>
      <c r="H16" s="1">
        <v>13.92</v>
      </c>
      <c r="I16" s="2">
        <v>13</v>
      </c>
      <c r="J16" s="1">
        <v>16.445</v>
      </c>
      <c r="K16" s="1">
        <v>14.03</v>
      </c>
      <c r="L16" s="1">
        <v>12.1</v>
      </c>
      <c r="M16" s="1">
        <v>15.43</v>
      </c>
      <c r="N16" s="1">
        <v>18.329999999999998</v>
      </c>
      <c r="O16" s="1">
        <v>15.175000000000001</v>
      </c>
      <c r="P16" s="1">
        <v>18.55</v>
      </c>
      <c r="Q16" s="1">
        <v>10.33</v>
      </c>
      <c r="R16" s="2">
        <v>16</v>
      </c>
      <c r="S16" s="1">
        <v>14.442995529061102</v>
      </c>
      <c r="T16" s="2">
        <v>15.01</v>
      </c>
      <c r="U16" s="1">
        <v>13.04</v>
      </c>
      <c r="V16" s="1">
        <v>16.75</v>
      </c>
      <c r="W16" s="1">
        <v>12.07</v>
      </c>
      <c r="X16" s="53">
        <v>15.765856929955289</v>
      </c>
      <c r="Y16" s="9"/>
    </row>
    <row r="17" spans="1:25" ht="11.25" x14ac:dyDescent="0.2">
      <c r="A17" s="31" t="s">
        <v>30</v>
      </c>
      <c r="B17" s="30" t="s">
        <v>94</v>
      </c>
      <c r="C17" s="1">
        <v>50.05</v>
      </c>
      <c r="D17" s="1">
        <v>143</v>
      </c>
      <c r="E17" s="1">
        <v>41.5</v>
      </c>
      <c r="F17" s="1">
        <v>55</v>
      </c>
      <c r="G17" s="2">
        <v>70</v>
      </c>
      <c r="H17" s="1">
        <v>51.14</v>
      </c>
      <c r="I17" s="2">
        <v>59</v>
      </c>
      <c r="J17" s="1">
        <v>92.5</v>
      </c>
      <c r="K17" s="1">
        <v>62.41</v>
      </c>
      <c r="L17" s="1">
        <v>79.5</v>
      </c>
      <c r="M17" s="1">
        <v>90</v>
      </c>
      <c r="N17" s="1">
        <v>67.959999999999994</v>
      </c>
      <c r="O17" s="1">
        <v>70</v>
      </c>
      <c r="P17" s="1">
        <v>49</v>
      </c>
      <c r="Q17" s="1">
        <v>61.4</v>
      </c>
      <c r="R17" s="2">
        <v>58</v>
      </c>
      <c r="S17" s="1">
        <v>50.4</v>
      </c>
      <c r="T17" s="2">
        <v>61.64</v>
      </c>
      <c r="U17" s="1">
        <v>68.040000000000006</v>
      </c>
      <c r="V17" s="1">
        <v>40</v>
      </c>
      <c r="W17" s="1">
        <v>76.400000000000006</v>
      </c>
      <c r="X17" s="53">
        <v>66.520952380952394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650</v>
      </c>
      <c r="D18" s="1">
        <v>210</v>
      </c>
      <c r="E18" s="1">
        <v>271.36</v>
      </c>
      <c r="F18" s="1">
        <v>193.5</v>
      </c>
      <c r="G18" s="2">
        <v>201</v>
      </c>
      <c r="H18" s="1">
        <v>268.89999999999998</v>
      </c>
      <c r="I18" s="2">
        <v>220.12</v>
      </c>
      <c r="J18" s="1">
        <v>88.094300000000004</v>
      </c>
      <c r="K18" s="1">
        <v>357.5</v>
      </c>
      <c r="L18" s="1">
        <v>355.625</v>
      </c>
      <c r="M18" s="1">
        <v>279.13</v>
      </c>
      <c r="N18" s="1">
        <v>277.42</v>
      </c>
      <c r="O18" s="1">
        <v>180</v>
      </c>
      <c r="P18" s="1">
        <v>239</v>
      </c>
      <c r="Q18" s="1">
        <v>200</v>
      </c>
      <c r="R18" s="2">
        <v>368</v>
      </c>
      <c r="S18" s="1">
        <v>430</v>
      </c>
      <c r="T18" s="2">
        <v>360.79</v>
      </c>
      <c r="U18" s="1">
        <v>205</v>
      </c>
      <c r="V18" s="1">
        <v>160.43</v>
      </c>
      <c r="W18" s="1">
        <v>275.70999999999998</v>
      </c>
      <c r="X18" s="53">
        <v>275.78949047619051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269</v>
      </c>
      <c r="D19" s="2">
        <v>185</v>
      </c>
      <c r="E19" s="1">
        <v>245.3</v>
      </c>
      <c r="F19" s="1">
        <v>194.63</v>
      </c>
      <c r="G19" s="2">
        <v>170</v>
      </c>
      <c r="H19" s="1">
        <v>238.68</v>
      </c>
      <c r="I19" s="2">
        <v>106</v>
      </c>
      <c r="J19" s="1">
        <v>200</v>
      </c>
      <c r="K19" s="1">
        <v>190.67</v>
      </c>
      <c r="L19" s="2">
        <v>241.5</v>
      </c>
      <c r="M19" s="1">
        <v>198</v>
      </c>
      <c r="N19" s="1">
        <v>216.44</v>
      </c>
      <c r="O19" s="1">
        <v>245</v>
      </c>
      <c r="P19" s="1">
        <v>150</v>
      </c>
      <c r="Q19" s="1">
        <v>189.15</v>
      </c>
      <c r="R19" s="2">
        <v>242</v>
      </c>
      <c r="S19" s="1">
        <v>181</v>
      </c>
      <c r="T19" s="2">
        <v>111.91</v>
      </c>
      <c r="U19" s="1">
        <v>180.18</v>
      </c>
      <c r="V19" s="1">
        <v>158</v>
      </c>
      <c r="W19" s="1">
        <v>229.17</v>
      </c>
      <c r="X19" s="53">
        <v>197.22047619047615</v>
      </c>
      <c r="Y19" s="9"/>
    </row>
    <row r="20" spans="1:25" ht="22.5" x14ac:dyDescent="0.2">
      <c r="A20" s="32" t="s">
        <v>33</v>
      </c>
      <c r="B20" s="33" t="s">
        <v>94</v>
      </c>
      <c r="C20" s="1">
        <v>34.9</v>
      </c>
      <c r="D20" s="1">
        <v>69.52</v>
      </c>
      <c r="E20" s="1">
        <v>46.22</v>
      </c>
      <c r="F20" s="1">
        <v>28</v>
      </c>
      <c r="G20" s="2">
        <v>55</v>
      </c>
      <c r="H20" s="1">
        <v>54.85</v>
      </c>
      <c r="I20" s="2">
        <v>38</v>
      </c>
      <c r="J20" s="1">
        <v>39.799999999999997</v>
      </c>
      <c r="K20" s="1">
        <v>58</v>
      </c>
      <c r="L20" s="1">
        <v>45</v>
      </c>
      <c r="M20" s="1">
        <v>44.4</v>
      </c>
      <c r="N20" s="1">
        <v>36.630000000000003</v>
      </c>
      <c r="O20" s="1">
        <v>47.5</v>
      </c>
      <c r="P20" s="1">
        <v>42.9</v>
      </c>
      <c r="Q20" s="1">
        <v>56</v>
      </c>
      <c r="R20" s="2">
        <v>52.5</v>
      </c>
      <c r="S20" s="1">
        <v>24.933333333333334</v>
      </c>
      <c r="T20" s="2">
        <v>25.2</v>
      </c>
      <c r="U20" s="1">
        <v>21.77</v>
      </c>
      <c r="V20" s="1">
        <v>35</v>
      </c>
      <c r="W20" s="1">
        <v>39.43</v>
      </c>
      <c r="X20" s="53">
        <v>42.645396825396823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15.29</v>
      </c>
      <c r="D21" s="1">
        <v>17.02</v>
      </c>
      <c r="E21" s="1">
        <v>23.1</v>
      </c>
      <c r="F21" s="1">
        <v>16.399999999999999</v>
      </c>
      <c r="G21" s="2">
        <v>17.95</v>
      </c>
      <c r="H21" s="1">
        <v>19.63</v>
      </c>
      <c r="I21" s="2">
        <v>17.97</v>
      </c>
      <c r="J21" s="1">
        <v>13.4033</v>
      </c>
      <c r="K21" s="1">
        <v>24.13</v>
      </c>
      <c r="L21" s="1">
        <v>19.899999999999999</v>
      </c>
      <c r="M21" s="1">
        <v>16.53</v>
      </c>
      <c r="N21" s="1">
        <v>19</v>
      </c>
      <c r="O21" s="1">
        <v>12</v>
      </c>
      <c r="P21" s="1">
        <v>27.3</v>
      </c>
      <c r="Q21" s="1">
        <v>20.5</v>
      </c>
      <c r="R21" s="2">
        <v>18</v>
      </c>
      <c r="S21" s="1">
        <v>17.125</v>
      </c>
      <c r="T21" s="2">
        <v>18.440000000000001</v>
      </c>
      <c r="U21" s="1">
        <v>12.57</v>
      </c>
      <c r="V21" s="1">
        <v>17.5</v>
      </c>
      <c r="W21" s="1">
        <v>14.82</v>
      </c>
      <c r="X21" s="53">
        <v>18.027538095238093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343.15</v>
      </c>
      <c r="D22" s="1">
        <v>430.5</v>
      </c>
      <c r="E22" s="1">
        <v>259.58</v>
      </c>
      <c r="F22" s="2">
        <v>180</v>
      </c>
      <c r="G22" s="2">
        <v>350</v>
      </c>
      <c r="H22" s="1">
        <v>275</v>
      </c>
      <c r="I22" s="2">
        <v>199</v>
      </c>
      <c r="J22" s="1">
        <v>240</v>
      </c>
      <c r="K22" s="1">
        <v>250</v>
      </c>
      <c r="L22" s="1">
        <v>290</v>
      </c>
      <c r="M22" s="1">
        <v>372.5</v>
      </c>
      <c r="N22" s="1">
        <v>211.28</v>
      </c>
      <c r="O22" s="1">
        <v>480</v>
      </c>
      <c r="P22" s="1">
        <v>258</v>
      </c>
      <c r="Q22" s="1">
        <v>588</v>
      </c>
      <c r="R22" s="2">
        <v>212</v>
      </c>
      <c r="S22" s="1">
        <v>271.60000000000002</v>
      </c>
      <c r="T22" s="2">
        <v>613</v>
      </c>
      <c r="U22" s="1">
        <v>374.88</v>
      </c>
      <c r="V22" s="1">
        <v>200</v>
      </c>
      <c r="W22" s="1">
        <v>259.45</v>
      </c>
      <c r="X22" s="53">
        <v>317.04476190476191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16</v>
      </c>
      <c r="D23" s="1">
        <v>17</v>
      </c>
      <c r="E23" s="1">
        <v>5.67</v>
      </c>
      <c r="F23" s="2">
        <v>5.54</v>
      </c>
      <c r="G23" s="2">
        <v>6.6</v>
      </c>
      <c r="H23" s="1">
        <v>8.75</v>
      </c>
      <c r="I23" s="2">
        <v>6</v>
      </c>
      <c r="J23" s="1">
        <v>7</v>
      </c>
      <c r="K23" s="1">
        <v>9.07</v>
      </c>
      <c r="L23" s="1">
        <v>18.45</v>
      </c>
      <c r="M23" s="1">
        <v>11.5</v>
      </c>
      <c r="N23" s="1">
        <v>7.37</v>
      </c>
      <c r="O23" s="1">
        <v>5</v>
      </c>
      <c r="P23" s="1">
        <v>5.96</v>
      </c>
      <c r="Q23" s="1">
        <v>11.75</v>
      </c>
      <c r="R23" s="2">
        <v>11</v>
      </c>
      <c r="S23" s="1">
        <v>20</v>
      </c>
      <c r="T23" s="2">
        <v>7.44</v>
      </c>
      <c r="U23" s="1">
        <v>20.94</v>
      </c>
      <c r="V23" s="1">
        <v>13.945</v>
      </c>
      <c r="W23" s="1">
        <v>8.61</v>
      </c>
      <c r="X23" s="53">
        <v>10.647380952380951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53.5</v>
      </c>
      <c r="D24" s="1">
        <v>48</v>
      </c>
      <c r="E24" s="1">
        <v>52.69</v>
      </c>
      <c r="F24" s="1">
        <v>60</v>
      </c>
      <c r="G24" s="2">
        <v>58.75</v>
      </c>
      <c r="H24" s="1">
        <v>37.979999999999997</v>
      </c>
      <c r="I24" s="2">
        <v>31</v>
      </c>
      <c r="J24" s="1">
        <v>57.38</v>
      </c>
      <c r="K24" s="1">
        <v>48.5</v>
      </c>
      <c r="L24" s="1">
        <v>59</v>
      </c>
      <c r="M24" s="1">
        <v>74.25</v>
      </c>
      <c r="N24" s="1">
        <v>59.18</v>
      </c>
      <c r="O24" s="1">
        <v>52.3</v>
      </c>
      <c r="P24" s="1">
        <v>53.3</v>
      </c>
      <c r="Q24" s="1">
        <v>47.5</v>
      </c>
      <c r="R24" s="2">
        <v>48</v>
      </c>
      <c r="S24" s="1">
        <v>71.400000000000006</v>
      </c>
      <c r="T24" s="2">
        <v>53.14</v>
      </c>
      <c r="U24" s="1">
        <v>56.81</v>
      </c>
      <c r="V24" s="1">
        <v>57</v>
      </c>
      <c r="W24" s="1">
        <v>48.58</v>
      </c>
      <c r="X24" s="53">
        <v>53.726666666666652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3.88</v>
      </c>
      <c r="D25" s="1">
        <v>4.5599999999999996</v>
      </c>
      <c r="E25" s="1">
        <v>6.21</v>
      </c>
      <c r="F25" s="1">
        <v>6.06</v>
      </c>
      <c r="G25" s="2">
        <v>7.89</v>
      </c>
      <c r="H25" s="1">
        <v>8</v>
      </c>
      <c r="I25" s="2">
        <v>5.55</v>
      </c>
      <c r="J25" s="1">
        <v>6.0328999999999997</v>
      </c>
      <c r="K25" s="1">
        <v>6.82</v>
      </c>
      <c r="L25" s="1">
        <v>8.1</v>
      </c>
      <c r="M25" s="1">
        <v>7.2</v>
      </c>
      <c r="N25" s="1">
        <v>5.34</v>
      </c>
      <c r="O25" s="1">
        <v>4.5</v>
      </c>
      <c r="P25" s="1">
        <v>4.53</v>
      </c>
      <c r="Q25" s="1">
        <v>7.1</v>
      </c>
      <c r="R25" s="2">
        <v>9.4</v>
      </c>
      <c r="S25" s="1">
        <v>5.4888888888888889</v>
      </c>
      <c r="T25" s="2">
        <v>11.37</v>
      </c>
      <c r="U25" s="1">
        <v>8.34</v>
      </c>
      <c r="V25" s="1">
        <v>4.99</v>
      </c>
      <c r="W25" s="1">
        <v>7.9705555555555554</v>
      </c>
      <c r="X25" s="53">
        <v>6.6348735449735461</v>
      </c>
      <c r="Y25" s="9"/>
    </row>
    <row r="26" spans="1:25" ht="11.25" x14ac:dyDescent="0.2">
      <c r="A26" s="31" t="s">
        <v>38</v>
      </c>
      <c r="B26" s="30" t="s">
        <v>92</v>
      </c>
      <c r="C26" s="1">
        <v>6.07</v>
      </c>
      <c r="D26" s="1">
        <v>4.3</v>
      </c>
      <c r="E26" s="1">
        <v>4.96</v>
      </c>
      <c r="F26" s="1">
        <v>3.63</v>
      </c>
      <c r="G26" s="2">
        <v>4.5999999999999996</v>
      </c>
      <c r="H26" s="1">
        <v>6</v>
      </c>
      <c r="I26" s="2">
        <v>4.16</v>
      </c>
      <c r="J26" s="19">
        <v>9.1549999999999994</v>
      </c>
      <c r="K26" s="1">
        <v>3.4</v>
      </c>
      <c r="L26" s="1">
        <v>6.71</v>
      </c>
      <c r="M26" s="1">
        <v>6.05</v>
      </c>
      <c r="N26" s="2">
        <v>3.68</v>
      </c>
      <c r="O26" s="1">
        <v>3.8</v>
      </c>
      <c r="P26" s="19">
        <v>7.57</v>
      </c>
      <c r="Q26" s="1">
        <v>4.42</v>
      </c>
      <c r="R26" s="2">
        <v>9.4499999999999993</v>
      </c>
      <c r="S26" s="1">
        <v>10.858888888888888</v>
      </c>
      <c r="T26" s="2">
        <v>8.77</v>
      </c>
      <c r="U26" s="19">
        <v>5.76</v>
      </c>
      <c r="V26" s="1">
        <v>7</v>
      </c>
      <c r="W26" s="1">
        <v>5.99</v>
      </c>
      <c r="X26" s="53">
        <v>6.0158994708994715</v>
      </c>
      <c r="Y26" s="9"/>
    </row>
    <row r="27" spans="1:25" ht="11.25" x14ac:dyDescent="0.2">
      <c r="A27" s="31" t="s">
        <v>109</v>
      </c>
      <c r="B27" s="30" t="s">
        <v>96</v>
      </c>
      <c r="C27" s="19">
        <v>0.8</v>
      </c>
      <c r="D27" s="19">
        <v>0.68</v>
      </c>
      <c r="E27" s="19">
        <v>0.75</v>
      </c>
      <c r="F27" s="19">
        <v>0.61</v>
      </c>
      <c r="G27" s="18">
        <v>0.49</v>
      </c>
      <c r="H27" s="19">
        <v>0.54</v>
      </c>
      <c r="I27" s="18">
        <v>0.56000000000000005</v>
      </c>
      <c r="J27" s="19">
        <v>0.68</v>
      </c>
      <c r="K27" s="19">
        <v>0.54</v>
      </c>
      <c r="L27" s="19">
        <v>0.68</v>
      </c>
      <c r="M27" s="19">
        <v>0.63</v>
      </c>
      <c r="N27" s="19">
        <v>0.63</v>
      </c>
      <c r="O27" s="19">
        <v>0.65</v>
      </c>
      <c r="P27" s="19">
        <v>0.79</v>
      </c>
      <c r="Q27" s="19">
        <v>0.5</v>
      </c>
      <c r="R27" s="18">
        <v>0.83</v>
      </c>
      <c r="S27" s="18">
        <v>0.79742857142857149</v>
      </c>
      <c r="T27" s="18">
        <v>0.8</v>
      </c>
      <c r="U27" s="19">
        <v>0.69</v>
      </c>
      <c r="V27" s="19">
        <v>0.64</v>
      </c>
      <c r="W27" s="19">
        <v>0.67310000000000003</v>
      </c>
      <c r="X27" s="54">
        <v>0.66478707482993193</v>
      </c>
      <c r="Y27" s="9"/>
    </row>
    <row r="28" spans="1:25" ht="11.25" x14ac:dyDescent="0.2">
      <c r="A28" s="31" t="s">
        <v>39</v>
      </c>
      <c r="B28" s="30" t="s">
        <v>94</v>
      </c>
      <c r="C28" s="1">
        <v>57.45</v>
      </c>
      <c r="D28" s="1">
        <v>51.97</v>
      </c>
      <c r="E28" s="1">
        <v>63.49</v>
      </c>
      <c r="F28" s="1">
        <v>63.25</v>
      </c>
      <c r="G28" s="2">
        <v>45.5</v>
      </c>
      <c r="H28" s="1">
        <v>48.3</v>
      </c>
      <c r="I28" s="2">
        <v>53.5</v>
      </c>
      <c r="J28" s="1">
        <v>56.12</v>
      </c>
      <c r="K28" s="1">
        <v>47.59</v>
      </c>
      <c r="L28" s="1">
        <v>53</v>
      </c>
      <c r="M28" s="1">
        <v>59.95</v>
      </c>
      <c r="N28" s="1">
        <v>53.79</v>
      </c>
      <c r="O28" s="1">
        <v>63.95</v>
      </c>
      <c r="P28" s="1">
        <v>63.53</v>
      </c>
      <c r="Q28" s="1">
        <v>52.25</v>
      </c>
      <c r="R28" s="2">
        <v>55</v>
      </c>
      <c r="S28" s="1">
        <v>61.666666666666664</v>
      </c>
      <c r="T28" s="2">
        <v>68.95</v>
      </c>
      <c r="U28" s="1">
        <v>62.16</v>
      </c>
      <c r="V28" s="1">
        <v>57.5</v>
      </c>
      <c r="W28" s="1">
        <v>57.28</v>
      </c>
      <c r="X28" s="53">
        <v>56.961746031746031</v>
      </c>
      <c r="Y28" s="9"/>
    </row>
    <row r="29" spans="1:25" ht="11.25" x14ac:dyDescent="0.2">
      <c r="A29" s="31" t="s">
        <v>40</v>
      </c>
      <c r="B29" s="30" t="s">
        <v>94</v>
      </c>
      <c r="C29" s="1">
        <v>137.85</v>
      </c>
      <c r="D29" s="1">
        <v>335.9</v>
      </c>
      <c r="E29" s="1">
        <v>178.37</v>
      </c>
      <c r="F29" s="1">
        <v>137.66</v>
      </c>
      <c r="G29" s="2">
        <v>143.13999999999999</v>
      </c>
      <c r="H29" s="1">
        <v>178</v>
      </c>
      <c r="I29" s="2">
        <v>70</v>
      </c>
      <c r="J29" s="1">
        <v>168.905</v>
      </c>
      <c r="K29" s="1">
        <v>182.5</v>
      </c>
      <c r="L29" s="1">
        <v>198</v>
      </c>
      <c r="M29" s="1">
        <v>219</v>
      </c>
      <c r="N29" s="1">
        <v>165.33</v>
      </c>
      <c r="O29" s="1">
        <v>163</v>
      </c>
      <c r="P29" s="1">
        <v>204.3</v>
      </c>
      <c r="Q29" s="1">
        <v>177.11</v>
      </c>
      <c r="R29" s="2">
        <v>200</v>
      </c>
      <c r="S29" s="1">
        <v>78.436666666666667</v>
      </c>
      <c r="T29" s="2">
        <v>180.27</v>
      </c>
      <c r="U29" s="1">
        <v>176.1</v>
      </c>
      <c r="V29" s="1">
        <v>180</v>
      </c>
      <c r="W29" s="1">
        <v>151.56</v>
      </c>
      <c r="X29" s="53">
        <v>172.6396031746032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46.7</v>
      </c>
      <c r="E30" s="1">
        <v>32.950000000000003</v>
      </c>
      <c r="F30" s="1">
        <v>24.6</v>
      </c>
      <c r="G30" s="2">
        <v>41</v>
      </c>
      <c r="H30" s="1">
        <v>42.25</v>
      </c>
      <c r="I30" s="2">
        <v>29.95</v>
      </c>
      <c r="J30" s="1">
        <v>25</v>
      </c>
      <c r="K30" s="1">
        <v>40.1</v>
      </c>
      <c r="L30" s="1">
        <v>37.6</v>
      </c>
      <c r="M30" s="1">
        <v>41.21</v>
      </c>
      <c r="N30" s="1">
        <v>28</v>
      </c>
      <c r="O30" s="1">
        <v>11.5</v>
      </c>
      <c r="P30" s="1">
        <v>53.09</v>
      </c>
      <c r="Q30" s="1">
        <v>35.25</v>
      </c>
      <c r="R30" s="2">
        <v>30</v>
      </c>
      <c r="S30" s="1">
        <v>33.875</v>
      </c>
      <c r="T30" s="2">
        <v>34.67</v>
      </c>
      <c r="U30" s="1">
        <v>24.85</v>
      </c>
      <c r="V30" s="1">
        <v>32</v>
      </c>
      <c r="W30" s="1">
        <v>52.56</v>
      </c>
      <c r="X30" s="53">
        <v>34.616904761904756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32.92</v>
      </c>
      <c r="D31" s="1">
        <v>55</v>
      </c>
      <c r="E31" s="1">
        <v>40.98</v>
      </c>
      <c r="F31" s="1">
        <v>48.08</v>
      </c>
      <c r="G31" s="2">
        <v>46.15</v>
      </c>
      <c r="H31" s="1">
        <v>41.97</v>
      </c>
      <c r="I31" s="2">
        <v>49</v>
      </c>
      <c r="J31" s="1">
        <v>51.215000000000003</v>
      </c>
      <c r="K31" s="1">
        <v>48.58</v>
      </c>
      <c r="L31" s="1">
        <v>49.2</v>
      </c>
      <c r="M31" s="1">
        <v>62.15</v>
      </c>
      <c r="N31" s="1">
        <v>46.12</v>
      </c>
      <c r="O31" s="1">
        <v>43.4</v>
      </c>
      <c r="P31" s="1">
        <v>33.61</v>
      </c>
      <c r="Q31" s="1">
        <v>48.96</v>
      </c>
      <c r="R31" s="2">
        <v>41</v>
      </c>
      <c r="S31" s="1">
        <v>24.305555555555557</v>
      </c>
      <c r="T31" s="2">
        <v>46.06</v>
      </c>
      <c r="U31" s="1">
        <v>55.68</v>
      </c>
      <c r="V31" s="1">
        <v>35</v>
      </c>
      <c r="W31" s="1">
        <v>42.31</v>
      </c>
      <c r="X31" s="53">
        <v>44.842407407407414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18.59</v>
      </c>
      <c r="D32" s="1">
        <v>27.03</v>
      </c>
      <c r="E32" s="1">
        <v>30.04</v>
      </c>
      <c r="F32" s="1">
        <v>15.13</v>
      </c>
      <c r="G32" s="2">
        <v>13.66</v>
      </c>
      <c r="H32" s="1">
        <v>20.78</v>
      </c>
      <c r="I32" s="2">
        <v>9</v>
      </c>
      <c r="J32" s="1">
        <v>14.744999999999999</v>
      </c>
      <c r="K32" s="1">
        <v>21.44</v>
      </c>
      <c r="L32" s="1">
        <v>26.1</v>
      </c>
      <c r="M32" s="1">
        <v>19.5</v>
      </c>
      <c r="N32" s="1">
        <v>17.14</v>
      </c>
      <c r="O32" s="1">
        <v>31.2</v>
      </c>
      <c r="P32" s="1">
        <v>28.13</v>
      </c>
      <c r="Q32" s="1">
        <v>18.52</v>
      </c>
      <c r="R32" s="2">
        <v>25</v>
      </c>
      <c r="S32" s="2">
        <v>17.8</v>
      </c>
      <c r="T32" s="2">
        <v>23.44</v>
      </c>
      <c r="U32" s="1">
        <v>14.85</v>
      </c>
      <c r="V32" s="1">
        <v>17</v>
      </c>
      <c r="W32" s="1">
        <v>20.68</v>
      </c>
      <c r="X32" s="53">
        <v>20.465476190476188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10.66</v>
      </c>
      <c r="E34" s="2">
        <v>11.1</v>
      </c>
      <c r="F34" s="2">
        <v>8.5500000000000007</v>
      </c>
      <c r="G34" s="2">
        <v>10.26</v>
      </c>
      <c r="H34" s="1">
        <v>10.25</v>
      </c>
      <c r="I34" s="2">
        <v>10.7519454</v>
      </c>
      <c r="J34" s="2">
        <v>8.2630839999999992</v>
      </c>
      <c r="K34" s="2">
        <v>11.3</v>
      </c>
      <c r="L34" s="2">
        <v>7.7114310000000001</v>
      </c>
      <c r="M34" s="1">
        <v>7.9789319999999995</v>
      </c>
      <c r="N34" s="1">
        <v>8.67</v>
      </c>
      <c r="O34" s="2">
        <v>7.5228400000000004</v>
      </c>
      <c r="P34" s="2">
        <v>9.1300000000000008</v>
      </c>
      <c r="Q34" s="2">
        <v>13.203501000000001</v>
      </c>
      <c r="R34" s="2">
        <v>12.428610000000001</v>
      </c>
      <c r="S34" s="1">
        <v>8.4297999999999984</v>
      </c>
      <c r="T34" s="2">
        <v>10.297700000000001</v>
      </c>
      <c r="U34" s="2">
        <v>13.463352</v>
      </c>
      <c r="V34" s="2">
        <v>8.69</v>
      </c>
      <c r="W34" s="1">
        <v>12.386700000000001</v>
      </c>
      <c r="X34" s="53">
        <v>9.9858047333333317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7.88</v>
      </c>
      <c r="E35" s="2">
        <v>6.5</v>
      </c>
      <c r="F35" s="2">
        <v>5.62</v>
      </c>
      <c r="G35" s="2">
        <v>6.61</v>
      </c>
      <c r="H35" s="1">
        <v>6.4</v>
      </c>
      <c r="I35" s="2">
        <v>6.4209510000000005</v>
      </c>
      <c r="J35" s="2">
        <v>6.016324</v>
      </c>
      <c r="K35" s="2">
        <v>7.29</v>
      </c>
      <c r="L35" s="2">
        <v>5.6722380000000001</v>
      </c>
      <c r="M35" s="1">
        <v>6.0694439999999998</v>
      </c>
      <c r="N35" s="1">
        <v>6.16</v>
      </c>
      <c r="O35" s="2">
        <v>6.0384000000000002</v>
      </c>
      <c r="P35" s="2">
        <v>6.86</v>
      </c>
      <c r="Q35" s="2">
        <v>9.3656070000000007</v>
      </c>
      <c r="R35" s="2">
        <v>9.2253600000000002</v>
      </c>
      <c r="S35" s="1">
        <v>6.734799999999999</v>
      </c>
      <c r="T35" s="2">
        <v>7.0865999999999998</v>
      </c>
      <c r="U35" s="2">
        <v>9.082419999999999</v>
      </c>
      <c r="V35" s="2">
        <v>5.82</v>
      </c>
      <c r="W35" s="1">
        <v>10.239672000000001</v>
      </c>
      <c r="X35" s="53">
        <v>6.99879019047619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36.5</v>
      </c>
      <c r="E37" s="1">
        <v>72.7</v>
      </c>
      <c r="F37" s="1">
        <v>20.85</v>
      </c>
      <c r="G37" s="1">
        <v>81.36</v>
      </c>
      <c r="H37" s="1">
        <v>45.81</v>
      </c>
      <c r="I37" s="2">
        <v>36.622799999999998</v>
      </c>
      <c r="J37" s="1">
        <v>29.415500000000002</v>
      </c>
      <c r="K37" s="1">
        <v>38.4</v>
      </c>
      <c r="L37" s="1">
        <v>32</v>
      </c>
      <c r="M37" s="1">
        <v>44.87</v>
      </c>
      <c r="N37" s="1">
        <v>18.170000000000002</v>
      </c>
      <c r="O37" s="1">
        <v>18.55</v>
      </c>
      <c r="P37" s="1">
        <v>34.520000000000003</v>
      </c>
      <c r="Q37" s="1">
        <v>41.72</v>
      </c>
      <c r="R37" s="2">
        <v>37</v>
      </c>
      <c r="S37" s="1">
        <v>16.033999999999999</v>
      </c>
      <c r="T37" s="2">
        <v>39.185899999999997</v>
      </c>
      <c r="U37" s="1">
        <v>20.43</v>
      </c>
      <c r="V37" s="1">
        <v>31.82</v>
      </c>
      <c r="W37" s="1">
        <v>28.37</v>
      </c>
      <c r="X37" s="53">
        <v>35.397533333333335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37.5</v>
      </c>
      <c r="E39" s="20">
        <v>9.49</v>
      </c>
      <c r="F39" s="20">
        <v>11.5</v>
      </c>
      <c r="G39" s="20">
        <v>20.399999999999999</v>
      </c>
      <c r="H39" s="20">
        <v>10.33</v>
      </c>
      <c r="I39" s="21">
        <v>10.4</v>
      </c>
      <c r="J39" s="20">
        <v>10.31</v>
      </c>
      <c r="K39" s="20">
        <v>4.8499999999999996</v>
      </c>
      <c r="L39" s="20">
        <v>15</v>
      </c>
      <c r="M39" s="20">
        <v>18.5</v>
      </c>
      <c r="N39" s="20">
        <v>12.37</v>
      </c>
      <c r="O39" s="20">
        <v>4.5</v>
      </c>
      <c r="P39" s="20">
        <v>14.95</v>
      </c>
      <c r="Q39" s="20">
        <v>5.85</v>
      </c>
      <c r="R39" s="21">
        <v>6.5</v>
      </c>
      <c r="S39" s="20">
        <v>4.67</v>
      </c>
      <c r="T39" s="21">
        <v>25</v>
      </c>
      <c r="U39" s="20">
        <v>7.79</v>
      </c>
      <c r="V39" s="20">
        <v>8.33</v>
      </c>
      <c r="W39" s="20">
        <v>5.9566666666666661</v>
      </c>
      <c r="X39" s="57">
        <v>12.818888888888885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144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31.07</v>
      </c>
      <c r="D8" s="1">
        <v>56</v>
      </c>
      <c r="E8" s="1">
        <v>30.02</v>
      </c>
      <c r="F8" s="1">
        <v>34.57</v>
      </c>
      <c r="G8" s="2">
        <v>25.65</v>
      </c>
      <c r="H8" s="1">
        <v>28.51</v>
      </c>
      <c r="I8" s="2">
        <v>19.82</v>
      </c>
      <c r="J8" s="1">
        <v>23.1511</v>
      </c>
      <c r="K8" s="1">
        <v>26.13</v>
      </c>
      <c r="L8" s="1">
        <v>27.9</v>
      </c>
      <c r="M8" s="1">
        <v>30</v>
      </c>
      <c r="N8" s="1">
        <v>30.83</v>
      </c>
      <c r="O8" s="1">
        <v>30.12</v>
      </c>
      <c r="P8" s="1">
        <v>28.71</v>
      </c>
      <c r="Q8" s="1">
        <v>22.72</v>
      </c>
      <c r="R8" s="2">
        <v>32</v>
      </c>
      <c r="S8" s="1">
        <v>24.68</v>
      </c>
      <c r="T8" s="2">
        <v>29.58</v>
      </c>
      <c r="U8" s="1">
        <v>29.98</v>
      </c>
      <c r="V8" s="1">
        <v>37.79</v>
      </c>
      <c r="W8" s="1">
        <v>26.51</v>
      </c>
      <c r="X8" s="53">
        <v>29.797195238095231</v>
      </c>
      <c r="Y8" s="9"/>
    </row>
    <row r="9" spans="1:25" ht="11.25" x14ac:dyDescent="0.2">
      <c r="A9" s="31" t="s">
        <v>87</v>
      </c>
      <c r="B9" s="30" t="s">
        <v>92</v>
      </c>
      <c r="C9" s="19">
        <v>3.39</v>
      </c>
      <c r="D9" s="19">
        <v>3.9</v>
      </c>
      <c r="E9" s="19">
        <v>3.46</v>
      </c>
      <c r="F9" s="19">
        <v>3.26</v>
      </c>
      <c r="G9" s="18">
        <v>3.18</v>
      </c>
      <c r="H9" s="19">
        <v>2.95</v>
      </c>
      <c r="I9" s="18">
        <v>3.23</v>
      </c>
      <c r="J9" s="19">
        <v>3.6</v>
      </c>
      <c r="K9" s="19">
        <v>3.48</v>
      </c>
      <c r="L9" s="19">
        <v>3.73</v>
      </c>
      <c r="M9" s="19">
        <v>4.51</v>
      </c>
      <c r="N9" s="19">
        <v>3.96</v>
      </c>
      <c r="O9" s="19">
        <v>3.44</v>
      </c>
      <c r="P9" s="19">
        <v>3.6</v>
      </c>
      <c r="Q9" s="19">
        <v>3.29</v>
      </c>
      <c r="R9" s="18">
        <v>3.18</v>
      </c>
      <c r="S9" s="19">
        <v>5.1580000000000004</v>
      </c>
      <c r="T9" s="18">
        <v>3.86</v>
      </c>
      <c r="U9" s="19">
        <v>4.1900000000000004</v>
      </c>
      <c r="V9" s="19">
        <v>3.23</v>
      </c>
      <c r="W9" s="19">
        <v>3.23</v>
      </c>
      <c r="X9" s="54">
        <v>3.6108571428571432</v>
      </c>
      <c r="Y9" s="9"/>
    </row>
    <row r="10" spans="1:25" ht="11.25" x14ac:dyDescent="0.2">
      <c r="A10" s="31" t="s">
        <v>24</v>
      </c>
      <c r="B10" s="30" t="s">
        <v>93</v>
      </c>
      <c r="C10" s="1">
        <v>269</v>
      </c>
      <c r="D10" s="1">
        <v>410.9</v>
      </c>
      <c r="E10" s="1">
        <v>276.69</v>
      </c>
      <c r="F10" s="1">
        <v>237.62</v>
      </c>
      <c r="G10" s="2">
        <v>246</v>
      </c>
      <c r="H10" s="1">
        <v>226</v>
      </c>
      <c r="I10" s="2">
        <v>220</v>
      </c>
      <c r="J10" s="1">
        <v>340</v>
      </c>
      <c r="K10" s="1">
        <v>230</v>
      </c>
      <c r="L10" s="1">
        <v>238.5</v>
      </c>
      <c r="M10" s="1">
        <v>263.5</v>
      </c>
      <c r="N10" s="1">
        <v>313.18</v>
      </c>
      <c r="O10" s="1">
        <v>221</v>
      </c>
      <c r="P10" s="1">
        <v>242.2</v>
      </c>
      <c r="Q10" s="1">
        <v>228</v>
      </c>
      <c r="R10" s="2">
        <v>225</v>
      </c>
      <c r="S10" s="1">
        <v>382.63</v>
      </c>
      <c r="T10" s="2">
        <v>239.16</v>
      </c>
      <c r="U10" s="1">
        <v>232.68</v>
      </c>
      <c r="V10" s="1">
        <v>250</v>
      </c>
      <c r="W10" s="1">
        <v>232.86</v>
      </c>
      <c r="X10" s="53">
        <v>263.09142857142859</v>
      </c>
      <c r="Y10" s="9"/>
    </row>
    <row r="11" spans="1:25" ht="11.25" x14ac:dyDescent="0.2">
      <c r="A11" s="31" t="s">
        <v>25</v>
      </c>
      <c r="B11" s="30" t="s">
        <v>92</v>
      </c>
      <c r="C11" s="19">
        <v>0.36</v>
      </c>
      <c r="D11" s="19">
        <v>0.505</v>
      </c>
      <c r="E11" s="19">
        <v>0.34939999999999999</v>
      </c>
      <c r="F11" s="19">
        <v>0.36</v>
      </c>
      <c r="G11" s="18">
        <v>0.30579999999999996</v>
      </c>
      <c r="H11" s="19">
        <v>0.33200000000000002</v>
      </c>
      <c r="I11" s="18">
        <v>0.34</v>
      </c>
      <c r="J11" s="1">
        <v>0.47670000000000001</v>
      </c>
      <c r="K11" s="19">
        <v>0.32600000000000001</v>
      </c>
      <c r="L11" s="19">
        <v>0.4</v>
      </c>
      <c r="M11" s="19">
        <v>0.42</v>
      </c>
      <c r="N11" s="19">
        <v>0.47119999999999995</v>
      </c>
      <c r="O11" s="19">
        <v>0.32</v>
      </c>
      <c r="P11" s="19">
        <v>0.33600000000000002</v>
      </c>
      <c r="Q11" s="19">
        <v>0.34</v>
      </c>
      <c r="R11" s="18">
        <v>0.34</v>
      </c>
      <c r="S11" s="19">
        <v>0.52585000000000004</v>
      </c>
      <c r="T11" s="18">
        <v>0.33</v>
      </c>
      <c r="U11" s="19">
        <v>0.38</v>
      </c>
      <c r="V11" s="19">
        <v>0.30859999999999999</v>
      </c>
      <c r="W11" s="19">
        <v>0.34</v>
      </c>
      <c r="X11" s="54">
        <v>0.37459761904761907</v>
      </c>
      <c r="Y11" s="9"/>
    </row>
    <row r="12" spans="1:25" ht="11.25" x14ac:dyDescent="0.2">
      <c r="A12" s="31" t="s">
        <v>26</v>
      </c>
      <c r="B12" s="30" t="s">
        <v>93</v>
      </c>
      <c r="C12" s="1">
        <v>44.95</v>
      </c>
      <c r="D12" s="1">
        <v>38</v>
      </c>
      <c r="E12" s="1">
        <v>40.299999999999997</v>
      </c>
      <c r="F12" s="1">
        <v>28</v>
      </c>
      <c r="G12" s="2">
        <v>58.5</v>
      </c>
      <c r="H12" s="1">
        <v>48.5</v>
      </c>
      <c r="I12" s="2">
        <v>49</v>
      </c>
      <c r="J12" s="1">
        <v>40</v>
      </c>
      <c r="K12" s="1">
        <v>44</v>
      </c>
      <c r="L12" s="1">
        <v>30</v>
      </c>
      <c r="M12" s="1">
        <v>25.1</v>
      </c>
      <c r="N12" s="1">
        <v>30.75</v>
      </c>
      <c r="O12" s="1">
        <v>19.5</v>
      </c>
      <c r="P12" s="1">
        <v>36</v>
      </c>
      <c r="Q12" s="1">
        <v>51.5</v>
      </c>
      <c r="R12" s="2">
        <v>48</v>
      </c>
      <c r="S12" s="1">
        <v>62.5</v>
      </c>
      <c r="T12" s="2">
        <v>41.73</v>
      </c>
      <c r="U12" s="1">
        <v>51.88</v>
      </c>
      <c r="V12" s="1">
        <v>33</v>
      </c>
      <c r="W12" s="1">
        <v>57.87</v>
      </c>
      <c r="X12" s="53">
        <v>41.860952380952384</v>
      </c>
      <c r="Y12" s="9"/>
    </row>
    <row r="13" spans="1:25" ht="11.25" x14ac:dyDescent="0.2">
      <c r="A13" s="31" t="s">
        <v>27</v>
      </c>
      <c r="B13" s="30" t="s">
        <v>93</v>
      </c>
      <c r="C13" s="1">
        <v>77</v>
      </c>
      <c r="D13" s="1">
        <v>142.5</v>
      </c>
      <c r="E13" s="1">
        <v>62.12</v>
      </c>
      <c r="F13" s="1">
        <v>51</v>
      </c>
      <c r="G13" s="2">
        <v>55</v>
      </c>
      <c r="H13" s="1">
        <v>41</v>
      </c>
      <c r="I13" s="2">
        <v>50</v>
      </c>
      <c r="J13" s="1">
        <v>94.36</v>
      </c>
      <c r="K13" s="1">
        <v>47</v>
      </c>
      <c r="L13" s="1">
        <v>44</v>
      </c>
      <c r="M13" s="1">
        <v>68.25</v>
      </c>
      <c r="N13" s="1">
        <v>64.86</v>
      </c>
      <c r="O13" s="1">
        <v>52</v>
      </c>
      <c r="P13" s="1">
        <v>58</v>
      </c>
      <c r="Q13" s="1">
        <v>42</v>
      </c>
      <c r="R13" s="2">
        <v>60</v>
      </c>
      <c r="S13" s="1">
        <v>56</v>
      </c>
      <c r="T13" s="2">
        <v>52.35</v>
      </c>
      <c r="U13" s="1">
        <v>56.38</v>
      </c>
      <c r="V13" s="1">
        <v>60</v>
      </c>
      <c r="W13" s="1">
        <v>60.93</v>
      </c>
      <c r="X13" s="53">
        <v>61.654761904761912</v>
      </c>
      <c r="Y13" s="9"/>
    </row>
    <row r="14" spans="1:25" ht="11.25" x14ac:dyDescent="0.2">
      <c r="A14" s="31" t="s">
        <v>28</v>
      </c>
      <c r="B14" s="30" t="s">
        <v>94</v>
      </c>
      <c r="C14" s="1">
        <v>0.38</v>
      </c>
      <c r="D14" s="19">
        <v>0.7</v>
      </c>
      <c r="E14" s="19">
        <v>0.37</v>
      </c>
      <c r="F14" s="19">
        <v>0.32</v>
      </c>
      <c r="G14" s="18">
        <v>0.46</v>
      </c>
      <c r="H14" s="19">
        <v>0.35</v>
      </c>
      <c r="I14" s="18">
        <v>0.46</v>
      </c>
      <c r="J14" s="1">
        <v>0.44500000000000001</v>
      </c>
      <c r="K14" s="19">
        <v>0.52</v>
      </c>
      <c r="L14" s="19">
        <v>0.38500000000000001</v>
      </c>
      <c r="M14" s="19">
        <v>0.37</v>
      </c>
      <c r="N14" s="19">
        <v>0.47</v>
      </c>
      <c r="O14" s="19">
        <v>0.35</v>
      </c>
      <c r="P14" s="19">
        <v>0.3</v>
      </c>
      <c r="Q14" s="19">
        <v>0.37</v>
      </c>
      <c r="R14" s="18">
        <v>0.38</v>
      </c>
      <c r="S14" s="19">
        <v>0.35170000000000001</v>
      </c>
      <c r="T14" s="18">
        <v>0.49</v>
      </c>
      <c r="U14" s="1">
        <v>0.43</v>
      </c>
      <c r="V14" s="1">
        <v>0.35</v>
      </c>
      <c r="W14" s="19">
        <v>0.39559</v>
      </c>
      <c r="X14" s="54">
        <v>0.4117757142857143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4.75</v>
      </c>
      <c r="E15" s="1">
        <v>1.95</v>
      </c>
      <c r="F15" s="1">
        <v>1.5</v>
      </c>
      <c r="G15" s="2">
        <v>2.2999999999999998</v>
      </c>
      <c r="H15" s="1">
        <v>1.83</v>
      </c>
      <c r="I15" s="2">
        <v>1.45</v>
      </c>
      <c r="J15" s="1">
        <v>2.36</v>
      </c>
      <c r="K15" s="1">
        <v>1.48</v>
      </c>
      <c r="L15" s="1">
        <v>1.73</v>
      </c>
      <c r="M15" s="1">
        <v>1.94</v>
      </c>
      <c r="N15" s="1">
        <v>2.41</v>
      </c>
      <c r="O15" s="1">
        <v>0.55000000000000004</v>
      </c>
      <c r="P15" s="1">
        <v>2.4</v>
      </c>
      <c r="Q15" s="1">
        <v>2.1800000000000002</v>
      </c>
      <c r="R15" s="2">
        <v>1.65</v>
      </c>
      <c r="S15" s="1">
        <v>1.95</v>
      </c>
      <c r="T15" s="2">
        <v>2.29</v>
      </c>
      <c r="U15" s="1">
        <v>1.65</v>
      </c>
      <c r="V15" s="1">
        <v>2</v>
      </c>
      <c r="W15" s="1">
        <v>1.88</v>
      </c>
      <c r="X15" s="53">
        <v>1.9428571428571431</v>
      </c>
      <c r="Y15" s="9"/>
    </row>
    <row r="16" spans="1:25" ht="11.25" x14ac:dyDescent="0.2">
      <c r="A16" s="31" t="s">
        <v>29</v>
      </c>
      <c r="B16" s="30" t="s">
        <v>91</v>
      </c>
      <c r="C16" s="1">
        <v>15.9</v>
      </c>
      <c r="D16" s="1">
        <v>19.100000000000001</v>
      </c>
      <c r="E16" s="1">
        <v>19.71</v>
      </c>
      <c r="F16" s="1">
        <v>16.2</v>
      </c>
      <c r="G16" s="2">
        <v>13.45</v>
      </c>
      <c r="H16" s="1">
        <v>14.08</v>
      </c>
      <c r="I16" s="2">
        <v>13</v>
      </c>
      <c r="J16" s="1">
        <v>16.445</v>
      </c>
      <c r="K16" s="1">
        <v>14.05</v>
      </c>
      <c r="L16" s="1">
        <v>12.9</v>
      </c>
      <c r="M16" s="1">
        <v>15.22</v>
      </c>
      <c r="N16" s="1">
        <v>16.940000000000001</v>
      </c>
      <c r="O16" s="1">
        <v>15.03</v>
      </c>
      <c r="P16" s="1">
        <v>18.29</v>
      </c>
      <c r="Q16" s="1">
        <v>10.5</v>
      </c>
      <c r="R16" s="2">
        <v>15.5</v>
      </c>
      <c r="S16" s="1">
        <v>14.24</v>
      </c>
      <c r="T16" s="2">
        <v>14.89</v>
      </c>
      <c r="U16" s="1">
        <v>12.92</v>
      </c>
      <c r="V16" s="1">
        <v>16.39</v>
      </c>
      <c r="W16" s="1">
        <v>12.04</v>
      </c>
      <c r="X16" s="53">
        <v>15.085476190476191</v>
      </c>
      <c r="Y16" s="9"/>
    </row>
    <row r="17" spans="1:25" ht="11.25" x14ac:dyDescent="0.2">
      <c r="A17" s="31" t="s">
        <v>30</v>
      </c>
      <c r="B17" s="30" t="s">
        <v>94</v>
      </c>
      <c r="C17" s="1">
        <v>51.05</v>
      </c>
      <c r="D17" s="1">
        <v>143</v>
      </c>
      <c r="E17" s="1">
        <v>43.74</v>
      </c>
      <c r="F17" s="1">
        <v>55</v>
      </c>
      <c r="G17" s="2">
        <v>68</v>
      </c>
      <c r="H17" s="1">
        <v>52.27</v>
      </c>
      <c r="I17" s="2">
        <v>59</v>
      </c>
      <c r="J17" s="1">
        <v>92.5</v>
      </c>
      <c r="K17" s="1">
        <v>61.21</v>
      </c>
      <c r="L17" s="1">
        <v>79.5</v>
      </c>
      <c r="M17" s="1">
        <v>87</v>
      </c>
      <c r="N17" s="1">
        <v>70.03</v>
      </c>
      <c r="O17" s="1">
        <v>65</v>
      </c>
      <c r="P17" s="1">
        <v>48</v>
      </c>
      <c r="Q17" s="1">
        <v>59.65</v>
      </c>
      <c r="R17" s="2">
        <v>58</v>
      </c>
      <c r="S17" s="1">
        <v>50.4</v>
      </c>
      <c r="T17" s="2">
        <v>60.86</v>
      </c>
      <c r="U17" s="1">
        <v>67.650000000000006</v>
      </c>
      <c r="V17" s="1">
        <v>40</v>
      </c>
      <c r="W17" s="1">
        <v>76.52</v>
      </c>
      <c r="X17" s="53">
        <v>66.113333333333344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595.54999999999995</v>
      </c>
      <c r="D18" s="1">
        <v>210</v>
      </c>
      <c r="E18" s="1">
        <v>268.72000000000003</v>
      </c>
      <c r="F18" s="1">
        <v>193.5</v>
      </c>
      <c r="G18" s="2">
        <v>200</v>
      </c>
      <c r="H18" s="1">
        <v>268.89999999999998</v>
      </c>
      <c r="I18" s="2">
        <v>220.12</v>
      </c>
      <c r="J18" s="1">
        <v>88.094300000000004</v>
      </c>
      <c r="K18" s="1">
        <v>350</v>
      </c>
      <c r="L18" s="1">
        <v>355.625</v>
      </c>
      <c r="M18" s="1">
        <v>275.95</v>
      </c>
      <c r="N18" s="1">
        <v>281.37</v>
      </c>
      <c r="O18" s="1">
        <v>260</v>
      </c>
      <c r="P18" s="1">
        <v>238.5</v>
      </c>
      <c r="Q18" s="1">
        <v>200</v>
      </c>
      <c r="R18" s="2">
        <v>365</v>
      </c>
      <c r="S18" s="1">
        <v>430</v>
      </c>
      <c r="T18" s="2">
        <v>351.23</v>
      </c>
      <c r="U18" s="1">
        <v>205</v>
      </c>
      <c r="V18" s="1">
        <v>160</v>
      </c>
      <c r="W18" s="1">
        <v>274.14</v>
      </c>
      <c r="X18" s="53">
        <v>275.79520476190476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167.95</v>
      </c>
      <c r="D19" s="2">
        <v>185</v>
      </c>
      <c r="E19" s="1">
        <v>245.3</v>
      </c>
      <c r="F19" s="1">
        <v>235</v>
      </c>
      <c r="G19" s="2">
        <v>164.5</v>
      </c>
      <c r="H19" s="1">
        <v>235.59</v>
      </c>
      <c r="I19" s="2">
        <v>106</v>
      </c>
      <c r="J19" s="1">
        <v>200</v>
      </c>
      <c r="K19" s="1">
        <v>183.33</v>
      </c>
      <c r="L19" s="2">
        <v>241.5</v>
      </c>
      <c r="M19" s="1">
        <v>204</v>
      </c>
      <c r="N19" s="1">
        <v>214.33</v>
      </c>
      <c r="O19" s="1">
        <v>235</v>
      </c>
      <c r="P19" s="1">
        <v>148.19999999999999</v>
      </c>
      <c r="Q19" s="1">
        <v>192.5</v>
      </c>
      <c r="R19" s="2">
        <v>236</v>
      </c>
      <c r="S19" s="1">
        <v>181</v>
      </c>
      <c r="T19" s="2">
        <v>111.91</v>
      </c>
      <c r="U19" s="1">
        <v>180.18</v>
      </c>
      <c r="V19" s="1">
        <v>157.5</v>
      </c>
      <c r="W19" s="1">
        <v>227.62</v>
      </c>
      <c r="X19" s="53">
        <v>192.97190476190474</v>
      </c>
      <c r="Y19" s="9"/>
    </row>
    <row r="20" spans="1:25" ht="22.5" x14ac:dyDescent="0.2">
      <c r="A20" s="32" t="s">
        <v>33</v>
      </c>
      <c r="B20" s="33" t="s">
        <v>94</v>
      </c>
      <c r="C20" s="1">
        <v>36.5</v>
      </c>
      <c r="D20" s="1">
        <v>69.52</v>
      </c>
      <c r="E20" s="1">
        <v>47.34</v>
      </c>
      <c r="F20" s="1">
        <v>35</v>
      </c>
      <c r="G20" s="2">
        <v>55</v>
      </c>
      <c r="H20" s="1">
        <v>54.8</v>
      </c>
      <c r="I20" s="2">
        <v>38</v>
      </c>
      <c r="J20" s="1">
        <v>39.799999999999997</v>
      </c>
      <c r="K20" s="1">
        <v>58</v>
      </c>
      <c r="L20" s="1">
        <v>45</v>
      </c>
      <c r="M20" s="1">
        <v>43.8</v>
      </c>
      <c r="N20" s="1">
        <v>36.36</v>
      </c>
      <c r="O20" s="1">
        <v>46.5</v>
      </c>
      <c r="P20" s="1">
        <v>42.9</v>
      </c>
      <c r="Q20" s="1">
        <v>49.39</v>
      </c>
      <c r="R20" s="2">
        <v>52</v>
      </c>
      <c r="S20" s="1">
        <v>24.93</v>
      </c>
      <c r="T20" s="2">
        <v>25.42</v>
      </c>
      <c r="U20" s="1">
        <v>21.98</v>
      </c>
      <c r="V20" s="1">
        <v>35</v>
      </c>
      <c r="W20" s="1">
        <v>39.28</v>
      </c>
      <c r="X20" s="53">
        <v>42.691428571428567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</v>
      </c>
      <c r="D21" s="1">
        <v>17.02</v>
      </c>
      <c r="E21" s="1">
        <v>24.19</v>
      </c>
      <c r="F21" s="1">
        <v>15</v>
      </c>
      <c r="G21" s="2">
        <v>17.95</v>
      </c>
      <c r="H21" s="1">
        <v>19.8</v>
      </c>
      <c r="I21" s="2">
        <v>17.97</v>
      </c>
      <c r="J21" s="1">
        <v>13.4033</v>
      </c>
      <c r="K21" s="1">
        <v>23.25</v>
      </c>
      <c r="L21" s="1">
        <v>19.899999999999999</v>
      </c>
      <c r="M21" s="1">
        <v>16.25</v>
      </c>
      <c r="N21" s="1">
        <v>17.059999999999999</v>
      </c>
      <c r="O21" s="1">
        <v>12.4</v>
      </c>
      <c r="P21" s="1">
        <v>26.5</v>
      </c>
      <c r="Q21" s="1">
        <v>20.2</v>
      </c>
      <c r="R21" s="2">
        <v>18</v>
      </c>
      <c r="S21" s="1">
        <v>17.13</v>
      </c>
      <c r="T21" s="2">
        <v>18.05</v>
      </c>
      <c r="U21" s="1">
        <v>12.64</v>
      </c>
      <c r="V21" s="1">
        <v>15.5</v>
      </c>
      <c r="W21" s="1">
        <v>14.82</v>
      </c>
      <c r="X21" s="53">
        <v>17.715871428571429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314.45</v>
      </c>
      <c r="D22" s="1">
        <v>430.5</v>
      </c>
      <c r="E22" s="1">
        <v>258.99</v>
      </c>
      <c r="F22" s="2">
        <v>180</v>
      </c>
      <c r="G22" s="2">
        <v>273.75</v>
      </c>
      <c r="H22" s="1">
        <v>275</v>
      </c>
      <c r="I22" s="2">
        <v>199</v>
      </c>
      <c r="J22" s="1">
        <v>240</v>
      </c>
      <c r="K22" s="1">
        <v>247</v>
      </c>
      <c r="L22" s="1">
        <v>290</v>
      </c>
      <c r="M22" s="1">
        <v>365</v>
      </c>
      <c r="N22" s="1">
        <v>204.41</v>
      </c>
      <c r="O22" s="1">
        <v>450</v>
      </c>
      <c r="P22" s="1">
        <v>257.5</v>
      </c>
      <c r="Q22" s="1">
        <v>602.5</v>
      </c>
      <c r="R22" s="2">
        <v>208.5</v>
      </c>
      <c r="S22" s="1">
        <v>271.60000000000002</v>
      </c>
      <c r="T22" s="2">
        <v>613</v>
      </c>
      <c r="U22" s="1">
        <v>374.88</v>
      </c>
      <c r="V22" s="1">
        <v>200</v>
      </c>
      <c r="W22" s="1">
        <v>259.45</v>
      </c>
      <c r="X22" s="53">
        <v>310.26333333333338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15.5</v>
      </c>
      <c r="D23" s="1">
        <v>17</v>
      </c>
      <c r="E23" s="1">
        <v>5.68</v>
      </c>
      <c r="F23" s="2">
        <v>5.51</v>
      </c>
      <c r="G23" s="2">
        <v>6.6</v>
      </c>
      <c r="H23" s="1">
        <v>8.5500000000000007</v>
      </c>
      <c r="I23" s="2">
        <v>6</v>
      </c>
      <c r="J23" s="1">
        <v>7</v>
      </c>
      <c r="K23" s="1">
        <v>9.35</v>
      </c>
      <c r="L23" s="1">
        <v>18.45</v>
      </c>
      <c r="M23" s="1">
        <v>11.4</v>
      </c>
      <c r="N23" s="1">
        <v>7.6</v>
      </c>
      <c r="O23" s="1">
        <v>4.5999999999999996</v>
      </c>
      <c r="P23" s="1">
        <v>5.59</v>
      </c>
      <c r="Q23" s="1">
        <v>11.5</v>
      </c>
      <c r="R23" s="2">
        <v>11</v>
      </c>
      <c r="S23" s="1">
        <v>20</v>
      </c>
      <c r="T23" s="2">
        <v>7.32</v>
      </c>
      <c r="U23" s="1">
        <v>20.94</v>
      </c>
      <c r="V23" s="1">
        <v>13</v>
      </c>
      <c r="W23" s="1">
        <v>8.6</v>
      </c>
      <c r="X23" s="53">
        <v>10.532857142857141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54</v>
      </c>
      <c r="D24" s="1">
        <v>48</v>
      </c>
      <c r="E24" s="1">
        <v>52.69</v>
      </c>
      <c r="F24" s="1">
        <v>65</v>
      </c>
      <c r="G24" s="2">
        <v>60</v>
      </c>
      <c r="H24" s="1">
        <v>38</v>
      </c>
      <c r="I24" s="2">
        <v>29</v>
      </c>
      <c r="J24" s="1">
        <v>57.38</v>
      </c>
      <c r="K24" s="1">
        <v>48</v>
      </c>
      <c r="L24" s="1">
        <v>59</v>
      </c>
      <c r="M24" s="1">
        <v>73.5</v>
      </c>
      <c r="N24" s="1">
        <v>60</v>
      </c>
      <c r="O24" s="1">
        <v>48.7</v>
      </c>
      <c r="P24" s="1">
        <v>53.37</v>
      </c>
      <c r="Q24" s="1">
        <v>45</v>
      </c>
      <c r="R24" s="2">
        <v>47</v>
      </c>
      <c r="S24" s="1">
        <v>71.400000000000006</v>
      </c>
      <c r="T24" s="2">
        <v>53.14</v>
      </c>
      <c r="U24" s="1">
        <v>56.81</v>
      </c>
      <c r="V24" s="1">
        <v>58</v>
      </c>
      <c r="W24" s="1">
        <v>48.47</v>
      </c>
      <c r="X24" s="53">
        <v>53.640952380952385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3.88</v>
      </c>
      <c r="D25" s="1">
        <v>4.5599999999999996</v>
      </c>
      <c r="E25" s="1">
        <v>6.31</v>
      </c>
      <c r="F25" s="1">
        <v>7</v>
      </c>
      <c r="G25" s="2">
        <v>8.16</v>
      </c>
      <c r="H25" s="1">
        <v>8.0500000000000007</v>
      </c>
      <c r="I25" s="2">
        <v>5.55</v>
      </c>
      <c r="J25" s="1">
        <v>5.4356999999999998</v>
      </c>
      <c r="K25" s="1">
        <v>6.91</v>
      </c>
      <c r="L25" s="1">
        <v>8.1</v>
      </c>
      <c r="M25" s="1">
        <v>7.2</v>
      </c>
      <c r="N25" s="1">
        <v>5.5</v>
      </c>
      <c r="O25" s="1">
        <v>3.88</v>
      </c>
      <c r="P25" s="1">
        <v>4.79</v>
      </c>
      <c r="Q25" s="1">
        <v>7.17</v>
      </c>
      <c r="R25" s="2">
        <v>9.4</v>
      </c>
      <c r="S25" s="1">
        <v>5.49</v>
      </c>
      <c r="T25" s="2">
        <v>11.19</v>
      </c>
      <c r="U25" s="1">
        <v>8.19</v>
      </c>
      <c r="V25" s="1">
        <v>4.57</v>
      </c>
      <c r="W25" s="1">
        <v>7.9027777777777777</v>
      </c>
      <c r="X25" s="53">
        <v>6.6304037037037036</v>
      </c>
      <c r="Y25" s="9"/>
    </row>
    <row r="26" spans="1:25" ht="11.25" x14ac:dyDescent="0.2">
      <c r="A26" s="31" t="s">
        <v>38</v>
      </c>
      <c r="B26" s="30" t="s">
        <v>92</v>
      </c>
      <c r="C26" s="1">
        <v>5.79</v>
      </c>
      <c r="D26" s="1">
        <v>4.3</v>
      </c>
      <c r="E26" s="1">
        <v>4.95</v>
      </c>
      <c r="F26" s="1">
        <v>3</v>
      </c>
      <c r="G26" s="2">
        <v>3.85</v>
      </c>
      <c r="H26" s="1">
        <v>6.11</v>
      </c>
      <c r="I26" s="2">
        <v>4.16</v>
      </c>
      <c r="J26" s="19">
        <v>9.1549999999999994</v>
      </c>
      <c r="K26" s="1">
        <v>3.4</v>
      </c>
      <c r="L26" s="1">
        <v>6.71</v>
      </c>
      <c r="M26" s="1">
        <v>6.1</v>
      </c>
      <c r="N26" s="2">
        <v>3.68</v>
      </c>
      <c r="O26" s="1">
        <v>2.98</v>
      </c>
      <c r="P26" s="19">
        <v>7.12</v>
      </c>
      <c r="Q26" s="1">
        <v>4.3600000000000003</v>
      </c>
      <c r="R26" s="2">
        <v>9.4499999999999993</v>
      </c>
      <c r="S26" s="1">
        <v>10.85</v>
      </c>
      <c r="T26" s="2">
        <v>8.59</v>
      </c>
      <c r="U26" s="19">
        <v>5.59</v>
      </c>
      <c r="V26" s="1">
        <v>7</v>
      </c>
      <c r="W26" s="1">
        <v>5.99</v>
      </c>
      <c r="X26" s="53">
        <v>5.8635714285714284</v>
      </c>
      <c r="Y26" s="9"/>
    </row>
    <row r="27" spans="1:25" ht="11.25" x14ac:dyDescent="0.2">
      <c r="A27" s="31" t="s">
        <v>109</v>
      </c>
      <c r="B27" s="30" t="s">
        <v>96</v>
      </c>
      <c r="C27" s="19">
        <v>0.81</v>
      </c>
      <c r="D27" s="19">
        <v>0.68</v>
      </c>
      <c r="E27" s="19">
        <v>0.75</v>
      </c>
      <c r="F27" s="19">
        <v>0.57999999999999996</v>
      </c>
      <c r="G27" s="18">
        <v>0.45</v>
      </c>
      <c r="H27" s="19">
        <v>0.55000000000000004</v>
      </c>
      <c r="I27" s="18">
        <v>0.56000000000000005</v>
      </c>
      <c r="J27" s="19">
        <v>0.68</v>
      </c>
      <c r="K27" s="19">
        <v>0.54</v>
      </c>
      <c r="L27" s="19">
        <v>0.68</v>
      </c>
      <c r="M27" s="19">
        <v>0.63</v>
      </c>
      <c r="N27" s="19">
        <v>0.66</v>
      </c>
      <c r="O27" s="19">
        <v>0.65</v>
      </c>
      <c r="P27" s="19">
        <v>0.79</v>
      </c>
      <c r="Q27" s="19">
        <v>0.51</v>
      </c>
      <c r="R27" s="18">
        <v>0.83</v>
      </c>
      <c r="S27" s="18">
        <v>0.79</v>
      </c>
      <c r="T27" s="18">
        <v>0.79</v>
      </c>
      <c r="U27" s="19">
        <v>0.68</v>
      </c>
      <c r="V27" s="19">
        <v>0.64</v>
      </c>
      <c r="W27" s="19">
        <v>0.67400000000000004</v>
      </c>
      <c r="X27" s="54">
        <v>0.663047619047619</v>
      </c>
      <c r="Y27" s="9"/>
    </row>
    <row r="28" spans="1:25" ht="11.25" x14ac:dyDescent="0.2">
      <c r="A28" s="31" t="s">
        <v>39</v>
      </c>
      <c r="B28" s="30" t="s">
        <v>94</v>
      </c>
      <c r="C28" s="1">
        <v>58</v>
      </c>
      <c r="D28" s="1">
        <v>51.97</v>
      </c>
      <c r="E28" s="1">
        <v>62.03</v>
      </c>
      <c r="F28" s="1">
        <v>63.25</v>
      </c>
      <c r="G28" s="2">
        <v>45</v>
      </c>
      <c r="H28" s="1">
        <v>50</v>
      </c>
      <c r="I28" s="2">
        <v>53</v>
      </c>
      <c r="J28" s="1">
        <v>56.12</v>
      </c>
      <c r="K28" s="1">
        <v>47.35</v>
      </c>
      <c r="L28" s="1">
        <v>53</v>
      </c>
      <c r="M28" s="1">
        <v>55</v>
      </c>
      <c r="N28" s="1">
        <v>53.94</v>
      </c>
      <c r="O28" s="1">
        <v>52.9</v>
      </c>
      <c r="P28" s="1">
        <v>63.52</v>
      </c>
      <c r="Q28" s="1">
        <v>52.9</v>
      </c>
      <c r="R28" s="2">
        <v>55</v>
      </c>
      <c r="S28" s="1">
        <v>61.67</v>
      </c>
      <c r="T28" s="2">
        <v>69.45</v>
      </c>
      <c r="U28" s="1">
        <v>61.74</v>
      </c>
      <c r="V28" s="1">
        <v>65</v>
      </c>
      <c r="W28" s="1">
        <v>57.37</v>
      </c>
      <c r="X28" s="53">
        <v>56.58142857142856</v>
      </c>
      <c r="Y28" s="9"/>
    </row>
    <row r="29" spans="1:25" ht="11.25" x14ac:dyDescent="0.2">
      <c r="A29" s="31" t="s">
        <v>40</v>
      </c>
      <c r="B29" s="30" t="s">
        <v>94</v>
      </c>
      <c r="C29" s="1">
        <v>148.04</v>
      </c>
      <c r="D29" s="1">
        <v>335.9</v>
      </c>
      <c r="E29" s="1">
        <v>175.78</v>
      </c>
      <c r="F29" s="1">
        <v>134.41999999999999</v>
      </c>
      <c r="G29" s="2">
        <v>144.63999999999999</v>
      </c>
      <c r="H29" s="1">
        <v>176.5</v>
      </c>
      <c r="I29" s="2">
        <v>70</v>
      </c>
      <c r="J29" s="1">
        <v>168.905</v>
      </c>
      <c r="K29" s="1">
        <v>180</v>
      </c>
      <c r="L29" s="1">
        <v>198</v>
      </c>
      <c r="M29" s="1">
        <v>220</v>
      </c>
      <c r="N29" s="1">
        <v>161.22</v>
      </c>
      <c r="O29" s="1">
        <v>160</v>
      </c>
      <c r="P29" s="1">
        <v>192.67</v>
      </c>
      <c r="Q29" s="1">
        <v>177.11</v>
      </c>
      <c r="R29" s="2">
        <v>200</v>
      </c>
      <c r="S29" s="1">
        <v>78.44</v>
      </c>
      <c r="T29" s="2">
        <v>182.23</v>
      </c>
      <c r="U29" s="1">
        <v>176.1</v>
      </c>
      <c r="V29" s="1">
        <v>184</v>
      </c>
      <c r="W29" s="1">
        <v>151.37</v>
      </c>
      <c r="X29" s="53">
        <v>172.15833333333333</v>
      </c>
      <c r="Y29" s="9"/>
    </row>
    <row r="30" spans="1:25" ht="11.25" x14ac:dyDescent="0.2">
      <c r="A30" s="31" t="s">
        <v>41</v>
      </c>
      <c r="B30" s="30" t="s">
        <v>94</v>
      </c>
      <c r="C30" s="1">
        <v>33.9</v>
      </c>
      <c r="D30" s="1">
        <v>46.7</v>
      </c>
      <c r="E30" s="1">
        <v>31.29</v>
      </c>
      <c r="F30" s="1">
        <v>26.45</v>
      </c>
      <c r="G30" s="2">
        <v>41</v>
      </c>
      <c r="H30" s="1">
        <v>42</v>
      </c>
      <c r="I30" s="2">
        <v>29.95</v>
      </c>
      <c r="J30" s="1">
        <v>25</v>
      </c>
      <c r="K30" s="1">
        <v>40.5</v>
      </c>
      <c r="L30" s="1">
        <v>37.6</v>
      </c>
      <c r="M30" s="1">
        <v>40.08</v>
      </c>
      <c r="N30" s="1">
        <v>28.55</v>
      </c>
      <c r="O30" s="1">
        <v>30.25</v>
      </c>
      <c r="P30" s="1">
        <v>55.05</v>
      </c>
      <c r="Q30" s="1">
        <v>35.25</v>
      </c>
      <c r="R30" s="2">
        <v>30</v>
      </c>
      <c r="S30" s="1">
        <v>33.880000000000003</v>
      </c>
      <c r="T30" s="2">
        <v>34.67</v>
      </c>
      <c r="U30" s="1">
        <v>24.64</v>
      </c>
      <c r="V30" s="1">
        <v>32.43</v>
      </c>
      <c r="W30" s="1">
        <v>52.47</v>
      </c>
      <c r="X30" s="53">
        <v>35.793333333333329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33.03</v>
      </c>
      <c r="D31" s="1">
        <v>55</v>
      </c>
      <c r="E31" s="1">
        <v>43.38</v>
      </c>
      <c r="F31" s="1">
        <v>51.83</v>
      </c>
      <c r="G31" s="2">
        <v>46.14</v>
      </c>
      <c r="H31" s="1">
        <v>41.28</v>
      </c>
      <c r="I31" s="2">
        <v>43.5</v>
      </c>
      <c r="J31" s="1">
        <v>51.215000000000003</v>
      </c>
      <c r="K31" s="1">
        <v>50.7</v>
      </c>
      <c r="L31" s="1">
        <v>49.2</v>
      </c>
      <c r="M31" s="1">
        <v>62.5</v>
      </c>
      <c r="N31" s="1">
        <v>45.42</v>
      </c>
      <c r="O31" s="1">
        <v>41.3</v>
      </c>
      <c r="P31" s="1">
        <v>33.56</v>
      </c>
      <c r="Q31" s="1">
        <v>47.95</v>
      </c>
      <c r="R31" s="2">
        <v>41</v>
      </c>
      <c r="S31" s="1">
        <v>24.31</v>
      </c>
      <c r="T31" s="2">
        <v>45.91</v>
      </c>
      <c r="U31" s="1">
        <v>55.68</v>
      </c>
      <c r="V31" s="1">
        <v>35</v>
      </c>
      <c r="W31" s="1">
        <v>42.25</v>
      </c>
      <c r="X31" s="53">
        <v>44.769285714285701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18.32</v>
      </c>
      <c r="D32" s="1">
        <v>27.03</v>
      </c>
      <c r="E32" s="1">
        <v>30.02</v>
      </c>
      <c r="F32" s="1">
        <v>17.18</v>
      </c>
      <c r="G32" s="2">
        <v>13.91</v>
      </c>
      <c r="H32" s="1">
        <v>20.78</v>
      </c>
      <c r="I32" s="2">
        <v>8.2666000000000004</v>
      </c>
      <c r="J32" s="1">
        <v>13.145</v>
      </c>
      <c r="K32" s="1">
        <v>22.5</v>
      </c>
      <c r="L32" s="1">
        <v>26.1</v>
      </c>
      <c r="M32" s="1">
        <v>19</v>
      </c>
      <c r="N32" s="1">
        <v>16.920000000000002</v>
      </c>
      <c r="O32" s="1">
        <v>29.1</v>
      </c>
      <c r="P32" s="1">
        <v>28.79</v>
      </c>
      <c r="Q32" s="1">
        <v>17.329999999999998</v>
      </c>
      <c r="R32" s="2">
        <v>25</v>
      </c>
      <c r="S32" s="2">
        <v>17.93</v>
      </c>
      <c r="T32" s="2">
        <v>23.45</v>
      </c>
      <c r="U32" s="1">
        <v>14.81</v>
      </c>
      <c r="V32" s="1">
        <v>16</v>
      </c>
      <c r="W32" s="1">
        <v>20.71</v>
      </c>
      <c r="X32" s="53">
        <v>20.299600000000002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10.66</v>
      </c>
      <c r="E34" s="2">
        <v>11.1</v>
      </c>
      <c r="F34" s="2">
        <v>8.5500000000000007</v>
      </c>
      <c r="G34" s="2">
        <v>10.26</v>
      </c>
      <c r="H34" s="1">
        <v>10.235200000000001</v>
      </c>
      <c r="I34" s="2">
        <v>10.7519454</v>
      </c>
      <c r="J34" s="2">
        <v>8.2389210000000013</v>
      </c>
      <c r="K34" s="2">
        <v>11.3</v>
      </c>
      <c r="L34" s="2">
        <v>7.7114310000000001</v>
      </c>
      <c r="M34" s="1">
        <v>7.9789319999999995</v>
      </c>
      <c r="N34" s="1">
        <v>8.67</v>
      </c>
      <c r="O34" s="2">
        <v>7.548</v>
      </c>
      <c r="P34" s="2">
        <v>9.1300000000000008</v>
      </c>
      <c r="Q34" s="2">
        <v>13.203501000000001</v>
      </c>
      <c r="R34" s="2">
        <v>12.428610000000001</v>
      </c>
      <c r="S34" s="1">
        <v>8.4236363019999985</v>
      </c>
      <c r="T34" s="2">
        <v>10.297700000000001</v>
      </c>
      <c r="U34" s="2">
        <v>13.3565</v>
      </c>
      <c r="V34" s="2">
        <v>8.69</v>
      </c>
      <c r="W34" s="1">
        <v>12.378150000000002</v>
      </c>
      <c r="X34" s="53">
        <v>9.9793586048571434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7.88</v>
      </c>
      <c r="E35" s="2">
        <v>6.5</v>
      </c>
      <c r="F35" s="2">
        <v>6.39</v>
      </c>
      <c r="G35" s="2">
        <v>6.61</v>
      </c>
      <c r="H35" s="1">
        <v>6.3970000000000002</v>
      </c>
      <c r="I35" s="2">
        <v>6.4209510000000005</v>
      </c>
      <c r="J35" s="2">
        <v>5.9987310000000003</v>
      </c>
      <c r="K35" s="2">
        <v>7.29</v>
      </c>
      <c r="L35" s="2">
        <v>5.6722380000000001</v>
      </c>
      <c r="M35" s="1">
        <v>6.0694439999999998</v>
      </c>
      <c r="N35" s="1">
        <v>6.16</v>
      </c>
      <c r="O35" s="2">
        <v>5.9377599999999999</v>
      </c>
      <c r="P35" s="2">
        <v>6.86</v>
      </c>
      <c r="Q35" s="2">
        <v>9.3656070000000007</v>
      </c>
      <c r="R35" s="2">
        <v>9.2253600000000002</v>
      </c>
      <c r="S35" s="1">
        <v>6.7286363019999991</v>
      </c>
      <c r="T35" s="2">
        <v>7.0865999999999998</v>
      </c>
      <c r="U35" s="2">
        <v>9.0289939999999991</v>
      </c>
      <c r="V35" s="2">
        <v>5.82</v>
      </c>
      <c r="W35" s="1">
        <v>10.232604</v>
      </c>
      <c r="X35" s="53">
        <v>7.0265096810476182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36.5</v>
      </c>
      <c r="E37" s="1">
        <v>72.36</v>
      </c>
      <c r="F37" s="1">
        <v>23.16</v>
      </c>
      <c r="G37" s="1">
        <v>82</v>
      </c>
      <c r="H37" s="1">
        <v>45.25</v>
      </c>
      <c r="I37" s="2">
        <v>36.622799999999998</v>
      </c>
      <c r="J37" s="1">
        <v>29.415500000000002</v>
      </c>
      <c r="K37" s="1">
        <v>36.9</v>
      </c>
      <c r="L37" s="1">
        <v>32</v>
      </c>
      <c r="M37" s="1">
        <v>44.87</v>
      </c>
      <c r="N37" s="1">
        <v>18.18</v>
      </c>
      <c r="O37" s="1">
        <v>18.309999999999999</v>
      </c>
      <c r="P37" s="1">
        <v>34.520000000000003</v>
      </c>
      <c r="Q37" s="1">
        <v>41.72</v>
      </c>
      <c r="R37" s="2">
        <v>37</v>
      </c>
      <c r="S37" s="1">
        <v>16.033999999999999</v>
      </c>
      <c r="T37" s="2">
        <v>39.289700000000003</v>
      </c>
      <c r="U37" s="1">
        <v>20.39</v>
      </c>
      <c r="V37" s="1">
        <v>33.299999999999997</v>
      </c>
      <c r="W37" s="1">
        <v>28.37</v>
      </c>
      <c r="X37" s="53">
        <v>35.486285714285714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37.5</v>
      </c>
      <c r="E39" s="20">
        <v>10.07</v>
      </c>
      <c r="F39" s="20">
        <v>15</v>
      </c>
      <c r="G39" s="20">
        <v>20.399999999999999</v>
      </c>
      <c r="H39" s="20">
        <v>10.47</v>
      </c>
      <c r="I39" s="21">
        <v>10.4</v>
      </c>
      <c r="J39" s="20">
        <v>10.31</v>
      </c>
      <c r="K39" s="20">
        <v>4.7</v>
      </c>
      <c r="L39" s="20">
        <v>15</v>
      </c>
      <c r="M39" s="20">
        <v>18.5</v>
      </c>
      <c r="N39" s="20">
        <v>12.66</v>
      </c>
      <c r="O39" s="20">
        <v>4.5</v>
      </c>
      <c r="P39" s="20">
        <v>14.95</v>
      </c>
      <c r="Q39" s="20">
        <v>5.82</v>
      </c>
      <c r="R39" s="21">
        <v>6.5</v>
      </c>
      <c r="S39" s="20">
        <v>4.6697905999999998</v>
      </c>
      <c r="T39" s="21">
        <v>25</v>
      </c>
      <c r="U39" s="20">
        <v>7.79</v>
      </c>
      <c r="V39" s="20">
        <v>8.33</v>
      </c>
      <c r="W39" s="20">
        <v>5.931</v>
      </c>
      <c r="X39" s="57">
        <v>13.023847171428569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143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31.07</v>
      </c>
      <c r="D8" s="1">
        <v>56</v>
      </c>
      <c r="E8" s="1">
        <v>29.85</v>
      </c>
      <c r="F8" s="1">
        <v>34.83</v>
      </c>
      <c r="G8" s="2">
        <v>25.27</v>
      </c>
      <c r="H8" s="1">
        <v>28.8</v>
      </c>
      <c r="I8" s="2">
        <v>19.5</v>
      </c>
      <c r="J8" s="1">
        <v>23.181000000000001</v>
      </c>
      <c r="K8" s="1">
        <v>25.89</v>
      </c>
      <c r="L8" s="1">
        <v>27.9</v>
      </c>
      <c r="M8" s="1">
        <v>29.51</v>
      </c>
      <c r="N8" s="1">
        <v>30.58</v>
      </c>
      <c r="O8" s="1">
        <v>30.07</v>
      </c>
      <c r="P8" s="1">
        <v>28.82</v>
      </c>
      <c r="Q8" s="1">
        <v>22.31</v>
      </c>
      <c r="R8" s="2">
        <v>31</v>
      </c>
      <c r="S8" s="1">
        <v>24.68</v>
      </c>
      <c r="T8" s="2">
        <v>28.94</v>
      </c>
      <c r="U8" s="1">
        <v>29.55</v>
      </c>
      <c r="V8" s="2">
        <v>38.020000000000003</v>
      </c>
      <c r="W8" s="1">
        <v>26.26</v>
      </c>
      <c r="X8" s="53">
        <v>29.620523809523807</v>
      </c>
      <c r="Y8" s="9"/>
    </row>
    <row r="9" spans="1:25" ht="11.25" x14ac:dyDescent="0.2">
      <c r="A9" s="31" t="s">
        <v>87</v>
      </c>
      <c r="B9" s="30" t="s">
        <v>92</v>
      </c>
      <c r="C9" s="19">
        <v>3.4</v>
      </c>
      <c r="D9" s="19">
        <v>3.9</v>
      </c>
      <c r="E9" s="19">
        <v>3.43</v>
      </c>
      <c r="F9" s="19">
        <v>3.25</v>
      </c>
      <c r="G9" s="18">
        <v>3.21</v>
      </c>
      <c r="H9" s="19">
        <v>2.91</v>
      </c>
      <c r="I9" s="18">
        <v>3.23</v>
      </c>
      <c r="J9" s="19">
        <v>3.6</v>
      </c>
      <c r="K9" s="19">
        <v>3.55</v>
      </c>
      <c r="L9" s="19">
        <v>3.73</v>
      </c>
      <c r="M9" s="19">
        <v>4.49</v>
      </c>
      <c r="N9" s="19">
        <v>3.95</v>
      </c>
      <c r="O9" s="19">
        <v>3.14</v>
      </c>
      <c r="P9" s="19">
        <v>3.4</v>
      </c>
      <c r="Q9" s="19">
        <v>3.22</v>
      </c>
      <c r="R9" s="18">
        <v>3.15</v>
      </c>
      <c r="S9" s="19">
        <v>5.16</v>
      </c>
      <c r="T9" s="18">
        <v>3.86</v>
      </c>
      <c r="U9" s="19">
        <v>4.18</v>
      </c>
      <c r="V9" s="18">
        <v>3.19</v>
      </c>
      <c r="W9" s="19">
        <v>3.18</v>
      </c>
      <c r="X9" s="54">
        <v>3.5776190476190473</v>
      </c>
      <c r="Y9" s="9"/>
    </row>
    <row r="10" spans="1:25" ht="11.25" x14ac:dyDescent="0.2">
      <c r="A10" s="31" t="s">
        <v>24</v>
      </c>
      <c r="B10" s="30" t="s">
        <v>93</v>
      </c>
      <c r="C10" s="1">
        <v>266.5</v>
      </c>
      <c r="D10" s="1">
        <v>410.9</v>
      </c>
      <c r="E10" s="1">
        <v>275.77999999999997</v>
      </c>
      <c r="F10" s="1">
        <v>240</v>
      </c>
      <c r="G10" s="2">
        <v>244.5</v>
      </c>
      <c r="H10" s="1">
        <v>226.5</v>
      </c>
      <c r="I10" s="2">
        <v>220</v>
      </c>
      <c r="J10" s="1">
        <v>338.33330000000001</v>
      </c>
      <c r="K10" s="1">
        <v>230.89</v>
      </c>
      <c r="L10" s="1">
        <v>237</v>
      </c>
      <c r="M10" s="1">
        <v>257</v>
      </c>
      <c r="N10" s="1">
        <v>314.08999999999997</v>
      </c>
      <c r="O10" s="1">
        <v>205</v>
      </c>
      <c r="P10" s="1">
        <v>242.05</v>
      </c>
      <c r="Q10" s="1">
        <v>222.79</v>
      </c>
      <c r="R10" s="2">
        <v>225</v>
      </c>
      <c r="S10" s="1">
        <v>382.63</v>
      </c>
      <c r="T10" s="2">
        <v>238.45</v>
      </c>
      <c r="U10" s="1">
        <v>232.68</v>
      </c>
      <c r="V10" s="2">
        <v>250</v>
      </c>
      <c r="W10" s="1">
        <v>227.38</v>
      </c>
      <c r="X10" s="53">
        <v>261.30825238095241</v>
      </c>
      <c r="Y10" s="9"/>
    </row>
    <row r="11" spans="1:25" ht="11.25" x14ac:dyDescent="0.2">
      <c r="A11" s="31" t="s">
        <v>25</v>
      </c>
      <c r="B11" s="30" t="s">
        <v>92</v>
      </c>
      <c r="C11" s="19">
        <v>0.36</v>
      </c>
      <c r="D11" s="19">
        <v>0.505</v>
      </c>
      <c r="E11" s="19">
        <v>0.35020000000000001</v>
      </c>
      <c r="F11" s="19">
        <v>0.37</v>
      </c>
      <c r="G11" s="18">
        <v>0.30559999999999998</v>
      </c>
      <c r="H11" s="19">
        <v>0.33039999999999997</v>
      </c>
      <c r="I11" s="18">
        <v>0.34</v>
      </c>
      <c r="J11" s="19">
        <v>0.46329999999999999</v>
      </c>
      <c r="K11" s="19">
        <v>0.33</v>
      </c>
      <c r="L11" s="19">
        <v>0.38</v>
      </c>
      <c r="M11" s="19">
        <v>0.36599999999999999</v>
      </c>
      <c r="N11" s="19">
        <v>0.47</v>
      </c>
      <c r="O11" s="19">
        <v>0.33</v>
      </c>
      <c r="P11" s="19">
        <v>0.33600000000000002</v>
      </c>
      <c r="Q11" s="19">
        <v>0.34</v>
      </c>
      <c r="R11" s="18">
        <v>0.34</v>
      </c>
      <c r="S11" s="19">
        <v>0.52</v>
      </c>
      <c r="T11" s="18">
        <v>0.32</v>
      </c>
      <c r="U11" s="19">
        <v>0.38</v>
      </c>
      <c r="V11" s="18">
        <v>0.30260000000000004</v>
      </c>
      <c r="W11" s="19">
        <v>0.33899999999999997</v>
      </c>
      <c r="X11" s="54">
        <v>0.37038571428571421</v>
      </c>
      <c r="Y11" s="9"/>
    </row>
    <row r="12" spans="1:25" ht="11.25" x14ac:dyDescent="0.2">
      <c r="A12" s="31" t="s">
        <v>26</v>
      </c>
      <c r="B12" s="30" t="s">
        <v>93</v>
      </c>
      <c r="C12" s="1">
        <v>44.95</v>
      </c>
      <c r="D12" s="1">
        <v>38</v>
      </c>
      <c r="E12" s="1">
        <v>40.479999999999997</v>
      </c>
      <c r="F12" s="1">
        <v>29</v>
      </c>
      <c r="G12" s="2">
        <v>57.75</v>
      </c>
      <c r="H12" s="1">
        <v>48</v>
      </c>
      <c r="I12" s="2">
        <v>49</v>
      </c>
      <c r="J12" s="1">
        <v>40</v>
      </c>
      <c r="K12" s="1">
        <v>44</v>
      </c>
      <c r="L12" s="1">
        <v>30</v>
      </c>
      <c r="M12" s="1">
        <v>24.75</v>
      </c>
      <c r="N12" s="1">
        <v>31.04</v>
      </c>
      <c r="O12" s="1">
        <v>22</v>
      </c>
      <c r="P12" s="1">
        <v>36</v>
      </c>
      <c r="Q12" s="1">
        <v>51</v>
      </c>
      <c r="R12" s="2">
        <v>48</v>
      </c>
      <c r="S12" s="1">
        <v>62.5</v>
      </c>
      <c r="T12" s="2">
        <v>41.97</v>
      </c>
      <c r="U12" s="1">
        <v>51.92</v>
      </c>
      <c r="V12" s="2">
        <v>33</v>
      </c>
      <c r="W12" s="1">
        <v>56.26</v>
      </c>
      <c r="X12" s="53">
        <v>41.88666666666667</v>
      </c>
      <c r="Y12" s="9"/>
    </row>
    <row r="13" spans="1:25" ht="11.25" x14ac:dyDescent="0.2">
      <c r="A13" s="31" t="s">
        <v>27</v>
      </c>
      <c r="B13" s="30" t="s">
        <v>93</v>
      </c>
      <c r="C13" s="1">
        <v>75</v>
      </c>
      <c r="D13" s="1">
        <v>142.5</v>
      </c>
      <c r="E13" s="1">
        <v>62.12</v>
      </c>
      <c r="F13" s="1">
        <v>51</v>
      </c>
      <c r="G13" s="2">
        <v>55</v>
      </c>
      <c r="H13" s="1">
        <v>41</v>
      </c>
      <c r="I13" s="2">
        <v>48</v>
      </c>
      <c r="J13" s="1">
        <v>89.36</v>
      </c>
      <c r="K13" s="1">
        <v>47.75</v>
      </c>
      <c r="L13" s="1">
        <v>44</v>
      </c>
      <c r="M13" s="1">
        <v>69.5</v>
      </c>
      <c r="N13" s="1">
        <v>64.989999999999995</v>
      </c>
      <c r="O13" s="1">
        <v>51</v>
      </c>
      <c r="P13" s="1">
        <v>58</v>
      </c>
      <c r="Q13" s="1">
        <v>42</v>
      </c>
      <c r="R13" s="2">
        <v>59</v>
      </c>
      <c r="S13" s="1">
        <v>56</v>
      </c>
      <c r="T13" s="2">
        <v>52.07</v>
      </c>
      <c r="U13" s="1">
        <v>56.01</v>
      </c>
      <c r="V13" s="2">
        <v>60</v>
      </c>
      <c r="W13" s="1">
        <v>60.66</v>
      </c>
      <c r="X13" s="53">
        <v>61.188571428571429</v>
      </c>
      <c r="Y13" s="9"/>
    </row>
    <row r="14" spans="1:25" ht="11.25" x14ac:dyDescent="0.2">
      <c r="A14" s="31" t="s">
        <v>28</v>
      </c>
      <c r="B14" s="30" t="s">
        <v>94</v>
      </c>
      <c r="C14" s="1">
        <v>0.38</v>
      </c>
      <c r="D14" s="19">
        <v>0.9</v>
      </c>
      <c r="E14" s="19">
        <v>0.37</v>
      </c>
      <c r="F14" s="19">
        <v>0.31</v>
      </c>
      <c r="G14" s="18">
        <v>0.44</v>
      </c>
      <c r="H14" s="19">
        <v>0.35</v>
      </c>
      <c r="I14" s="18">
        <v>0.43</v>
      </c>
      <c r="J14" s="1">
        <v>0.43</v>
      </c>
      <c r="K14" s="19">
        <v>0.51</v>
      </c>
      <c r="L14" s="19">
        <v>0.38</v>
      </c>
      <c r="M14" s="19">
        <v>0.37</v>
      </c>
      <c r="N14" s="19">
        <v>0.47</v>
      </c>
      <c r="O14" s="19">
        <v>0.34</v>
      </c>
      <c r="P14" s="19">
        <v>0.28999999999999998</v>
      </c>
      <c r="Q14" s="19">
        <v>0.38</v>
      </c>
      <c r="R14" s="18">
        <v>0.38</v>
      </c>
      <c r="S14" s="19">
        <v>0.36</v>
      </c>
      <c r="T14" s="18">
        <v>0.48</v>
      </c>
      <c r="U14" s="1">
        <v>0.43</v>
      </c>
      <c r="V14" s="18">
        <v>0.32</v>
      </c>
      <c r="W14" s="19">
        <v>0.39377000000000001</v>
      </c>
      <c r="X14" s="54">
        <v>0.41494142857142857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4.75</v>
      </c>
      <c r="E15" s="1">
        <v>1.94</v>
      </c>
      <c r="F15" s="1">
        <v>1.45</v>
      </c>
      <c r="G15" s="2">
        <v>2.2799999999999998</v>
      </c>
      <c r="H15" s="1">
        <v>1.91</v>
      </c>
      <c r="I15" s="2">
        <v>1.35</v>
      </c>
      <c r="J15" s="1">
        <v>2.36</v>
      </c>
      <c r="K15" s="1">
        <v>1.43</v>
      </c>
      <c r="L15" s="1">
        <v>1.73</v>
      </c>
      <c r="M15" s="1">
        <v>1.91</v>
      </c>
      <c r="N15" s="1">
        <v>2.38</v>
      </c>
      <c r="O15" s="1">
        <v>0.55000000000000004</v>
      </c>
      <c r="P15" s="1">
        <v>2.4</v>
      </c>
      <c r="Q15" s="1">
        <v>2.2200000000000002</v>
      </c>
      <c r="R15" s="2">
        <v>1.65</v>
      </c>
      <c r="S15" s="1">
        <v>1.95</v>
      </c>
      <c r="T15" s="2">
        <v>2.29</v>
      </c>
      <c r="U15" s="1">
        <v>1.63</v>
      </c>
      <c r="V15" s="2">
        <v>1.5</v>
      </c>
      <c r="W15" s="1">
        <v>1.87</v>
      </c>
      <c r="X15" s="53">
        <v>1.9095238095238092</v>
      </c>
      <c r="Y15" s="9"/>
    </row>
    <row r="16" spans="1:25" ht="11.25" x14ac:dyDescent="0.2">
      <c r="A16" s="31" t="s">
        <v>29</v>
      </c>
      <c r="B16" s="30" t="s">
        <v>91</v>
      </c>
      <c r="C16" s="1">
        <v>15.22</v>
      </c>
      <c r="D16" s="1">
        <v>19.100000000000001</v>
      </c>
      <c r="E16" s="1">
        <v>19.690000000000001</v>
      </c>
      <c r="F16" s="1">
        <v>28.7</v>
      </c>
      <c r="G16" s="2">
        <v>12.9</v>
      </c>
      <c r="H16" s="1">
        <v>14.53</v>
      </c>
      <c r="I16" s="2">
        <v>13.15</v>
      </c>
      <c r="J16" s="1">
        <v>14.945</v>
      </c>
      <c r="K16" s="1">
        <v>13.84</v>
      </c>
      <c r="L16" s="1">
        <v>12.9</v>
      </c>
      <c r="M16" s="1">
        <v>15.65</v>
      </c>
      <c r="N16" s="1">
        <v>16.739999999999998</v>
      </c>
      <c r="O16" s="1">
        <v>17.5</v>
      </c>
      <c r="P16" s="1">
        <v>17.48</v>
      </c>
      <c r="Q16" s="1">
        <v>10.5</v>
      </c>
      <c r="R16" s="2">
        <v>15.5</v>
      </c>
      <c r="S16" s="1">
        <v>14.24</v>
      </c>
      <c r="T16" s="2">
        <v>14.81</v>
      </c>
      <c r="U16" s="1">
        <v>12.81</v>
      </c>
      <c r="V16" s="2">
        <v>17.73</v>
      </c>
      <c r="W16" s="1">
        <v>11.91</v>
      </c>
      <c r="X16" s="53">
        <v>15.706904761904767</v>
      </c>
      <c r="Y16" s="9"/>
    </row>
    <row r="17" spans="1:25" ht="11.25" x14ac:dyDescent="0.2">
      <c r="A17" s="31" t="s">
        <v>30</v>
      </c>
      <c r="B17" s="30" t="s">
        <v>94</v>
      </c>
      <c r="C17" s="1">
        <v>51.05</v>
      </c>
      <c r="D17" s="1">
        <v>143</v>
      </c>
      <c r="E17" s="1">
        <v>43.74</v>
      </c>
      <c r="F17" s="1">
        <v>50</v>
      </c>
      <c r="G17" s="2">
        <v>60</v>
      </c>
      <c r="H17" s="1">
        <v>51.14</v>
      </c>
      <c r="I17" s="2">
        <v>58</v>
      </c>
      <c r="J17" s="1">
        <v>85</v>
      </c>
      <c r="K17" s="1">
        <v>60</v>
      </c>
      <c r="L17" s="1">
        <v>79.5</v>
      </c>
      <c r="M17" s="1">
        <v>91.5</v>
      </c>
      <c r="N17" s="1">
        <v>69.22</v>
      </c>
      <c r="O17" s="1">
        <v>60</v>
      </c>
      <c r="P17" s="1">
        <v>45.23</v>
      </c>
      <c r="Q17" s="1">
        <v>54.15</v>
      </c>
      <c r="R17" s="2">
        <v>57</v>
      </c>
      <c r="S17" s="1">
        <v>50.4</v>
      </c>
      <c r="T17" s="2">
        <v>60.29</v>
      </c>
      <c r="U17" s="1">
        <v>66.790000000000006</v>
      </c>
      <c r="V17" s="2">
        <v>45</v>
      </c>
      <c r="W17" s="1">
        <v>74.75</v>
      </c>
      <c r="X17" s="53">
        <v>64.56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595.54999999999995</v>
      </c>
      <c r="D18" s="1">
        <v>210</v>
      </c>
      <c r="E18" s="1">
        <v>268.29000000000002</v>
      </c>
      <c r="F18" s="1">
        <v>210</v>
      </c>
      <c r="G18" s="2">
        <v>199</v>
      </c>
      <c r="H18" s="1">
        <v>260.95</v>
      </c>
      <c r="I18" s="2">
        <v>220.12</v>
      </c>
      <c r="J18" s="1">
        <v>79.760999999999996</v>
      </c>
      <c r="K18" s="1">
        <v>350</v>
      </c>
      <c r="L18" s="1">
        <v>355.63</v>
      </c>
      <c r="M18" s="1">
        <v>273.5</v>
      </c>
      <c r="N18" s="1">
        <v>281.27</v>
      </c>
      <c r="O18" s="1">
        <v>320</v>
      </c>
      <c r="P18" s="1">
        <v>238.5</v>
      </c>
      <c r="Q18" s="1">
        <v>190.77</v>
      </c>
      <c r="R18" s="2">
        <v>365</v>
      </c>
      <c r="S18" s="1">
        <v>430</v>
      </c>
      <c r="T18" s="2">
        <v>362.61</v>
      </c>
      <c r="U18" s="1">
        <v>205</v>
      </c>
      <c r="V18" s="2">
        <v>160</v>
      </c>
      <c r="W18" s="1">
        <v>273.45999999999998</v>
      </c>
      <c r="X18" s="53">
        <v>278.54338095238097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167.95</v>
      </c>
      <c r="D19" s="2">
        <v>185</v>
      </c>
      <c r="E19" s="1">
        <v>249.05</v>
      </c>
      <c r="F19" s="1">
        <v>235</v>
      </c>
      <c r="G19" s="2">
        <v>155.77000000000001</v>
      </c>
      <c r="H19" s="1">
        <v>235.57</v>
      </c>
      <c r="I19" s="2">
        <v>106</v>
      </c>
      <c r="J19" s="1">
        <v>192</v>
      </c>
      <c r="K19" s="1">
        <v>180.56</v>
      </c>
      <c r="L19" s="2">
        <v>241.5</v>
      </c>
      <c r="M19" s="1">
        <v>198</v>
      </c>
      <c r="N19" s="1">
        <v>214.05</v>
      </c>
      <c r="O19" s="1">
        <v>225</v>
      </c>
      <c r="P19" s="1">
        <v>148.19999999999999</v>
      </c>
      <c r="Q19" s="1">
        <v>192.5</v>
      </c>
      <c r="R19" s="2">
        <v>235.5</v>
      </c>
      <c r="S19" s="1">
        <v>181</v>
      </c>
      <c r="T19" s="2">
        <v>111.91</v>
      </c>
      <c r="U19" s="1">
        <v>180.18</v>
      </c>
      <c r="V19" s="2">
        <v>162.5</v>
      </c>
      <c r="W19" s="1">
        <v>226.8</v>
      </c>
      <c r="X19" s="53">
        <v>191.62095238095236</v>
      </c>
      <c r="Y19" s="9"/>
    </row>
    <row r="20" spans="1:25" ht="22.5" x14ac:dyDescent="0.2">
      <c r="A20" s="32" t="s">
        <v>33</v>
      </c>
      <c r="B20" s="33" t="s">
        <v>94</v>
      </c>
      <c r="C20" s="1">
        <v>36.5</v>
      </c>
      <c r="D20" s="1">
        <v>69.52</v>
      </c>
      <c r="E20" s="1">
        <v>46.7</v>
      </c>
      <c r="F20" s="1">
        <v>39.770000000000003</v>
      </c>
      <c r="G20" s="2">
        <v>53.5</v>
      </c>
      <c r="H20" s="1">
        <v>54.8</v>
      </c>
      <c r="I20" s="2">
        <v>37</v>
      </c>
      <c r="J20" s="1">
        <v>39</v>
      </c>
      <c r="K20" s="1">
        <v>57.5</v>
      </c>
      <c r="L20" s="1">
        <v>45</v>
      </c>
      <c r="M20" s="1">
        <v>45.2</v>
      </c>
      <c r="N20" s="1">
        <v>35.909999999999997</v>
      </c>
      <c r="O20" s="1">
        <v>63</v>
      </c>
      <c r="P20" s="1">
        <v>42.9</v>
      </c>
      <c r="Q20" s="1">
        <v>49.48</v>
      </c>
      <c r="R20" s="2">
        <v>50.5</v>
      </c>
      <c r="S20" s="1">
        <v>24.93</v>
      </c>
      <c r="T20" s="2">
        <v>25.19</v>
      </c>
      <c r="U20" s="1">
        <v>21.43</v>
      </c>
      <c r="V20" s="2">
        <v>35</v>
      </c>
      <c r="W20" s="1">
        <v>39.229999999999997</v>
      </c>
      <c r="X20" s="53">
        <v>43.431428571428569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14.9</v>
      </c>
      <c r="D21" s="1">
        <v>17.02</v>
      </c>
      <c r="E21" s="1">
        <v>24.19</v>
      </c>
      <c r="F21" s="1">
        <v>14.9</v>
      </c>
      <c r="G21" s="2">
        <v>18</v>
      </c>
      <c r="H21" s="1">
        <v>19.600000000000001</v>
      </c>
      <c r="I21" s="2">
        <v>17.97</v>
      </c>
      <c r="J21" s="1">
        <v>13.4033</v>
      </c>
      <c r="K21" s="1">
        <v>23.25</v>
      </c>
      <c r="L21" s="1">
        <v>19.899999999999999</v>
      </c>
      <c r="M21" s="1">
        <v>16.8</v>
      </c>
      <c r="N21" s="1">
        <v>17</v>
      </c>
      <c r="O21" s="1">
        <v>12.6</v>
      </c>
      <c r="P21" s="1">
        <v>27</v>
      </c>
      <c r="Q21" s="1">
        <v>22.6</v>
      </c>
      <c r="R21" s="2">
        <v>18</v>
      </c>
      <c r="S21" s="1">
        <v>16.829999999999998</v>
      </c>
      <c r="T21" s="2">
        <v>17.600000000000001</v>
      </c>
      <c r="U21" s="1">
        <v>12.29</v>
      </c>
      <c r="V21" s="2">
        <v>15.36</v>
      </c>
      <c r="W21" s="1">
        <v>14.69</v>
      </c>
      <c r="X21" s="53">
        <v>17.804919047619052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299</v>
      </c>
      <c r="D22" s="1">
        <v>430.5</v>
      </c>
      <c r="E22" s="1">
        <v>259.49</v>
      </c>
      <c r="F22" s="2">
        <v>180</v>
      </c>
      <c r="G22" s="2">
        <v>262.45</v>
      </c>
      <c r="H22" s="1">
        <v>272.5</v>
      </c>
      <c r="I22" s="2">
        <v>199</v>
      </c>
      <c r="J22" s="1">
        <v>240</v>
      </c>
      <c r="K22" s="1">
        <v>237.5</v>
      </c>
      <c r="L22" s="1">
        <v>290</v>
      </c>
      <c r="M22" s="1">
        <v>362.5</v>
      </c>
      <c r="N22" s="1">
        <v>202</v>
      </c>
      <c r="O22" s="1">
        <v>445</v>
      </c>
      <c r="P22" s="1">
        <v>258</v>
      </c>
      <c r="Q22" s="1">
        <v>552</v>
      </c>
      <c r="R22" s="2">
        <v>207</v>
      </c>
      <c r="S22" s="1">
        <v>271.60000000000002</v>
      </c>
      <c r="T22" s="2">
        <v>613</v>
      </c>
      <c r="U22" s="1">
        <v>374.88</v>
      </c>
      <c r="V22" s="2">
        <v>200</v>
      </c>
      <c r="W22" s="1">
        <v>259.55</v>
      </c>
      <c r="X22" s="53">
        <v>305.52238095238101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15.5</v>
      </c>
      <c r="D23" s="1">
        <v>17</v>
      </c>
      <c r="E23" s="1">
        <v>5.68</v>
      </c>
      <c r="F23" s="2">
        <v>5.39</v>
      </c>
      <c r="G23" s="2">
        <v>6.5</v>
      </c>
      <c r="H23" s="1">
        <v>8.6999999999999993</v>
      </c>
      <c r="I23" s="2">
        <v>6</v>
      </c>
      <c r="J23" s="1">
        <v>7</v>
      </c>
      <c r="K23" s="1">
        <v>9.1999999999999993</v>
      </c>
      <c r="L23" s="1">
        <v>18.45</v>
      </c>
      <c r="M23" s="1">
        <v>11.5</v>
      </c>
      <c r="N23" s="1">
        <v>7.54</v>
      </c>
      <c r="O23" s="1">
        <v>4.75</v>
      </c>
      <c r="P23" s="1">
        <v>5.61</v>
      </c>
      <c r="Q23" s="1">
        <v>12</v>
      </c>
      <c r="R23" s="2">
        <v>11</v>
      </c>
      <c r="S23" s="1">
        <v>20</v>
      </c>
      <c r="T23" s="2">
        <v>7.21</v>
      </c>
      <c r="U23" s="1">
        <v>20.94</v>
      </c>
      <c r="V23" s="2">
        <v>14</v>
      </c>
      <c r="W23" s="1">
        <v>8.57</v>
      </c>
      <c r="X23" s="53">
        <v>10.597142857142858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54</v>
      </c>
      <c r="D24" s="1">
        <v>48</v>
      </c>
      <c r="E24" s="1">
        <v>52.77</v>
      </c>
      <c r="F24" s="1">
        <v>65</v>
      </c>
      <c r="G24" s="2">
        <v>57</v>
      </c>
      <c r="H24" s="1">
        <v>37.979999999999997</v>
      </c>
      <c r="I24" s="2">
        <v>29</v>
      </c>
      <c r="J24" s="1">
        <v>57.38</v>
      </c>
      <c r="K24" s="1">
        <v>48</v>
      </c>
      <c r="L24" s="1">
        <v>59</v>
      </c>
      <c r="M24" s="1">
        <v>75.25</v>
      </c>
      <c r="N24" s="1">
        <v>60</v>
      </c>
      <c r="O24" s="1">
        <v>53.72</v>
      </c>
      <c r="P24" s="1">
        <v>53.33</v>
      </c>
      <c r="Q24" s="1">
        <v>45</v>
      </c>
      <c r="R24" s="2">
        <v>47</v>
      </c>
      <c r="S24" s="1">
        <v>71.400000000000006</v>
      </c>
      <c r="T24" s="2">
        <v>53.14</v>
      </c>
      <c r="U24" s="1">
        <v>56.81</v>
      </c>
      <c r="V24" s="2">
        <v>56</v>
      </c>
      <c r="W24" s="1">
        <v>48.39</v>
      </c>
      <c r="X24" s="53">
        <v>53.722380952380959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3.88</v>
      </c>
      <c r="D25" s="1">
        <v>4.5599999999999996</v>
      </c>
      <c r="E25" s="1">
        <v>6.16</v>
      </c>
      <c r="F25" s="1">
        <v>7.94</v>
      </c>
      <c r="G25" s="2">
        <v>7.75</v>
      </c>
      <c r="H25" s="1">
        <v>8.1</v>
      </c>
      <c r="I25" s="2">
        <v>5.5549999999999997</v>
      </c>
      <c r="J25" s="1">
        <v>5.7929000000000004</v>
      </c>
      <c r="K25" s="1">
        <v>6.7</v>
      </c>
      <c r="L25" s="1">
        <v>6.98</v>
      </c>
      <c r="M25" s="1">
        <v>7</v>
      </c>
      <c r="N25" s="1">
        <v>5.7</v>
      </c>
      <c r="O25" s="1">
        <v>4.2</v>
      </c>
      <c r="P25" s="1">
        <v>4.6900000000000004</v>
      </c>
      <c r="Q25" s="1">
        <v>7.16</v>
      </c>
      <c r="R25" s="2">
        <v>9.4</v>
      </c>
      <c r="S25" s="1">
        <v>5.4</v>
      </c>
      <c r="T25" s="2">
        <v>10.99</v>
      </c>
      <c r="U25" s="1">
        <v>8.19</v>
      </c>
      <c r="V25" s="2">
        <v>4.9400000000000004</v>
      </c>
      <c r="W25" s="1">
        <v>7.8522222222222222</v>
      </c>
      <c r="X25" s="53">
        <v>6.6161962962962972</v>
      </c>
      <c r="Y25" s="9"/>
    </row>
    <row r="26" spans="1:25" ht="11.25" x14ac:dyDescent="0.2">
      <c r="A26" s="31" t="s">
        <v>38</v>
      </c>
      <c r="B26" s="30" t="s">
        <v>92</v>
      </c>
      <c r="C26" s="1">
        <v>5.79</v>
      </c>
      <c r="D26" s="1">
        <v>4.3</v>
      </c>
      <c r="E26" s="1">
        <v>4.95</v>
      </c>
      <c r="F26" s="1">
        <v>3</v>
      </c>
      <c r="G26" s="2">
        <v>4.18</v>
      </c>
      <c r="H26" s="1">
        <v>6.11</v>
      </c>
      <c r="I26" s="2">
        <v>4.16</v>
      </c>
      <c r="J26" s="19">
        <v>8.6549999999999994</v>
      </c>
      <c r="K26" s="1">
        <v>3.4</v>
      </c>
      <c r="L26" s="1">
        <v>6.71</v>
      </c>
      <c r="M26" s="1">
        <v>5.96</v>
      </c>
      <c r="N26" s="2">
        <v>3.7</v>
      </c>
      <c r="O26" s="1">
        <v>2.88</v>
      </c>
      <c r="P26" s="19">
        <v>7.12</v>
      </c>
      <c r="Q26" s="1">
        <v>4.0999999999999996</v>
      </c>
      <c r="R26" s="2">
        <v>9.4499999999999993</v>
      </c>
      <c r="S26" s="1">
        <v>10.73</v>
      </c>
      <c r="T26" s="2">
        <v>8.7100000000000009</v>
      </c>
      <c r="U26" s="19">
        <v>5.58</v>
      </c>
      <c r="V26" s="2">
        <v>7</v>
      </c>
      <c r="W26" s="1">
        <v>5.97</v>
      </c>
      <c r="X26" s="53">
        <v>5.8311904761904758</v>
      </c>
      <c r="Y26" s="9"/>
    </row>
    <row r="27" spans="1:25" ht="11.25" x14ac:dyDescent="0.2">
      <c r="A27" s="31" t="s">
        <v>109</v>
      </c>
      <c r="B27" s="30" t="s">
        <v>96</v>
      </c>
      <c r="C27" s="19">
        <v>0.81</v>
      </c>
      <c r="D27" s="19">
        <v>0.68</v>
      </c>
      <c r="E27" s="19">
        <v>0.74</v>
      </c>
      <c r="F27" s="19">
        <v>0.61</v>
      </c>
      <c r="G27" s="18">
        <v>0.45</v>
      </c>
      <c r="H27" s="19">
        <v>0.56000000000000005</v>
      </c>
      <c r="I27" s="18">
        <v>0.56000000000000005</v>
      </c>
      <c r="J27" s="19">
        <v>0.68</v>
      </c>
      <c r="K27" s="19">
        <v>0.52</v>
      </c>
      <c r="L27" s="19">
        <v>0.68</v>
      </c>
      <c r="M27" s="19">
        <v>0.63</v>
      </c>
      <c r="N27" s="19">
        <v>0.66</v>
      </c>
      <c r="O27" s="19">
        <v>0.6</v>
      </c>
      <c r="P27" s="1">
        <v>0.78</v>
      </c>
      <c r="Q27" s="19">
        <v>0.52</v>
      </c>
      <c r="R27" s="18">
        <v>0.83</v>
      </c>
      <c r="S27" s="18">
        <v>0.79</v>
      </c>
      <c r="T27" s="18">
        <v>0.79</v>
      </c>
      <c r="U27" s="19">
        <v>0.68</v>
      </c>
      <c r="V27" s="18">
        <v>0.64</v>
      </c>
      <c r="W27" s="19">
        <v>0.67049999999999998</v>
      </c>
      <c r="X27" s="54">
        <v>0.66097619047619038</v>
      </c>
      <c r="Y27" s="9"/>
    </row>
    <row r="28" spans="1:25" ht="11.25" x14ac:dyDescent="0.2">
      <c r="A28" s="31" t="s">
        <v>39</v>
      </c>
      <c r="B28" s="30" t="s">
        <v>94</v>
      </c>
      <c r="C28" s="1">
        <v>58</v>
      </c>
      <c r="D28" s="1">
        <v>51.97</v>
      </c>
      <c r="E28" s="1">
        <v>64.38</v>
      </c>
      <c r="F28" s="1">
        <v>64.5</v>
      </c>
      <c r="G28" s="2">
        <v>45.5</v>
      </c>
      <c r="H28" s="1">
        <v>48.65</v>
      </c>
      <c r="I28" s="2">
        <v>53</v>
      </c>
      <c r="J28" s="1">
        <v>56.12</v>
      </c>
      <c r="K28" s="1">
        <v>47.7</v>
      </c>
      <c r="L28" s="1">
        <v>53</v>
      </c>
      <c r="M28" s="1">
        <v>60.03</v>
      </c>
      <c r="N28" s="1">
        <v>55</v>
      </c>
      <c r="O28" s="1">
        <v>73</v>
      </c>
      <c r="P28" s="1">
        <v>64</v>
      </c>
      <c r="Q28" s="1">
        <v>52.55</v>
      </c>
      <c r="R28" s="2">
        <v>55</v>
      </c>
      <c r="S28" s="1">
        <v>61.67</v>
      </c>
      <c r="T28" s="2">
        <v>65.930000000000007</v>
      </c>
      <c r="U28" s="1">
        <v>61.28</v>
      </c>
      <c r="V28" s="2">
        <v>49</v>
      </c>
      <c r="W28" s="1">
        <v>57.29</v>
      </c>
      <c r="X28" s="53">
        <v>57.027142857142842</v>
      </c>
      <c r="Y28" s="9"/>
    </row>
    <row r="29" spans="1:25" ht="11.25" x14ac:dyDescent="0.2">
      <c r="A29" s="31" t="s">
        <v>40</v>
      </c>
      <c r="B29" s="30" t="s">
        <v>94</v>
      </c>
      <c r="C29" s="1">
        <v>147.94999999999999</v>
      </c>
      <c r="D29" s="1">
        <v>335.9</v>
      </c>
      <c r="E29" s="1">
        <v>179.16</v>
      </c>
      <c r="F29" s="1">
        <v>133</v>
      </c>
      <c r="G29" s="2">
        <v>144.27000000000001</v>
      </c>
      <c r="H29" s="1">
        <v>173.2</v>
      </c>
      <c r="I29" s="2">
        <v>70</v>
      </c>
      <c r="J29" s="1">
        <v>163.905</v>
      </c>
      <c r="K29" s="1">
        <v>180</v>
      </c>
      <c r="L29" s="1">
        <v>198</v>
      </c>
      <c r="M29" s="1">
        <v>227.03</v>
      </c>
      <c r="N29" s="1">
        <v>159.25</v>
      </c>
      <c r="O29" s="1">
        <v>160</v>
      </c>
      <c r="P29" s="1">
        <v>192.67</v>
      </c>
      <c r="Q29" s="1">
        <v>174.61</v>
      </c>
      <c r="R29" s="2">
        <v>198</v>
      </c>
      <c r="S29" s="1">
        <v>78.44</v>
      </c>
      <c r="T29" s="2">
        <v>184.64</v>
      </c>
      <c r="U29" s="1">
        <v>174.58</v>
      </c>
      <c r="V29" s="2">
        <v>179</v>
      </c>
      <c r="W29" s="1">
        <v>151.07</v>
      </c>
      <c r="X29" s="53">
        <v>171.65119047619049</v>
      </c>
      <c r="Y29" s="9"/>
    </row>
    <row r="30" spans="1:25" ht="11.25" x14ac:dyDescent="0.2">
      <c r="A30" s="31" t="s">
        <v>41</v>
      </c>
      <c r="B30" s="30" t="s">
        <v>94</v>
      </c>
      <c r="C30" s="1">
        <v>31.5</v>
      </c>
      <c r="D30" s="1">
        <v>46.7</v>
      </c>
      <c r="E30" s="1">
        <v>31.5</v>
      </c>
      <c r="F30" s="1">
        <v>25.49</v>
      </c>
      <c r="G30" s="2">
        <v>39.5</v>
      </c>
      <c r="H30" s="1">
        <v>42</v>
      </c>
      <c r="I30" s="2">
        <v>29.95</v>
      </c>
      <c r="J30" s="1">
        <v>21</v>
      </c>
      <c r="K30" s="1">
        <v>39.65</v>
      </c>
      <c r="L30" s="1">
        <v>38.799999999999997</v>
      </c>
      <c r="M30" s="1">
        <v>38.96</v>
      </c>
      <c r="N30" s="1">
        <v>28.52</v>
      </c>
      <c r="O30" s="1">
        <v>37</v>
      </c>
      <c r="P30" s="1">
        <v>54.09</v>
      </c>
      <c r="Q30" s="1">
        <v>35.82</v>
      </c>
      <c r="R30" s="2">
        <v>30</v>
      </c>
      <c r="S30" s="1">
        <v>33.880000000000003</v>
      </c>
      <c r="T30" s="2">
        <v>34.090000000000003</v>
      </c>
      <c r="U30" s="1">
        <v>24.63</v>
      </c>
      <c r="V30" s="2">
        <v>32</v>
      </c>
      <c r="W30" s="1">
        <v>52.46</v>
      </c>
      <c r="X30" s="53">
        <v>35.597142857142863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33.03</v>
      </c>
      <c r="D31" s="1">
        <v>55</v>
      </c>
      <c r="E31" s="1">
        <v>44.47</v>
      </c>
      <c r="F31" s="1">
        <v>41.23</v>
      </c>
      <c r="G31" s="2">
        <v>46.83</v>
      </c>
      <c r="H31" s="1">
        <v>40.78</v>
      </c>
      <c r="I31" s="2">
        <v>49</v>
      </c>
      <c r="J31" s="1">
        <v>49.55</v>
      </c>
      <c r="K31" s="1">
        <v>50.75</v>
      </c>
      <c r="L31" s="1">
        <v>49.2</v>
      </c>
      <c r="M31" s="1">
        <v>62.5</v>
      </c>
      <c r="N31" s="1">
        <v>45.46</v>
      </c>
      <c r="O31" s="1">
        <v>39.200000000000003</v>
      </c>
      <c r="P31" s="1">
        <v>33.83</v>
      </c>
      <c r="Q31" s="1">
        <v>47.24</v>
      </c>
      <c r="R31" s="2">
        <v>40</v>
      </c>
      <c r="S31" s="1">
        <v>24.31</v>
      </c>
      <c r="T31" s="2">
        <v>46.58</v>
      </c>
      <c r="U31" s="1">
        <v>55.39</v>
      </c>
      <c r="V31" s="2">
        <v>34.4</v>
      </c>
      <c r="W31" s="1">
        <v>42.27</v>
      </c>
      <c r="X31" s="53">
        <v>44.33428571428572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18.32</v>
      </c>
      <c r="D32" s="1">
        <v>27.03</v>
      </c>
      <c r="E32" s="1">
        <v>28.86</v>
      </c>
      <c r="F32" s="1">
        <v>17.760000000000002</v>
      </c>
      <c r="G32" s="2">
        <v>13.85</v>
      </c>
      <c r="H32" s="1">
        <v>20.78</v>
      </c>
      <c r="I32" s="2">
        <v>14.1</v>
      </c>
      <c r="J32" s="1">
        <v>13.145</v>
      </c>
      <c r="K32" s="1">
        <v>22.15</v>
      </c>
      <c r="L32" s="1">
        <v>26.1</v>
      </c>
      <c r="M32" s="1">
        <v>19.11</v>
      </c>
      <c r="N32" s="1">
        <v>16.899999999999999</v>
      </c>
      <c r="O32" s="1">
        <v>22.32</v>
      </c>
      <c r="P32" s="1">
        <v>28.11</v>
      </c>
      <c r="Q32" s="1">
        <v>18.2</v>
      </c>
      <c r="R32" s="2">
        <v>25</v>
      </c>
      <c r="S32" s="2">
        <v>18.100000000000001</v>
      </c>
      <c r="T32" s="2">
        <v>23.13</v>
      </c>
      <c r="U32" s="1">
        <v>14.59</v>
      </c>
      <c r="V32" s="2">
        <v>15</v>
      </c>
      <c r="W32" s="1">
        <v>20.57</v>
      </c>
      <c r="X32" s="53">
        <v>20.148809523809526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10.06</v>
      </c>
      <c r="E34" s="2">
        <v>11.1</v>
      </c>
      <c r="F34" s="2">
        <v>8.5500000000000007</v>
      </c>
      <c r="G34" s="2">
        <v>10.26</v>
      </c>
      <c r="H34" s="1">
        <v>10.16</v>
      </c>
      <c r="I34" s="2">
        <v>10.7519454</v>
      </c>
      <c r="J34" s="2">
        <v>8.2389210000000013</v>
      </c>
      <c r="K34" s="2">
        <v>11.3</v>
      </c>
      <c r="L34" s="2">
        <v>7.7114310000000001</v>
      </c>
      <c r="M34" s="1">
        <v>7.25</v>
      </c>
      <c r="N34" s="1">
        <v>8.67</v>
      </c>
      <c r="O34" s="2">
        <v>7.5228400000000004</v>
      </c>
      <c r="P34" s="2">
        <v>9.1300000000000008</v>
      </c>
      <c r="Q34" s="2">
        <v>11.94</v>
      </c>
      <c r="R34" s="2">
        <v>12.428610000000001</v>
      </c>
      <c r="S34" s="1">
        <v>8.4236363019999985</v>
      </c>
      <c r="T34" s="2">
        <v>10.27</v>
      </c>
      <c r="U34" s="2">
        <v>13.329787000000001</v>
      </c>
      <c r="V34" s="2">
        <v>8.67</v>
      </c>
      <c r="W34" s="1">
        <v>12.378150000000002</v>
      </c>
      <c r="X34" s="53">
        <v>9.8475868905714297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7.43</v>
      </c>
      <c r="E35" s="2">
        <v>6.5</v>
      </c>
      <c r="F35" s="2">
        <v>5.62</v>
      </c>
      <c r="G35" s="2">
        <v>6.61</v>
      </c>
      <c r="H35" s="1">
        <v>6.4</v>
      </c>
      <c r="I35" s="2">
        <v>6.4209510000000005</v>
      </c>
      <c r="J35" s="2">
        <v>5.9987310000000003</v>
      </c>
      <c r="K35" s="2">
        <v>7.29</v>
      </c>
      <c r="L35" s="2">
        <v>5.6722380000000001</v>
      </c>
      <c r="M35" s="1">
        <v>5.27</v>
      </c>
      <c r="N35" s="1">
        <v>6.16</v>
      </c>
      <c r="O35" s="2">
        <v>6.0384000000000002</v>
      </c>
      <c r="P35" s="2">
        <v>6.86</v>
      </c>
      <c r="Q35" s="2">
        <v>8.39</v>
      </c>
      <c r="R35" s="2">
        <v>9.2253600000000002</v>
      </c>
      <c r="S35" s="1">
        <v>6.7286363019999991</v>
      </c>
      <c r="T35" s="2">
        <v>7.0865999999999998</v>
      </c>
      <c r="U35" s="2">
        <v>9.002281</v>
      </c>
      <c r="V35" s="2">
        <v>5.81</v>
      </c>
      <c r="W35" s="1">
        <v>10.232604</v>
      </c>
      <c r="X35" s="53">
        <v>6.8870752048571422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36.5</v>
      </c>
      <c r="E37" s="1">
        <v>71.84</v>
      </c>
      <c r="F37" s="1">
        <v>20.86</v>
      </c>
      <c r="G37" s="1">
        <v>86.41</v>
      </c>
      <c r="H37" s="1">
        <v>46.49</v>
      </c>
      <c r="I37" s="2">
        <v>36.622799999999998</v>
      </c>
      <c r="J37" s="1">
        <v>29.415500000000002</v>
      </c>
      <c r="K37" s="1">
        <v>36.9</v>
      </c>
      <c r="L37" s="1">
        <v>32</v>
      </c>
      <c r="M37" s="1">
        <v>44.87</v>
      </c>
      <c r="N37" s="1">
        <v>18.02</v>
      </c>
      <c r="O37" s="1">
        <v>19.7</v>
      </c>
      <c r="P37" s="1">
        <v>34.520000000000003</v>
      </c>
      <c r="Q37" s="1">
        <v>39.19</v>
      </c>
      <c r="R37" s="2">
        <v>37</v>
      </c>
      <c r="S37" s="1">
        <v>16.033999999999999</v>
      </c>
      <c r="T37" s="2">
        <v>39.047600000000003</v>
      </c>
      <c r="U37" s="1">
        <v>20.37</v>
      </c>
      <c r="V37" s="2">
        <v>32.08</v>
      </c>
      <c r="W37" s="1">
        <v>28.14</v>
      </c>
      <c r="X37" s="53">
        <v>35.477614285714282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37.5</v>
      </c>
      <c r="E39" s="20">
        <v>11.03</v>
      </c>
      <c r="F39" s="20">
        <v>10.67</v>
      </c>
      <c r="G39" s="20">
        <v>21.4</v>
      </c>
      <c r="H39" s="20">
        <v>10.6</v>
      </c>
      <c r="I39" s="21">
        <v>10.4</v>
      </c>
      <c r="J39" s="20">
        <v>10.92</v>
      </c>
      <c r="K39" s="20">
        <v>4.7</v>
      </c>
      <c r="L39" s="20">
        <v>15</v>
      </c>
      <c r="M39" s="20">
        <v>18.5</v>
      </c>
      <c r="N39" s="20">
        <v>12.33</v>
      </c>
      <c r="O39" s="20">
        <v>4.5</v>
      </c>
      <c r="P39" s="20">
        <v>14.44</v>
      </c>
      <c r="Q39" s="20">
        <v>5.85</v>
      </c>
      <c r="R39" s="21">
        <v>6.5</v>
      </c>
      <c r="S39" s="20">
        <v>4.6697905999999998</v>
      </c>
      <c r="T39" s="21">
        <v>25</v>
      </c>
      <c r="U39" s="20">
        <v>7.79</v>
      </c>
      <c r="V39" s="21">
        <v>8.33</v>
      </c>
      <c r="W39" s="20">
        <v>5.93</v>
      </c>
      <c r="X39" s="57">
        <v>12.907609076190475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7"/>
    <pageSetUpPr fitToPage="1"/>
  </sheetPr>
  <dimension ref="A1:Y77"/>
  <sheetViews>
    <sheetView showGridLines="0" workbookViewId="0">
      <pane xSplit="2" ySplit="6" topLeftCell="O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142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28.28</v>
      </c>
      <c r="D8" s="1">
        <v>56.5</v>
      </c>
      <c r="E8" s="1">
        <v>29.76</v>
      </c>
      <c r="F8" s="1">
        <v>34.83</v>
      </c>
      <c r="G8" s="2">
        <v>25.13</v>
      </c>
      <c r="H8" s="1">
        <v>28.8</v>
      </c>
      <c r="I8" s="2">
        <v>19.66</v>
      </c>
      <c r="J8" s="1">
        <v>23.2043</v>
      </c>
      <c r="K8" s="1">
        <v>25.89</v>
      </c>
      <c r="L8" s="1">
        <v>27.9</v>
      </c>
      <c r="M8" s="1">
        <v>29.22</v>
      </c>
      <c r="N8" s="1">
        <v>30.38</v>
      </c>
      <c r="O8" s="1">
        <v>27.85</v>
      </c>
      <c r="P8" s="1">
        <v>28.82</v>
      </c>
      <c r="Q8" s="1">
        <v>21.9</v>
      </c>
      <c r="R8" s="2">
        <v>31</v>
      </c>
      <c r="S8" s="1">
        <v>24.68</v>
      </c>
      <c r="T8" s="2">
        <v>28.79</v>
      </c>
      <c r="U8" s="2">
        <v>29.35</v>
      </c>
      <c r="V8" s="2">
        <v>36.36</v>
      </c>
      <c r="W8" s="1">
        <v>26.15</v>
      </c>
      <c r="X8" s="53">
        <v>29.259728571428571</v>
      </c>
      <c r="Y8" s="9"/>
    </row>
    <row r="9" spans="1:25" ht="11.25" x14ac:dyDescent="0.2">
      <c r="A9" s="31" t="s">
        <v>87</v>
      </c>
      <c r="B9" s="30" t="s">
        <v>92</v>
      </c>
      <c r="C9" s="19">
        <v>3.48</v>
      </c>
      <c r="D9" s="19">
        <v>3.4</v>
      </c>
      <c r="E9" s="19">
        <v>3.47</v>
      </c>
      <c r="F9" s="19">
        <v>3.18</v>
      </c>
      <c r="G9" s="18">
        <v>3.19</v>
      </c>
      <c r="H9" s="19">
        <v>2.95</v>
      </c>
      <c r="I9" s="18">
        <v>3.0950000000000002</v>
      </c>
      <c r="J9" s="19">
        <v>3.63</v>
      </c>
      <c r="K9" s="19">
        <v>3.63</v>
      </c>
      <c r="L9" s="19">
        <v>3.73</v>
      </c>
      <c r="M9" s="19">
        <v>4.57</v>
      </c>
      <c r="N9" s="19">
        <v>3.93</v>
      </c>
      <c r="O9" s="19">
        <v>3.11</v>
      </c>
      <c r="P9" s="19">
        <v>3.4</v>
      </c>
      <c r="Q9" s="19">
        <v>3.47</v>
      </c>
      <c r="R9" s="18">
        <v>3.13</v>
      </c>
      <c r="S9" s="19">
        <v>5.24</v>
      </c>
      <c r="T9" s="18">
        <v>3.71</v>
      </c>
      <c r="U9" s="18">
        <v>4.04</v>
      </c>
      <c r="V9" s="18">
        <v>3.29</v>
      </c>
      <c r="W9" s="19">
        <v>3.16</v>
      </c>
      <c r="X9" s="54">
        <v>3.5621428571428573</v>
      </c>
      <c r="Y9" s="9"/>
    </row>
    <row r="10" spans="1:25" ht="11.25" x14ac:dyDescent="0.2">
      <c r="A10" s="31" t="s">
        <v>24</v>
      </c>
      <c r="B10" s="30" t="s">
        <v>93</v>
      </c>
      <c r="C10" s="1">
        <v>266.5</v>
      </c>
      <c r="D10" s="1">
        <v>410.45</v>
      </c>
      <c r="E10" s="1">
        <v>271.14999999999998</v>
      </c>
      <c r="F10" s="1">
        <v>240</v>
      </c>
      <c r="G10" s="2">
        <v>247</v>
      </c>
      <c r="H10" s="1">
        <v>227.48</v>
      </c>
      <c r="I10" s="2">
        <v>222.5</v>
      </c>
      <c r="J10" s="1">
        <v>338</v>
      </c>
      <c r="K10" s="1">
        <v>230.89</v>
      </c>
      <c r="L10" s="1">
        <v>231</v>
      </c>
      <c r="M10" s="1">
        <v>257.5</v>
      </c>
      <c r="N10" s="1">
        <v>311.48</v>
      </c>
      <c r="O10" s="1">
        <v>221</v>
      </c>
      <c r="P10" s="1">
        <v>235</v>
      </c>
      <c r="Q10" s="1">
        <v>220.52</v>
      </c>
      <c r="R10" s="2">
        <v>225</v>
      </c>
      <c r="S10" s="1">
        <v>382.63</v>
      </c>
      <c r="T10" s="2">
        <v>233.39</v>
      </c>
      <c r="U10" s="2">
        <v>228.55</v>
      </c>
      <c r="V10" s="2">
        <v>250</v>
      </c>
      <c r="W10" s="1">
        <v>226.18</v>
      </c>
      <c r="X10" s="53">
        <v>260.77238095238096</v>
      </c>
      <c r="Y10" s="9"/>
    </row>
    <row r="11" spans="1:25" ht="11.25" x14ac:dyDescent="0.2">
      <c r="A11" s="31" t="s">
        <v>25</v>
      </c>
      <c r="B11" s="30" t="s">
        <v>92</v>
      </c>
      <c r="C11" s="19">
        <v>0.36</v>
      </c>
      <c r="D11" s="19">
        <v>0.51</v>
      </c>
      <c r="E11" s="19">
        <v>0.34979999999999994</v>
      </c>
      <c r="F11" s="19">
        <v>0.34</v>
      </c>
      <c r="G11" s="18">
        <v>0.30559999999999998</v>
      </c>
      <c r="H11" s="19">
        <v>0.33200000000000002</v>
      </c>
      <c r="I11" s="18">
        <v>0.33900000000000002</v>
      </c>
      <c r="J11" s="19">
        <v>0.47</v>
      </c>
      <c r="K11" s="19">
        <v>0.33020000000000005</v>
      </c>
      <c r="L11" s="19">
        <v>0.37</v>
      </c>
      <c r="M11" s="19">
        <v>0.375</v>
      </c>
      <c r="N11" s="19">
        <v>0.48</v>
      </c>
      <c r="O11" s="19">
        <v>0.33</v>
      </c>
      <c r="P11" s="19">
        <v>0.32600000000000001</v>
      </c>
      <c r="Q11" s="19">
        <v>0.32</v>
      </c>
      <c r="R11" s="18">
        <v>0.34</v>
      </c>
      <c r="S11" s="19">
        <v>0.54</v>
      </c>
      <c r="T11" s="18">
        <v>0.33</v>
      </c>
      <c r="U11" s="18">
        <v>0.38</v>
      </c>
      <c r="V11" s="18">
        <v>0.30599999999999999</v>
      </c>
      <c r="W11" s="19">
        <v>0.3362</v>
      </c>
      <c r="X11" s="54">
        <v>0.3699904761904762</v>
      </c>
      <c r="Y11" s="9"/>
    </row>
    <row r="12" spans="1:25" ht="11.25" x14ac:dyDescent="0.2">
      <c r="A12" s="31" t="s">
        <v>26</v>
      </c>
      <c r="B12" s="30" t="s">
        <v>93</v>
      </c>
      <c r="C12" s="1">
        <v>44.9</v>
      </c>
      <c r="D12" s="1">
        <v>38</v>
      </c>
      <c r="E12" s="1">
        <v>40.479999999999997</v>
      </c>
      <c r="F12" s="1">
        <v>30</v>
      </c>
      <c r="G12" s="2">
        <v>58.5</v>
      </c>
      <c r="H12" s="1">
        <v>49</v>
      </c>
      <c r="I12" s="2">
        <v>48.5</v>
      </c>
      <c r="J12" s="1">
        <v>40</v>
      </c>
      <c r="K12" s="1">
        <v>44</v>
      </c>
      <c r="L12" s="1">
        <v>30</v>
      </c>
      <c r="M12" s="1">
        <v>24</v>
      </c>
      <c r="N12" s="1">
        <v>30.68</v>
      </c>
      <c r="O12" s="1">
        <v>20</v>
      </c>
      <c r="P12" s="1">
        <v>36</v>
      </c>
      <c r="Q12" s="1">
        <v>52</v>
      </c>
      <c r="R12" s="2">
        <v>48</v>
      </c>
      <c r="S12" s="1">
        <v>62.5</v>
      </c>
      <c r="T12" s="2">
        <v>42.23</v>
      </c>
      <c r="U12" s="2">
        <v>51.68</v>
      </c>
      <c r="V12" s="2">
        <v>34.380000000000003</v>
      </c>
      <c r="W12" s="1">
        <v>55.9</v>
      </c>
      <c r="X12" s="53">
        <v>41.940476190476183</v>
      </c>
      <c r="Y12" s="9"/>
    </row>
    <row r="13" spans="1:25" ht="11.25" x14ac:dyDescent="0.2">
      <c r="A13" s="31" t="s">
        <v>27</v>
      </c>
      <c r="B13" s="30" t="s">
        <v>93</v>
      </c>
      <c r="C13" s="1">
        <v>75</v>
      </c>
      <c r="D13" s="1">
        <v>142.5</v>
      </c>
      <c r="E13" s="1">
        <v>62.12</v>
      </c>
      <c r="F13" s="1">
        <v>51</v>
      </c>
      <c r="G13" s="2">
        <v>59.5</v>
      </c>
      <c r="H13" s="1">
        <v>41</v>
      </c>
      <c r="I13" s="2">
        <v>45.75</v>
      </c>
      <c r="J13" s="1">
        <v>85.86</v>
      </c>
      <c r="K13" s="1">
        <v>47.6</v>
      </c>
      <c r="L13" s="1">
        <v>44</v>
      </c>
      <c r="M13" s="1">
        <v>67.5</v>
      </c>
      <c r="N13" s="1">
        <v>62.56</v>
      </c>
      <c r="O13" s="1">
        <v>50</v>
      </c>
      <c r="P13" s="1">
        <v>58.5</v>
      </c>
      <c r="Q13" s="1">
        <v>43.5</v>
      </c>
      <c r="R13" s="2">
        <v>59</v>
      </c>
      <c r="S13" s="1">
        <v>56</v>
      </c>
      <c r="T13" s="2">
        <v>51.18</v>
      </c>
      <c r="U13" s="2">
        <v>56.38</v>
      </c>
      <c r="V13" s="2">
        <v>60</v>
      </c>
      <c r="W13" s="1">
        <v>60.37</v>
      </c>
      <c r="X13" s="53">
        <v>60.92</v>
      </c>
      <c r="Y13" s="9"/>
    </row>
    <row r="14" spans="1:25" ht="11.25" x14ac:dyDescent="0.2">
      <c r="A14" s="31" t="s">
        <v>28</v>
      </c>
      <c r="B14" s="30" t="s">
        <v>94</v>
      </c>
      <c r="C14" s="1">
        <v>0.38</v>
      </c>
      <c r="D14" s="19">
        <v>0.9</v>
      </c>
      <c r="E14" s="19">
        <v>0.37</v>
      </c>
      <c r="F14" s="19">
        <v>0.31</v>
      </c>
      <c r="G14" s="18">
        <v>0.41</v>
      </c>
      <c r="H14" s="19">
        <v>0.35</v>
      </c>
      <c r="I14" s="18">
        <v>0.43</v>
      </c>
      <c r="J14" s="1">
        <v>0.39500000000000002</v>
      </c>
      <c r="K14" s="19">
        <v>0.49</v>
      </c>
      <c r="L14" s="19">
        <v>0.38</v>
      </c>
      <c r="M14" s="19">
        <v>0.38</v>
      </c>
      <c r="N14" s="19">
        <v>0.47</v>
      </c>
      <c r="O14" s="19">
        <v>0.33</v>
      </c>
      <c r="P14" s="19">
        <v>0.28999999999999998</v>
      </c>
      <c r="Q14" s="19">
        <v>0.36</v>
      </c>
      <c r="R14" s="18">
        <v>0.38</v>
      </c>
      <c r="S14" s="19">
        <v>0.3</v>
      </c>
      <c r="T14" s="18">
        <v>0.48</v>
      </c>
      <c r="U14" s="18">
        <v>0.43</v>
      </c>
      <c r="V14" s="18">
        <v>0.3</v>
      </c>
      <c r="W14" s="19">
        <v>0.38648000000000005</v>
      </c>
      <c r="X14" s="54">
        <v>0.40578476190476193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4.72</v>
      </c>
      <c r="E15" s="1">
        <v>1.92</v>
      </c>
      <c r="F15" s="1">
        <v>1.45</v>
      </c>
      <c r="G15" s="2">
        <v>2.25</v>
      </c>
      <c r="H15" s="1">
        <v>1.91</v>
      </c>
      <c r="I15" s="2">
        <v>1.45</v>
      </c>
      <c r="J15" s="1">
        <v>2.36</v>
      </c>
      <c r="K15" s="1">
        <v>1.43</v>
      </c>
      <c r="L15" s="1">
        <v>1.73</v>
      </c>
      <c r="M15" s="1">
        <v>1.94</v>
      </c>
      <c r="N15" s="1">
        <v>2.4</v>
      </c>
      <c r="O15" s="1">
        <v>0.38</v>
      </c>
      <c r="P15" s="1">
        <v>2.4</v>
      </c>
      <c r="Q15" s="1">
        <v>2.2200000000000002</v>
      </c>
      <c r="R15" s="2">
        <v>1.65</v>
      </c>
      <c r="S15" s="1">
        <v>1.95</v>
      </c>
      <c r="T15" s="2">
        <v>2.29</v>
      </c>
      <c r="U15" s="2">
        <v>1.61</v>
      </c>
      <c r="V15" s="2">
        <v>1.45</v>
      </c>
      <c r="W15" s="1">
        <v>1.84</v>
      </c>
      <c r="X15" s="53">
        <v>1.9</v>
      </c>
      <c r="Y15" s="9"/>
    </row>
    <row r="16" spans="1:25" ht="11.25" x14ac:dyDescent="0.2">
      <c r="A16" s="31" t="s">
        <v>29</v>
      </c>
      <c r="B16" s="30" t="s">
        <v>91</v>
      </c>
      <c r="C16" s="1">
        <v>15.08</v>
      </c>
      <c r="D16" s="1">
        <v>18.55</v>
      </c>
      <c r="E16" s="1">
        <v>19.690000000000001</v>
      </c>
      <c r="F16" s="1">
        <v>28.7</v>
      </c>
      <c r="G16" s="2">
        <v>12.85</v>
      </c>
      <c r="H16" s="1">
        <v>14.24</v>
      </c>
      <c r="I16" s="2">
        <v>13.55</v>
      </c>
      <c r="J16" s="1">
        <v>14.68</v>
      </c>
      <c r="K16" s="1">
        <v>13.84</v>
      </c>
      <c r="L16" s="1">
        <v>12.9</v>
      </c>
      <c r="M16" s="1">
        <v>14.96</v>
      </c>
      <c r="N16" s="1">
        <v>16.61</v>
      </c>
      <c r="O16" s="1">
        <v>17.5</v>
      </c>
      <c r="P16" s="1">
        <v>17.48</v>
      </c>
      <c r="Q16" s="1">
        <v>10.47</v>
      </c>
      <c r="R16" s="2">
        <v>15</v>
      </c>
      <c r="S16" s="1">
        <v>14.24</v>
      </c>
      <c r="T16" s="2">
        <v>14.66</v>
      </c>
      <c r="U16" s="2">
        <v>12.84</v>
      </c>
      <c r="V16" s="2">
        <v>16.5</v>
      </c>
      <c r="W16" s="1">
        <v>11.91</v>
      </c>
      <c r="X16" s="53">
        <v>15.535714285714288</v>
      </c>
      <c r="Y16" s="9"/>
    </row>
    <row r="17" spans="1:25" ht="11.25" x14ac:dyDescent="0.2">
      <c r="A17" s="31" t="s">
        <v>30</v>
      </c>
      <c r="B17" s="30" t="s">
        <v>94</v>
      </c>
      <c r="C17" s="1">
        <v>47.58</v>
      </c>
      <c r="D17" s="1">
        <v>145.94</v>
      </c>
      <c r="E17" s="1">
        <v>43.49</v>
      </c>
      <c r="F17" s="1">
        <v>52.5</v>
      </c>
      <c r="G17" s="2">
        <v>55</v>
      </c>
      <c r="H17" s="1">
        <v>51.14</v>
      </c>
      <c r="I17" s="2">
        <v>56</v>
      </c>
      <c r="J17" s="1">
        <v>67.5</v>
      </c>
      <c r="K17" s="1">
        <v>59</v>
      </c>
      <c r="L17" s="1">
        <v>79.5</v>
      </c>
      <c r="M17" s="1">
        <v>91.5</v>
      </c>
      <c r="N17" s="1">
        <v>68.400000000000006</v>
      </c>
      <c r="O17" s="1">
        <v>55</v>
      </c>
      <c r="P17" s="1">
        <v>45.16</v>
      </c>
      <c r="Q17" s="1">
        <v>55</v>
      </c>
      <c r="R17" s="2">
        <v>56</v>
      </c>
      <c r="S17" s="1">
        <v>50.4</v>
      </c>
      <c r="T17" s="2">
        <v>60.11</v>
      </c>
      <c r="U17" s="2">
        <v>66.2</v>
      </c>
      <c r="V17" s="2">
        <v>45</v>
      </c>
      <c r="W17" s="1">
        <v>74.55</v>
      </c>
      <c r="X17" s="53">
        <v>63.093809523809526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595.54999999999995</v>
      </c>
      <c r="D18" s="1">
        <v>247.03</v>
      </c>
      <c r="E18" s="1">
        <v>268.13</v>
      </c>
      <c r="F18" s="1">
        <v>200</v>
      </c>
      <c r="G18" s="2">
        <v>198.6</v>
      </c>
      <c r="H18" s="1">
        <v>254.09</v>
      </c>
      <c r="I18" s="2">
        <v>220.12</v>
      </c>
      <c r="J18" s="1">
        <v>79.760999999999996</v>
      </c>
      <c r="K18" s="1">
        <v>342.5</v>
      </c>
      <c r="L18" s="1">
        <v>355.625</v>
      </c>
      <c r="M18" s="1">
        <v>264.48</v>
      </c>
      <c r="N18" s="1">
        <v>278.92</v>
      </c>
      <c r="O18" s="1">
        <v>320</v>
      </c>
      <c r="P18" s="1">
        <v>238.5</v>
      </c>
      <c r="Q18" s="1">
        <v>175.79</v>
      </c>
      <c r="R18" s="2">
        <v>365</v>
      </c>
      <c r="S18" s="1">
        <v>430</v>
      </c>
      <c r="T18" s="2">
        <v>358.8</v>
      </c>
      <c r="U18" s="2">
        <v>205</v>
      </c>
      <c r="V18" s="2">
        <v>160</v>
      </c>
      <c r="W18" s="1">
        <v>273.45999999999998</v>
      </c>
      <c r="X18" s="53">
        <v>277.68361904761906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149</v>
      </c>
      <c r="D19" s="2">
        <v>176.5</v>
      </c>
      <c r="E19" s="1">
        <v>249.05</v>
      </c>
      <c r="F19" s="1">
        <v>199.25</v>
      </c>
      <c r="G19" s="2">
        <v>170</v>
      </c>
      <c r="H19" s="1">
        <v>236.18</v>
      </c>
      <c r="I19" s="2">
        <v>107</v>
      </c>
      <c r="J19" s="1">
        <v>172.5</v>
      </c>
      <c r="K19" s="1">
        <v>171.91</v>
      </c>
      <c r="L19" s="2">
        <v>241.5</v>
      </c>
      <c r="M19" s="1">
        <v>195</v>
      </c>
      <c r="N19" s="1">
        <v>214.05</v>
      </c>
      <c r="O19" s="1">
        <v>225</v>
      </c>
      <c r="P19" s="1">
        <v>148.19999999999999</v>
      </c>
      <c r="Q19" s="1">
        <v>184.15</v>
      </c>
      <c r="R19" s="2">
        <v>234.5</v>
      </c>
      <c r="S19" s="1">
        <v>181</v>
      </c>
      <c r="T19" s="2">
        <v>111.39</v>
      </c>
      <c r="U19" s="2">
        <v>180.18</v>
      </c>
      <c r="V19" s="2">
        <v>160</v>
      </c>
      <c r="W19" s="1">
        <v>226.8</v>
      </c>
      <c r="X19" s="53">
        <v>187.29333333333335</v>
      </c>
      <c r="Y19" s="9"/>
    </row>
    <row r="20" spans="1:25" ht="22.5" x14ac:dyDescent="0.2">
      <c r="A20" s="32" t="s">
        <v>33</v>
      </c>
      <c r="B20" s="33" t="s">
        <v>94</v>
      </c>
      <c r="C20" s="1">
        <v>39</v>
      </c>
      <c r="D20" s="1">
        <v>64.040000000000006</v>
      </c>
      <c r="E20" s="1">
        <v>46.7</v>
      </c>
      <c r="F20" s="1">
        <v>38.17</v>
      </c>
      <c r="G20" s="2">
        <v>55</v>
      </c>
      <c r="H20" s="1">
        <v>53.9</v>
      </c>
      <c r="I20" s="2">
        <v>37.42</v>
      </c>
      <c r="J20" s="1">
        <v>39.78</v>
      </c>
      <c r="K20" s="1">
        <v>57.5</v>
      </c>
      <c r="L20" s="1">
        <v>45</v>
      </c>
      <c r="M20" s="1">
        <v>40</v>
      </c>
      <c r="N20" s="1">
        <v>35.630000000000003</v>
      </c>
      <c r="O20" s="1">
        <v>38.5</v>
      </c>
      <c r="P20" s="1">
        <v>42.9</v>
      </c>
      <c r="Q20" s="1">
        <v>49</v>
      </c>
      <c r="R20" s="2">
        <v>49</v>
      </c>
      <c r="S20" s="1">
        <v>24.93</v>
      </c>
      <c r="T20" s="2">
        <v>25.19</v>
      </c>
      <c r="U20" s="2">
        <v>21.56</v>
      </c>
      <c r="V20" s="2">
        <v>35</v>
      </c>
      <c r="W20" s="1">
        <v>39.19</v>
      </c>
      <c r="X20" s="53">
        <v>41.781428571428563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14.7</v>
      </c>
      <c r="D21" s="1">
        <v>17.329999999999998</v>
      </c>
      <c r="E21" s="1">
        <v>24.79</v>
      </c>
      <c r="F21" s="1">
        <v>15.65</v>
      </c>
      <c r="G21" s="2">
        <v>20</v>
      </c>
      <c r="H21" s="1">
        <v>18.899999999999999</v>
      </c>
      <c r="I21" s="2">
        <v>17.085000000000001</v>
      </c>
      <c r="J21" s="1">
        <v>13.605</v>
      </c>
      <c r="K21" s="1">
        <v>23.25</v>
      </c>
      <c r="L21" s="1">
        <v>19.899999999999999</v>
      </c>
      <c r="M21" s="1">
        <v>16.8</v>
      </c>
      <c r="N21" s="1">
        <v>17.02</v>
      </c>
      <c r="O21" s="1">
        <v>12.6</v>
      </c>
      <c r="P21" s="1">
        <v>27</v>
      </c>
      <c r="Q21" s="1">
        <v>23.38</v>
      </c>
      <c r="R21" s="2">
        <v>18</v>
      </c>
      <c r="S21" s="1">
        <v>16.829999999999998</v>
      </c>
      <c r="T21" s="2">
        <v>17.010000000000002</v>
      </c>
      <c r="U21" s="2">
        <v>12.29</v>
      </c>
      <c r="V21" s="2">
        <v>15.36</v>
      </c>
      <c r="W21" s="1">
        <v>14.49</v>
      </c>
      <c r="X21" s="53">
        <v>17.904285714285713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299</v>
      </c>
      <c r="D22" s="1">
        <v>383</v>
      </c>
      <c r="E22" s="1">
        <v>259.08</v>
      </c>
      <c r="F22" s="2">
        <v>180</v>
      </c>
      <c r="G22" s="2">
        <v>256.23</v>
      </c>
      <c r="H22" s="1">
        <v>275</v>
      </c>
      <c r="I22" s="2">
        <v>179.5</v>
      </c>
      <c r="J22" s="1">
        <v>240</v>
      </c>
      <c r="K22" s="1">
        <v>237</v>
      </c>
      <c r="L22" s="1">
        <v>290</v>
      </c>
      <c r="M22" s="1">
        <v>345</v>
      </c>
      <c r="N22" s="1">
        <v>200.97</v>
      </c>
      <c r="O22" s="1">
        <v>445</v>
      </c>
      <c r="P22" s="1">
        <v>258</v>
      </c>
      <c r="Q22" s="1">
        <v>516</v>
      </c>
      <c r="R22" s="2">
        <v>207</v>
      </c>
      <c r="S22" s="1">
        <v>271.60000000000002</v>
      </c>
      <c r="T22" s="2">
        <v>613</v>
      </c>
      <c r="U22" s="2">
        <v>374.88</v>
      </c>
      <c r="V22" s="2">
        <v>203</v>
      </c>
      <c r="W22" s="1">
        <v>259.55</v>
      </c>
      <c r="X22" s="53">
        <v>299.65761904761905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15.5</v>
      </c>
      <c r="D23" s="1">
        <v>17</v>
      </c>
      <c r="E23" s="1">
        <v>5.68</v>
      </c>
      <c r="F23" s="2">
        <v>5.25</v>
      </c>
      <c r="G23" s="2">
        <v>6.3</v>
      </c>
      <c r="H23" s="1">
        <v>8.6999999999999993</v>
      </c>
      <c r="I23" s="2">
        <v>6</v>
      </c>
      <c r="J23" s="1">
        <v>7.5</v>
      </c>
      <c r="K23" s="1">
        <v>9.1999999999999993</v>
      </c>
      <c r="L23" s="1">
        <v>18.45</v>
      </c>
      <c r="M23" s="1">
        <v>11.1</v>
      </c>
      <c r="N23" s="1">
        <v>7.59</v>
      </c>
      <c r="O23" s="1">
        <v>2.1</v>
      </c>
      <c r="P23" s="1">
        <v>5.61</v>
      </c>
      <c r="Q23" s="1">
        <v>12</v>
      </c>
      <c r="R23" s="2">
        <v>11</v>
      </c>
      <c r="S23" s="1">
        <v>20</v>
      </c>
      <c r="T23" s="2">
        <v>7.21</v>
      </c>
      <c r="U23" s="2">
        <v>20.94</v>
      </c>
      <c r="V23" s="2">
        <v>13.89</v>
      </c>
      <c r="W23" s="1">
        <v>8.57</v>
      </c>
      <c r="X23" s="53">
        <v>10.456666666666665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54</v>
      </c>
      <c r="D24" s="1">
        <v>48</v>
      </c>
      <c r="E24" s="1">
        <v>53.19</v>
      </c>
      <c r="F24" s="1">
        <v>57.5</v>
      </c>
      <c r="G24" s="2">
        <v>57</v>
      </c>
      <c r="H24" s="1">
        <v>37.44</v>
      </c>
      <c r="I24" s="2">
        <v>28.074999999999999</v>
      </c>
      <c r="J24" s="1">
        <v>57.38</v>
      </c>
      <c r="K24" s="1">
        <v>48.3</v>
      </c>
      <c r="L24" s="1">
        <v>59</v>
      </c>
      <c r="M24" s="1">
        <v>75</v>
      </c>
      <c r="N24" s="1">
        <v>59.94</v>
      </c>
      <c r="O24" s="1">
        <v>49.61</v>
      </c>
      <c r="P24" s="1">
        <v>53.33</v>
      </c>
      <c r="Q24" s="1">
        <v>45</v>
      </c>
      <c r="R24" s="2">
        <v>47</v>
      </c>
      <c r="S24" s="1">
        <v>71.400000000000006</v>
      </c>
      <c r="T24" s="2">
        <v>53.14</v>
      </c>
      <c r="U24" s="2">
        <v>56.81</v>
      </c>
      <c r="V24" s="2">
        <v>56.5</v>
      </c>
      <c r="W24" s="1">
        <v>48.39</v>
      </c>
      <c r="X24" s="53">
        <v>53.143095238095242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3.45</v>
      </c>
      <c r="D25" s="1">
        <v>4.41</v>
      </c>
      <c r="E25" s="1">
        <v>6</v>
      </c>
      <c r="F25" s="1">
        <v>8.8800000000000008</v>
      </c>
      <c r="G25" s="2">
        <v>7.2</v>
      </c>
      <c r="H25" s="1">
        <v>8.1</v>
      </c>
      <c r="I25" s="2">
        <v>5.915</v>
      </c>
      <c r="J25" s="1">
        <v>5.7690000000000001</v>
      </c>
      <c r="K25" s="1">
        <v>6.77</v>
      </c>
      <c r="L25" s="1">
        <v>6.98</v>
      </c>
      <c r="M25" s="1">
        <v>6.74</v>
      </c>
      <c r="N25" s="1">
        <v>5.66</v>
      </c>
      <c r="O25" s="1">
        <v>4.51</v>
      </c>
      <c r="P25" s="1">
        <v>4.6900000000000004</v>
      </c>
      <c r="Q25" s="1">
        <v>7.17</v>
      </c>
      <c r="R25" s="2">
        <v>9.1999999999999993</v>
      </c>
      <c r="S25" s="1">
        <v>5.4</v>
      </c>
      <c r="T25" s="2">
        <v>10.93</v>
      </c>
      <c r="U25" s="2">
        <v>8.17</v>
      </c>
      <c r="V25" s="2">
        <v>4.63</v>
      </c>
      <c r="W25" s="1">
        <v>7.7938888888888886</v>
      </c>
      <c r="X25" s="53">
        <v>6.5889470899470908</v>
      </c>
      <c r="Y25" s="9"/>
    </row>
    <row r="26" spans="1:25" ht="11.25" x14ac:dyDescent="0.2">
      <c r="A26" s="31" t="s">
        <v>38</v>
      </c>
      <c r="B26" s="30" t="s">
        <v>92</v>
      </c>
      <c r="C26" s="1">
        <v>7.08</v>
      </c>
      <c r="D26" s="1">
        <v>4.75</v>
      </c>
      <c r="E26" s="1">
        <v>4.8899999999999997</v>
      </c>
      <c r="F26" s="1">
        <v>3.2</v>
      </c>
      <c r="G26" s="2">
        <v>3.85</v>
      </c>
      <c r="H26" s="1">
        <v>6.06</v>
      </c>
      <c r="I26" s="2">
        <v>4.93</v>
      </c>
      <c r="J26" s="19">
        <v>7.5549999999999997</v>
      </c>
      <c r="K26" s="1">
        <v>3.4</v>
      </c>
      <c r="L26" s="1">
        <v>6.71</v>
      </c>
      <c r="M26" s="1">
        <v>6</v>
      </c>
      <c r="N26" s="2">
        <v>3.7</v>
      </c>
      <c r="O26" s="1">
        <v>2.8</v>
      </c>
      <c r="P26" s="19">
        <v>7.01</v>
      </c>
      <c r="Q26" s="1">
        <v>4.21</v>
      </c>
      <c r="R26" s="2">
        <v>9.4</v>
      </c>
      <c r="S26" s="1">
        <v>10.73</v>
      </c>
      <c r="T26" s="2">
        <v>8.51</v>
      </c>
      <c r="U26" s="2">
        <v>5.57</v>
      </c>
      <c r="V26" s="2">
        <v>7</v>
      </c>
      <c r="W26" s="1">
        <v>5.95</v>
      </c>
      <c r="X26" s="53">
        <v>5.8716666666666679</v>
      </c>
      <c r="Y26" s="9"/>
    </row>
    <row r="27" spans="1:25" ht="11.25" x14ac:dyDescent="0.2">
      <c r="A27" s="31" t="s">
        <v>109</v>
      </c>
      <c r="B27" s="30" t="s">
        <v>96</v>
      </c>
      <c r="C27" s="19">
        <v>0.76</v>
      </c>
      <c r="D27" s="19">
        <v>0.65</v>
      </c>
      <c r="E27" s="19">
        <v>0.74</v>
      </c>
      <c r="F27" s="19">
        <v>0.64</v>
      </c>
      <c r="G27" s="18">
        <v>0.46</v>
      </c>
      <c r="H27" s="19">
        <v>0.55000000000000004</v>
      </c>
      <c r="I27" s="18">
        <v>0.56499999999999995</v>
      </c>
      <c r="J27" s="19">
        <v>0.68</v>
      </c>
      <c r="K27" s="19">
        <v>0.53</v>
      </c>
      <c r="L27" s="19">
        <v>0.68</v>
      </c>
      <c r="M27" s="19">
        <v>0.63</v>
      </c>
      <c r="N27" s="19">
        <v>0.64</v>
      </c>
      <c r="O27" s="19">
        <v>0.57999999999999996</v>
      </c>
      <c r="P27" s="1">
        <v>0.78</v>
      </c>
      <c r="Q27" s="19">
        <v>0.5</v>
      </c>
      <c r="R27" s="18">
        <v>0.83</v>
      </c>
      <c r="S27" s="18">
        <v>0.81</v>
      </c>
      <c r="T27" s="18">
        <v>0.8</v>
      </c>
      <c r="U27" s="18">
        <v>0.67</v>
      </c>
      <c r="V27" s="18">
        <v>0.62</v>
      </c>
      <c r="W27" s="19">
        <v>0.67040000000000011</v>
      </c>
      <c r="X27" s="54">
        <v>0.65644761904761906</v>
      </c>
      <c r="Y27" s="9"/>
    </row>
    <row r="28" spans="1:25" ht="11.25" x14ac:dyDescent="0.2">
      <c r="A28" s="31" t="s">
        <v>39</v>
      </c>
      <c r="B28" s="30" t="s">
        <v>94</v>
      </c>
      <c r="C28" s="1">
        <v>45</v>
      </c>
      <c r="D28" s="1">
        <v>48</v>
      </c>
      <c r="E28" s="1">
        <v>64.38</v>
      </c>
      <c r="F28" s="1">
        <v>58.61</v>
      </c>
      <c r="G28" s="2">
        <v>45</v>
      </c>
      <c r="H28" s="1">
        <v>48</v>
      </c>
      <c r="I28" s="2">
        <v>53.5</v>
      </c>
      <c r="J28" s="1">
        <v>51.12</v>
      </c>
      <c r="K28" s="1">
        <v>47.7</v>
      </c>
      <c r="L28" s="1">
        <v>53</v>
      </c>
      <c r="M28" s="1">
        <v>59.95</v>
      </c>
      <c r="N28" s="1">
        <v>55.9</v>
      </c>
      <c r="O28" s="1">
        <v>60</v>
      </c>
      <c r="P28" s="1">
        <v>64</v>
      </c>
      <c r="Q28" s="1">
        <v>49.93</v>
      </c>
      <c r="R28" s="2">
        <v>55</v>
      </c>
      <c r="S28" s="1">
        <v>61</v>
      </c>
      <c r="T28" s="2">
        <v>65.930000000000007</v>
      </c>
      <c r="U28" s="2">
        <v>60.98</v>
      </c>
      <c r="V28" s="2">
        <v>48</v>
      </c>
      <c r="W28" s="1">
        <v>57.43</v>
      </c>
      <c r="X28" s="53">
        <v>54.877619047619049</v>
      </c>
      <c r="Y28" s="9"/>
    </row>
    <row r="29" spans="1:25" ht="11.25" x14ac:dyDescent="0.2">
      <c r="A29" s="31" t="s">
        <v>40</v>
      </c>
      <c r="B29" s="30" t="s">
        <v>94</v>
      </c>
      <c r="C29" s="1">
        <v>135.15</v>
      </c>
      <c r="D29" s="1">
        <v>297.45</v>
      </c>
      <c r="E29" s="1">
        <v>173.96</v>
      </c>
      <c r="F29" s="1">
        <v>142</v>
      </c>
      <c r="G29" s="2">
        <v>142.30000000000001</v>
      </c>
      <c r="H29" s="1">
        <v>174</v>
      </c>
      <c r="I29" s="2">
        <v>79.5</v>
      </c>
      <c r="J29" s="1">
        <v>159.905</v>
      </c>
      <c r="K29" s="1">
        <v>180</v>
      </c>
      <c r="L29" s="1">
        <v>198</v>
      </c>
      <c r="M29" s="1">
        <v>220</v>
      </c>
      <c r="N29" s="1">
        <v>159.06</v>
      </c>
      <c r="O29" s="1">
        <v>160</v>
      </c>
      <c r="P29" s="1">
        <v>192.67</v>
      </c>
      <c r="Q29" s="1">
        <v>182</v>
      </c>
      <c r="R29" s="2">
        <v>195</v>
      </c>
      <c r="S29" s="1">
        <v>78.44</v>
      </c>
      <c r="T29" s="2">
        <v>181.97</v>
      </c>
      <c r="U29" s="2">
        <v>173.7</v>
      </c>
      <c r="V29" s="2">
        <v>180</v>
      </c>
      <c r="W29" s="1">
        <v>151</v>
      </c>
      <c r="X29" s="53">
        <v>169.33833333333334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48.4</v>
      </c>
      <c r="E30" s="1">
        <v>31.36</v>
      </c>
      <c r="F30" s="1">
        <v>25.49</v>
      </c>
      <c r="G30" s="2">
        <v>37.35</v>
      </c>
      <c r="H30" s="1">
        <v>41.75</v>
      </c>
      <c r="I30" s="2">
        <v>27.975000000000001</v>
      </c>
      <c r="J30" s="1">
        <v>18</v>
      </c>
      <c r="K30" s="1">
        <v>38</v>
      </c>
      <c r="L30" s="1">
        <v>38.799999999999997</v>
      </c>
      <c r="M30" s="1">
        <v>35.58</v>
      </c>
      <c r="N30" s="1">
        <v>28.58</v>
      </c>
      <c r="O30" s="1">
        <v>46.5</v>
      </c>
      <c r="P30" s="1">
        <v>54.09</v>
      </c>
      <c r="Q30" s="1">
        <v>35.82</v>
      </c>
      <c r="R30" s="2">
        <v>30</v>
      </c>
      <c r="S30" s="1">
        <v>33.880000000000003</v>
      </c>
      <c r="T30" s="2">
        <v>33.630000000000003</v>
      </c>
      <c r="U30" s="2">
        <v>24.43</v>
      </c>
      <c r="V30" s="2">
        <v>29</v>
      </c>
      <c r="W30" s="1">
        <v>52.4</v>
      </c>
      <c r="X30" s="53">
        <v>35.277857142857137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</v>
      </c>
      <c r="D31" s="1">
        <v>54</v>
      </c>
      <c r="E31" s="1">
        <v>44.47</v>
      </c>
      <c r="F31" s="1">
        <v>51.83</v>
      </c>
      <c r="G31" s="2">
        <v>46.72</v>
      </c>
      <c r="H31" s="1">
        <v>40.090000000000003</v>
      </c>
      <c r="I31" s="2">
        <v>47.5</v>
      </c>
      <c r="J31" s="1">
        <v>43.8033</v>
      </c>
      <c r="K31" s="1">
        <v>50.75</v>
      </c>
      <c r="L31" s="1">
        <v>49.2</v>
      </c>
      <c r="M31" s="1">
        <v>63.14</v>
      </c>
      <c r="N31" s="1">
        <v>45.46</v>
      </c>
      <c r="O31" s="1">
        <v>35.229999999999997</v>
      </c>
      <c r="P31" s="1">
        <v>33.83</v>
      </c>
      <c r="Q31" s="1">
        <v>47.37</v>
      </c>
      <c r="R31" s="2">
        <v>40</v>
      </c>
      <c r="S31" s="1">
        <v>24.31</v>
      </c>
      <c r="T31" s="2">
        <v>44.36</v>
      </c>
      <c r="U31" s="2">
        <v>55.72</v>
      </c>
      <c r="V31" s="2">
        <v>35</v>
      </c>
      <c r="W31" s="1">
        <v>42.22</v>
      </c>
      <c r="X31" s="53">
        <v>44.190633333333338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17.5</v>
      </c>
      <c r="D32" s="1">
        <v>34.56</v>
      </c>
      <c r="E32" s="1">
        <v>28.25</v>
      </c>
      <c r="F32" s="1">
        <v>18.670000000000002</v>
      </c>
      <c r="G32" s="2">
        <v>13.82</v>
      </c>
      <c r="H32" s="1">
        <v>20.39</v>
      </c>
      <c r="I32" s="2">
        <v>11.664999999999999</v>
      </c>
      <c r="J32" s="1">
        <v>12.875</v>
      </c>
      <c r="K32" s="1">
        <v>22.06</v>
      </c>
      <c r="L32" s="1">
        <v>26.1</v>
      </c>
      <c r="M32" s="1">
        <v>18.5</v>
      </c>
      <c r="N32" s="1">
        <v>16.8</v>
      </c>
      <c r="O32" s="1">
        <v>21.4</v>
      </c>
      <c r="P32" s="1">
        <v>28.11</v>
      </c>
      <c r="Q32" s="1">
        <v>18.100000000000001</v>
      </c>
      <c r="R32" s="2">
        <v>25</v>
      </c>
      <c r="S32" s="2">
        <v>18.100000000000001</v>
      </c>
      <c r="T32" s="2">
        <v>22.98</v>
      </c>
      <c r="U32" s="2">
        <v>14.35</v>
      </c>
      <c r="V32" s="2">
        <v>14</v>
      </c>
      <c r="W32" s="1">
        <v>20.45</v>
      </c>
      <c r="X32" s="53">
        <v>20.175238095238097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10.06</v>
      </c>
      <c r="E34" s="2">
        <v>11.1</v>
      </c>
      <c r="F34" s="2">
        <v>8.5500000000000007</v>
      </c>
      <c r="G34" s="2">
        <v>9.51</v>
      </c>
      <c r="H34" s="1">
        <v>9.9281439999999996</v>
      </c>
      <c r="I34" s="2">
        <v>10.7519454</v>
      </c>
      <c r="J34" s="2">
        <v>8.2389210000000013</v>
      </c>
      <c r="K34" s="2">
        <v>11.3</v>
      </c>
      <c r="L34" s="2">
        <v>7.7114310000000001</v>
      </c>
      <c r="M34" s="1">
        <v>7.2515080000000003</v>
      </c>
      <c r="N34" s="1">
        <v>8.67</v>
      </c>
      <c r="O34" s="2">
        <v>7.5228400000000004</v>
      </c>
      <c r="P34" s="2">
        <v>9.1300000000000008</v>
      </c>
      <c r="Q34" s="2">
        <v>11.73</v>
      </c>
      <c r="R34" s="2">
        <v>12.428610000000001</v>
      </c>
      <c r="S34" s="1">
        <v>8.4236363019999985</v>
      </c>
      <c r="T34" s="2">
        <v>9.8547999999999991</v>
      </c>
      <c r="U34" s="2">
        <v>13.196222000000001</v>
      </c>
      <c r="V34" s="2">
        <v>8.67</v>
      </c>
      <c r="W34" s="1">
        <v>11.981109999999999</v>
      </c>
      <c r="X34" s="53">
        <v>9.7458653191428564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7.43</v>
      </c>
      <c r="E35" s="2">
        <v>6.5</v>
      </c>
      <c r="F35" s="2">
        <v>5.62</v>
      </c>
      <c r="G35" s="2">
        <v>6.23</v>
      </c>
      <c r="H35" s="1">
        <v>6.3970000000000002</v>
      </c>
      <c r="I35" s="2">
        <v>6.4209510000000005</v>
      </c>
      <c r="J35" s="2">
        <v>5.9987310000000003</v>
      </c>
      <c r="K35" s="2">
        <v>7.29</v>
      </c>
      <c r="L35" s="2">
        <v>5.6722380000000001</v>
      </c>
      <c r="M35" s="1">
        <v>5.2738240000000003</v>
      </c>
      <c r="N35" s="1">
        <v>6.16</v>
      </c>
      <c r="O35" s="2">
        <v>6.0384000000000002</v>
      </c>
      <c r="P35" s="2">
        <v>6.86</v>
      </c>
      <c r="Q35" s="2">
        <v>8.39</v>
      </c>
      <c r="R35" s="2">
        <v>9.2253600000000002</v>
      </c>
      <c r="S35" s="1">
        <v>6.7286363019999991</v>
      </c>
      <c r="T35" s="2">
        <v>6.8551000000000002</v>
      </c>
      <c r="U35" s="2">
        <v>8.9221419999999991</v>
      </c>
      <c r="V35" s="2">
        <v>5.81</v>
      </c>
      <c r="W35" s="1">
        <v>9.87819</v>
      </c>
      <c r="X35" s="53">
        <v>6.8373023953333316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38</v>
      </c>
      <c r="E37" s="1">
        <v>71.510000000000005</v>
      </c>
      <c r="F37" s="1">
        <v>20.86</v>
      </c>
      <c r="G37" s="1">
        <v>80.72</v>
      </c>
      <c r="H37" s="1">
        <v>46.5</v>
      </c>
      <c r="I37" s="2">
        <v>36.622799999999998</v>
      </c>
      <c r="J37" s="1">
        <v>29.415500000000002</v>
      </c>
      <c r="K37" s="1">
        <v>35.4</v>
      </c>
      <c r="L37" s="1">
        <v>32</v>
      </c>
      <c r="M37" s="1">
        <v>44.87</v>
      </c>
      <c r="N37" s="1">
        <v>17.940000000000001</v>
      </c>
      <c r="O37" s="1">
        <v>18.55</v>
      </c>
      <c r="P37" s="1">
        <v>34.520000000000003</v>
      </c>
      <c r="Q37" s="1">
        <v>38.630000000000003</v>
      </c>
      <c r="R37" s="2">
        <v>37</v>
      </c>
      <c r="S37" s="1">
        <v>16.033999999999999</v>
      </c>
      <c r="T37" s="2">
        <v>38.874699999999997</v>
      </c>
      <c r="U37" s="2">
        <v>20.29</v>
      </c>
      <c r="V37" s="2">
        <v>31.82</v>
      </c>
      <c r="W37" s="1">
        <v>27.41</v>
      </c>
      <c r="X37" s="53">
        <v>35.046999999999997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28.75</v>
      </c>
      <c r="E39" s="20">
        <v>11.03</v>
      </c>
      <c r="F39" s="20">
        <v>9.83</v>
      </c>
      <c r="G39" s="20">
        <v>22.5</v>
      </c>
      <c r="H39" s="20">
        <v>10.6</v>
      </c>
      <c r="I39" s="21">
        <v>10.4</v>
      </c>
      <c r="J39" s="20">
        <v>9.7200000000000006</v>
      </c>
      <c r="K39" s="20">
        <v>4.7</v>
      </c>
      <c r="L39" s="20">
        <v>15</v>
      </c>
      <c r="M39" s="20">
        <v>18.5</v>
      </c>
      <c r="N39" s="20">
        <v>12</v>
      </c>
      <c r="O39" s="20">
        <v>4.75</v>
      </c>
      <c r="P39" s="20">
        <v>14.44</v>
      </c>
      <c r="Q39" s="20">
        <v>5.93</v>
      </c>
      <c r="R39" s="21">
        <v>6</v>
      </c>
      <c r="S39" s="20">
        <v>4.67</v>
      </c>
      <c r="T39" s="21">
        <v>25</v>
      </c>
      <c r="U39" s="21">
        <v>7.94</v>
      </c>
      <c r="V39" s="21">
        <v>8.33</v>
      </c>
      <c r="W39" s="20">
        <v>5.9233333333333329</v>
      </c>
      <c r="X39" s="57">
        <v>12.429206349206348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141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28.28</v>
      </c>
      <c r="D8" s="1">
        <v>40.049999999999997</v>
      </c>
      <c r="E8" s="1">
        <v>29.76</v>
      </c>
      <c r="F8" s="1">
        <v>35</v>
      </c>
      <c r="G8" s="2">
        <v>25</v>
      </c>
      <c r="H8" s="1">
        <v>28.51</v>
      </c>
      <c r="I8" s="2">
        <v>19.5</v>
      </c>
      <c r="J8" s="1">
        <v>24.3019</v>
      </c>
      <c r="K8" s="1">
        <v>25.89</v>
      </c>
      <c r="L8" s="1">
        <v>27.28</v>
      </c>
      <c r="M8" s="1">
        <v>28.44</v>
      </c>
      <c r="N8" s="1">
        <v>29.84</v>
      </c>
      <c r="O8" s="1">
        <v>27.85</v>
      </c>
      <c r="P8" s="1">
        <v>28.82</v>
      </c>
      <c r="Q8" s="1">
        <v>22.72</v>
      </c>
      <c r="R8" s="2">
        <v>31</v>
      </c>
      <c r="S8" s="1">
        <v>24.68</v>
      </c>
      <c r="T8" s="2">
        <v>28.7</v>
      </c>
      <c r="U8" s="2">
        <v>29.35</v>
      </c>
      <c r="V8" s="2">
        <v>36.36</v>
      </c>
      <c r="W8" s="1">
        <v>26.1</v>
      </c>
      <c r="X8" s="53">
        <v>28.449138095238098</v>
      </c>
      <c r="Y8" s="9"/>
    </row>
    <row r="9" spans="1:25" ht="11.25" x14ac:dyDescent="0.2">
      <c r="A9" s="31" t="s">
        <v>87</v>
      </c>
      <c r="B9" s="30" t="s">
        <v>92</v>
      </c>
      <c r="C9" s="19">
        <v>3.25</v>
      </c>
      <c r="D9" s="19">
        <v>3.6</v>
      </c>
      <c r="E9" s="19">
        <v>3.48</v>
      </c>
      <c r="F9" s="19">
        <v>3.26</v>
      </c>
      <c r="G9" s="18">
        <v>3.03</v>
      </c>
      <c r="H9" s="19">
        <v>2.95</v>
      </c>
      <c r="I9" s="18">
        <v>3.16</v>
      </c>
      <c r="J9" s="19">
        <v>3.5514000000000001</v>
      </c>
      <c r="K9" s="19">
        <v>3.63</v>
      </c>
      <c r="L9" s="19">
        <v>3.95</v>
      </c>
      <c r="M9" s="19">
        <v>4.57</v>
      </c>
      <c r="N9" s="19">
        <v>3.9</v>
      </c>
      <c r="O9" s="19">
        <v>3.11</v>
      </c>
      <c r="P9" s="19">
        <v>3.4</v>
      </c>
      <c r="Q9" s="19">
        <v>3.34</v>
      </c>
      <c r="R9" s="18">
        <v>3.13</v>
      </c>
      <c r="S9" s="19">
        <v>5.03</v>
      </c>
      <c r="T9" s="18">
        <v>3.75</v>
      </c>
      <c r="U9" s="18">
        <v>3.94</v>
      </c>
      <c r="V9" s="18">
        <v>3.35</v>
      </c>
      <c r="W9" s="19">
        <v>3.12</v>
      </c>
      <c r="X9" s="54">
        <v>3.5476857142857137</v>
      </c>
      <c r="Y9" s="9"/>
    </row>
    <row r="10" spans="1:25" ht="11.25" x14ac:dyDescent="0.2">
      <c r="A10" s="31" t="s">
        <v>24</v>
      </c>
      <c r="B10" s="30" t="s">
        <v>93</v>
      </c>
      <c r="C10" s="1">
        <v>264.5</v>
      </c>
      <c r="D10" s="1">
        <v>417.45</v>
      </c>
      <c r="E10" s="1">
        <v>269.26</v>
      </c>
      <c r="F10" s="1">
        <v>239</v>
      </c>
      <c r="G10" s="2">
        <v>245.5</v>
      </c>
      <c r="H10" s="1">
        <v>225</v>
      </c>
      <c r="I10" s="2">
        <v>220</v>
      </c>
      <c r="J10" s="1">
        <v>316.75</v>
      </c>
      <c r="K10" s="1">
        <v>230</v>
      </c>
      <c r="L10" s="1">
        <v>231</v>
      </c>
      <c r="M10" s="1">
        <v>256.5</v>
      </c>
      <c r="N10" s="1">
        <v>310</v>
      </c>
      <c r="O10" s="1">
        <v>213</v>
      </c>
      <c r="P10" s="1">
        <v>235</v>
      </c>
      <c r="Q10" s="1">
        <v>220</v>
      </c>
      <c r="R10" s="2">
        <v>225</v>
      </c>
      <c r="S10" s="1">
        <v>380.13</v>
      </c>
      <c r="T10" s="2">
        <v>228.97</v>
      </c>
      <c r="U10" s="2">
        <v>227.62</v>
      </c>
      <c r="V10" s="2">
        <v>250</v>
      </c>
      <c r="W10" s="1">
        <v>221.72</v>
      </c>
      <c r="X10" s="53">
        <v>258.39999999999998</v>
      </c>
      <c r="Y10" s="9"/>
    </row>
    <row r="11" spans="1:25" ht="11.25" x14ac:dyDescent="0.2">
      <c r="A11" s="31" t="s">
        <v>25</v>
      </c>
      <c r="B11" s="30" t="s">
        <v>92</v>
      </c>
      <c r="C11" s="19">
        <v>0.37</v>
      </c>
      <c r="D11" s="19">
        <v>0.51</v>
      </c>
      <c r="E11" s="19">
        <v>0.34560000000000002</v>
      </c>
      <c r="F11" s="19">
        <v>0.34</v>
      </c>
      <c r="G11" s="18">
        <v>0.30499999999999999</v>
      </c>
      <c r="H11" s="19">
        <v>0.33</v>
      </c>
      <c r="I11" s="18">
        <v>0.34</v>
      </c>
      <c r="J11" s="19">
        <v>0.45090000000000002</v>
      </c>
      <c r="K11" s="19">
        <v>0.32</v>
      </c>
      <c r="L11" s="19">
        <v>0.37</v>
      </c>
      <c r="M11" s="19">
        <v>0.36799999999999999</v>
      </c>
      <c r="N11" s="19">
        <v>0.47600000000000003</v>
      </c>
      <c r="O11" s="19">
        <v>0.33</v>
      </c>
      <c r="P11" s="19">
        <v>0.32600000000000001</v>
      </c>
      <c r="Q11" s="19">
        <v>0.31</v>
      </c>
      <c r="R11" s="18">
        <v>0.34</v>
      </c>
      <c r="S11" s="19">
        <v>0.51</v>
      </c>
      <c r="T11" s="18">
        <v>0.32</v>
      </c>
      <c r="U11" s="18">
        <v>0.37</v>
      </c>
      <c r="V11" s="18">
        <v>0.3</v>
      </c>
      <c r="W11" s="19">
        <v>0.32600000000000001</v>
      </c>
      <c r="X11" s="54">
        <v>0.3646428571428571</v>
      </c>
      <c r="Y11" s="9"/>
    </row>
    <row r="12" spans="1:25" ht="11.25" x14ac:dyDescent="0.2">
      <c r="A12" s="31" t="s">
        <v>26</v>
      </c>
      <c r="B12" s="30" t="s">
        <v>93</v>
      </c>
      <c r="C12" s="1">
        <v>39.950000000000003</v>
      </c>
      <c r="D12" s="1">
        <v>34.25</v>
      </c>
      <c r="E12" s="1">
        <v>40.18</v>
      </c>
      <c r="F12" s="1">
        <v>30</v>
      </c>
      <c r="G12" s="2">
        <v>60</v>
      </c>
      <c r="H12" s="1">
        <v>48</v>
      </c>
      <c r="I12" s="2">
        <v>49</v>
      </c>
      <c r="J12" s="1">
        <v>33.9514</v>
      </c>
      <c r="K12" s="1">
        <v>44</v>
      </c>
      <c r="L12" s="1">
        <v>28</v>
      </c>
      <c r="M12" s="1">
        <v>24</v>
      </c>
      <c r="N12" s="1">
        <v>30.21</v>
      </c>
      <c r="O12" s="1">
        <v>21.83</v>
      </c>
      <c r="P12" s="1">
        <v>36</v>
      </c>
      <c r="Q12" s="1">
        <v>51.5</v>
      </c>
      <c r="R12" s="2">
        <v>48</v>
      </c>
      <c r="S12" s="1">
        <v>60</v>
      </c>
      <c r="T12" s="2">
        <v>42.5</v>
      </c>
      <c r="U12" s="2">
        <v>51.82</v>
      </c>
      <c r="V12" s="2">
        <v>32.5</v>
      </c>
      <c r="W12" s="1">
        <v>55.88</v>
      </c>
      <c r="X12" s="53">
        <v>41.027209523809525</v>
      </c>
      <c r="Y12" s="9"/>
    </row>
    <row r="13" spans="1:25" ht="11.25" x14ac:dyDescent="0.2">
      <c r="A13" s="31" t="s">
        <v>27</v>
      </c>
      <c r="B13" s="30" t="s">
        <v>93</v>
      </c>
      <c r="C13" s="1">
        <v>75</v>
      </c>
      <c r="D13" s="1">
        <v>142.5</v>
      </c>
      <c r="E13" s="1">
        <v>60.51</v>
      </c>
      <c r="F13" s="1">
        <v>51</v>
      </c>
      <c r="G13" s="2">
        <v>55</v>
      </c>
      <c r="H13" s="1">
        <v>40</v>
      </c>
      <c r="I13" s="2">
        <v>46.5</v>
      </c>
      <c r="J13" s="1">
        <v>80.786699999999996</v>
      </c>
      <c r="K13" s="1">
        <v>45</v>
      </c>
      <c r="L13" s="1">
        <v>44</v>
      </c>
      <c r="M13" s="1">
        <v>67</v>
      </c>
      <c r="N13" s="1">
        <v>62.3</v>
      </c>
      <c r="O13" s="1">
        <v>50</v>
      </c>
      <c r="P13" s="1">
        <v>59</v>
      </c>
      <c r="Q13" s="1">
        <v>42.5</v>
      </c>
      <c r="R13" s="2">
        <v>58</v>
      </c>
      <c r="S13" s="1">
        <v>56</v>
      </c>
      <c r="T13" s="2">
        <v>50.69</v>
      </c>
      <c r="U13" s="2">
        <v>56</v>
      </c>
      <c r="V13" s="2">
        <v>65</v>
      </c>
      <c r="W13" s="1">
        <v>60.01</v>
      </c>
      <c r="X13" s="53">
        <v>60.323652380952389</v>
      </c>
      <c r="Y13" s="9"/>
    </row>
    <row r="14" spans="1:25" ht="11.25" x14ac:dyDescent="0.2">
      <c r="A14" s="31" t="s">
        <v>28</v>
      </c>
      <c r="B14" s="30" t="s">
        <v>94</v>
      </c>
      <c r="C14" s="1">
        <v>0.37</v>
      </c>
      <c r="D14" s="19">
        <v>0.9</v>
      </c>
      <c r="E14" s="19">
        <v>0.36</v>
      </c>
      <c r="F14" s="19">
        <v>0.31</v>
      </c>
      <c r="G14" s="18">
        <v>0.39</v>
      </c>
      <c r="H14" s="19">
        <v>0.35</v>
      </c>
      <c r="I14" s="18">
        <v>0.39</v>
      </c>
      <c r="J14" s="19">
        <v>0.40100000000000002</v>
      </c>
      <c r="K14" s="19">
        <v>0.49</v>
      </c>
      <c r="L14" s="19">
        <v>0.375</v>
      </c>
      <c r="M14" s="19">
        <v>0.37</v>
      </c>
      <c r="N14" s="19">
        <v>0.47</v>
      </c>
      <c r="O14" s="19">
        <v>0.35</v>
      </c>
      <c r="P14" s="19">
        <v>0.28999999999999998</v>
      </c>
      <c r="Q14" s="19">
        <v>0.36</v>
      </c>
      <c r="R14" s="18">
        <v>0.37</v>
      </c>
      <c r="S14" s="19">
        <v>0.3</v>
      </c>
      <c r="T14" s="18">
        <v>0.47</v>
      </c>
      <c r="U14" s="18">
        <v>0.43</v>
      </c>
      <c r="V14" s="18">
        <v>0.3</v>
      </c>
      <c r="W14" s="19">
        <v>0.38933000000000001</v>
      </c>
      <c r="X14" s="54">
        <v>0.4016823809523809</v>
      </c>
      <c r="Y14" s="9"/>
    </row>
    <row r="15" spans="1:25" ht="11.25" x14ac:dyDescent="0.2">
      <c r="A15" s="31" t="s">
        <v>44</v>
      </c>
      <c r="B15" s="30" t="s">
        <v>94</v>
      </c>
      <c r="C15" s="1">
        <v>0.67</v>
      </c>
      <c r="D15" s="1">
        <v>4.45</v>
      </c>
      <c r="E15" s="1">
        <v>1.88</v>
      </c>
      <c r="F15" s="1">
        <v>1.56</v>
      </c>
      <c r="G15" s="2">
        <v>2.25</v>
      </c>
      <c r="H15" s="1">
        <v>1.89</v>
      </c>
      <c r="I15" s="2">
        <v>1.45</v>
      </c>
      <c r="J15" s="1">
        <v>2.33</v>
      </c>
      <c r="K15" s="1">
        <v>1.42</v>
      </c>
      <c r="L15" s="1">
        <v>1.73</v>
      </c>
      <c r="M15" s="1">
        <v>2</v>
      </c>
      <c r="N15" s="1">
        <v>2.4</v>
      </c>
      <c r="O15" s="1">
        <v>1.1000000000000001</v>
      </c>
      <c r="P15" s="1">
        <v>2.4</v>
      </c>
      <c r="Q15" s="1">
        <v>2.1800000000000002</v>
      </c>
      <c r="R15" s="2">
        <v>1.65</v>
      </c>
      <c r="S15" s="1">
        <v>1.95</v>
      </c>
      <c r="T15" s="2">
        <v>2.2799999999999998</v>
      </c>
      <c r="U15" s="2">
        <v>1.61</v>
      </c>
      <c r="V15" s="2">
        <v>2</v>
      </c>
      <c r="W15" s="1">
        <v>1.81</v>
      </c>
      <c r="X15" s="53">
        <v>1.9528571428571428</v>
      </c>
      <c r="Y15" s="9"/>
    </row>
    <row r="16" spans="1:25" ht="11.25" x14ac:dyDescent="0.2">
      <c r="A16" s="31" t="s">
        <v>29</v>
      </c>
      <c r="B16" s="30" t="s">
        <v>91</v>
      </c>
      <c r="C16" s="1">
        <v>14.59</v>
      </c>
      <c r="D16" s="1">
        <v>19.100000000000001</v>
      </c>
      <c r="E16" s="1">
        <v>19.32</v>
      </c>
      <c r="F16" s="1">
        <v>28</v>
      </c>
      <c r="G16" s="2">
        <v>12.61</v>
      </c>
      <c r="H16" s="1">
        <v>13.99</v>
      </c>
      <c r="I16" s="2">
        <v>13.15</v>
      </c>
      <c r="J16" s="1">
        <v>15.89</v>
      </c>
      <c r="K16" s="1">
        <v>13.84</v>
      </c>
      <c r="L16" s="1">
        <v>12.9</v>
      </c>
      <c r="M16" s="1">
        <v>14.27</v>
      </c>
      <c r="N16" s="1">
        <v>16.48</v>
      </c>
      <c r="O16" s="1">
        <v>14.23</v>
      </c>
      <c r="P16" s="1">
        <v>17.48</v>
      </c>
      <c r="Q16" s="1">
        <v>10.43</v>
      </c>
      <c r="R16" s="2">
        <v>15</v>
      </c>
      <c r="S16" s="1">
        <v>13.56</v>
      </c>
      <c r="T16" s="2">
        <v>14.32</v>
      </c>
      <c r="U16" s="2">
        <v>12.85</v>
      </c>
      <c r="V16" s="2">
        <v>14.88</v>
      </c>
      <c r="W16" s="1">
        <v>11.88</v>
      </c>
      <c r="X16" s="53">
        <v>15.179523809523809</v>
      </c>
      <c r="Y16" s="9"/>
    </row>
    <row r="17" spans="1:25" ht="11.25" x14ac:dyDescent="0.2">
      <c r="A17" s="31" t="s">
        <v>30</v>
      </c>
      <c r="B17" s="30" t="s">
        <v>94</v>
      </c>
      <c r="C17" s="1">
        <v>45.13</v>
      </c>
      <c r="D17" s="1">
        <v>140.75</v>
      </c>
      <c r="E17" s="1">
        <v>43.74</v>
      </c>
      <c r="F17" s="1">
        <v>51</v>
      </c>
      <c r="G17" s="2">
        <v>52.25</v>
      </c>
      <c r="H17" s="1">
        <v>49.14</v>
      </c>
      <c r="I17" s="2">
        <v>55</v>
      </c>
      <c r="J17" s="1">
        <v>65.666700000000006</v>
      </c>
      <c r="K17" s="1">
        <v>58</v>
      </c>
      <c r="L17" s="1">
        <v>79.5</v>
      </c>
      <c r="M17" s="1">
        <v>91.5</v>
      </c>
      <c r="N17" s="1">
        <v>68.400000000000006</v>
      </c>
      <c r="O17" s="1">
        <v>60</v>
      </c>
      <c r="P17" s="1">
        <v>45.16</v>
      </c>
      <c r="Q17" s="1">
        <v>54.65</v>
      </c>
      <c r="R17" s="2">
        <v>56</v>
      </c>
      <c r="S17" s="1">
        <v>50.4</v>
      </c>
      <c r="T17" s="2">
        <v>57.3</v>
      </c>
      <c r="U17" s="2">
        <v>65.59</v>
      </c>
      <c r="V17" s="2">
        <v>52</v>
      </c>
      <c r="W17" s="1">
        <v>74.48</v>
      </c>
      <c r="X17" s="53">
        <v>62.650319047619035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637.54999999999995</v>
      </c>
      <c r="D18" s="1">
        <v>247.03</v>
      </c>
      <c r="E18" s="1">
        <v>269.04000000000002</v>
      </c>
      <c r="F18" s="1">
        <v>200</v>
      </c>
      <c r="G18" s="2">
        <v>201</v>
      </c>
      <c r="H18" s="1">
        <v>244.23</v>
      </c>
      <c r="I18" s="2">
        <v>220.12</v>
      </c>
      <c r="J18" s="1">
        <v>79.761899999999997</v>
      </c>
      <c r="K18" s="1">
        <v>345</v>
      </c>
      <c r="L18" s="1">
        <v>355.625</v>
      </c>
      <c r="M18" s="1">
        <v>275.95</v>
      </c>
      <c r="N18" s="1">
        <v>277.2</v>
      </c>
      <c r="O18" s="1">
        <v>310</v>
      </c>
      <c r="P18" s="1">
        <v>238.55</v>
      </c>
      <c r="Q18" s="1">
        <v>181.58</v>
      </c>
      <c r="R18" s="2">
        <v>365</v>
      </c>
      <c r="S18" s="1">
        <v>420</v>
      </c>
      <c r="T18" s="2">
        <v>354.68</v>
      </c>
      <c r="U18" s="2">
        <v>202.83</v>
      </c>
      <c r="V18" s="2">
        <v>180</v>
      </c>
      <c r="W18" s="1">
        <v>273.45999999999998</v>
      </c>
      <c r="X18" s="53">
        <v>279.93366190476189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149</v>
      </c>
      <c r="D19" s="2">
        <v>185</v>
      </c>
      <c r="E19" s="1">
        <v>249.75</v>
      </c>
      <c r="F19" s="1">
        <v>199.25</v>
      </c>
      <c r="G19" s="2">
        <v>155.66999999999999</v>
      </c>
      <c r="H19" s="1">
        <v>229.98</v>
      </c>
      <c r="I19" s="2">
        <v>105</v>
      </c>
      <c r="J19" s="1">
        <v>211.83330000000001</v>
      </c>
      <c r="K19" s="1">
        <v>171.91</v>
      </c>
      <c r="L19" s="2">
        <v>241.5</v>
      </c>
      <c r="M19" s="1">
        <v>195</v>
      </c>
      <c r="N19" s="1">
        <v>215</v>
      </c>
      <c r="O19" s="1">
        <v>220</v>
      </c>
      <c r="P19" s="1">
        <v>148.30000000000001</v>
      </c>
      <c r="Q19" s="1">
        <v>184.15</v>
      </c>
      <c r="R19" s="2">
        <v>234.5</v>
      </c>
      <c r="S19" s="1">
        <v>176</v>
      </c>
      <c r="T19" s="2">
        <v>110.87</v>
      </c>
      <c r="U19" s="2">
        <v>180.18</v>
      </c>
      <c r="V19" s="2">
        <v>160</v>
      </c>
      <c r="W19" s="1">
        <v>224.04</v>
      </c>
      <c r="X19" s="53">
        <v>187.94920476190475</v>
      </c>
      <c r="Y19" s="9"/>
    </row>
    <row r="20" spans="1:25" ht="22.5" x14ac:dyDescent="0.2">
      <c r="A20" s="32" t="s">
        <v>33</v>
      </c>
      <c r="B20" s="33" t="s">
        <v>94</v>
      </c>
      <c r="C20" s="1">
        <v>39.450000000000003</v>
      </c>
      <c r="D20" s="1">
        <v>69.52</v>
      </c>
      <c r="E20" s="1">
        <v>47.56</v>
      </c>
      <c r="F20" s="1">
        <v>40.200000000000003</v>
      </c>
      <c r="G20" s="2">
        <v>48</v>
      </c>
      <c r="H20" s="1">
        <v>54.8</v>
      </c>
      <c r="I20" s="2">
        <v>39</v>
      </c>
      <c r="J20" s="1">
        <v>39.78</v>
      </c>
      <c r="K20" s="1">
        <v>57.5</v>
      </c>
      <c r="L20" s="1">
        <v>45</v>
      </c>
      <c r="M20" s="1">
        <v>40</v>
      </c>
      <c r="N20" s="1">
        <v>35.65</v>
      </c>
      <c r="O20" s="1">
        <v>51.5</v>
      </c>
      <c r="P20" s="1">
        <v>42.9</v>
      </c>
      <c r="Q20" s="1">
        <v>47</v>
      </c>
      <c r="R20" s="2">
        <v>49</v>
      </c>
      <c r="S20" s="1">
        <v>24.93</v>
      </c>
      <c r="T20" s="2">
        <v>25.28</v>
      </c>
      <c r="U20" s="2">
        <v>21.61</v>
      </c>
      <c r="V20" s="2">
        <v>35</v>
      </c>
      <c r="W20" s="1">
        <v>39.130000000000003</v>
      </c>
      <c r="X20" s="53">
        <v>42.514761904761905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14.9</v>
      </c>
      <c r="D21" s="1">
        <v>17.02</v>
      </c>
      <c r="E21" s="1">
        <v>24.79</v>
      </c>
      <c r="F21" s="1">
        <v>15</v>
      </c>
      <c r="G21" s="2">
        <v>22.33</v>
      </c>
      <c r="H21" s="1">
        <v>18.23</v>
      </c>
      <c r="I21" s="2">
        <v>17.97</v>
      </c>
      <c r="J21" s="1">
        <v>14.6525</v>
      </c>
      <c r="K21" s="1">
        <v>23.25</v>
      </c>
      <c r="L21" s="1">
        <v>19.899999999999999</v>
      </c>
      <c r="M21" s="1">
        <v>16.149999999999999</v>
      </c>
      <c r="N21" s="1">
        <v>17.02</v>
      </c>
      <c r="O21" s="1">
        <v>12.4</v>
      </c>
      <c r="P21" s="1">
        <v>27</v>
      </c>
      <c r="Q21" s="1">
        <v>23.38</v>
      </c>
      <c r="R21" s="2">
        <v>18</v>
      </c>
      <c r="S21" s="1">
        <v>16.829999999999998</v>
      </c>
      <c r="T21" s="2">
        <v>16.399999999999999</v>
      </c>
      <c r="U21" s="2">
        <v>11.96</v>
      </c>
      <c r="V21" s="2">
        <v>14.96</v>
      </c>
      <c r="W21" s="1">
        <v>14.43</v>
      </c>
      <c r="X21" s="53">
        <v>17.932023809523809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299</v>
      </c>
      <c r="D22" s="1">
        <v>430.5</v>
      </c>
      <c r="E22" s="1">
        <v>252.18</v>
      </c>
      <c r="F22" s="2">
        <v>180</v>
      </c>
      <c r="G22" s="2">
        <v>258.63</v>
      </c>
      <c r="H22" s="1">
        <v>272.5</v>
      </c>
      <c r="I22" s="2">
        <v>180</v>
      </c>
      <c r="J22" s="1">
        <v>283.07499999999999</v>
      </c>
      <c r="K22" s="1">
        <v>235</v>
      </c>
      <c r="L22" s="1">
        <v>290</v>
      </c>
      <c r="M22" s="1">
        <v>330</v>
      </c>
      <c r="N22" s="1">
        <v>199.8</v>
      </c>
      <c r="O22" s="1">
        <v>156</v>
      </c>
      <c r="P22" s="1">
        <v>258</v>
      </c>
      <c r="Q22" s="1">
        <v>516</v>
      </c>
      <c r="R22" s="2">
        <v>207</v>
      </c>
      <c r="S22" s="1">
        <v>263.2</v>
      </c>
      <c r="T22" s="2">
        <v>618.65</v>
      </c>
      <c r="U22" s="2">
        <v>374.88</v>
      </c>
      <c r="V22" s="2">
        <v>206</v>
      </c>
      <c r="W22" s="1">
        <v>259.55</v>
      </c>
      <c r="X22" s="53">
        <v>289.04595238095237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15</v>
      </c>
      <c r="D23" s="1">
        <v>17</v>
      </c>
      <c r="E23" s="1">
        <v>5.68</v>
      </c>
      <c r="F23" s="2">
        <v>3.95</v>
      </c>
      <c r="G23" s="2">
        <v>6.45</v>
      </c>
      <c r="H23" s="1">
        <v>8.4</v>
      </c>
      <c r="I23" s="2">
        <v>6</v>
      </c>
      <c r="J23" s="1">
        <v>8.1999999999999993</v>
      </c>
      <c r="K23" s="1">
        <v>9.1999999999999993</v>
      </c>
      <c r="L23" s="1">
        <v>18.45</v>
      </c>
      <c r="M23" s="1">
        <v>11.4</v>
      </c>
      <c r="N23" s="1">
        <v>7.39</v>
      </c>
      <c r="O23" s="1">
        <v>2.0499999999999998</v>
      </c>
      <c r="P23" s="1">
        <v>5.61</v>
      </c>
      <c r="Q23" s="1">
        <v>12</v>
      </c>
      <c r="R23" s="2">
        <v>11</v>
      </c>
      <c r="S23" s="1">
        <v>20</v>
      </c>
      <c r="T23" s="2">
        <v>7.21</v>
      </c>
      <c r="U23" s="2">
        <v>20.94</v>
      </c>
      <c r="V23" s="2">
        <v>13.89</v>
      </c>
      <c r="W23" s="1">
        <v>8.5500000000000007</v>
      </c>
      <c r="X23" s="53">
        <v>10.398571428571431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52.5</v>
      </c>
      <c r="D24" s="1">
        <v>48.5</v>
      </c>
      <c r="E24" s="1">
        <v>53.5</v>
      </c>
      <c r="F24" s="1">
        <v>57.5</v>
      </c>
      <c r="G24" s="2">
        <v>55</v>
      </c>
      <c r="H24" s="1">
        <v>35</v>
      </c>
      <c r="I24" s="2">
        <v>31</v>
      </c>
      <c r="J24" s="1">
        <v>51.6267</v>
      </c>
      <c r="K24" s="1">
        <v>48</v>
      </c>
      <c r="L24" s="1">
        <v>59</v>
      </c>
      <c r="M24" s="1">
        <v>73.13</v>
      </c>
      <c r="N24" s="1">
        <v>59.64</v>
      </c>
      <c r="O24" s="1">
        <v>51.7</v>
      </c>
      <c r="P24" s="1">
        <v>53.33</v>
      </c>
      <c r="Q24" s="1">
        <v>45</v>
      </c>
      <c r="R24" s="2">
        <v>47</v>
      </c>
      <c r="S24" s="1">
        <v>71.400000000000006</v>
      </c>
      <c r="T24" s="2">
        <v>53.14</v>
      </c>
      <c r="U24" s="2">
        <v>56.81</v>
      </c>
      <c r="V24" s="2">
        <v>59</v>
      </c>
      <c r="W24" s="1">
        <v>47.84</v>
      </c>
      <c r="X24" s="53">
        <v>52.838890476190478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3.45</v>
      </c>
      <c r="D25" s="1">
        <v>4.5599999999999996</v>
      </c>
      <c r="E25" s="1">
        <v>5.93</v>
      </c>
      <c r="F25" s="1">
        <v>10.19</v>
      </c>
      <c r="G25" s="2">
        <v>7.14</v>
      </c>
      <c r="H25" s="1">
        <v>8.17</v>
      </c>
      <c r="I25" s="2">
        <v>5.33</v>
      </c>
      <c r="J25" s="1">
        <v>5.8333000000000004</v>
      </c>
      <c r="K25" s="1">
        <v>6.85</v>
      </c>
      <c r="L25" s="1">
        <v>6.98</v>
      </c>
      <c r="M25" s="1">
        <v>6.5</v>
      </c>
      <c r="N25" s="1">
        <v>5.5</v>
      </c>
      <c r="O25" s="1">
        <v>4.4000000000000004</v>
      </c>
      <c r="P25" s="1">
        <v>4.6900000000000004</v>
      </c>
      <c r="Q25" s="1">
        <v>6.76</v>
      </c>
      <c r="R25" s="2">
        <v>9.18</v>
      </c>
      <c r="S25" s="1">
        <v>5.29</v>
      </c>
      <c r="T25" s="2">
        <v>11.02</v>
      </c>
      <c r="U25" s="2">
        <v>8.44</v>
      </c>
      <c r="V25" s="2">
        <v>4.9400000000000004</v>
      </c>
      <c r="W25" s="1">
        <v>7.7511111111111113</v>
      </c>
      <c r="X25" s="53">
        <v>6.6144957671957672</v>
      </c>
      <c r="Y25" s="9"/>
    </row>
    <row r="26" spans="1:25" ht="11.25" x14ac:dyDescent="0.2">
      <c r="A26" s="31" t="s">
        <v>38</v>
      </c>
      <c r="B26" s="30" t="s">
        <v>92</v>
      </c>
      <c r="C26" s="1">
        <v>6.33</v>
      </c>
      <c r="D26" s="1">
        <v>4.3</v>
      </c>
      <c r="E26" s="1">
        <v>4.71</v>
      </c>
      <c r="F26" s="1">
        <v>3</v>
      </c>
      <c r="G26" s="2">
        <v>3.78</v>
      </c>
      <c r="H26" s="1">
        <v>6</v>
      </c>
      <c r="I26" s="2">
        <v>4.16</v>
      </c>
      <c r="J26" s="1">
        <v>8.6920000000000002</v>
      </c>
      <c r="K26" s="1">
        <v>3.4</v>
      </c>
      <c r="L26" s="1">
        <v>5.84</v>
      </c>
      <c r="M26" s="1">
        <v>5.8</v>
      </c>
      <c r="N26" s="2">
        <v>3.69</v>
      </c>
      <c r="O26" s="1">
        <v>3.1</v>
      </c>
      <c r="P26" s="19">
        <v>7.01</v>
      </c>
      <c r="Q26" s="1">
        <v>4.42</v>
      </c>
      <c r="R26" s="2">
        <v>9.35</v>
      </c>
      <c r="S26" s="1">
        <v>10.57</v>
      </c>
      <c r="T26" s="2">
        <v>8.5299999999999994</v>
      </c>
      <c r="U26" s="2">
        <v>5.52</v>
      </c>
      <c r="V26" s="2">
        <v>6.48</v>
      </c>
      <c r="W26" s="1">
        <v>5.77</v>
      </c>
      <c r="X26" s="53">
        <v>5.7358095238095235</v>
      </c>
      <c r="Y26" s="9"/>
    </row>
    <row r="27" spans="1:25" ht="11.25" x14ac:dyDescent="0.2">
      <c r="A27" s="31" t="s">
        <v>109</v>
      </c>
      <c r="B27" s="30" t="s">
        <v>96</v>
      </c>
      <c r="C27" s="19">
        <v>0.69</v>
      </c>
      <c r="D27" s="19">
        <v>0.65</v>
      </c>
      <c r="E27" s="19">
        <v>0.76</v>
      </c>
      <c r="F27" s="19">
        <v>0.62</v>
      </c>
      <c r="G27" s="18">
        <v>0.43</v>
      </c>
      <c r="H27" s="19">
        <v>0.55000000000000004</v>
      </c>
      <c r="I27" s="18">
        <v>0.56000000000000005</v>
      </c>
      <c r="J27" s="19">
        <v>0.55600000000000005</v>
      </c>
      <c r="K27" s="19">
        <v>0.51</v>
      </c>
      <c r="L27" s="19">
        <v>0.68</v>
      </c>
      <c r="M27" s="19">
        <v>0.65</v>
      </c>
      <c r="N27" s="19">
        <v>0.63</v>
      </c>
      <c r="O27" s="19">
        <v>0.4</v>
      </c>
      <c r="P27" s="1">
        <v>0.78</v>
      </c>
      <c r="Q27" s="19">
        <v>0.49</v>
      </c>
      <c r="R27" s="18">
        <v>0.83</v>
      </c>
      <c r="S27" s="18">
        <v>0.79</v>
      </c>
      <c r="T27" s="18">
        <v>0.81</v>
      </c>
      <c r="U27" s="18">
        <v>0.66</v>
      </c>
      <c r="V27" s="18">
        <v>0.57999999999999996</v>
      </c>
      <c r="W27" s="19">
        <v>0.66900000000000004</v>
      </c>
      <c r="X27" s="54">
        <v>0.63309523809523816</v>
      </c>
      <c r="Y27" s="9"/>
    </row>
    <row r="28" spans="1:25" ht="11.25" x14ac:dyDescent="0.2">
      <c r="A28" s="31" t="s">
        <v>39</v>
      </c>
      <c r="B28" s="30" t="s">
        <v>94</v>
      </c>
      <c r="C28" s="1">
        <v>55.9</v>
      </c>
      <c r="D28" s="1">
        <v>51.97</v>
      </c>
      <c r="E28" s="1">
        <v>62.88</v>
      </c>
      <c r="F28" s="1">
        <v>59.5</v>
      </c>
      <c r="G28" s="2">
        <v>43.8</v>
      </c>
      <c r="H28" s="1">
        <v>48</v>
      </c>
      <c r="I28" s="2">
        <v>53</v>
      </c>
      <c r="J28" s="1">
        <v>54.09</v>
      </c>
      <c r="K28" s="1">
        <v>46.6</v>
      </c>
      <c r="L28" s="1">
        <v>53</v>
      </c>
      <c r="M28" s="1">
        <v>57.5</v>
      </c>
      <c r="N28" s="1">
        <v>55.49</v>
      </c>
      <c r="O28" s="1">
        <v>72</v>
      </c>
      <c r="P28" s="1">
        <v>64</v>
      </c>
      <c r="Q28" s="1">
        <v>52</v>
      </c>
      <c r="R28" s="2">
        <v>55</v>
      </c>
      <c r="S28" s="1">
        <v>60.67</v>
      </c>
      <c r="T28" s="2">
        <v>65.36</v>
      </c>
      <c r="U28" s="2">
        <v>60.24</v>
      </c>
      <c r="V28" s="2">
        <v>51.5</v>
      </c>
      <c r="W28" s="1">
        <v>57.12</v>
      </c>
      <c r="X28" s="53">
        <v>56.172380952380948</v>
      </c>
      <c r="Y28" s="9"/>
    </row>
    <row r="29" spans="1:25" ht="11.25" x14ac:dyDescent="0.2">
      <c r="A29" s="31" t="s">
        <v>40</v>
      </c>
      <c r="B29" s="30" t="s">
        <v>94</v>
      </c>
      <c r="C29" s="1">
        <v>131.69999999999999</v>
      </c>
      <c r="D29" s="1">
        <v>341.95</v>
      </c>
      <c r="E29" s="1">
        <v>172.16</v>
      </c>
      <c r="F29" s="1">
        <v>142</v>
      </c>
      <c r="G29" s="2">
        <v>137.44999999999999</v>
      </c>
      <c r="H29" s="1">
        <v>172.4</v>
      </c>
      <c r="I29" s="2">
        <v>70</v>
      </c>
      <c r="J29" s="1">
        <v>161.63329999999999</v>
      </c>
      <c r="K29" s="1">
        <v>180</v>
      </c>
      <c r="L29" s="1">
        <v>198</v>
      </c>
      <c r="M29" s="1">
        <v>210</v>
      </c>
      <c r="N29" s="1">
        <v>160.08000000000001</v>
      </c>
      <c r="O29" s="1">
        <v>160</v>
      </c>
      <c r="P29" s="1">
        <v>192.67</v>
      </c>
      <c r="Q29" s="1">
        <v>171.99</v>
      </c>
      <c r="R29" s="2">
        <v>195</v>
      </c>
      <c r="S29" s="1">
        <v>77.7</v>
      </c>
      <c r="T29" s="2">
        <v>176.77</v>
      </c>
      <c r="U29" s="2">
        <v>170.68</v>
      </c>
      <c r="V29" s="2">
        <v>193.5</v>
      </c>
      <c r="W29" s="1">
        <v>150.81</v>
      </c>
      <c r="X29" s="53">
        <v>169.83301428571426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46.7</v>
      </c>
      <c r="E30" s="1">
        <v>31.36</v>
      </c>
      <c r="F30" s="1">
        <v>22.68</v>
      </c>
      <c r="G30" s="2">
        <v>36.15</v>
      </c>
      <c r="H30" s="1">
        <v>41.75</v>
      </c>
      <c r="I30" s="2">
        <v>29.95</v>
      </c>
      <c r="J30" s="1">
        <v>15.1967</v>
      </c>
      <c r="K30" s="1">
        <v>36.72</v>
      </c>
      <c r="L30" s="1">
        <v>38.799999999999997</v>
      </c>
      <c r="M30" s="1">
        <v>39.159999999999997</v>
      </c>
      <c r="N30" s="1">
        <v>28.39</v>
      </c>
      <c r="O30" s="1">
        <v>44.2</v>
      </c>
      <c r="P30" s="1">
        <v>54.09</v>
      </c>
      <c r="Q30" s="1">
        <v>35.75</v>
      </c>
      <c r="R30" s="2">
        <v>30</v>
      </c>
      <c r="S30" s="1">
        <v>33.880000000000003</v>
      </c>
      <c r="T30" s="2">
        <v>33.17</v>
      </c>
      <c r="U30" s="2">
        <v>24.55</v>
      </c>
      <c r="V30" s="2">
        <v>32</v>
      </c>
      <c r="W30" s="1">
        <v>52.4</v>
      </c>
      <c r="X30" s="53">
        <v>35.080795238095234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36.04</v>
      </c>
      <c r="D31" s="1">
        <v>55</v>
      </c>
      <c r="E31" s="1">
        <v>44.47</v>
      </c>
      <c r="F31" s="1">
        <v>52.7</v>
      </c>
      <c r="G31" s="2">
        <v>44.43</v>
      </c>
      <c r="H31" s="1">
        <v>38.340000000000003</v>
      </c>
      <c r="I31" s="2">
        <v>47.5</v>
      </c>
      <c r="J31" s="1">
        <v>40.779200000000003</v>
      </c>
      <c r="K31" s="1">
        <v>50.75</v>
      </c>
      <c r="L31" s="1">
        <v>48.33</v>
      </c>
      <c r="M31" s="1">
        <v>62.5</v>
      </c>
      <c r="N31" s="1">
        <v>45.11</v>
      </c>
      <c r="O31" s="1">
        <v>37.65</v>
      </c>
      <c r="P31" s="1">
        <v>33.83</v>
      </c>
      <c r="Q31" s="1">
        <v>47</v>
      </c>
      <c r="R31" s="2">
        <v>40</v>
      </c>
      <c r="S31" s="1">
        <v>24.31</v>
      </c>
      <c r="T31" s="2">
        <v>44.41</v>
      </c>
      <c r="U31" s="2">
        <v>54.98</v>
      </c>
      <c r="V31" s="2">
        <v>33</v>
      </c>
      <c r="W31" s="1">
        <v>41.82</v>
      </c>
      <c r="X31" s="53">
        <v>43.949961904761906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16.72</v>
      </c>
      <c r="D32" s="1">
        <v>27.03</v>
      </c>
      <c r="E32" s="1">
        <v>27.41</v>
      </c>
      <c r="F32" s="1">
        <v>17.18</v>
      </c>
      <c r="G32" s="2">
        <v>13.69</v>
      </c>
      <c r="H32" s="1">
        <v>20</v>
      </c>
      <c r="I32" s="2">
        <v>15.33</v>
      </c>
      <c r="J32" s="1">
        <v>13.2128</v>
      </c>
      <c r="K32" s="1">
        <v>22.6</v>
      </c>
      <c r="L32" s="1">
        <v>26.1</v>
      </c>
      <c r="M32" s="1">
        <v>18.43</v>
      </c>
      <c r="N32" s="1">
        <v>16.8</v>
      </c>
      <c r="O32" s="1">
        <v>24.4</v>
      </c>
      <c r="P32" s="1">
        <v>28.11</v>
      </c>
      <c r="Q32" s="1">
        <v>17.399999999999999</v>
      </c>
      <c r="R32" s="2">
        <v>25</v>
      </c>
      <c r="S32" s="2">
        <v>17.7</v>
      </c>
      <c r="T32" s="2">
        <v>23.08</v>
      </c>
      <c r="U32" s="2">
        <v>14.34</v>
      </c>
      <c r="V32" s="2">
        <v>16.48</v>
      </c>
      <c r="W32" s="1">
        <v>20.45</v>
      </c>
      <c r="X32" s="53">
        <v>20.069657142857142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10.06</v>
      </c>
      <c r="E34" s="2">
        <v>11.1</v>
      </c>
      <c r="F34" s="2">
        <v>7.8</v>
      </c>
      <c r="G34" s="2">
        <v>9.5105640000000005</v>
      </c>
      <c r="H34" s="1">
        <v>9.32</v>
      </c>
      <c r="I34" s="2">
        <v>9.9555049999999987</v>
      </c>
      <c r="J34" s="2">
        <v>8.2389210000000013</v>
      </c>
      <c r="K34" s="2">
        <v>11.302720000000001</v>
      </c>
      <c r="L34" s="2">
        <v>6.9379439999999999</v>
      </c>
      <c r="M34" s="1">
        <v>7.25</v>
      </c>
      <c r="N34" s="1">
        <v>8.67</v>
      </c>
      <c r="O34" s="2">
        <v>6.8686800000000003</v>
      </c>
      <c r="P34" s="2">
        <v>9.1300000000000008</v>
      </c>
      <c r="Q34" s="2">
        <v>11.73</v>
      </c>
      <c r="R34" s="2">
        <v>12.428610000000001</v>
      </c>
      <c r="S34" s="1">
        <v>8.4297999999999984</v>
      </c>
      <c r="T34" s="2">
        <v>9.9101999999999997</v>
      </c>
      <c r="U34" s="2">
        <v>12.688675</v>
      </c>
      <c r="V34" s="2">
        <v>7.85</v>
      </c>
      <c r="W34" s="1">
        <v>11.55</v>
      </c>
      <c r="X34" s="53">
        <v>9.4690869047619035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5.6396879999999996</v>
      </c>
      <c r="D35" s="2">
        <v>7.43</v>
      </c>
      <c r="E35" s="2">
        <v>6.5</v>
      </c>
      <c r="F35" s="2">
        <v>5.45</v>
      </c>
      <c r="G35" s="2">
        <v>6.1791799999999997</v>
      </c>
      <c r="H35" s="1">
        <v>5.94</v>
      </c>
      <c r="I35" s="2">
        <v>5.9453249999999995</v>
      </c>
      <c r="J35" s="2">
        <v>5.9987310000000003</v>
      </c>
      <c r="K35" s="2">
        <v>7.2872800000000009</v>
      </c>
      <c r="L35" s="2">
        <v>5.1331410000000002</v>
      </c>
      <c r="M35" s="1">
        <v>5.23</v>
      </c>
      <c r="N35" s="1">
        <v>6.16</v>
      </c>
      <c r="O35" s="2">
        <v>5.51004</v>
      </c>
      <c r="P35" s="2">
        <v>6.86</v>
      </c>
      <c r="Q35" s="2">
        <v>8.39</v>
      </c>
      <c r="R35" s="2">
        <v>9.2253600000000002</v>
      </c>
      <c r="S35" s="1">
        <v>6.734799999999999</v>
      </c>
      <c r="T35" s="2">
        <v>6.7267000000000001</v>
      </c>
      <c r="U35" s="2">
        <v>8.3878820000000012</v>
      </c>
      <c r="V35" s="2">
        <v>5.78</v>
      </c>
      <c r="W35" s="1">
        <v>9.5185439999999986</v>
      </c>
      <c r="X35" s="53">
        <v>6.6679367142857124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38</v>
      </c>
      <c r="E37" s="1">
        <v>71.25</v>
      </c>
      <c r="F37" s="1">
        <v>20.84</v>
      </c>
      <c r="G37" s="1">
        <v>72</v>
      </c>
      <c r="H37" s="1">
        <v>49</v>
      </c>
      <c r="I37" s="2">
        <v>33.909999999999997</v>
      </c>
      <c r="J37" s="1">
        <v>29.415500000000002</v>
      </c>
      <c r="K37" s="1">
        <v>35.4</v>
      </c>
      <c r="L37" s="1">
        <v>31.13</v>
      </c>
      <c r="M37" s="1">
        <v>44.87</v>
      </c>
      <c r="N37" s="1">
        <v>17.87</v>
      </c>
      <c r="O37" s="1">
        <v>18.55</v>
      </c>
      <c r="P37" s="1">
        <v>34.520000000000003</v>
      </c>
      <c r="Q37" s="1">
        <v>39.19</v>
      </c>
      <c r="R37" s="2">
        <v>37</v>
      </c>
      <c r="S37" s="1">
        <v>16.033999999999999</v>
      </c>
      <c r="T37" s="2">
        <v>39.566400000000002</v>
      </c>
      <c r="U37" s="2">
        <v>19.22</v>
      </c>
      <c r="V37" s="2">
        <v>32.32</v>
      </c>
      <c r="W37" s="1">
        <v>26.55</v>
      </c>
      <c r="X37" s="53">
        <v>34.555042857142858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37.5</v>
      </c>
      <c r="E39" s="20">
        <v>11.03</v>
      </c>
      <c r="F39" s="20">
        <v>8</v>
      </c>
      <c r="G39" s="20">
        <v>25</v>
      </c>
      <c r="H39" s="20">
        <v>10.57</v>
      </c>
      <c r="I39" s="21">
        <v>10.4</v>
      </c>
      <c r="J39" s="20">
        <v>9.77</v>
      </c>
      <c r="K39" s="20">
        <v>4.57</v>
      </c>
      <c r="L39" s="20">
        <v>15</v>
      </c>
      <c r="M39" s="20">
        <v>18.5</v>
      </c>
      <c r="N39" s="20">
        <v>11.98</v>
      </c>
      <c r="O39" s="20">
        <v>4.5</v>
      </c>
      <c r="P39" s="20">
        <v>14.13</v>
      </c>
      <c r="Q39" s="20">
        <v>5.85</v>
      </c>
      <c r="R39" s="21">
        <v>6</v>
      </c>
      <c r="S39" s="20">
        <v>4.67</v>
      </c>
      <c r="T39" s="21">
        <v>25</v>
      </c>
      <c r="U39" s="21">
        <v>7.94</v>
      </c>
      <c r="V39" s="21">
        <v>8.33</v>
      </c>
      <c r="W39" s="20">
        <v>5.9543333333333335</v>
      </c>
      <c r="X39" s="57">
        <v>12.842587301587301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140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27.05</v>
      </c>
      <c r="D8" s="1">
        <v>38</v>
      </c>
      <c r="E8" s="1">
        <v>30.1</v>
      </c>
      <c r="F8" s="1">
        <v>34.5</v>
      </c>
      <c r="G8" s="2">
        <v>25</v>
      </c>
      <c r="H8" s="1">
        <v>28.39</v>
      </c>
      <c r="I8" s="2">
        <v>20.274999999999999</v>
      </c>
      <c r="J8" s="1">
        <v>24.2319</v>
      </c>
      <c r="K8" s="1">
        <v>25.89</v>
      </c>
      <c r="L8" s="1">
        <v>27.9</v>
      </c>
      <c r="M8" s="1">
        <v>28.25</v>
      </c>
      <c r="N8" s="1">
        <v>29.4</v>
      </c>
      <c r="O8" s="1">
        <v>30.23</v>
      </c>
      <c r="P8" s="1">
        <v>28.66</v>
      </c>
      <c r="Q8" s="1">
        <v>23.17</v>
      </c>
      <c r="R8" s="2">
        <v>31</v>
      </c>
      <c r="S8" s="1">
        <v>24.458874458874455</v>
      </c>
      <c r="T8" s="2">
        <v>28</v>
      </c>
      <c r="U8" s="2">
        <v>28.38</v>
      </c>
      <c r="V8" s="2">
        <v>36.36</v>
      </c>
      <c r="W8" s="1">
        <v>26.08</v>
      </c>
      <c r="X8" s="53">
        <v>28.348846402803549</v>
      </c>
      <c r="Y8" s="9"/>
    </row>
    <row r="9" spans="1:25" ht="11.25" x14ac:dyDescent="0.2">
      <c r="A9" s="31" t="s">
        <v>87</v>
      </c>
      <c r="B9" s="30" t="s">
        <v>92</v>
      </c>
      <c r="C9" s="19">
        <v>3.2</v>
      </c>
      <c r="D9" s="19">
        <v>3.5</v>
      </c>
      <c r="E9" s="19">
        <v>3.46</v>
      </c>
      <c r="F9" s="19">
        <v>3.28</v>
      </c>
      <c r="G9" s="18">
        <v>2.97</v>
      </c>
      <c r="H9" s="19">
        <v>2.95</v>
      </c>
      <c r="I9" s="18">
        <v>3.13</v>
      </c>
      <c r="J9" s="19">
        <v>3.5613999999999999</v>
      </c>
      <c r="K9" s="19">
        <v>3.74</v>
      </c>
      <c r="L9" s="19">
        <v>3.9</v>
      </c>
      <c r="M9" s="19">
        <v>4.47</v>
      </c>
      <c r="N9" s="19">
        <v>3.85</v>
      </c>
      <c r="O9" s="19">
        <v>3.04</v>
      </c>
      <c r="P9" s="19">
        <v>3.4</v>
      </c>
      <c r="Q9" s="19">
        <v>3.28</v>
      </c>
      <c r="R9" s="18">
        <v>3.13</v>
      </c>
      <c r="S9" s="19">
        <v>5.0314666666666676</v>
      </c>
      <c r="T9" s="18">
        <v>3.78</v>
      </c>
      <c r="U9" s="18">
        <v>3.96</v>
      </c>
      <c r="V9" s="18">
        <v>3.52</v>
      </c>
      <c r="W9" s="19">
        <v>3.13</v>
      </c>
      <c r="X9" s="54">
        <v>3.5372793650793644</v>
      </c>
      <c r="Y9" s="9"/>
    </row>
    <row r="10" spans="1:25" ht="11.25" x14ac:dyDescent="0.2">
      <c r="A10" s="31" t="s">
        <v>24</v>
      </c>
      <c r="B10" s="30" t="s">
        <v>93</v>
      </c>
      <c r="C10" s="1">
        <v>260</v>
      </c>
      <c r="D10" s="1">
        <v>424</v>
      </c>
      <c r="E10" s="1">
        <v>263.77999999999997</v>
      </c>
      <c r="F10" s="1">
        <v>240</v>
      </c>
      <c r="G10" s="2">
        <v>241.71</v>
      </c>
      <c r="H10" s="1">
        <v>225</v>
      </c>
      <c r="I10" s="2">
        <v>216</v>
      </c>
      <c r="J10" s="1">
        <v>316</v>
      </c>
      <c r="K10" s="1">
        <v>232.61</v>
      </c>
      <c r="L10" s="1">
        <v>230</v>
      </c>
      <c r="M10" s="1">
        <v>262</v>
      </c>
      <c r="N10" s="1">
        <v>307.48</v>
      </c>
      <c r="O10" s="1">
        <v>205</v>
      </c>
      <c r="P10" s="1">
        <v>235</v>
      </c>
      <c r="Q10" s="1">
        <v>220</v>
      </c>
      <c r="R10" s="2">
        <v>224</v>
      </c>
      <c r="S10" s="1">
        <v>375.375</v>
      </c>
      <c r="T10" s="2">
        <v>228.05</v>
      </c>
      <c r="U10" s="2">
        <v>224.49</v>
      </c>
      <c r="V10" s="2">
        <v>252.5</v>
      </c>
      <c r="W10" s="1">
        <v>221</v>
      </c>
      <c r="X10" s="53">
        <v>257.33309523809521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0.505</v>
      </c>
      <c r="E11" s="19">
        <v>0.34320000000000001</v>
      </c>
      <c r="F11" s="19">
        <v>0.33200000000000002</v>
      </c>
      <c r="G11" s="18">
        <v>0.29880000000000001</v>
      </c>
      <c r="H11" s="19">
        <v>0.32479999999999998</v>
      </c>
      <c r="I11" s="18">
        <v>0.32800000000000001</v>
      </c>
      <c r="J11" s="19">
        <v>0.45090000000000002</v>
      </c>
      <c r="K11" s="19">
        <v>0.31</v>
      </c>
      <c r="L11" s="19">
        <v>0.37</v>
      </c>
      <c r="M11" s="19">
        <v>0.38</v>
      </c>
      <c r="N11" s="19">
        <v>0.46659999999999996</v>
      </c>
      <c r="O11" s="19">
        <v>0.33</v>
      </c>
      <c r="P11" s="19">
        <v>0.32600000000000001</v>
      </c>
      <c r="Q11" s="19">
        <v>0.30499999999999999</v>
      </c>
      <c r="R11" s="18">
        <v>0.34</v>
      </c>
      <c r="S11" s="19">
        <v>0.51344999999999996</v>
      </c>
      <c r="T11" s="18">
        <v>0.32</v>
      </c>
      <c r="U11" s="18">
        <v>0.37</v>
      </c>
      <c r="V11" s="18">
        <v>0.3</v>
      </c>
      <c r="W11" s="19">
        <v>0.32420000000000004</v>
      </c>
      <c r="X11" s="54">
        <v>0.36275952380952375</v>
      </c>
      <c r="Y11" s="9"/>
    </row>
    <row r="12" spans="1:25" ht="11.25" x14ac:dyDescent="0.2">
      <c r="A12" s="31" t="s">
        <v>26</v>
      </c>
      <c r="B12" s="30" t="s">
        <v>93</v>
      </c>
      <c r="C12" s="1">
        <v>44.9</v>
      </c>
      <c r="D12" s="1">
        <v>35.5</v>
      </c>
      <c r="E12" s="1">
        <v>40.1</v>
      </c>
      <c r="F12" s="1">
        <v>30</v>
      </c>
      <c r="G12" s="2">
        <v>59.25</v>
      </c>
      <c r="H12" s="1">
        <v>45</v>
      </c>
      <c r="I12" s="2">
        <v>48.5</v>
      </c>
      <c r="J12" s="1">
        <v>33.9514</v>
      </c>
      <c r="K12" s="1">
        <v>42</v>
      </c>
      <c r="L12" s="1">
        <v>28</v>
      </c>
      <c r="M12" s="1">
        <v>24</v>
      </c>
      <c r="N12" s="1">
        <v>30</v>
      </c>
      <c r="O12" s="1">
        <v>21.67</v>
      </c>
      <c r="P12" s="1">
        <v>37</v>
      </c>
      <c r="Q12" s="1">
        <v>51</v>
      </c>
      <c r="R12" s="2">
        <v>48</v>
      </c>
      <c r="S12" s="1">
        <v>60</v>
      </c>
      <c r="T12" s="2">
        <v>42.9</v>
      </c>
      <c r="U12" s="2">
        <v>51.81</v>
      </c>
      <c r="V12" s="2">
        <v>30</v>
      </c>
      <c r="W12" s="1">
        <v>55.64</v>
      </c>
      <c r="X12" s="53">
        <v>40.915304761904764</v>
      </c>
      <c r="Y12" s="9"/>
    </row>
    <row r="13" spans="1:25" ht="11.25" x14ac:dyDescent="0.2">
      <c r="A13" s="31" t="s">
        <v>27</v>
      </c>
      <c r="B13" s="30" t="s">
        <v>93</v>
      </c>
      <c r="C13" s="1">
        <v>77</v>
      </c>
      <c r="D13" s="1">
        <v>142.5</v>
      </c>
      <c r="E13" s="1">
        <v>58.01</v>
      </c>
      <c r="F13" s="1">
        <v>45.5</v>
      </c>
      <c r="G13" s="2">
        <v>55</v>
      </c>
      <c r="H13" s="1">
        <v>40</v>
      </c>
      <c r="I13" s="2">
        <v>45</v>
      </c>
      <c r="J13" s="1">
        <v>81.286699999999996</v>
      </c>
      <c r="K13" s="1">
        <v>44</v>
      </c>
      <c r="L13" s="1">
        <v>44</v>
      </c>
      <c r="M13" s="1">
        <v>63.94</v>
      </c>
      <c r="N13" s="1">
        <v>60.78</v>
      </c>
      <c r="O13" s="1">
        <v>50</v>
      </c>
      <c r="P13" s="1">
        <v>60</v>
      </c>
      <c r="Q13" s="1">
        <v>42</v>
      </c>
      <c r="R13" s="2">
        <v>58</v>
      </c>
      <c r="S13" s="1">
        <v>56</v>
      </c>
      <c r="T13" s="2">
        <v>50.69</v>
      </c>
      <c r="U13" s="2">
        <v>55.45</v>
      </c>
      <c r="V13" s="2">
        <v>65</v>
      </c>
      <c r="W13" s="1">
        <v>59.51</v>
      </c>
      <c r="X13" s="53">
        <v>59.698414285714286</v>
      </c>
      <c r="Y13" s="9"/>
    </row>
    <row r="14" spans="1:25" ht="11.25" x14ac:dyDescent="0.2">
      <c r="A14" s="31" t="s">
        <v>28</v>
      </c>
      <c r="B14" s="30" t="s">
        <v>94</v>
      </c>
      <c r="C14" s="1">
        <v>0.34</v>
      </c>
      <c r="D14" s="19">
        <v>0.95</v>
      </c>
      <c r="E14" s="19">
        <v>0.36</v>
      </c>
      <c r="F14" s="19">
        <v>0.31</v>
      </c>
      <c r="G14" s="18">
        <v>0.38</v>
      </c>
      <c r="H14" s="19">
        <v>0.34</v>
      </c>
      <c r="I14" s="18">
        <v>0.35499999999999998</v>
      </c>
      <c r="J14" s="19">
        <v>0.39700000000000002</v>
      </c>
      <c r="K14" s="19">
        <v>0.48</v>
      </c>
      <c r="L14" s="19">
        <v>0.375</v>
      </c>
      <c r="M14" s="19">
        <v>0.35</v>
      </c>
      <c r="N14" s="19">
        <v>0.47</v>
      </c>
      <c r="O14" s="19">
        <v>0.32</v>
      </c>
      <c r="P14" s="19">
        <v>0.28000000000000003</v>
      </c>
      <c r="Q14" s="19">
        <v>0.37</v>
      </c>
      <c r="R14" s="18">
        <v>0.36</v>
      </c>
      <c r="S14" s="19">
        <v>0.28999999999999998</v>
      </c>
      <c r="T14" s="18">
        <v>0.47</v>
      </c>
      <c r="U14" s="18">
        <v>0.44</v>
      </c>
      <c r="V14" s="18">
        <v>0.28999999999999998</v>
      </c>
      <c r="W14" s="19">
        <v>0.38641999999999999</v>
      </c>
      <c r="X14" s="54">
        <v>0.39587714285714282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4.3</v>
      </c>
      <c r="E15" s="1">
        <v>1.93</v>
      </c>
      <c r="F15" s="1">
        <v>1.45</v>
      </c>
      <c r="G15" s="2">
        <v>2.2000000000000002</v>
      </c>
      <c r="H15" s="1">
        <v>1.89</v>
      </c>
      <c r="I15" s="2">
        <v>1.4</v>
      </c>
      <c r="J15" s="1">
        <v>2.4300000000000002</v>
      </c>
      <c r="K15" s="1">
        <v>1.43</v>
      </c>
      <c r="L15" s="1">
        <v>1.73</v>
      </c>
      <c r="M15" s="1">
        <v>2.0099999999999998</v>
      </c>
      <c r="N15" s="1">
        <v>2.39</v>
      </c>
      <c r="O15" s="1">
        <v>1.05</v>
      </c>
      <c r="P15" s="1">
        <v>2.4</v>
      </c>
      <c r="Q15" s="1">
        <v>2.14</v>
      </c>
      <c r="R15" s="2">
        <v>1.63</v>
      </c>
      <c r="S15" s="1">
        <v>1.95</v>
      </c>
      <c r="T15" s="2">
        <v>2.25</v>
      </c>
      <c r="U15" s="2">
        <v>1.64</v>
      </c>
      <c r="V15" s="2">
        <v>1.5</v>
      </c>
      <c r="W15" s="1">
        <v>1.81</v>
      </c>
      <c r="X15" s="53">
        <v>1.9085714285714288</v>
      </c>
      <c r="Y15" s="9"/>
    </row>
    <row r="16" spans="1:25" ht="11.25" x14ac:dyDescent="0.2">
      <c r="A16" s="31" t="s">
        <v>29</v>
      </c>
      <c r="B16" s="30" t="s">
        <v>91</v>
      </c>
      <c r="C16" s="1">
        <v>14.45</v>
      </c>
      <c r="D16" s="1">
        <v>17.170000000000002</v>
      </c>
      <c r="E16" s="1">
        <v>18.71</v>
      </c>
      <c r="F16" s="1">
        <v>30</v>
      </c>
      <c r="G16" s="2">
        <v>13.86</v>
      </c>
      <c r="H16" s="1">
        <v>13.6</v>
      </c>
      <c r="I16" s="2">
        <v>12.635</v>
      </c>
      <c r="J16" s="1">
        <v>16.148299999999999</v>
      </c>
      <c r="K16" s="1">
        <v>13.6</v>
      </c>
      <c r="L16" s="1">
        <v>12.9</v>
      </c>
      <c r="M16" s="1">
        <v>14.82</v>
      </c>
      <c r="N16" s="1">
        <v>17.23</v>
      </c>
      <c r="O16" s="1">
        <v>14.16</v>
      </c>
      <c r="P16" s="1">
        <v>17.649999999999999</v>
      </c>
      <c r="Q16" s="1">
        <v>10.43</v>
      </c>
      <c r="R16" s="2">
        <v>15</v>
      </c>
      <c r="S16" s="1">
        <v>13.07004470938897</v>
      </c>
      <c r="T16" s="2">
        <v>13.95</v>
      </c>
      <c r="U16" s="2">
        <v>12.85</v>
      </c>
      <c r="V16" s="2">
        <v>14.95</v>
      </c>
      <c r="W16" s="1">
        <v>11.87</v>
      </c>
      <c r="X16" s="53">
        <v>15.193016414732808</v>
      </c>
      <c r="Y16" s="9"/>
    </row>
    <row r="17" spans="1:25" ht="11.25" x14ac:dyDescent="0.2">
      <c r="A17" s="31" t="s">
        <v>30</v>
      </c>
      <c r="B17" s="30" t="s">
        <v>94</v>
      </c>
      <c r="C17" s="1">
        <v>45</v>
      </c>
      <c r="D17" s="1">
        <v>148.87</v>
      </c>
      <c r="E17" s="1">
        <v>42.35</v>
      </c>
      <c r="F17" s="1">
        <v>51</v>
      </c>
      <c r="G17" s="2">
        <v>51.5</v>
      </c>
      <c r="H17" s="1">
        <v>46</v>
      </c>
      <c r="I17" s="2">
        <v>52</v>
      </c>
      <c r="J17" s="1">
        <v>58.138300000000001</v>
      </c>
      <c r="K17" s="1">
        <v>58</v>
      </c>
      <c r="L17" s="1">
        <v>79.5</v>
      </c>
      <c r="M17" s="1">
        <v>93.88</v>
      </c>
      <c r="N17" s="1">
        <v>67.72</v>
      </c>
      <c r="O17" s="1">
        <v>66.5</v>
      </c>
      <c r="P17" s="1">
        <v>43.93</v>
      </c>
      <c r="Q17" s="1">
        <v>53.85</v>
      </c>
      <c r="R17" s="2">
        <v>56</v>
      </c>
      <c r="S17" s="1">
        <v>50</v>
      </c>
      <c r="T17" s="2">
        <v>56.44</v>
      </c>
      <c r="U17" s="2">
        <v>66.02</v>
      </c>
      <c r="V17" s="2">
        <v>50</v>
      </c>
      <c r="W17" s="1">
        <v>74.260000000000005</v>
      </c>
      <c r="X17" s="53">
        <v>62.426585714285714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629.1</v>
      </c>
      <c r="D18" s="1">
        <v>284.06</v>
      </c>
      <c r="E18" s="1">
        <v>259.99</v>
      </c>
      <c r="F18" s="1">
        <v>210</v>
      </c>
      <c r="G18" s="2">
        <v>198</v>
      </c>
      <c r="H18" s="1">
        <v>240.73</v>
      </c>
      <c r="I18" s="2">
        <v>190.39</v>
      </c>
      <c r="J18" s="1">
        <v>79.761899999999997</v>
      </c>
      <c r="K18" s="1">
        <v>341</v>
      </c>
      <c r="L18" s="1">
        <v>355.625</v>
      </c>
      <c r="M18" s="1">
        <v>275.95</v>
      </c>
      <c r="N18" s="1">
        <v>276.07</v>
      </c>
      <c r="O18" s="1">
        <v>290</v>
      </c>
      <c r="P18" s="1">
        <v>239.05</v>
      </c>
      <c r="Q18" s="1">
        <v>181.58</v>
      </c>
      <c r="R18" s="2">
        <v>365</v>
      </c>
      <c r="S18" s="1">
        <v>420</v>
      </c>
      <c r="T18" s="2">
        <v>347.35</v>
      </c>
      <c r="U18" s="2">
        <v>202.83</v>
      </c>
      <c r="V18" s="2">
        <v>180</v>
      </c>
      <c r="W18" s="1">
        <v>273.54000000000002</v>
      </c>
      <c r="X18" s="53">
        <v>278.09651904761904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141.96</v>
      </c>
      <c r="D19" s="2">
        <v>174.5</v>
      </c>
      <c r="E19" s="1">
        <v>240.68</v>
      </c>
      <c r="F19" s="1">
        <v>199.25</v>
      </c>
      <c r="G19" s="2">
        <v>157</v>
      </c>
      <c r="H19" s="1">
        <v>225.44</v>
      </c>
      <c r="I19" s="2">
        <v>105.5</v>
      </c>
      <c r="J19" s="1">
        <v>210.58330000000001</v>
      </c>
      <c r="K19" s="1">
        <v>171.67</v>
      </c>
      <c r="L19" s="2">
        <v>241.5</v>
      </c>
      <c r="M19" s="1">
        <v>192.1</v>
      </c>
      <c r="N19" s="1">
        <v>220.47</v>
      </c>
      <c r="O19" s="1">
        <v>215</v>
      </c>
      <c r="P19" s="1">
        <v>148.80000000000001</v>
      </c>
      <c r="Q19" s="1">
        <v>192.31</v>
      </c>
      <c r="R19" s="2">
        <v>234</v>
      </c>
      <c r="S19" s="1">
        <v>176</v>
      </c>
      <c r="T19" s="2">
        <v>110.89</v>
      </c>
      <c r="U19" s="2">
        <v>178.35</v>
      </c>
      <c r="V19" s="2">
        <v>150</v>
      </c>
      <c r="W19" s="1">
        <v>223.24</v>
      </c>
      <c r="X19" s="53">
        <v>186.15444285714287</v>
      </c>
      <c r="Y19" s="9"/>
    </row>
    <row r="20" spans="1:25" ht="22.5" x14ac:dyDescent="0.2">
      <c r="A20" s="32" t="s">
        <v>33</v>
      </c>
      <c r="B20" s="33" t="s">
        <v>94</v>
      </c>
      <c r="C20" s="1">
        <v>39.9</v>
      </c>
      <c r="D20" s="1">
        <v>64.040000000000006</v>
      </c>
      <c r="E20" s="1">
        <v>48.15</v>
      </c>
      <c r="F20" s="1">
        <v>42</v>
      </c>
      <c r="G20" s="2">
        <v>52</v>
      </c>
      <c r="H20" s="1">
        <v>53.9</v>
      </c>
      <c r="I20" s="2">
        <v>35.5</v>
      </c>
      <c r="J20" s="1">
        <v>40.58</v>
      </c>
      <c r="K20" s="1">
        <v>57.5</v>
      </c>
      <c r="L20" s="1">
        <v>45</v>
      </c>
      <c r="M20" s="1">
        <v>44.27</v>
      </c>
      <c r="N20" s="1">
        <v>36.58</v>
      </c>
      <c r="O20" s="1">
        <v>51</v>
      </c>
      <c r="P20" s="1">
        <v>42.9</v>
      </c>
      <c r="Q20" s="1">
        <v>49</v>
      </c>
      <c r="R20" s="2">
        <v>48</v>
      </c>
      <c r="S20" s="1">
        <v>24.933333333333334</v>
      </c>
      <c r="T20" s="2">
        <v>25.38</v>
      </c>
      <c r="U20" s="2">
        <v>21.15</v>
      </c>
      <c r="V20" s="2">
        <v>35</v>
      </c>
      <c r="W20" s="1">
        <v>38.869999999999997</v>
      </c>
      <c r="X20" s="53">
        <v>42.650158730158729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16.399999999999999</v>
      </c>
      <c r="D21" s="1">
        <v>16.010000000000002</v>
      </c>
      <c r="E21" s="1">
        <v>25.93</v>
      </c>
      <c r="F21" s="1">
        <v>15</v>
      </c>
      <c r="G21" s="2">
        <v>19.45</v>
      </c>
      <c r="H21" s="1">
        <v>18.11</v>
      </c>
      <c r="I21" s="2">
        <v>17.074999999999999</v>
      </c>
      <c r="J21" s="1">
        <v>14.6525</v>
      </c>
      <c r="K21" s="1">
        <v>21.95</v>
      </c>
      <c r="L21" s="1">
        <v>19.899999999999999</v>
      </c>
      <c r="M21" s="1">
        <v>15.89</v>
      </c>
      <c r="N21" s="1">
        <v>16.899999999999999</v>
      </c>
      <c r="O21" s="1">
        <v>12.4</v>
      </c>
      <c r="P21" s="1">
        <v>27.5</v>
      </c>
      <c r="Q21" s="1">
        <v>22.87</v>
      </c>
      <c r="R21" s="2">
        <v>18</v>
      </c>
      <c r="S21" s="1">
        <v>16.824999999999999</v>
      </c>
      <c r="T21" s="2">
        <v>15.85</v>
      </c>
      <c r="U21" s="2">
        <v>11.96</v>
      </c>
      <c r="V21" s="2">
        <v>14.96</v>
      </c>
      <c r="W21" s="1">
        <v>14.37</v>
      </c>
      <c r="X21" s="53">
        <v>17.714404761904763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282.95</v>
      </c>
      <c r="D22" s="1">
        <v>461.5</v>
      </c>
      <c r="E22" s="1">
        <v>253.99</v>
      </c>
      <c r="F22" s="2">
        <v>180</v>
      </c>
      <c r="G22" s="2">
        <v>258.61500000000001</v>
      </c>
      <c r="H22" s="1">
        <v>272.5</v>
      </c>
      <c r="I22" s="2">
        <v>170</v>
      </c>
      <c r="J22" s="1">
        <v>262.6583</v>
      </c>
      <c r="K22" s="1">
        <v>230</v>
      </c>
      <c r="L22" s="1">
        <v>290</v>
      </c>
      <c r="M22" s="1">
        <v>326.25</v>
      </c>
      <c r="N22" s="1">
        <v>197.73</v>
      </c>
      <c r="O22" s="1">
        <v>290.5</v>
      </c>
      <c r="P22" s="1">
        <v>257</v>
      </c>
      <c r="Q22" s="1">
        <v>529.5</v>
      </c>
      <c r="R22" s="2">
        <v>207</v>
      </c>
      <c r="S22" s="1">
        <v>261</v>
      </c>
      <c r="T22" s="2">
        <v>624.6</v>
      </c>
      <c r="U22" s="2">
        <v>374.88</v>
      </c>
      <c r="V22" s="2">
        <v>195.5</v>
      </c>
      <c r="W22" s="1">
        <v>259.24</v>
      </c>
      <c r="X22" s="53">
        <v>294.54349047619047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15</v>
      </c>
      <c r="D23" s="1">
        <v>17.149999999999999</v>
      </c>
      <c r="E23" s="1">
        <v>5.74</v>
      </c>
      <c r="F23" s="2">
        <v>4.33</v>
      </c>
      <c r="G23" s="2">
        <v>6.45</v>
      </c>
      <c r="H23" s="1">
        <v>8.1999999999999993</v>
      </c>
      <c r="I23" s="2">
        <v>6</v>
      </c>
      <c r="J23" s="1">
        <v>8.4</v>
      </c>
      <c r="K23" s="1">
        <v>9.1999999999999993</v>
      </c>
      <c r="L23" s="1">
        <v>18.45</v>
      </c>
      <c r="M23" s="1">
        <v>12.8</v>
      </c>
      <c r="N23" s="1">
        <v>7.04</v>
      </c>
      <c r="O23" s="1">
        <v>4.7</v>
      </c>
      <c r="P23" s="1">
        <v>5.56</v>
      </c>
      <c r="Q23" s="1">
        <v>11.5</v>
      </c>
      <c r="R23" s="2">
        <v>11</v>
      </c>
      <c r="S23" s="1">
        <v>20</v>
      </c>
      <c r="T23" s="2">
        <v>7.21</v>
      </c>
      <c r="U23" s="2">
        <v>20.5</v>
      </c>
      <c r="V23" s="2">
        <v>12.95</v>
      </c>
      <c r="W23" s="1">
        <v>8.5399999999999991</v>
      </c>
      <c r="X23" s="53">
        <v>10.51047619047619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53.5</v>
      </c>
      <c r="D24" s="1">
        <v>49</v>
      </c>
      <c r="E24" s="1">
        <v>52.91</v>
      </c>
      <c r="F24" s="1">
        <v>53.5</v>
      </c>
      <c r="G24" s="2">
        <v>55</v>
      </c>
      <c r="H24" s="1">
        <v>34.5</v>
      </c>
      <c r="I24" s="2">
        <v>33.5</v>
      </c>
      <c r="J24" s="1">
        <v>51.6267</v>
      </c>
      <c r="K24" s="1">
        <v>48</v>
      </c>
      <c r="L24" s="1">
        <v>59</v>
      </c>
      <c r="M24" s="1">
        <v>74.25</v>
      </c>
      <c r="N24" s="1">
        <v>59.57</v>
      </c>
      <c r="O24" s="1">
        <v>43.8</v>
      </c>
      <c r="P24" s="1">
        <v>53.5</v>
      </c>
      <c r="Q24" s="1">
        <v>43.5</v>
      </c>
      <c r="R24" s="2">
        <v>47</v>
      </c>
      <c r="S24" s="1">
        <v>71.400000000000006</v>
      </c>
      <c r="T24" s="2">
        <v>53.14</v>
      </c>
      <c r="U24" s="2">
        <v>56.81</v>
      </c>
      <c r="V24" s="2">
        <v>56</v>
      </c>
      <c r="W24" s="1">
        <v>47.68</v>
      </c>
      <c r="X24" s="53">
        <v>52.246985714285714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3.39</v>
      </c>
      <c r="D25" s="1">
        <v>4.16</v>
      </c>
      <c r="E25" s="1">
        <v>5.7</v>
      </c>
      <c r="F25" s="1">
        <v>10.19</v>
      </c>
      <c r="G25" s="2">
        <v>6.5549999999999997</v>
      </c>
      <c r="H25" s="1">
        <v>8.17</v>
      </c>
      <c r="I25" s="2">
        <v>5.915</v>
      </c>
      <c r="J25" s="1">
        <v>5.7332999999999998</v>
      </c>
      <c r="K25" s="1">
        <v>6.95</v>
      </c>
      <c r="L25" s="1">
        <v>7.9</v>
      </c>
      <c r="M25" s="1">
        <v>7</v>
      </c>
      <c r="N25" s="1">
        <v>5.56</v>
      </c>
      <c r="O25" s="1">
        <v>4.09</v>
      </c>
      <c r="P25" s="1">
        <v>4.71</v>
      </c>
      <c r="Q25" s="1">
        <v>7.17</v>
      </c>
      <c r="R25" s="2">
        <v>9.1999999999999993</v>
      </c>
      <c r="S25" s="1">
        <v>5.1222222222222227</v>
      </c>
      <c r="T25" s="2">
        <v>11.13</v>
      </c>
      <c r="U25" s="2">
        <v>8.44</v>
      </c>
      <c r="V25" s="2">
        <v>4.8499999999999996</v>
      </c>
      <c r="W25" s="1">
        <v>7.7455555555555549</v>
      </c>
      <c r="X25" s="53">
        <v>6.6514798941798938</v>
      </c>
      <c r="Y25" s="9"/>
    </row>
    <row r="26" spans="1:25" ht="11.25" x14ac:dyDescent="0.2">
      <c r="A26" s="31" t="s">
        <v>38</v>
      </c>
      <c r="B26" s="30" t="s">
        <v>92</v>
      </c>
      <c r="C26" s="1">
        <v>6.33</v>
      </c>
      <c r="D26" s="1">
        <v>4.75</v>
      </c>
      <c r="E26" s="1">
        <v>4.5999999999999996</v>
      </c>
      <c r="F26" s="1">
        <v>3</v>
      </c>
      <c r="G26" s="2">
        <v>3.35</v>
      </c>
      <c r="H26" s="1">
        <v>6.06</v>
      </c>
      <c r="I26" s="2">
        <v>4.93</v>
      </c>
      <c r="J26" s="1">
        <v>8.1524999999999999</v>
      </c>
      <c r="K26" s="1">
        <v>3.4</v>
      </c>
      <c r="L26" s="1">
        <v>5.84</v>
      </c>
      <c r="M26" s="1">
        <v>6.02</v>
      </c>
      <c r="N26" s="2">
        <v>3.81</v>
      </c>
      <c r="O26" s="1">
        <v>2.9</v>
      </c>
      <c r="P26" s="19">
        <v>7.01</v>
      </c>
      <c r="Q26" s="1">
        <v>4.93</v>
      </c>
      <c r="R26" s="2">
        <v>9.3000000000000007</v>
      </c>
      <c r="S26" s="1">
        <v>10.395</v>
      </c>
      <c r="T26" s="2">
        <v>8.3000000000000007</v>
      </c>
      <c r="U26" s="2">
        <v>5.46</v>
      </c>
      <c r="V26" s="2">
        <v>6.48</v>
      </c>
      <c r="W26" s="1">
        <v>5.75</v>
      </c>
      <c r="X26" s="53">
        <v>5.7508333333333317</v>
      </c>
      <c r="Y26" s="9"/>
    </row>
    <row r="27" spans="1:25" ht="11.25" x14ac:dyDescent="0.2">
      <c r="A27" s="31" t="s">
        <v>109</v>
      </c>
      <c r="B27" s="30" t="s">
        <v>96</v>
      </c>
      <c r="C27" s="19">
        <v>0.71</v>
      </c>
      <c r="D27" s="19">
        <v>0.48</v>
      </c>
      <c r="E27" s="19">
        <v>0.78</v>
      </c>
      <c r="F27" s="19">
        <v>0.53</v>
      </c>
      <c r="G27" s="18">
        <v>0.4</v>
      </c>
      <c r="H27" s="19">
        <v>0.52</v>
      </c>
      <c r="I27" s="18">
        <v>0.53</v>
      </c>
      <c r="J27" s="19">
        <v>0.57799999999999996</v>
      </c>
      <c r="K27" s="19">
        <v>0.51</v>
      </c>
      <c r="L27" s="19">
        <v>0.68</v>
      </c>
      <c r="M27" s="19">
        <v>0.66</v>
      </c>
      <c r="N27" s="19">
        <v>0.64</v>
      </c>
      <c r="O27" s="19">
        <v>0.56000000000000005</v>
      </c>
      <c r="P27" s="1">
        <v>0.79</v>
      </c>
      <c r="Q27" s="19">
        <v>0.5</v>
      </c>
      <c r="R27" s="18">
        <v>0.84</v>
      </c>
      <c r="S27" s="18">
        <v>0.76800000000000002</v>
      </c>
      <c r="T27" s="18">
        <v>0.79</v>
      </c>
      <c r="U27" s="18">
        <v>0.64</v>
      </c>
      <c r="V27" s="18">
        <v>0.6</v>
      </c>
      <c r="W27" s="19">
        <v>0.65529999999999999</v>
      </c>
      <c r="X27" s="54">
        <v>0.62672857142857141</v>
      </c>
      <c r="Y27" s="9"/>
    </row>
    <row r="28" spans="1:25" ht="11.25" x14ac:dyDescent="0.2">
      <c r="A28" s="31" t="s">
        <v>39</v>
      </c>
      <c r="B28" s="30" t="s">
        <v>94</v>
      </c>
      <c r="C28" s="1">
        <v>58</v>
      </c>
      <c r="D28" s="1">
        <v>45.5</v>
      </c>
      <c r="E28" s="1">
        <v>62.07</v>
      </c>
      <c r="F28" s="1">
        <v>60</v>
      </c>
      <c r="G28" s="2">
        <v>45.5</v>
      </c>
      <c r="H28" s="1">
        <v>47</v>
      </c>
      <c r="I28" s="2">
        <v>53</v>
      </c>
      <c r="J28" s="1">
        <v>54.09</v>
      </c>
      <c r="K28" s="1">
        <v>47</v>
      </c>
      <c r="L28" s="1">
        <v>53</v>
      </c>
      <c r="M28" s="1">
        <v>53.7</v>
      </c>
      <c r="N28" s="1">
        <v>54.08</v>
      </c>
      <c r="O28" s="1">
        <v>61</v>
      </c>
      <c r="P28" s="1">
        <v>64</v>
      </c>
      <c r="Q28" s="1">
        <v>52</v>
      </c>
      <c r="R28" s="2">
        <v>55</v>
      </c>
      <c r="S28" s="1">
        <v>60.666666666666664</v>
      </c>
      <c r="T28" s="2">
        <v>64.8</v>
      </c>
      <c r="U28" s="2">
        <v>59.31</v>
      </c>
      <c r="V28" s="2">
        <v>48</v>
      </c>
      <c r="W28" s="1">
        <v>57.12</v>
      </c>
      <c r="X28" s="53">
        <v>54.992222222222217</v>
      </c>
      <c r="Y28" s="9"/>
    </row>
    <row r="29" spans="1:25" ht="11.25" x14ac:dyDescent="0.2">
      <c r="A29" s="31" t="s">
        <v>40</v>
      </c>
      <c r="B29" s="30" t="s">
        <v>94</v>
      </c>
      <c r="C29" s="1">
        <v>134.38999999999999</v>
      </c>
      <c r="D29" s="1">
        <v>345.76</v>
      </c>
      <c r="E29" s="1">
        <v>173.22</v>
      </c>
      <c r="F29" s="1">
        <v>137.66</v>
      </c>
      <c r="G29" s="2">
        <v>129.4</v>
      </c>
      <c r="H29" s="1">
        <v>169</v>
      </c>
      <c r="I29" s="2">
        <v>79.5</v>
      </c>
      <c r="J29" s="1">
        <v>154.89670000000001</v>
      </c>
      <c r="K29" s="1">
        <v>175.6</v>
      </c>
      <c r="L29" s="1">
        <v>198</v>
      </c>
      <c r="M29" s="1">
        <v>215.25</v>
      </c>
      <c r="N29" s="1">
        <v>158.44</v>
      </c>
      <c r="O29" s="1">
        <v>160</v>
      </c>
      <c r="P29" s="1">
        <v>191.63</v>
      </c>
      <c r="Q29" s="1">
        <v>165.11</v>
      </c>
      <c r="R29" s="2">
        <v>195</v>
      </c>
      <c r="S29" s="1">
        <v>77.703333333333333</v>
      </c>
      <c r="T29" s="2">
        <v>172.74</v>
      </c>
      <c r="U29" s="2">
        <v>170.37</v>
      </c>
      <c r="V29" s="2">
        <v>152.5</v>
      </c>
      <c r="W29" s="1">
        <v>150.72999999999999</v>
      </c>
      <c r="X29" s="53">
        <v>166.99523968253965</v>
      </c>
      <c r="Y29" s="9"/>
    </row>
    <row r="30" spans="1:25" ht="11.25" x14ac:dyDescent="0.2">
      <c r="A30" s="31" t="s">
        <v>41</v>
      </c>
      <c r="B30" s="30" t="s">
        <v>94</v>
      </c>
      <c r="C30" s="1">
        <v>35.700000000000003</v>
      </c>
      <c r="D30" s="1">
        <v>48.4</v>
      </c>
      <c r="E30" s="1">
        <v>32.75</v>
      </c>
      <c r="F30" s="1">
        <v>22.34</v>
      </c>
      <c r="G30" s="2">
        <v>38</v>
      </c>
      <c r="H30" s="1">
        <v>39.950000000000003</v>
      </c>
      <c r="I30" s="2">
        <v>30.3</v>
      </c>
      <c r="J30" s="1">
        <v>16.1967</v>
      </c>
      <c r="K30" s="1">
        <v>35.15</v>
      </c>
      <c r="L30" s="1">
        <v>38.799999999999997</v>
      </c>
      <c r="M30" s="1">
        <v>36.700000000000003</v>
      </c>
      <c r="N30" s="1">
        <v>29.93</v>
      </c>
      <c r="O30" s="1">
        <v>33.78</v>
      </c>
      <c r="P30" s="1">
        <v>54.15</v>
      </c>
      <c r="Q30" s="1">
        <v>35.450000000000003</v>
      </c>
      <c r="R30" s="2">
        <v>30</v>
      </c>
      <c r="S30" s="1">
        <v>33.375</v>
      </c>
      <c r="T30" s="2">
        <v>33.42</v>
      </c>
      <c r="U30" s="2">
        <v>24.55</v>
      </c>
      <c r="V30" s="2">
        <v>29</v>
      </c>
      <c r="W30" s="1">
        <v>52.04</v>
      </c>
      <c r="X30" s="53">
        <v>34.76103333333333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32.85</v>
      </c>
      <c r="D31" s="1">
        <v>51.8</v>
      </c>
      <c r="E31" s="1">
        <v>38.94</v>
      </c>
      <c r="F31" s="1">
        <v>51.83</v>
      </c>
      <c r="G31" s="2">
        <v>45.68</v>
      </c>
      <c r="H31" s="1">
        <v>39</v>
      </c>
      <c r="I31" s="2">
        <v>45.3</v>
      </c>
      <c r="J31" s="1">
        <v>41.63</v>
      </c>
      <c r="K31" s="1">
        <v>50.75</v>
      </c>
      <c r="L31" s="1">
        <v>48.33</v>
      </c>
      <c r="M31" s="1">
        <v>63.25</v>
      </c>
      <c r="N31" s="1">
        <v>44.21</v>
      </c>
      <c r="O31" s="1">
        <v>34.4</v>
      </c>
      <c r="P31" s="1">
        <v>33.83</v>
      </c>
      <c r="Q31" s="1">
        <v>43.57</v>
      </c>
      <c r="R31" s="2">
        <v>40</v>
      </c>
      <c r="S31" s="1">
        <v>24.305555555555557</v>
      </c>
      <c r="T31" s="2">
        <v>43.13</v>
      </c>
      <c r="U31" s="2">
        <v>54.84</v>
      </c>
      <c r="V31" s="2">
        <v>34</v>
      </c>
      <c r="W31" s="1">
        <v>41.82</v>
      </c>
      <c r="X31" s="53">
        <v>43.022169312169318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17.05</v>
      </c>
      <c r="D32" s="1">
        <v>19.5</v>
      </c>
      <c r="E32" s="1">
        <v>24.86</v>
      </c>
      <c r="F32" s="1">
        <v>16.84</v>
      </c>
      <c r="G32" s="2">
        <v>13.93</v>
      </c>
      <c r="H32" s="1">
        <v>20</v>
      </c>
      <c r="I32" s="2">
        <v>11.84</v>
      </c>
      <c r="J32" s="1">
        <v>13.2128</v>
      </c>
      <c r="K32" s="1">
        <v>22.49</v>
      </c>
      <c r="L32" s="1">
        <v>26.1</v>
      </c>
      <c r="M32" s="1">
        <v>18.32</v>
      </c>
      <c r="N32" s="1">
        <v>16.95</v>
      </c>
      <c r="O32" s="1">
        <v>22.25</v>
      </c>
      <c r="P32" s="1">
        <v>28.11</v>
      </c>
      <c r="Q32" s="1">
        <v>17.399999999999999</v>
      </c>
      <c r="R32" s="2">
        <v>25</v>
      </c>
      <c r="S32" s="2">
        <v>17.366666666666667</v>
      </c>
      <c r="T32" s="2">
        <v>22.88</v>
      </c>
      <c r="U32" s="2">
        <v>14.53</v>
      </c>
      <c r="V32" s="2">
        <v>14</v>
      </c>
      <c r="W32" s="1">
        <v>20.14</v>
      </c>
      <c r="X32" s="53">
        <v>19.179498412698408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10.06</v>
      </c>
      <c r="E34" s="2">
        <v>11.1</v>
      </c>
      <c r="F34" s="2">
        <v>7.8</v>
      </c>
      <c r="G34" s="2">
        <v>9.51</v>
      </c>
      <c r="H34" s="1">
        <v>9.32</v>
      </c>
      <c r="I34" s="2">
        <v>9.9555049999999987</v>
      </c>
      <c r="J34" s="2">
        <v>8.2389210000000013</v>
      </c>
      <c r="K34" s="2">
        <v>11.302720000000001</v>
      </c>
      <c r="L34" s="2">
        <v>6.914505000000001</v>
      </c>
      <c r="M34" s="1">
        <v>7.2323679999999992</v>
      </c>
      <c r="N34" s="1">
        <v>8.67</v>
      </c>
      <c r="O34" s="2">
        <v>6.8686800000000003</v>
      </c>
      <c r="P34" s="2">
        <v>9.1300000000000008</v>
      </c>
      <c r="Q34" s="2">
        <v>11.729145000000001</v>
      </c>
      <c r="R34" s="2">
        <v>12.428610000000001</v>
      </c>
      <c r="S34" s="1">
        <v>8.4236363019999985</v>
      </c>
      <c r="T34" s="2">
        <v>9.9101999999999997</v>
      </c>
      <c r="U34" s="2">
        <v>12.688675</v>
      </c>
      <c r="V34" s="2">
        <v>7.8498000000000001</v>
      </c>
      <c r="W34" s="1">
        <v>11.550280000000001</v>
      </c>
      <c r="X34" s="53">
        <v>9.4667738715238077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5.6396879999999996</v>
      </c>
      <c r="D35" s="2">
        <v>7.43</v>
      </c>
      <c r="E35" s="2">
        <v>6.5</v>
      </c>
      <c r="F35" s="2">
        <v>5.45</v>
      </c>
      <c r="G35" s="2">
        <v>6.13</v>
      </c>
      <c r="H35" s="1">
        <v>5.94</v>
      </c>
      <c r="I35" s="2">
        <v>5.9453249999999995</v>
      </c>
      <c r="J35" s="2">
        <v>5.9987310000000003</v>
      </c>
      <c r="K35" s="2">
        <v>7.2872800000000009</v>
      </c>
      <c r="L35" s="2">
        <v>5.1331410000000002</v>
      </c>
      <c r="M35" s="1">
        <v>5.2145599999999996</v>
      </c>
      <c r="N35" s="1">
        <v>6.16</v>
      </c>
      <c r="O35" s="2">
        <v>5.51004</v>
      </c>
      <c r="P35" s="2">
        <v>6.86</v>
      </c>
      <c r="Q35" s="2">
        <v>8.3941110000000005</v>
      </c>
      <c r="R35" s="2">
        <v>9.2253600000000002</v>
      </c>
      <c r="S35" s="1">
        <v>6.7286363019999991</v>
      </c>
      <c r="T35" s="2">
        <v>6.7544000000000004</v>
      </c>
      <c r="U35" s="2">
        <v>8.4413080000000011</v>
      </c>
      <c r="V35" s="2">
        <v>5.7814399999999999</v>
      </c>
      <c r="W35" s="1">
        <v>9.5185439999999986</v>
      </c>
      <c r="X35" s="53">
        <v>6.6686935381904755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38</v>
      </c>
      <c r="E37" s="1">
        <v>63.98</v>
      </c>
      <c r="F37" s="1">
        <v>20.86</v>
      </c>
      <c r="G37" s="1">
        <v>76.92</v>
      </c>
      <c r="H37" s="1">
        <v>52.99</v>
      </c>
      <c r="I37" s="2">
        <v>33.909999999999997</v>
      </c>
      <c r="J37" s="1">
        <v>29.756399999999999</v>
      </c>
      <c r="K37" s="1">
        <v>35.4</v>
      </c>
      <c r="L37" s="1">
        <v>30</v>
      </c>
      <c r="M37" s="1">
        <v>44.89</v>
      </c>
      <c r="N37" s="1">
        <v>17.5</v>
      </c>
      <c r="O37" s="1">
        <v>18.309999999999999</v>
      </c>
      <c r="P37" s="1">
        <v>34.520000000000003</v>
      </c>
      <c r="Q37" s="1">
        <v>38.06</v>
      </c>
      <c r="R37" s="2">
        <v>36</v>
      </c>
      <c r="S37" s="1">
        <v>16.033999999999999</v>
      </c>
      <c r="T37" s="2">
        <v>39.566400000000002</v>
      </c>
      <c r="U37" s="2">
        <v>19.02</v>
      </c>
      <c r="V37" s="2">
        <v>32.07</v>
      </c>
      <c r="W37" s="1">
        <v>26.55</v>
      </c>
      <c r="X37" s="53">
        <v>34.445561904761909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38.75</v>
      </c>
      <c r="E39" s="20">
        <v>11.39</v>
      </c>
      <c r="F39" s="20">
        <v>8</v>
      </c>
      <c r="G39" s="20">
        <v>24</v>
      </c>
      <c r="H39" s="20">
        <v>10.57</v>
      </c>
      <c r="I39" s="21">
        <v>9.1999999999999993</v>
      </c>
      <c r="J39" s="20">
        <v>10.25</v>
      </c>
      <c r="K39" s="20">
        <v>4.57</v>
      </c>
      <c r="L39" s="20">
        <v>15</v>
      </c>
      <c r="M39" s="20">
        <v>18.48</v>
      </c>
      <c r="N39" s="20">
        <v>12.66</v>
      </c>
      <c r="O39" s="20">
        <v>4.5</v>
      </c>
      <c r="P39" s="20">
        <v>14.13</v>
      </c>
      <c r="Q39" s="20">
        <v>5.85</v>
      </c>
      <c r="R39" s="21">
        <v>6</v>
      </c>
      <c r="S39" s="20">
        <v>4.6697905999999998</v>
      </c>
      <c r="T39" s="21">
        <v>25</v>
      </c>
      <c r="U39" s="21">
        <v>7.94</v>
      </c>
      <c r="V39" s="21">
        <v>8.33</v>
      </c>
      <c r="W39" s="20">
        <v>5.907</v>
      </c>
      <c r="X39" s="57">
        <v>12.866513838095237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7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139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28.51</v>
      </c>
      <c r="D8" s="1">
        <v>34.130000000000003</v>
      </c>
      <c r="E8" s="1">
        <v>30.78875</v>
      </c>
      <c r="F8" s="1">
        <v>35.119999999999997</v>
      </c>
      <c r="G8" s="2">
        <v>24.895</v>
      </c>
      <c r="H8" s="1">
        <v>28.34</v>
      </c>
      <c r="I8" s="2">
        <v>20.274999999999999</v>
      </c>
      <c r="J8" s="1">
        <v>24.1096</v>
      </c>
      <c r="K8" s="1">
        <v>25.89</v>
      </c>
      <c r="L8" s="1">
        <v>27.9</v>
      </c>
      <c r="M8" s="1">
        <v>28.2</v>
      </c>
      <c r="N8" s="1">
        <v>29.5</v>
      </c>
      <c r="O8" s="1">
        <v>28.5</v>
      </c>
      <c r="P8" s="1">
        <v>28.66</v>
      </c>
      <c r="Q8" s="1">
        <v>24.48</v>
      </c>
      <c r="R8" s="2">
        <v>31</v>
      </c>
      <c r="S8" s="1">
        <v>24.458874458874455</v>
      </c>
      <c r="T8" s="2">
        <v>27.42</v>
      </c>
      <c r="U8" s="2">
        <v>28.38</v>
      </c>
      <c r="V8" s="1">
        <v>36.36</v>
      </c>
      <c r="W8" s="1">
        <v>26.1</v>
      </c>
      <c r="X8" s="53">
        <v>28.238915450422599</v>
      </c>
      <c r="Y8" s="9"/>
    </row>
    <row r="9" spans="1:25" ht="11.25" x14ac:dyDescent="0.2">
      <c r="A9" s="31" t="s">
        <v>87</v>
      </c>
      <c r="B9" s="30" t="s">
        <v>92</v>
      </c>
      <c r="C9" s="19">
        <v>3.21</v>
      </c>
      <c r="D9" s="19">
        <v>3.35</v>
      </c>
      <c r="E9" s="19">
        <v>3.4509099999999999</v>
      </c>
      <c r="F9" s="19">
        <v>3.29</v>
      </c>
      <c r="G9" s="18">
        <v>3.0750000000000002</v>
      </c>
      <c r="H9" s="19">
        <v>2.95</v>
      </c>
      <c r="I9" s="18">
        <v>3.13</v>
      </c>
      <c r="J9" s="19">
        <v>3.5785999999999998</v>
      </c>
      <c r="K9" s="19">
        <v>3.73</v>
      </c>
      <c r="L9" s="19">
        <v>3.85</v>
      </c>
      <c r="M9" s="19">
        <v>4.47</v>
      </c>
      <c r="N9" s="19">
        <v>3.82</v>
      </c>
      <c r="O9" s="19">
        <v>3.21</v>
      </c>
      <c r="P9" s="19">
        <v>3.4</v>
      </c>
      <c r="Q9" s="19">
        <v>3.1</v>
      </c>
      <c r="R9" s="18">
        <v>3.13</v>
      </c>
      <c r="S9" s="19">
        <v>4.8887999999999998</v>
      </c>
      <c r="T9" s="18">
        <v>3.78</v>
      </c>
      <c r="U9" s="18">
        <v>4.03</v>
      </c>
      <c r="V9" s="19">
        <v>3.67</v>
      </c>
      <c r="W9" s="19">
        <v>3.11</v>
      </c>
      <c r="X9" s="54">
        <v>3.5344433333333334</v>
      </c>
      <c r="Y9" s="9"/>
    </row>
    <row r="10" spans="1:25" ht="11.25" x14ac:dyDescent="0.2">
      <c r="A10" s="31" t="s">
        <v>24</v>
      </c>
      <c r="B10" s="30" t="s">
        <v>93</v>
      </c>
      <c r="C10" s="1">
        <v>264.5</v>
      </c>
      <c r="D10" s="1">
        <v>419</v>
      </c>
      <c r="E10" s="1">
        <v>265.25182000000001</v>
      </c>
      <c r="F10" s="1">
        <v>233.96</v>
      </c>
      <c r="G10" s="2">
        <v>235</v>
      </c>
      <c r="H10" s="1">
        <v>225</v>
      </c>
      <c r="I10" s="2">
        <v>216</v>
      </c>
      <c r="J10" s="1">
        <v>316.75</v>
      </c>
      <c r="K10" s="1">
        <v>232.25</v>
      </c>
      <c r="L10" s="1">
        <v>230</v>
      </c>
      <c r="M10" s="1">
        <v>267.5</v>
      </c>
      <c r="N10" s="1">
        <v>303.41000000000003</v>
      </c>
      <c r="O10" s="1">
        <v>251</v>
      </c>
      <c r="P10" s="1">
        <v>235</v>
      </c>
      <c r="Q10" s="1">
        <v>220</v>
      </c>
      <c r="R10" s="2">
        <v>224</v>
      </c>
      <c r="S10" s="1">
        <v>375.375</v>
      </c>
      <c r="T10" s="2">
        <v>226.46</v>
      </c>
      <c r="U10" s="2">
        <v>224.49</v>
      </c>
      <c r="V10" s="1">
        <v>240</v>
      </c>
      <c r="W10" s="1">
        <v>219.92</v>
      </c>
      <c r="X10" s="53">
        <v>258.32699142857143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</v>
      </c>
      <c r="E11" s="19">
        <v>0.34491660000000002</v>
      </c>
      <c r="F11" s="19">
        <v>0.32</v>
      </c>
      <c r="G11" s="18">
        <v>0.2928</v>
      </c>
      <c r="H11" s="19">
        <v>0.33</v>
      </c>
      <c r="I11" s="18">
        <v>0.32700000000000001</v>
      </c>
      <c r="J11" s="19">
        <v>0.45090000000000002</v>
      </c>
      <c r="K11" s="19">
        <v>0.31</v>
      </c>
      <c r="L11" s="19">
        <v>0.37</v>
      </c>
      <c r="M11" s="19">
        <v>0.38200000000000001</v>
      </c>
      <c r="N11" s="19">
        <v>0.45600000000000002</v>
      </c>
      <c r="O11" s="19">
        <v>0.33</v>
      </c>
      <c r="P11" s="19">
        <v>0.32600000000000001</v>
      </c>
      <c r="Q11" s="19">
        <v>0.30499999999999999</v>
      </c>
      <c r="R11" s="18">
        <v>0.34</v>
      </c>
      <c r="S11" s="19">
        <v>0.51905000000000001</v>
      </c>
      <c r="T11" s="18">
        <v>0.32</v>
      </c>
      <c r="U11" s="18">
        <v>0.37</v>
      </c>
      <c r="V11" s="19">
        <v>0.29899999999999999</v>
      </c>
      <c r="W11" s="19">
        <v>0.32520000000000004</v>
      </c>
      <c r="X11" s="54">
        <v>0.36180317142857144</v>
      </c>
      <c r="Y11" s="9"/>
    </row>
    <row r="12" spans="1:25" ht="11.25" x14ac:dyDescent="0.2">
      <c r="A12" s="31" t="s">
        <v>26</v>
      </c>
      <c r="B12" s="30" t="s">
        <v>93</v>
      </c>
      <c r="C12" s="1">
        <v>40</v>
      </c>
      <c r="D12" s="1">
        <v>33.5</v>
      </c>
      <c r="E12" s="1">
        <v>40.086359999999999</v>
      </c>
      <c r="F12" s="1">
        <v>29.35</v>
      </c>
      <c r="G12" s="2">
        <v>59.25</v>
      </c>
      <c r="H12" s="1">
        <v>45</v>
      </c>
      <c r="I12" s="2">
        <v>49</v>
      </c>
      <c r="J12" s="1">
        <v>33.9514</v>
      </c>
      <c r="K12" s="1">
        <v>42</v>
      </c>
      <c r="L12" s="1">
        <v>28</v>
      </c>
      <c r="M12" s="1">
        <v>25</v>
      </c>
      <c r="N12" s="1">
        <v>29.81</v>
      </c>
      <c r="O12" s="1">
        <v>20.92</v>
      </c>
      <c r="P12" s="1">
        <v>37</v>
      </c>
      <c r="Q12" s="1">
        <v>50</v>
      </c>
      <c r="R12" s="2">
        <v>48</v>
      </c>
      <c r="S12" s="1">
        <v>60</v>
      </c>
      <c r="T12" s="2">
        <v>42.5</v>
      </c>
      <c r="U12" s="2">
        <v>51.4</v>
      </c>
      <c r="V12" s="1">
        <v>29.5</v>
      </c>
      <c r="W12" s="1">
        <v>55.47</v>
      </c>
      <c r="X12" s="53">
        <v>40.463702857142863</v>
      </c>
      <c r="Y12" s="9"/>
    </row>
    <row r="13" spans="1:25" ht="11.25" x14ac:dyDescent="0.2">
      <c r="A13" s="31" t="s">
        <v>27</v>
      </c>
      <c r="B13" s="30" t="s">
        <v>93</v>
      </c>
      <c r="C13" s="1">
        <v>77</v>
      </c>
      <c r="D13" s="1">
        <v>142.5</v>
      </c>
      <c r="E13" s="1">
        <v>58.00714</v>
      </c>
      <c r="F13" s="1">
        <v>44</v>
      </c>
      <c r="G13" s="2">
        <v>55</v>
      </c>
      <c r="H13" s="1">
        <v>40</v>
      </c>
      <c r="I13" s="2">
        <v>45</v>
      </c>
      <c r="J13" s="1">
        <v>79.833299999999994</v>
      </c>
      <c r="K13" s="1">
        <v>41.56</v>
      </c>
      <c r="L13" s="1">
        <v>44</v>
      </c>
      <c r="M13" s="1">
        <v>59.88</v>
      </c>
      <c r="N13" s="1">
        <v>60</v>
      </c>
      <c r="O13" s="1">
        <v>50</v>
      </c>
      <c r="P13" s="1">
        <v>58</v>
      </c>
      <c r="Q13" s="1">
        <v>42</v>
      </c>
      <c r="R13" s="2">
        <v>58</v>
      </c>
      <c r="S13" s="1">
        <v>56</v>
      </c>
      <c r="T13" s="2">
        <v>50.69</v>
      </c>
      <c r="U13" s="2">
        <v>55.07</v>
      </c>
      <c r="V13" s="1">
        <v>62.5</v>
      </c>
      <c r="W13" s="1">
        <v>59.27</v>
      </c>
      <c r="X13" s="53">
        <v>58.967163809523797</v>
      </c>
      <c r="Y13" s="9"/>
    </row>
    <row r="14" spans="1:25" ht="11.25" x14ac:dyDescent="0.2">
      <c r="A14" s="31" t="s">
        <v>28</v>
      </c>
      <c r="B14" s="30" t="s">
        <v>94</v>
      </c>
      <c r="C14" s="19">
        <v>0.36</v>
      </c>
      <c r="D14" s="19">
        <v>0.95</v>
      </c>
      <c r="E14" s="19">
        <v>0.36599999999999999</v>
      </c>
      <c r="F14" s="19">
        <v>0.31</v>
      </c>
      <c r="G14" s="18">
        <v>0.36499999999999999</v>
      </c>
      <c r="H14" s="19">
        <v>0.34</v>
      </c>
      <c r="I14" s="18">
        <v>0.35</v>
      </c>
      <c r="J14" s="19">
        <v>0.40100000000000002</v>
      </c>
      <c r="K14" s="19">
        <v>0.48</v>
      </c>
      <c r="L14" s="19">
        <v>0.375</v>
      </c>
      <c r="M14" s="19">
        <v>0.35</v>
      </c>
      <c r="N14" s="19">
        <v>0.46</v>
      </c>
      <c r="O14" s="19">
        <v>0.31</v>
      </c>
      <c r="P14" s="19">
        <v>0.28000000000000003</v>
      </c>
      <c r="Q14" s="19">
        <v>0.35</v>
      </c>
      <c r="R14" s="18">
        <v>0.36</v>
      </c>
      <c r="S14" s="19">
        <v>0.28999999999999998</v>
      </c>
      <c r="T14" s="18">
        <v>0.47</v>
      </c>
      <c r="U14" s="18">
        <v>0.44</v>
      </c>
      <c r="V14" s="19">
        <v>0.28999999999999998</v>
      </c>
      <c r="W14" s="19">
        <v>0.38468999999999998</v>
      </c>
      <c r="X14" s="54">
        <v>0.39436619047619054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3.78</v>
      </c>
      <c r="E15" s="1">
        <v>1.99</v>
      </c>
      <c r="F15" s="1">
        <v>1.58</v>
      </c>
      <c r="G15" s="2">
        <v>2.25</v>
      </c>
      <c r="H15" s="1">
        <v>1.85</v>
      </c>
      <c r="I15" s="2">
        <v>1.375</v>
      </c>
      <c r="J15" s="1">
        <v>2.33</v>
      </c>
      <c r="K15" s="1">
        <v>1.34</v>
      </c>
      <c r="L15" s="1">
        <v>1.73</v>
      </c>
      <c r="M15" s="1">
        <v>2.0099999999999998</v>
      </c>
      <c r="N15" s="1">
        <v>2.38</v>
      </c>
      <c r="O15" s="1">
        <v>0.95</v>
      </c>
      <c r="P15" s="1">
        <v>2.4</v>
      </c>
      <c r="Q15" s="1">
        <v>2.1</v>
      </c>
      <c r="R15" s="2">
        <v>1.63</v>
      </c>
      <c r="S15" s="1">
        <v>2</v>
      </c>
      <c r="T15" s="2">
        <v>2.2200000000000002</v>
      </c>
      <c r="U15" s="2">
        <v>1.64</v>
      </c>
      <c r="V15" s="1">
        <v>1.75</v>
      </c>
      <c r="W15" s="1">
        <v>1.81</v>
      </c>
      <c r="X15" s="53">
        <v>1.8888095238095242</v>
      </c>
      <c r="Y15" s="9"/>
    </row>
    <row r="16" spans="1:25" ht="11.25" x14ac:dyDescent="0.2">
      <c r="A16" s="31" t="s">
        <v>29</v>
      </c>
      <c r="B16" s="30" t="s">
        <v>91</v>
      </c>
      <c r="C16" s="1">
        <v>14.5</v>
      </c>
      <c r="D16" s="1">
        <v>16.68</v>
      </c>
      <c r="E16" s="1">
        <v>18.591000000000001</v>
      </c>
      <c r="F16" s="1">
        <v>27.42</v>
      </c>
      <c r="G16" s="2">
        <v>12.71</v>
      </c>
      <c r="H16" s="1">
        <v>13.35</v>
      </c>
      <c r="I16" s="2">
        <v>12.585000000000001</v>
      </c>
      <c r="J16" s="1">
        <v>15.806699999999999</v>
      </c>
      <c r="K16" s="1">
        <v>13.58</v>
      </c>
      <c r="L16" s="1">
        <v>12.9</v>
      </c>
      <c r="M16" s="1">
        <v>14.74</v>
      </c>
      <c r="N16" s="1">
        <v>17.079999999999998</v>
      </c>
      <c r="O16" s="1">
        <v>16.77</v>
      </c>
      <c r="P16" s="1">
        <v>17.649999999999999</v>
      </c>
      <c r="Q16" s="1">
        <v>10.43</v>
      </c>
      <c r="R16" s="2">
        <v>15</v>
      </c>
      <c r="S16" s="1">
        <v>13.07004470938897</v>
      </c>
      <c r="T16" s="2">
        <v>13.77</v>
      </c>
      <c r="U16" s="2">
        <v>12.77</v>
      </c>
      <c r="V16" s="1">
        <v>16.5</v>
      </c>
      <c r="W16" s="1">
        <v>11.8</v>
      </c>
      <c r="X16" s="53">
        <v>15.128702129018526</v>
      </c>
      <c r="Y16" s="9"/>
    </row>
    <row r="17" spans="1:25" ht="11.25" x14ac:dyDescent="0.2">
      <c r="A17" s="31" t="s">
        <v>30</v>
      </c>
      <c r="B17" s="30" t="s">
        <v>94</v>
      </c>
      <c r="C17" s="1">
        <v>45.13</v>
      </c>
      <c r="D17" s="1">
        <v>138.75</v>
      </c>
      <c r="E17" s="1">
        <v>42.241669999999999</v>
      </c>
      <c r="F17" s="1">
        <v>47</v>
      </c>
      <c r="G17" s="2">
        <v>59</v>
      </c>
      <c r="H17" s="1">
        <v>46</v>
      </c>
      <c r="I17" s="2">
        <v>51.75</v>
      </c>
      <c r="J17" s="1">
        <v>54.8</v>
      </c>
      <c r="K17" s="1">
        <v>59</v>
      </c>
      <c r="L17" s="1">
        <v>79.5</v>
      </c>
      <c r="M17" s="1">
        <v>88.75</v>
      </c>
      <c r="N17" s="1">
        <v>67.510000000000005</v>
      </c>
      <c r="O17" s="1">
        <v>60</v>
      </c>
      <c r="P17" s="1">
        <v>42.5</v>
      </c>
      <c r="Q17" s="1">
        <v>50</v>
      </c>
      <c r="R17" s="2">
        <v>56</v>
      </c>
      <c r="S17" s="1">
        <v>50</v>
      </c>
      <c r="T17" s="2">
        <v>56.56</v>
      </c>
      <c r="U17" s="2">
        <v>67.11</v>
      </c>
      <c r="V17" s="1">
        <v>45</v>
      </c>
      <c r="W17" s="1">
        <v>73.88</v>
      </c>
      <c r="X17" s="53">
        <v>60.975317619047601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637.54999999999995</v>
      </c>
      <c r="D18" s="1">
        <v>211</v>
      </c>
      <c r="E18" s="1">
        <v>268.43444</v>
      </c>
      <c r="F18" s="1">
        <v>220</v>
      </c>
      <c r="G18" s="2">
        <v>230</v>
      </c>
      <c r="H18" s="1">
        <v>230.78</v>
      </c>
      <c r="I18" s="2">
        <v>190.39</v>
      </c>
      <c r="J18" s="1">
        <v>80.952399999999997</v>
      </c>
      <c r="K18" s="1">
        <v>339.15</v>
      </c>
      <c r="L18" s="1">
        <v>355.625</v>
      </c>
      <c r="M18" s="1">
        <v>275.95</v>
      </c>
      <c r="N18" s="1">
        <v>274.76</v>
      </c>
      <c r="O18" s="1">
        <v>270</v>
      </c>
      <c r="P18" s="1">
        <v>239.05</v>
      </c>
      <c r="Q18" s="1">
        <v>190.79</v>
      </c>
      <c r="R18" s="2">
        <v>365</v>
      </c>
      <c r="S18" s="1">
        <v>420</v>
      </c>
      <c r="T18" s="2">
        <v>345.75</v>
      </c>
      <c r="U18" s="2">
        <v>202.83</v>
      </c>
      <c r="V18" s="1">
        <v>200</v>
      </c>
      <c r="W18" s="1">
        <v>273.54000000000002</v>
      </c>
      <c r="X18" s="53">
        <v>277.21675428571427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149</v>
      </c>
      <c r="D19" s="2">
        <v>162.5</v>
      </c>
      <c r="E19" s="1">
        <v>248</v>
      </c>
      <c r="F19" s="1">
        <v>190</v>
      </c>
      <c r="G19" s="2">
        <v>156.66999999999999</v>
      </c>
      <c r="H19" s="1">
        <v>222.89</v>
      </c>
      <c r="I19" s="2">
        <v>104.5</v>
      </c>
      <c r="J19" s="1">
        <v>199.0556</v>
      </c>
      <c r="K19" s="1">
        <v>171.67</v>
      </c>
      <c r="L19" s="1">
        <v>241.5</v>
      </c>
      <c r="M19" s="1">
        <v>189.19</v>
      </c>
      <c r="N19" s="1">
        <v>217</v>
      </c>
      <c r="O19" s="1">
        <v>205</v>
      </c>
      <c r="P19" s="1">
        <v>148.80000000000001</v>
      </c>
      <c r="Q19" s="1">
        <v>200</v>
      </c>
      <c r="R19" s="2">
        <v>234</v>
      </c>
      <c r="S19" s="1">
        <v>171</v>
      </c>
      <c r="T19" s="2">
        <v>110.91</v>
      </c>
      <c r="U19" s="2">
        <v>176.88</v>
      </c>
      <c r="V19" s="1">
        <v>155</v>
      </c>
      <c r="W19" s="1">
        <v>222.74</v>
      </c>
      <c r="X19" s="53">
        <v>184.58598095238094</v>
      </c>
      <c r="Y19" s="9"/>
    </row>
    <row r="20" spans="1:25" ht="22.5" x14ac:dyDescent="0.2">
      <c r="A20" s="32" t="s">
        <v>33</v>
      </c>
      <c r="B20" s="33" t="s">
        <v>94</v>
      </c>
      <c r="C20" s="1">
        <v>39.450000000000003</v>
      </c>
      <c r="D20" s="1">
        <v>64.319999999999993</v>
      </c>
      <c r="E20" s="1">
        <v>47.132219999999997</v>
      </c>
      <c r="F20" s="1">
        <v>42</v>
      </c>
      <c r="G20" s="2">
        <v>53.5</v>
      </c>
      <c r="H20" s="1">
        <v>54</v>
      </c>
      <c r="I20" s="2">
        <v>35</v>
      </c>
      <c r="J20" s="1">
        <v>39.78</v>
      </c>
      <c r="K20" s="1">
        <v>57.5</v>
      </c>
      <c r="L20" s="1">
        <v>45</v>
      </c>
      <c r="M20" s="1">
        <v>44.03</v>
      </c>
      <c r="N20" s="1">
        <v>35.94</v>
      </c>
      <c r="O20" s="1">
        <v>51</v>
      </c>
      <c r="P20" s="1">
        <v>42.9</v>
      </c>
      <c r="Q20" s="1">
        <v>49</v>
      </c>
      <c r="R20" s="2">
        <v>48</v>
      </c>
      <c r="S20" s="1">
        <v>24.933333333333334</v>
      </c>
      <c r="T20" s="2">
        <v>25.24</v>
      </c>
      <c r="U20" s="2">
        <v>21.01</v>
      </c>
      <c r="V20" s="1">
        <v>35.5</v>
      </c>
      <c r="W20" s="1">
        <v>38.57</v>
      </c>
      <c r="X20" s="53">
        <v>42.562169206349203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14.7</v>
      </c>
      <c r="D21" s="1">
        <v>16.7</v>
      </c>
      <c r="E21" s="1">
        <v>26.3125</v>
      </c>
      <c r="F21" s="1">
        <v>15</v>
      </c>
      <c r="G21" s="2">
        <v>18.855</v>
      </c>
      <c r="H21" s="1">
        <v>17.82</v>
      </c>
      <c r="I21" s="2">
        <v>17.074999999999999</v>
      </c>
      <c r="J21" s="1">
        <v>14.6525</v>
      </c>
      <c r="K21" s="1">
        <v>21.38</v>
      </c>
      <c r="L21" s="1">
        <v>19.899999999999999</v>
      </c>
      <c r="M21" s="1">
        <v>15.83</v>
      </c>
      <c r="N21" s="1">
        <v>16.7</v>
      </c>
      <c r="O21" s="1">
        <v>12.4</v>
      </c>
      <c r="P21" s="1">
        <v>27.5</v>
      </c>
      <c r="Q21" s="1">
        <v>22.87</v>
      </c>
      <c r="R21" s="2">
        <v>18</v>
      </c>
      <c r="S21" s="1">
        <v>16.7</v>
      </c>
      <c r="T21" s="2">
        <v>15.43</v>
      </c>
      <c r="U21" s="2">
        <v>12.21</v>
      </c>
      <c r="V21" s="1">
        <v>14.96</v>
      </c>
      <c r="W21" s="1">
        <v>14.34</v>
      </c>
      <c r="X21" s="53">
        <v>17.587380952380947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331.62</v>
      </c>
      <c r="D22" s="1">
        <v>475</v>
      </c>
      <c r="E22" s="1">
        <v>255.72091</v>
      </c>
      <c r="F22" s="2">
        <v>180</v>
      </c>
      <c r="G22" s="2">
        <v>224.9</v>
      </c>
      <c r="H22" s="1">
        <v>275</v>
      </c>
      <c r="I22" s="2">
        <v>170</v>
      </c>
      <c r="J22" s="1">
        <v>275.57499999999999</v>
      </c>
      <c r="K22" s="1">
        <v>230</v>
      </c>
      <c r="L22" s="1">
        <v>290</v>
      </c>
      <c r="M22" s="1">
        <v>322.5</v>
      </c>
      <c r="N22" s="1">
        <v>195</v>
      </c>
      <c r="O22" s="1">
        <v>420</v>
      </c>
      <c r="P22" s="1">
        <v>257</v>
      </c>
      <c r="Q22" s="1">
        <v>565.5</v>
      </c>
      <c r="R22" s="2">
        <v>207</v>
      </c>
      <c r="S22" s="1">
        <v>261</v>
      </c>
      <c r="T22" s="2">
        <v>624.6</v>
      </c>
      <c r="U22" s="2">
        <v>374.88</v>
      </c>
      <c r="V22" s="1">
        <v>192.5</v>
      </c>
      <c r="W22" s="1">
        <v>257.77999999999997</v>
      </c>
      <c r="X22" s="53">
        <v>304.07504333333333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15</v>
      </c>
      <c r="D23" s="1">
        <v>15.63</v>
      </c>
      <c r="E23" s="1">
        <v>5.5750000000000002</v>
      </c>
      <c r="F23" s="2">
        <v>3.6</v>
      </c>
      <c r="G23" s="2">
        <v>6.3</v>
      </c>
      <c r="H23" s="1">
        <v>8</v>
      </c>
      <c r="I23" s="2">
        <v>6</v>
      </c>
      <c r="J23" s="1">
        <v>8.1999999999999993</v>
      </c>
      <c r="K23" s="1">
        <v>9.1999999999999993</v>
      </c>
      <c r="L23" s="1">
        <v>18.45</v>
      </c>
      <c r="M23" s="1">
        <v>10.19</v>
      </c>
      <c r="N23" s="1">
        <v>7</v>
      </c>
      <c r="O23" s="1">
        <v>4.2</v>
      </c>
      <c r="P23" s="1">
        <v>5.56</v>
      </c>
      <c r="Q23" s="1">
        <v>11.5</v>
      </c>
      <c r="R23" s="2">
        <v>10.95</v>
      </c>
      <c r="S23" s="1">
        <v>20</v>
      </c>
      <c r="T23" s="2">
        <v>7.09</v>
      </c>
      <c r="U23" s="2">
        <v>20.5</v>
      </c>
      <c r="V23" s="1">
        <v>13.89</v>
      </c>
      <c r="W23" s="1">
        <v>8.5299999999999994</v>
      </c>
      <c r="X23" s="53">
        <v>10.255476190476193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51.5</v>
      </c>
      <c r="D24" s="1">
        <v>55</v>
      </c>
      <c r="E24" s="1">
        <v>54.05</v>
      </c>
      <c r="F24" s="1">
        <v>60.4</v>
      </c>
      <c r="G24" s="2">
        <v>50</v>
      </c>
      <c r="H24" s="1">
        <v>34</v>
      </c>
      <c r="I24" s="2">
        <v>33.5</v>
      </c>
      <c r="J24" s="1">
        <v>51.6267</v>
      </c>
      <c r="K24" s="1">
        <v>48.3</v>
      </c>
      <c r="L24" s="1">
        <v>59</v>
      </c>
      <c r="M24" s="1">
        <v>74.25</v>
      </c>
      <c r="N24" s="1">
        <v>59.1</v>
      </c>
      <c r="O24" s="1">
        <v>47</v>
      </c>
      <c r="P24" s="1">
        <v>53.5</v>
      </c>
      <c r="Q24" s="1">
        <v>45</v>
      </c>
      <c r="R24" s="2">
        <v>47</v>
      </c>
      <c r="S24" s="1">
        <v>71.400000000000006</v>
      </c>
      <c r="T24" s="2">
        <v>53.14</v>
      </c>
      <c r="U24" s="2">
        <v>56.81</v>
      </c>
      <c r="V24" s="1">
        <v>55</v>
      </c>
      <c r="W24" s="1">
        <v>47.5</v>
      </c>
      <c r="X24" s="53">
        <v>52.717938095238097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3.67</v>
      </c>
      <c r="D25" s="1">
        <v>4.5999999999999996</v>
      </c>
      <c r="E25" s="1">
        <v>5.8618199999999998</v>
      </c>
      <c r="F25" s="1">
        <v>10.19</v>
      </c>
      <c r="G25" s="2">
        <v>6.78</v>
      </c>
      <c r="H25" s="1">
        <v>8</v>
      </c>
      <c r="I25" s="2">
        <v>5.915</v>
      </c>
      <c r="J25" s="1">
        <v>5.7332999999999998</v>
      </c>
      <c r="K25" s="1">
        <v>6.95</v>
      </c>
      <c r="L25" s="1">
        <v>7.9</v>
      </c>
      <c r="M25" s="1">
        <v>6.97</v>
      </c>
      <c r="N25" s="1">
        <v>5.69</v>
      </c>
      <c r="O25" s="1">
        <v>4.0199999999999996</v>
      </c>
      <c r="P25" s="1">
        <v>4.71</v>
      </c>
      <c r="Q25" s="1">
        <v>7.2</v>
      </c>
      <c r="R25" s="2">
        <v>9.15</v>
      </c>
      <c r="S25" s="1">
        <v>5.1111111111111107</v>
      </c>
      <c r="T25" s="2">
        <v>11.13</v>
      </c>
      <c r="U25" s="2">
        <v>8.44</v>
      </c>
      <c r="V25" s="1">
        <v>4.8499999999999996</v>
      </c>
      <c r="W25" s="1">
        <v>7.732222222222223</v>
      </c>
      <c r="X25" s="53">
        <v>6.6954025396825401</v>
      </c>
      <c r="Y25" s="9"/>
    </row>
    <row r="26" spans="1:25" ht="11.25" x14ac:dyDescent="0.2">
      <c r="A26" s="31" t="s">
        <v>38</v>
      </c>
      <c r="B26" s="30" t="s">
        <v>92</v>
      </c>
      <c r="C26" s="1">
        <v>6.84</v>
      </c>
      <c r="D26" s="1">
        <v>5.5</v>
      </c>
      <c r="E26" s="1">
        <v>4.60778</v>
      </c>
      <c r="F26" s="1">
        <v>3</v>
      </c>
      <c r="G26" s="2">
        <v>3.76</v>
      </c>
      <c r="H26" s="1">
        <v>6.06</v>
      </c>
      <c r="I26" s="2">
        <v>4.93</v>
      </c>
      <c r="J26" s="10">
        <v>7.6182999999999996</v>
      </c>
      <c r="K26" s="1">
        <v>3.4</v>
      </c>
      <c r="L26" s="1">
        <v>5.84</v>
      </c>
      <c r="M26" s="1">
        <v>6.02</v>
      </c>
      <c r="N26" s="2">
        <v>3.77</v>
      </c>
      <c r="O26" s="1">
        <v>2.54</v>
      </c>
      <c r="P26" s="1">
        <v>6.99</v>
      </c>
      <c r="Q26" s="1">
        <v>5</v>
      </c>
      <c r="R26" s="2">
        <v>9.3000000000000007</v>
      </c>
      <c r="S26" s="1">
        <v>10.372777777777777</v>
      </c>
      <c r="T26" s="2">
        <v>8.16</v>
      </c>
      <c r="U26" s="2">
        <v>5.37</v>
      </c>
      <c r="V26" s="1">
        <v>6.35</v>
      </c>
      <c r="W26" s="1">
        <v>5.75</v>
      </c>
      <c r="X26" s="53">
        <v>5.7704217989417979</v>
      </c>
      <c r="Y26" s="9"/>
    </row>
    <row r="27" spans="1:25" ht="11.25" x14ac:dyDescent="0.2">
      <c r="A27" s="31" t="s">
        <v>109</v>
      </c>
      <c r="B27" s="30" t="s">
        <v>96</v>
      </c>
      <c r="C27" s="19">
        <v>0.76</v>
      </c>
      <c r="D27" s="19">
        <v>0.54</v>
      </c>
      <c r="E27" s="19">
        <v>0.77222000000000002</v>
      </c>
      <c r="F27" s="19">
        <v>0.6</v>
      </c>
      <c r="G27" s="18">
        <v>0.41</v>
      </c>
      <c r="H27" s="19">
        <v>0.5</v>
      </c>
      <c r="I27" s="18">
        <v>0.53</v>
      </c>
      <c r="J27" s="19">
        <v>0.55600000000000005</v>
      </c>
      <c r="K27" s="19">
        <v>0.51</v>
      </c>
      <c r="L27" s="19">
        <v>0.68</v>
      </c>
      <c r="M27" s="19">
        <v>0.65</v>
      </c>
      <c r="N27" s="19">
        <v>0.65</v>
      </c>
      <c r="O27" s="19">
        <v>0.66</v>
      </c>
      <c r="P27" s="19">
        <v>0.79</v>
      </c>
      <c r="Q27" s="19">
        <v>0.47</v>
      </c>
      <c r="R27" s="18">
        <v>0.84</v>
      </c>
      <c r="S27" s="18">
        <v>0.76771428571428568</v>
      </c>
      <c r="T27" s="18">
        <v>0.73</v>
      </c>
      <c r="U27" s="18">
        <v>0.62</v>
      </c>
      <c r="V27" s="19">
        <v>0.57999999999999996</v>
      </c>
      <c r="W27" s="19">
        <v>0.65400000000000003</v>
      </c>
      <c r="X27" s="54">
        <v>0.63190163265306132</v>
      </c>
      <c r="Y27" s="9"/>
    </row>
    <row r="28" spans="1:25" ht="11.25" x14ac:dyDescent="0.2">
      <c r="A28" s="31" t="s">
        <v>39</v>
      </c>
      <c r="B28" s="30" t="s">
        <v>94</v>
      </c>
      <c r="C28" s="1">
        <v>64.930000000000007</v>
      </c>
      <c r="D28" s="1">
        <v>45.5</v>
      </c>
      <c r="E28" s="1">
        <v>62.624290000000002</v>
      </c>
      <c r="F28" s="1">
        <v>60.11</v>
      </c>
      <c r="G28" s="2">
        <v>44.75</v>
      </c>
      <c r="H28" s="1">
        <v>46</v>
      </c>
      <c r="I28" s="2">
        <v>52.5</v>
      </c>
      <c r="J28" s="1">
        <v>54.09</v>
      </c>
      <c r="K28" s="1">
        <v>46.5</v>
      </c>
      <c r="L28" s="1">
        <v>53</v>
      </c>
      <c r="M28" s="1">
        <v>53.7</v>
      </c>
      <c r="N28" s="1">
        <v>56.12</v>
      </c>
      <c r="O28" s="1">
        <v>72</v>
      </c>
      <c r="P28" s="1">
        <v>63.6</v>
      </c>
      <c r="Q28" s="1">
        <v>52.4</v>
      </c>
      <c r="R28" s="2">
        <v>55</v>
      </c>
      <c r="S28" s="1">
        <v>60.666666666666664</v>
      </c>
      <c r="T28" s="2">
        <v>63.92</v>
      </c>
      <c r="U28" s="2">
        <v>58.99</v>
      </c>
      <c r="V28" s="1">
        <v>46.85</v>
      </c>
      <c r="W28" s="1">
        <v>57.12</v>
      </c>
      <c r="X28" s="53">
        <v>55.731950317460303</v>
      </c>
      <c r="Y28" s="9"/>
    </row>
    <row r="29" spans="1:25" ht="11.25" x14ac:dyDescent="0.2">
      <c r="A29" s="31" t="s">
        <v>40</v>
      </c>
      <c r="B29" s="30" t="s">
        <v>94</v>
      </c>
      <c r="C29" s="1">
        <v>131.30000000000001</v>
      </c>
      <c r="D29" s="1">
        <v>345.76</v>
      </c>
      <c r="E29" s="1">
        <v>178.59908999999999</v>
      </c>
      <c r="F29" s="1">
        <v>142</v>
      </c>
      <c r="G29" s="2">
        <v>119.435</v>
      </c>
      <c r="H29" s="1">
        <v>169</v>
      </c>
      <c r="I29" s="2">
        <v>79</v>
      </c>
      <c r="J29" s="1">
        <v>155.22829999999999</v>
      </c>
      <c r="K29" s="1">
        <v>180</v>
      </c>
      <c r="L29" s="1">
        <v>198</v>
      </c>
      <c r="M29" s="1">
        <v>214.5</v>
      </c>
      <c r="N29" s="1">
        <v>160</v>
      </c>
      <c r="O29" s="1">
        <v>160</v>
      </c>
      <c r="P29" s="1">
        <v>192.47</v>
      </c>
      <c r="Q29" s="1">
        <v>176.76</v>
      </c>
      <c r="R29" s="2">
        <v>195</v>
      </c>
      <c r="S29" s="1">
        <v>77.703333333333333</v>
      </c>
      <c r="T29" s="2">
        <v>168.59</v>
      </c>
      <c r="U29" s="2">
        <v>169.54</v>
      </c>
      <c r="V29" s="1">
        <v>150</v>
      </c>
      <c r="W29" s="1">
        <v>149.34</v>
      </c>
      <c r="X29" s="53">
        <v>167.24884396825396</v>
      </c>
      <c r="Y29" s="9"/>
    </row>
    <row r="30" spans="1:25" ht="11.25" x14ac:dyDescent="0.2">
      <c r="A30" s="31" t="s">
        <v>41</v>
      </c>
      <c r="B30" s="30" t="s">
        <v>94</v>
      </c>
      <c r="C30" s="1">
        <v>29.4</v>
      </c>
      <c r="D30" s="1">
        <v>47.5</v>
      </c>
      <c r="E30" s="1">
        <v>32.191249999999997</v>
      </c>
      <c r="F30" s="1">
        <v>22.68</v>
      </c>
      <c r="G30" s="2">
        <v>38</v>
      </c>
      <c r="H30" s="1">
        <v>39.9</v>
      </c>
      <c r="I30" s="2">
        <v>30.3</v>
      </c>
      <c r="J30" s="1">
        <v>15.1967</v>
      </c>
      <c r="K30" s="1">
        <v>33.659999999999997</v>
      </c>
      <c r="L30" s="1">
        <v>40.6</v>
      </c>
      <c r="M30" s="1">
        <v>34.5</v>
      </c>
      <c r="N30" s="1">
        <v>30.2</v>
      </c>
      <c r="O30" s="1">
        <v>23.35</v>
      </c>
      <c r="P30" s="1">
        <v>50.83</v>
      </c>
      <c r="Q30" s="1">
        <v>35.549999999999997</v>
      </c>
      <c r="R30" s="2">
        <v>30</v>
      </c>
      <c r="S30" s="1">
        <v>33.375</v>
      </c>
      <c r="T30" s="2">
        <v>33.75</v>
      </c>
      <c r="U30" s="2">
        <v>24.29</v>
      </c>
      <c r="V30" s="1">
        <v>29.675000000000001</v>
      </c>
      <c r="W30" s="1">
        <v>51.81</v>
      </c>
      <c r="X30" s="53">
        <v>33.655140476190475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33.42</v>
      </c>
      <c r="D31" s="1">
        <v>51.8</v>
      </c>
      <c r="E31" s="1">
        <v>39.566670000000002</v>
      </c>
      <c r="F31" s="1">
        <v>51.83</v>
      </c>
      <c r="G31" s="2">
        <v>43.16</v>
      </c>
      <c r="H31" s="1">
        <v>39</v>
      </c>
      <c r="I31" s="2">
        <v>45.15</v>
      </c>
      <c r="J31" s="1">
        <v>40.794199999999996</v>
      </c>
      <c r="K31" s="1">
        <v>51.54</v>
      </c>
      <c r="L31" s="1">
        <v>49.2</v>
      </c>
      <c r="M31" s="1">
        <v>62.49</v>
      </c>
      <c r="N31" s="1">
        <v>43.6</v>
      </c>
      <c r="O31" s="1">
        <v>32.6</v>
      </c>
      <c r="P31" s="1">
        <v>33.83</v>
      </c>
      <c r="Q31" s="1">
        <v>47.69</v>
      </c>
      <c r="R31" s="2">
        <v>40</v>
      </c>
      <c r="S31" s="1">
        <v>24.305555555555557</v>
      </c>
      <c r="T31" s="2">
        <v>42.5</v>
      </c>
      <c r="U31" s="2">
        <v>54.85</v>
      </c>
      <c r="V31" s="1">
        <v>34.274999999999999</v>
      </c>
      <c r="W31" s="1">
        <v>41.58</v>
      </c>
      <c r="X31" s="53">
        <v>43.008639312169308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16.670000000000002</v>
      </c>
      <c r="D32" s="1">
        <v>15.67</v>
      </c>
      <c r="E32" s="1">
        <v>24.858000000000001</v>
      </c>
      <c r="F32" s="1">
        <v>15.6</v>
      </c>
      <c r="G32" s="2">
        <v>12.68</v>
      </c>
      <c r="H32" s="1">
        <v>20</v>
      </c>
      <c r="I32" s="2">
        <v>11.84</v>
      </c>
      <c r="J32" s="1">
        <v>13.2128</v>
      </c>
      <c r="K32" s="1">
        <v>22.49</v>
      </c>
      <c r="L32" s="1">
        <v>26.1</v>
      </c>
      <c r="M32" s="1">
        <v>18.079999999999998</v>
      </c>
      <c r="N32" s="1">
        <v>16.739999999999998</v>
      </c>
      <c r="O32" s="1">
        <v>21.31</v>
      </c>
      <c r="P32" s="1">
        <v>29.49</v>
      </c>
      <c r="Q32" s="1">
        <v>17.25</v>
      </c>
      <c r="R32" s="2">
        <v>25</v>
      </c>
      <c r="S32" s="2">
        <v>17.366666666666667</v>
      </c>
      <c r="T32" s="2">
        <v>22.4</v>
      </c>
      <c r="U32" s="2">
        <v>14.87</v>
      </c>
      <c r="V32" s="1">
        <v>13</v>
      </c>
      <c r="W32" s="1">
        <v>19.5</v>
      </c>
      <c r="X32" s="53">
        <v>18.767974603174604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10.06</v>
      </c>
      <c r="E34" s="2">
        <v>10.352767392000001</v>
      </c>
      <c r="F34" s="2">
        <v>7.8</v>
      </c>
      <c r="G34" s="2">
        <v>9.4677299999999995</v>
      </c>
      <c r="H34" s="1">
        <v>9.25</v>
      </c>
      <c r="I34" s="2">
        <v>9.9555049999999987</v>
      </c>
      <c r="J34" s="2">
        <v>8.2630839999999992</v>
      </c>
      <c r="K34" s="2">
        <v>11.302720000000001</v>
      </c>
      <c r="L34" s="1">
        <v>6.914505000000001</v>
      </c>
      <c r="M34" s="1">
        <v>7.2515080000000003</v>
      </c>
      <c r="N34" s="1">
        <v>8.67</v>
      </c>
      <c r="O34" s="2">
        <v>6.8686800000000003</v>
      </c>
      <c r="P34" s="2">
        <v>9.1300000000000008</v>
      </c>
      <c r="Q34" s="2">
        <v>11.73</v>
      </c>
      <c r="R34" s="2">
        <v>11.432495000000001</v>
      </c>
      <c r="S34" s="1">
        <v>8.4236363019999985</v>
      </c>
      <c r="T34" s="2">
        <v>9.8547999999999991</v>
      </c>
      <c r="U34" s="2">
        <v>12.635249000000002</v>
      </c>
      <c r="V34" s="1">
        <v>7.98</v>
      </c>
      <c r="W34" s="1">
        <v>11.541565</v>
      </c>
      <c r="X34" s="53">
        <v>9.381116699714287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5.6396879999999996</v>
      </c>
      <c r="D35" s="2">
        <v>7.43</v>
      </c>
      <c r="E35" s="2">
        <v>6.2680947840000005</v>
      </c>
      <c r="F35" s="2">
        <v>5.44</v>
      </c>
      <c r="G35" s="2">
        <v>6.0978599999999998</v>
      </c>
      <c r="H35" s="1">
        <v>5.94</v>
      </c>
      <c r="I35" s="2">
        <v>5.9453249999999995</v>
      </c>
      <c r="J35" s="2">
        <v>6.016324</v>
      </c>
      <c r="K35" s="2">
        <v>7.2872800000000009</v>
      </c>
      <c r="L35" s="1">
        <v>5.1331410000000002</v>
      </c>
      <c r="M35" s="1">
        <v>5.2283599999999995</v>
      </c>
      <c r="N35" s="1">
        <v>6.16</v>
      </c>
      <c r="O35" s="2">
        <v>5.51004</v>
      </c>
      <c r="P35" s="2">
        <v>6.86</v>
      </c>
      <c r="Q35" s="2">
        <v>8.39</v>
      </c>
      <c r="R35" s="2">
        <v>8.400957</v>
      </c>
      <c r="S35" s="1">
        <v>6.7286363019999991</v>
      </c>
      <c r="T35" s="2">
        <v>6.7544000000000004</v>
      </c>
      <c r="U35" s="2">
        <v>8.3344560000000012</v>
      </c>
      <c r="V35" s="1">
        <v>5.88</v>
      </c>
      <c r="W35" s="1">
        <v>9.5113620000000001</v>
      </c>
      <c r="X35" s="53">
        <v>6.6169487660000001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37.78</v>
      </c>
      <c r="E37" s="1">
        <v>69.7</v>
      </c>
      <c r="F37" s="1">
        <v>19.52</v>
      </c>
      <c r="G37" s="1">
        <v>74.739999999999995</v>
      </c>
      <c r="H37" s="1">
        <v>53.44</v>
      </c>
      <c r="I37" s="2">
        <v>33.909999999999997</v>
      </c>
      <c r="J37" s="1">
        <v>29.415500000000002</v>
      </c>
      <c r="K37" s="1">
        <v>35.4</v>
      </c>
      <c r="L37" s="1">
        <v>30</v>
      </c>
      <c r="M37" s="1">
        <v>44.89</v>
      </c>
      <c r="N37" s="1">
        <v>17.5</v>
      </c>
      <c r="O37" s="1">
        <v>18.55</v>
      </c>
      <c r="P37" s="1">
        <v>34.520000000000003</v>
      </c>
      <c r="Q37" s="1">
        <v>37.76</v>
      </c>
      <c r="R37" s="2">
        <v>33.700000000000003</v>
      </c>
      <c r="S37" s="1">
        <v>16.033999999999999</v>
      </c>
      <c r="T37" s="2">
        <v>37.318300000000001</v>
      </c>
      <c r="U37" s="2">
        <v>18.91</v>
      </c>
      <c r="V37" s="1">
        <v>29.66</v>
      </c>
      <c r="W37" s="1">
        <v>26.55</v>
      </c>
      <c r="X37" s="53">
        <v>34.205609523809521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40.67</v>
      </c>
      <c r="E39" s="20">
        <v>11.54</v>
      </c>
      <c r="F39" s="20">
        <v>7.83</v>
      </c>
      <c r="G39" s="20">
        <v>22.5</v>
      </c>
      <c r="H39" s="20">
        <v>10.45</v>
      </c>
      <c r="I39" s="21">
        <v>9.1999999999999993</v>
      </c>
      <c r="J39" s="20">
        <v>10.106</v>
      </c>
      <c r="K39" s="20">
        <v>4.57</v>
      </c>
      <c r="L39" s="20">
        <v>15</v>
      </c>
      <c r="M39" s="20">
        <v>18.25</v>
      </c>
      <c r="N39" s="20">
        <v>12.5</v>
      </c>
      <c r="O39" s="20">
        <v>4.5</v>
      </c>
      <c r="P39" s="20">
        <v>12.94</v>
      </c>
      <c r="Q39" s="20">
        <v>5.9</v>
      </c>
      <c r="R39" s="21">
        <v>6</v>
      </c>
      <c r="S39" s="20">
        <v>4.6697905999999998</v>
      </c>
      <c r="T39" s="21">
        <v>25</v>
      </c>
      <c r="U39" s="21">
        <v>7.94</v>
      </c>
      <c r="V39" s="20">
        <v>6.84</v>
      </c>
      <c r="W39" s="20">
        <v>5.8626666666666667</v>
      </c>
      <c r="X39" s="57">
        <v>12.727069393650792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0" orientation="landscape" horizontalDpi="4294967294" r:id="rId1"/>
  <headerFooter alignWithMargins="0">
    <oddFooter>&amp;RTabela 66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4" sqref="A44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242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41.99</v>
      </c>
      <c r="E8" s="134">
        <v>37.159999999999997</v>
      </c>
      <c r="F8" s="134">
        <v>39</v>
      </c>
      <c r="G8" s="2">
        <v>26.51</v>
      </c>
      <c r="H8" s="134">
        <v>48.5</v>
      </c>
      <c r="I8" s="134">
        <v>26.65</v>
      </c>
      <c r="J8" s="134">
        <v>44.43</v>
      </c>
      <c r="K8" s="134">
        <v>29.75</v>
      </c>
      <c r="L8" s="134">
        <v>35.950000000000003</v>
      </c>
      <c r="M8" s="134">
        <v>35.99</v>
      </c>
      <c r="N8" s="134">
        <v>43.07</v>
      </c>
      <c r="O8" s="134">
        <v>34.56</v>
      </c>
      <c r="P8" s="134">
        <v>42.26</v>
      </c>
      <c r="Q8" s="134">
        <v>28.1</v>
      </c>
      <c r="R8" s="2">
        <v>39.799999999999997</v>
      </c>
      <c r="S8" s="134">
        <v>29.44</v>
      </c>
      <c r="T8" s="134">
        <v>34.64</v>
      </c>
      <c r="U8" s="134">
        <v>39</v>
      </c>
      <c r="V8" s="134">
        <v>37.130000000000003</v>
      </c>
      <c r="W8" s="134">
        <v>34.32</v>
      </c>
      <c r="X8" s="53">
        <v>36.728571428571435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3.6</v>
      </c>
      <c r="E9" s="19">
        <v>3.94</v>
      </c>
      <c r="F9" s="19">
        <v>3.47</v>
      </c>
      <c r="G9" s="18">
        <v>3.01</v>
      </c>
      <c r="H9" s="19">
        <v>3.02</v>
      </c>
      <c r="I9" s="19">
        <v>3.15</v>
      </c>
      <c r="J9" s="19">
        <v>3.54</v>
      </c>
      <c r="K9" s="19">
        <v>3.11</v>
      </c>
      <c r="L9" s="19">
        <v>3.7050000000000001</v>
      </c>
      <c r="M9" s="19">
        <v>3.89</v>
      </c>
      <c r="N9" s="19">
        <v>4.5999999999999996</v>
      </c>
      <c r="O9" s="19">
        <v>3.21</v>
      </c>
      <c r="P9" s="19">
        <v>3.72</v>
      </c>
      <c r="Q9" s="19">
        <v>3.38</v>
      </c>
      <c r="R9" s="18">
        <v>3.68</v>
      </c>
      <c r="S9" s="19">
        <v>4.57</v>
      </c>
      <c r="T9" s="19">
        <v>4.54</v>
      </c>
      <c r="U9" s="19">
        <v>4.37</v>
      </c>
      <c r="V9" s="19">
        <v>3.48</v>
      </c>
      <c r="W9" s="19">
        <v>3.88</v>
      </c>
      <c r="X9" s="54">
        <v>3.6878571428571432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398</v>
      </c>
      <c r="E10" s="134">
        <v>301.75</v>
      </c>
      <c r="F10" s="134">
        <v>260</v>
      </c>
      <c r="G10" s="2">
        <v>260</v>
      </c>
      <c r="H10" s="134">
        <v>264.10000000000002</v>
      </c>
      <c r="I10" s="134">
        <v>309.55</v>
      </c>
      <c r="J10" s="134">
        <v>386.3</v>
      </c>
      <c r="K10" s="134">
        <v>280</v>
      </c>
      <c r="L10" s="134">
        <v>285</v>
      </c>
      <c r="M10" s="134">
        <v>348.15</v>
      </c>
      <c r="N10" s="134">
        <v>397.47</v>
      </c>
      <c r="O10" s="134">
        <v>284</v>
      </c>
      <c r="P10" s="134">
        <v>283.33</v>
      </c>
      <c r="Q10" s="134">
        <v>250</v>
      </c>
      <c r="R10" s="2">
        <v>290</v>
      </c>
      <c r="S10" s="134">
        <v>396.5</v>
      </c>
      <c r="T10" s="134">
        <v>324.77</v>
      </c>
      <c r="U10" s="134">
        <v>261.8</v>
      </c>
      <c r="V10" s="134">
        <v>235</v>
      </c>
      <c r="W10" s="134">
        <v>249.79</v>
      </c>
      <c r="X10" s="53">
        <v>303.1195238095238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0.56000000000000005</v>
      </c>
      <c r="E11" s="19">
        <v>0.48259999999999997</v>
      </c>
      <c r="F11" s="19">
        <v>0.36659999999999998</v>
      </c>
      <c r="G11" s="18">
        <v>0.32100000000000001</v>
      </c>
      <c r="H11" s="19">
        <v>0.371</v>
      </c>
      <c r="I11" s="19">
        <v>0.37</v>
      </c>
      <c r="J11" s="19">
        <v>0.5</v>
      </c>
      <c r="K11" s="19">
        <v>0.31</v>
      </c>
      <c r="L11" s="19">
        <v>0.42</v>
      </c>
      <c r="M11" s="19">
        <v>0.495</v>
      </c>
      <c r="N11" s="19">
        <v>0.58040000000000003</v>
      </c>
      <c r="O11" s="19">
        <v>0.39079999999999998</v>
      </c>
      <c r="P11" s="19">
        <v>0.41</v>
      </c>
      <c r="Q11" s="19">
        <v>0.43420000000000003</v>
      </c>
      <c r="R11" s="18">
        <v>0.42</v>
      </c>
      <c r="S11" s="19">
        <v>0.6</v>
      </c>
      <c r="T11" s="19">
        <v>0.55000000000000004</v>
      </c>
      <c r="U11" s="19">
        <v>0.441</v>
      </c>
      <c r="V11" s="136">
        <v>0.42</v>
      </c>
      <c r="W11" s="19">
        <v>0.37680000000000002</v>
      </c>
      <c r="X11" s="54">
        <v>0.44139999999999996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28</v>
      </c>
      <c r="E12" s="134">
        <v>55</v>
      </c>
      <c r="F12" s="134">
        <v>35</v>
      </c>
      <c r="G12" s="2">
        <v>70.400000000000006</v>
      </c>
      <c r="H12" s="134">
        <v>62.45</v>
      </c>
      <c r="I12" s="134">
        <v>65</v>
      </c>
      <c r="J12" s="134">
        <v>74.959999999999994</v>
      </c>
      <c r="K12" s="134">
        <v>60</v>
      </c>
      <c r="L12" s="134">
        <v>45</v>
      </c>
      <c r="M12" s="134">
        <v>68.3</v>
      </c>
      <c r="N12" s="134">
        <v>38.9</v>
      </c>
      <c r="O12" s="134">
        <v>26</v>
      </c>
      <c r="P12" s="134">
        <v>46.67</v>
      </c>
      <c r="Q12" s="134">
        <v>56.5</v>
      </c>
      <c r="R12" s="2">
        <v>80</v>
      </c>
      <c r="S12" s="134">
        <v>55</v>
      </c>
      <c r="T12" s="134">
        <v>66.25</v>
      </c>
      <c r="U12" s="134">
        <v>63.6</v>
      </c>
      <c r="V12" s="134">
        <v>34</v>
      </c>
      <c r="W12" s="134">
        <v>75.98</v>
      </c>
      <c r="X12" s="53">
        <v>56.524285714285703</v>
      </c>
      <c r="Y12" s="9"/>
    </row>
    <row r="13" spans="1:25" ht="11.25" x14ac:dyDescent="0.2">
      <c r="A13" s="29" t="s">
        <v>27</v>
      </c>
      <c r="B13" s="120" t="s">
        <v>93</v>
      </c>
      <c r="C13" s="134">
        <v>84</v>
      </c>
      <c r="D13" s="134">
        <v>120</v>
      </c>
      <c r="E13" s="134">
        <v>99</v>
      </c>
      <c r="F13" s="134">
        <v>56.5</v>
      </c>
      <c r="G13" s="2">
        <v>63.23</v>
      </c>
      <c r="H13" s="134">
        <v>73</v>
      </c>
      <c r="I13" s="134">
        <v>74.900000000000006</v>
      </c>
      <c r="J13" s="134">
        <v>95.45</v>
      </c>
      <c r="K13" s="134">
        <v>65</v>
      </c>
      <c r="L13" s="134">
        <v>73.95</v>
      </c>
      <c r="M13" s="134">
        <v>85.05</v>
      </c>
      <c r="N13" s="134">
        <v>71.989999999999995</v>
      </c>
      <c r="O13" s="134">
        <v>77.5</v>
      </c>
      <c r="P13" s="134">
        <v>68.33</v>
      </c>
      <c r="Q13" s="134">
        <v>57.35</v>
      </c>
      <c r="R13" s="2">
        <v>96.6</v>
      </c>
      <c r="S13" s="134">
        <v>90</v>
      </c>
      <c r="T13" s="134">
        <v>59.89</v>
      </c>
      <c r="U13" s="134">
        <v>72.42</v>
      </c>
      <c r="V13" s="134">
        <v>71.5</v>
      </c>
      <c r="W13" s="134">
        <v>78.34</v>
      </c>
      <c r="X13" s="53">
        <v>77.80952380952381</v>
      </c>
      <c r="Y13" s="9"/>
    </row>
    <row r="14" spans="1:25" ht="11.25" x14ac:dyDescent="0.2">
      <c r="A14" s="29" t="s">
        <v>28</v>
      </c>
      <c r="B14" s="120" t="s">
        <v>94</v>
      </c>
      <c r="C14" s="67">
        <v>0.46</v>
      </c>
      <c r="D14" s="133">
        <v>0.57999999999999996</v>
      </c>
      <c r="E14" s="67">
        <v>0.6</v>
      </c>
      <c r="F14" s="67">
        <v>0.33</v>
      </c>
      <c r="G14" s="68">
        <v>0.45</v>
      </c>
      <c r="H14" s="67">
        <v>0.79</v>
      </c>
      <c r="I14" s="67">
        <v>0.56999999999999995</v>
      </c>
      <c r="J14" s="67">
        <v>0.46</v>
      </c>
      <c r="K14" s="67">
        <v>0.86</v>
      </c>
      <c r="L14" s="67">
        <v>0.53500000000000003</v>
      </c>
      <c r="M14" s="67">
        <v>0.71</v>
      </c>
      <c r="N14" s="67">
        <v>0.75</v>
      </c>
      <c r="O14" s="67">
        <v>0.36</v>
      </c>
      <c r="P14" s="67">
        <v>0.35</v>
      </c>
      <c r="Q14" s="67">
        <v>0.45</v>
      </c>
      <c r="R14" s="68">
        <v>0.61</v>
      </c>
      <c r="S14" s="67">
        <v>0.31</v>
      </c>
      <c r="T14" s="67">
        <v>0.6</v>
      </c>
      <c r="U14" s="67">
        <v>0.46</v>
      </c>
      <c r="V14" s="133">
        <v>0.5</v>
      </c>
      <c r="W14" s="67">
        <v>0.49485000000000001</v>
      </c>
      <c r="X14" s="54">
        <v>0.5347547619047619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2.8</v>
      </c>
      <c r="E15" s="134">
        <v>2.76</v>
      </c>
      <c r="F15" s="134">
        <v>1.85</v>
      </c>
      <c r="G15" s="2">
        <v>2.2000000000000002</v>
      </c>
      <c r="H15" s="134">
        <v>2.4900000000000002</v>
      </c>
      <c r="I15" s="134">
        <v>2.4</v>
      </c>
      <c r="J15" s="134">
        <v>3.02</v>
      </c>
      <c r="K15" s="134">
        <v>1.99</v>
      </c>
      <c r="L15" s="134">
        <v>2.5</v>
      </c>
      <c r="M15" s="134">
        <v>2.72</v>
      </c>
      <c r="N15" s="134">
        <v>2.58</v>
      </c>
      <c r="O15" s="134">
        <v>1.45</v>
      </c>
      <c r="P15" s="134">
        <v>2.69</v>
      </c>
      <c r="Q15" s="134">
        <v>2.5299999999999998</v>
      </c>
      <c r="R15" s="2">
        <v>2.38</v>
      </c>
      <c r="S15" s="134">
        <v>2.2999999999999998</v>
      </c>
      <c r="T15" s="134">
        <v>3.39</v>
      </c>
      <c r="U15" s="134">
        <v>2.37</v>
      </c>
      <c r="V15" s="132">
        <v>2.2999999999999998</v>
      </c>
      <c r="W15" s="134">
        <v>2.0299999999999998</v>
      </c>
      <c r="X15" s="53">
        <v>2.4523809523809521</v>
      </c>
      <c r="Y15" s="9"/>
    </row>
    <row r="16" spans="1:25" ht="11.25" x14ac:dyDescent="0.2">
      <c r="A16" s="29" t="s">
        <v>29</v>
      </c>
      <c r="B16" s="120" t="s">
        <v>91</v>
      </c>
      <c r="C16" s="134">
        <v>25.6</v>
      </c>
      <c r="D16" s="134">
        <v>17.37</v>
      </c>
      <c r="E16" s="134">
        <v>24.87</v>
      </c>
      <c r="F16" s="134">
        <v>23</v>
      </c>
      <c r="G16" s="2">
        <v>18.059999999999999</v>
      </c>
      <c r="H16" s="134">
        <v>24</v>
      </c>
      <c r="I16" s="134">
        <v>19.989999999999998</v>
      </c>
      <c r="J16" s="134">
        <v>32.78</v>
      </c>
      <c r="K16" s="134">
        <v>20.11</v>
      </c>
      <c r="L16" s="134">
        <v>16.53</v>
      </c>
      <c r="M16" s="134">
        <v>18.45</v>
      </c>
      <c r="N16" s="134">
        <v>23.11</v>
      </c>
      <c r="O16" s="134">
        <v>27.39</v>
      </c>
      <c r="P16" s="134">
        <v>33.15</v>
      </c>
      <c r="Q16" s="134">
        <v>16.84</v>
      </c>
      <c r="R16" s="2">
        <v>22.06</v>
      </c>
      <c r="S16" s="134">
        <v>16.940000000000001</v>
      </c>
      <c r="T16" s="134">
        <v>21.81</v>
      </c>
      <c r="U16" s="134">
        <v>20.76</v>
      </c>
      <c r="V16" s="134">
        <v>18.66</v>
      </c>
      <c r="W16" s="134">
        <v>17.399999999999999</v>
      </c>
      <c r="X16" s="53">
        <v>21.851428571428567</v>
      </c>
      <c r="Y16" s="9"/>
    </row>
    <row r="17" spans="1:25" ht="11.25" x14ac:dyDescent="0.2">
      <c r="A17" s="29" t="s">
        <v>30</v>
      </c>
      <c r="B17" s="120" t="s">
        <v>94</v>
      </c>
      <c r="C17" s="134">
        <v>100</v>
      </c>
      <c r="D17" s="134">
        <v>182</v>
      </c>
      <c r="E17" s="134">
        <v>74.33</v>
      </c>
      <c r="F17" s="134">
        <v>113</v>
      </c>
      <c r="G17" s="2">
        <v>105</v>
      </c>
      <c r="H17" s="134">
        <v>140.94999999999999</v>
      </c>
      <c r="I17" s="134">
        <v>69</v>
      </c>
      <c r="J17" s="134">
        <v>170.82</v>
      </c>
      <c r="K17" s="134">
        <v>106</v>
      </c>
      <c r="L17" s="134">
        <v>95</v>
      </c>
      <c r="M17" s="134">
        <v>122.43</v>
      </c>
      <c r="N17" s="134">
        <v>80.849999999999994</v>
      </c>
      <c r="O17" s="134">
        <v>100</v>
      </c>
      <c r="P17" s="134">
        <v>96.76</v>
      </c>
      <c r="Q17" s="134">
        <v>105.45</v>
      </c>
      <c r="R17" s="2">
        <v>100</v>
      </c>
      <c r="S17" s="134">
        <v>62.4</v>
      </c>
      <c r="T17" s="134">
        <v>127.84</v>
      </c>
      <c r="U17" s="134">
        <v>96.63</v>
      </c>
      <c r="V17" s="134">
        <v>67</v>
      </c>
      <c r="W17" s="134">
        <v>94.56</v>
      </c>
      <c r="X17" s="53">
        <v>105.23904761904762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653.03</v>
      </c>
      <c r="D18" s="134">
        <v>350</v>
      </c>
      <c r="E18" s="134">
        <v>293.13</v>
      </c>
      <c r="F18" s="134">
        <v>289.45</v>
      </c>
      <c r="G18" s="2">
        <v>300</v>
      </c>
      <c r="H18" s="134">
        <v>366</v>
      </c>
      <c r="I18" s="134">
        <v>286.77999999999997</v>
      </c>
      <c r="J18" s="134">
        <v>402.87</v>
      </c>
      <c r="K18" s="134">
        <v>578.29999999999995</v>
      </c>
      <c r="L18" s="134">
        <v>428.495</v>
      </c>
      <c r="M18" s="134">
        <v>454.5</v>
      </c>
      <c r="N18" s="134">
        <v>323.14999999999998</v>
      </c>
      <c r="O18" s="134">
        <v>282.5</v>
      </c>
      <c r="P18" s="134">
        <v>210.01</v>
      </c>
      <c r="Q18" s="134">
        <v>425</v>
      </c>
      <c r="R18" s="2">
        <v>525.5</v>
      </c>
      <c r="S18" s="134">
        <v>402.5</v>
      </c>
      <c r="T18" s="134">
        <v>652.45000000000005</v>
      </c>
      <c r="U18" s="134">
        <v>440</v>
      </c>
      <c r="V18" s="134">
        <v>261</v>
      </c>
      <c r="W18" s="134">
        <v>336.5</v>
      </c>
      <c r="X18" s="53">
        <v>393.38880952380947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393.9</v>
      </c>
      <c r="D19" s="134">
        <v>350</v>
      </c>
      <c r="E19" s="134">
        <v>262</v>
      </c>
      <c r="F19" s="2">
        <v>280.3</v>
      </c>
      <c r="G19" s="2">
        <v>224.5</v>
      </c>
      <c r="H19" s="134">
        <v>300</v>
      </c>
      <c r="I19" s="134">
        <v>147</v>
      </c>
      <c r="J19" s="134">
        <v>364.86</v>
      </c>
      <c r="K19" s="134">
        <v>340</v>
      </c>
      <c r="L19" s="2">
        <v>251.94499999999999</v>
      </c>
      <c r="M19" s="2">
        <v>244.8</v>
      </c>
      <c r="N19" s="134">
        <v>277.23</v>
      </c>
      <c r="O19" s="134">
        <v>250</v>
      </c>
      <c r="P19" s="134">
        <v>208.49</v>
      </c>
      <c r="Q19" s="134">
        <v>256.8</v>
      </c>
      <c r="R19" s="2">
        <v>425</v>
      </c>
      <c r="S19" s="134">
        <v>183.5</v>
      </c>
      <c r="T19" s="134">
        <v>178.17</v>
      </c>
      <c r="U19" s="134">
        <v>268.77999999999997</v>
      </c>
      <c r="V19" s="134">
        <v>321</v>
      </c>
      <c r="W19" s="134">
        <v>273.63</v>
      </c>
      <c r="X19" s="53">
        <v>276.28119047619049</v>
      </c>
      <c r="Y19" s="9"/>
    </row>
    <row r="20" spans="1:25" ht="22.5" x14ac:dyDescent="0.2">
      <c r="A20" s="121" t="s">
        <v>33</v>
      </c>
      <c r="B20" s="122" t="s">
        <v>94</v>
      </c>
      <c r="C20" s="134">
        <v>72.95</v>
      </c>
      <c r="D20" s="134">
        <v>70</v>
      </c>
      <c r="E20" s="134">
        <v>66.05</v>
      </c>
      <c r="F20" s="134">
        <v>64.84</v>
      </c>
      <c r="G20" s="2">
        <v>60</v>
      </c>
      <c r="H20" s="134">
        <v>78</v>
      </c>
      <c r="I20" s="134">
        <v>52.5</v>
      </c>
      <c r="J20" s="134">
        <v>69.41</v>
      </c>
      <c r="K20" s="134">
        <v>62.48</v>
      </c>
      <c r="L20" s="134">
        <v>47</v>
      </c>
      <c r="M20" s="134">
        <v>71</v>
      </c>
      <c r="N20" s="134">
        <v>50.5</v>
      </c>
      <c r="O20" s="134">
        <v>54.66</v>
      </c>
      <c r="P20" s="134">
        <v>93.72</v>
      </c>
      <c r="Q20" s="134">
        <v>71.5</v>
      </c>
      <c r="R20" s="2">
        <v>69.33</v>
      </c>
      <c r="S20" s="134">
        <v>32</v>
      </c>
      <c r="T20" s="134">
        <v>35.15</v>
      </c>
      <c r="U20" s="134">
        <v>30.97</v>
      </c>
      <c r="V20" s="134">
        <v>60</v>
      </c>
      <c r="W20" s="134">
        <v>41.82</v>
      </c>
      <c r="X20" s="53">
        <v>59.708571428571432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38.799999999999997</v>
      </c>
      <c r="D21" s="134">
        <v>27.95</v>
      </c>
      <c r="E21" s="134">
        <v>27.27</v>
      </c>
      <c r="F21" s="134">
        <v>19.489999999999998</v>
      </c>
      <c r="G21" s="2">
        <v>25.24</v>
      </c>
      <c r="H21" s="134">
        <v>26</v>
      </c>
      <c r="I21" s="134">
        <v>21.35</v>
      </c>
      <c r="J21" s="134">
        <v>26.19</v>
      </c>
      <c r="K21" s="134">
        <v>28.8</v>
      </c>
      <c r="L21" s="134">
        <v>19.75</v>
      </c>
      <c r="M21" s="134">
        <v>23.95</v>
      </c>
      <c r="N21" s="134">
        <v>23.19</v>
      </c>
      <c r="O21" s="134">
        <v>15.95</v>
      </c>
      <c r="P21" s="134">
        <v>62.9</v>
      </c>
      <c r="Q21" s="134">
        <v>22.2</v>
      </c>
      <c r="R21" s="2">
        <v>22.1</v>
      </c>
      <c r="S21" s="134">
        <v>21.93</v>
      </c>
      <c r="T21" s="134">
        <v>22.31</v>
      </c>
      <c r="U21" s="134">
        <v>16.079999999999998</v>
      </c>
      <c r="V21" s="134">
        <v>21.5</v>
      </c>
      <c r="W21" s="134">
        <v>17.100000000000001</v>
      </c>
      <c r="X21" s="53">
        <v>25.240476190476194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566.59</v>
      </c>
      <c r="D22" s="134">
        <v>380</v>
      </c>
      <c r="E22" s="134">
        <v>308.83</v>
      </c>
      <c r="F22" s="134">
        <v>280.5</v>
      </c>
      <c r="G22" s="2">
        <v>422.56</v>
      </c>
      <c r="H22" s="134">
        <v>410</v>
      </c>
      <c r="I22" s="134">
        <v>362</v>
      </c>
      <c r="J22" s="134">
        <v>379.56</v>
      </c>
      <c r="K22" s="134">
        <v>350</v>
      </c>
      <c r="L22" s="134">
        <v>346.65</v>
      </c>
      <c r="M22" s="134">
        <v>452</v>
      </c>
      <c r="N22" s="134">
        <v>273.13</v>
      </c>
      <c r="O22" s="134">
        <v>331</v>
      </c>
      <c r="P22" s="134">
        <v>615</v>
      </c>
      <c r="Q22" s="134">
        <v>620</v>
      </c>
      <c r="R22" s="2">
        <v>293.7</v>
      </c>
      <c r="S22" s="134">
        <v>344.4</v>
      </c>
      <c r="T22" s="134">
        <v>1106.55</v>
      </c>
      <c r="U22" s="134">
        <v>550</v>
      </c>
      <c r="V22" s="134">
        <v>273</v>
      </c>
      <c r="W22" s="134">
        <v>295.66000000000003</v>
      </c>
      <c r="X22" s="53">
        <v>426.72047619047623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14</v>
      </c>
      <c r="E23" s="134">
        <v>9.93</v>
      </c>
      <c r="F23" s="134">
        <v>8</v>
      </c>
      <c r="G23" s="2">
        <v>10.09</v>
      </c>
      <c r="H23" s="134">
        <v>19.3</v>
      </c>
      <c r="I23" s="134">
        <v>11</v>
      </c>
      <c r="J23" s="134">
        <v>31.15</v>
      </c>
      <c r="K23" s="134">
        <v>14.7</v>
      </c>
      <c r="L23" s="134">
        <v>19</v>
      </c>
      <c r="M23" s="134">
        <v>24.31</v>
      </c>
      <c r="N23" s="134">
        <v>11.33</v>
      </c>
      <c r="O23" s="134">
        <v>4.8600000000000003</v>
      </c>
      <c r="P23" s="134">
        <v>9.07</v>
      </c>
      <c r="Q23" s="134">
        <v>13.8</v>
      </c>
      <c r="R23" s="2">
        <v>19.77</v>
      </c>
      <c r="S23" s="134">
        <v>40</v>
      </c>
      <c r="T23" s="134">
        <v>10.77</v>
      </c>
      <c r="U23" s="134">
        <v>28.67</v>
      </c>
      <c r="V23" s="134">
        <v>5.36</v>
      </c>
      <c r="W23" s="134">
        <v>11.14</v>
      </c>
      <c r="X23" s="53">
        <v>15.840476190476192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72.540000000000006</v>
      </c>
      <c r="E24" s="134">
        <v>62.8</v>
      </c>
      <c r="F24" s="134">
        <v>98.66</v>
      </c>
      <c r="G24" s="2">
        <v>51.99</v>
      </c>
      <c r="H24" s="134">
        <v>65</v>
      </c>
      <c r="I24" s="134">
        <v>42</v>
      </c>
      <c r="J24" s="134">
        <v>109.18</v>
      </c>
      <c r="K24" s="134">
        <v>86.21</v>
      </c>
      <c r="L24" s="134">
        <v>84.96</v>
      </c>
      <c r="M24" s="134">
        <v>91.9</v>
      </c>
      <c r="N24" s="134">
        <v>70.010000000000005</v>
      </c>
      <c r="O24" s="134">
        <v>79</v>
      </c>
      <c r="P24" s="134">
        <v>140</v>
      </c>
      <c r="Q24" s="134">
        <v>71.2</v>
      </c>
      <c r="R24" s="2">
        <v>65</v>
      </c>
      <c r="S24" s="134">
        <v>98.33</v>
      </c>
      <c r="T24" s="134">
        <v>59.33</v>
      </c>
      <c r="U24" s="134">
        <v>87.68</v>
      </c>
      <c r="V24" s="134">
        <v>80</v>
      </c>
      <c r="W24" s="134">
        <v>57.55</v>
      </c>
      <c r="X24" s="53">
        <v>78.492380952380955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6.88</v>
      </c>
      <c r="D25" s="134">
        <v>5.39</v>
      </c>
      <c r="E25" s="134">
        <v>7.88</v>
      </c>
      <c r="F25" s="134">
        <v>5</v>
      </c>
      <c r="G25" s="2">
        <v>8.36</v>
      </c>
      <c r="H25" s="134">
        <v>14.24</v>
      </c>
      <c r="I25" s="134">
        <v>6.06</v>
      </c>
      <c r="J25" s="134">
        <v>10.130000000000001</v>
      </c>
      <c r="K25" s="134">
        <v>10.5</v>
      </c>
      <c r="L25" s="134">
        <v>11.025</v>
      </c>
      <c r="M25" s="134">
        <v>10.75</v>
      </c>
      <c r="N25" s="134">
        <v>5.76</v>
      </c>
      <c r="O25" s="134">
        <v>4.0999999999999996</v>
      </c>
      <c r="P25" s="134">
        <v>5.92</v>
      </c>
      <c r="Q25" s="134">
        <v>13</v>
      </c>
      <c r="R25" s="2">
        <v>10.3</v>
      </c>
      <c r="S25" s="134">
        <v>8.0399999999999991</v>
      </c>
      <c r="T25" s="134">
        <v>20.76</v>
      </c>
      <c r="U25" s="134">
        <v>12.4</v>
      </c>
      <c r="V25" s="134">
        <v>7.2</v>
      </c>
      <c r="W25" s="134">
        <v>9.6177777777777784</v>
      </c>
      <c r="X25" s="53">
        <v>9.2053703703703693</v>
      </c>
      <c r="Y25" s="9"/>
    </row>
    <row r="26" spans="1:25" ht="11.25" x14ac:dyDescent="0.2">
      <c r="A26" s="29" t="s">
        <v>38</v>
      </c>
      <c r="B26" s="120" t="s">
        <v>92</v>
      </c>
      <c r="C26" s="134">
        <v>11.55</v>
      </c>
      <c r="D26" s="134">
        <v>10.38</v>
      </c>
      <c r="E26" s="134">
        <v>5.95</v>
      </c>
      <c r="F26" s="134">
        <v>4.75</v>
      </c>
      <c r="G26" s="2">
        <v>3.54</v>
      </c>
      <c r="H26" s="134">
        <v>10.95</v>
      </c>
      <c r="I26" s="134">
        <v>4.51</v>
      </c>
      <c r="J26" s="134">
        <v>8.82</v>
      </c>
      <c r="K26" s="134">
        <v>6.18</v>
      </c>
      <c r="L26" s="134">
        <v>9.34</v>
      </c>
      <c r="M26" s="134">
        <v>8.8800000000000008</v>
      </c>
      <c r="N26" s="2">
        <v>5.43</v>
      </c>
      <c r="O26" s="134">
        <v>3.41</v>
      </c>
      <c r="P26" s="134">
        <v>12.08</v>
      </c>
      <c r="Q26" s="134">
        <v>6.5</v>
      </c>
      <c r="R26" s="2">
        <v>9.8000000000000007</v>
      </c>
      <c r="S26" s="134">
        <v>15.27</v>
      </c>
      <c r="T26" s="134">
        <v>17.350000000000001</v>
      </c>
      <c r="U26" s="134">
        <v>9</v>
      </c>
      <c r="V26" s="134">
        <v>6.3</v>
      </c>
      <c r="W26" s="134">
        <v>7.6</v>
      </c>
      <c r="X26" s="53">
        <v>8.456666666666667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1.25</v>
      </c>
      <c r="E27" s="133">
        <v>1.1299999999999999</v>
      </c>
      <c r="F27" s="19">
        <v>0.82</v>
      </c>
      <c r="G27" s="18">
        <v>0.74</v>
      </c>
      <c r="H27" s="19">
        <v>0.9</v>
      </c>
      <c r="I27" s="19">
        <v>0.61</v>
      </c>
      <c r="J27" s="19">
        <v>1.1100000000000001</v>
      </c>
      <c r="K27" s="19">
        <v>0.8</v>
      </c>
      <c r="L27" s="19">
        <v>0.79500000000000004</v>
      </c>
      <c r="M27" s="19">
        <v>0.91</v>
      </c>
      <c r="N27" s="19">
        <v>1.21</v>
      </c>
      <c r="O27" s="19">
        <v>0.72</v>
      </c>
      <c r="P27" s="19">
        <v>1.24</v>
      </c>
      <c r="Q27" s="19">
        <v>1.02</v>
      </c>
      <c r="R27" s="18">
        <v>0.93</v>
      </c>
      <c r="S27" s="18">
        <v>1.04</v>
      </c>
      <c r="T27" s="18">
        <v>1.23</v>
      </c>
      <c r="U27" s="19">
        <v>1</v>
      </c>
      <c r="V27" s="133">
        <v>0.77</v>
      </c>
      <c r="W27" s="19">
        <v>0.75419999999999998</v>
      </c>
      <c r="X27" s="54">
        <v>0.95948571428571428</v>
      </c>
      <c r="Y27" s="9"/>
    </row>
    <row r="28" spans="1:25" ht="11.25" x14ac:dyDescent="0.2">
      <c r="A28" s="29" t="s">
        <v>39</v>
      </c>
      <c r="B28" s="120" t="s">
        <v>94</v>
      </c>
      <c r="C28" s="134">
        <v>118.25</v>
      </c>
      <c r="D28" s="134">
        <v>69.650000000000006</v>
      </c>
      <c r="E28" s="135">
        <v>66.260000000000005</v>
      </c>
      <c r="F28" s="134">
        <v>87</v>
      </c>
      <c r="G28" s="2">
        <v>62.95</v>
      </c>
      <c r="H28" s="134">
        <v>76</v>
      </c>
      <c r="I28" s="134">
        <v>48</v>
      </c>
      <c r="J28" s="134">
        <v>83.96</v>
      </c>
      <c r="K28" s="134">
        <v>87.94</v>
      </c>
      <c r="L28" s="134">
        <v>73.83</v>
      </c>
      <c r="M28" s="134">
        <v>78.650000000000006</v>
      </c>
      <c r="N28" s="134">
        <v>62.33</v>
      </c>
      <c r="O28" s="134">
        <v>66.31</v>
      </c>
      <c r="P28" s="134">
        <v>127.82</v>
      </c>
      <c r="Q28" s="134">
        <v>85.8</v>
      </c>
      <c r="R28" s="2">
        <v>65</v>
      </c>
      <c r="S28" s="134">
        <v>63.17</v>
      </c>
      <c r="T28" s="134">
        <v>106.09</v>
      </c>
      <c r="U28" s="134">
        <v>95.94</v>
      </c>
      <c r="V28" s="134">
        <v>58.47</v>
      </c>
      <c r="W28" s="134">
        <v>64.959999999999994</v>
      </c>
      <c r="X28" s="53">
        <v>78.494285714285724</v>
      </c>
      <c r="Y28" s="9"/>
    </row>
    <row r="29" spans="1:25" ht="11.25" x14ac:dyDescent="0.2">
      <c r="A29" s="29" t="s">
        <v>40</v>
      </c>
      <c r="B29" s="120" t="s">
        <v>94</v>
      </c>
      <c r="C29" s="134">
        <v>490</v>
      </c>
      <c r="D29" s="134">
        <v>245</v>
      </c>
      <c r="E29" s="134">
        <v>205.6</v>
      </c>
      <c r="F29" s="134">
        <v>273.26</v>
      </c>
      <c r="G29" s="2">
        <v>250</v>
      </c>
      <c r="H29" s="134">
        <v>285</v>
      </c>
      <c r="I29" s="134">
        <v>160</v>
      </c>
      <c r="J29" s="134">
        <v>309.54000000000002</v>
      </c>
      <c r="K29" s="134">
        <v>244.45</v>
      </c>
      <c r="L29" s="134">
        <v>268</v>
      </c>
      <c r="M29" s="134">
        <v>299</v>
      </c>
      <c r="N29" s="134">
        <v>211.07</v>
      </c>
      <c r="O29" s="134">
        <v>216.52</v>
      </c>
      <c r="P29" s="134">
        <v>412.97</v>
      </c>
      <c r="Q29" s="134">
        <v>297.37</v>
      </c>
      <c r="R29" s="2">
        <v>268</v>
      </c>
      <c r="S29" s="134">
        <v>116</v>
      </c>
      <c r="T29" s="134">
        <v>307.63</v>
      </c>
      <c r="U29" s="134">
        <v>245.83</v>
      </c>
      <c r="V29" s="134">
        <v>217</v>
      </c>
      <c r="W29" s="134">
        <v>175.99</v>
      </c>
      <c r="X29" s="53">
        <v>261.82047619047614</v>
      </c>
      <c r="Y29" s="9"/>
    </row>
    <row r="30" spans="1:25" ht="11.25" x14ac:dyDescent="0.2">
      <c r="A30" s="29" t="s">
        <v>41</v>
      </c>
      <c r="B30" s="120" t="s">
        <v>94</v>
      </c>
      <c r="C30" s="134">
        <v>73.67</v>
      </c>
      <c r="D30" s="134">
        <v>36</v>
      </c>
      <c r="E30" s="134">
        <v>52.24</v>
      </c>
      <c r="F30" s="134">
        <v>45.55</v>
      </c>
      <c r="G30" s="2">
        <v>26.08</v>
      </c>
      <c r="H30" s="134">
        <v>49</v>
      </c>
      <c r="I30" s="134">
        <v>29.15</v>
      </c>
      <c r="J30" s="134">
        <v>79.77</v>
      </c>
      <c r="K30" s="134">
        <v>45.2</v>
      </c>
      <c r="L30" s="134">
        <v>43.15</v>
      </c>
      <c r="M30" s="134">
        <v>57.3</v>
      </c>
      <c r="N30" s="134">
        <v>35.159999999999997</v>
      </c>
      <c r="O30" s="134">
        <v>36</v>
      </c>
      <c r="P30" s="134">
        <v>78.41</v>
      </c>
      <c r="Q30" s="134">
        <v>54.2</v>
      </c>
      <c r="R30" s="2">
        <v>40.15</v>
      </c>
      <c r="S30" s="134">
        <v>37.520000000000003</v>
      </c>
      <c r="T30" s="134">
        <v>43.13</v>
      </c>
      <c r="U30" s="134">
        <v>26.62</v>
      </c>
      <c r="V30" s="134">
        <v>34.07</v>
      </c>
      <c r="W30" s="134">
        <v>65.14</v>
      </c>
      <c r="X30" s="53">
        <v>47.02428571428571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29.15</v>
      </c>
      <c r="E31" s="134">
        <v>44.55</v>
      </c>
      <c r="F31" s="134">
        <v>44.36</v>
      </c>
      <c r="G31" s="2">
        <v>41.3</v>
      </c>
      <c r="H31" s="134">
        <v>50.67</v>
      </c>
      <c r="I31" s="134">
        <v>49.9</v>
      </c>
      <c r="J31" s="134">
        <v>52.67</v>
      </c>
      <c r="K31" s="134">
        <v>49.9</v>
      </c>
      <c r="L31" s="134">
        <v>56.975000000000001</v>
      </c>
      <c r="M31" s="134">
        <v>59.84</v>
      </c>
      <c r="N31" s="134">
        <v>49.61</v>
      </c>
      <c r="O31" s="134">
        <v>36.5</v>
      </c>
      <c r="P31" s="134">
        <v>63.97</v>
      </c>
      <c r="Q31" s="134">
        <v>52.96</v>
      </c>
      <c r="R31" s="2">
        <v>47.75</v>
      </c>
      <c r="S31" s="134">
        <v>26.39</v>
      </c>
      <c r="T31" s="134">
        <v>51.75</v>
      </c>
      <c r="U31" s="134">
        <v>58.84</v>
      </c>
      <c r="V31" s="134">
        <v>47.44</v>
      </c>
      <c r="W31" s="134">
        <v>43.74</v>
      </c>
      <c r="X31" s="53">
        <v>47.868809523809531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26.82</v>
      </c>
      <c r="D32" s="134">
        <v>25.06</v>
      </c>
      <c r="E32" s="134">
        <v>32.32</v>
      </c>
      <c r="F32" s="134">
        <v>25.5</v>
      </c>
      <c r="G32" s="2">
        <v>22.05</v>
      </c>
      <c r="H32" s="134">
        <v>32.5</v>
      </c>
      <c r="I32" s="134">
        <v>15.48</v>
      </c>
      <c r="J32" s="134">
        <v>27.82</v>
      </c>
      <c r="K32" s="134">
        <v>29.61</v>
      </c>
      <c r="L32" s="134">
        <v>32</v>
      </c>
      <c r="M32" s="134">
        <v>22.98</v>
      </c>
      <c r="N32" s="134">
        <v>22.33</v>
      </c>
      <c r="O32" s="134">
        <v>21</v>
      </c>
      <c r="P32" s="134">
        <v>37.85</v>
      </c>
      <c r="Q32" s="134">
        <v>22.73</v>
      </c>
      <c r="R32" s="2">
        <v>32</v>
      </c>
      <c r="S32" s="2">
        <v>21.83</v>
      </c>
      <c r="T32" s="2">
        <v>28.94</v>
      </c>
      <c r="U32" s="134">
        <v>21.27</v>
      </c>
      <c r="V32" s="134">
        <v>25</v>
      </c>
      <c r="W32" s="134">
        <v>24.7</v>
      </c>
      <c r="X32" s="53">
        <v>26.180476190476188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17.93</v>
      </c>
      <c r="E34" s="2">
        <v>21.27</v>
      </c>
      <c r="F34" s="2">
        <v>19</v>
      </c>
      <c r="G34" s="2">
        <v>21.07</v>
      </c>
      <c r="H34" s="134">
        <v>23.1</v>
      </c>
      <c r="I34" s="134">
        <v>22.35</v>
      </c>
      <c r="J34" s="2">
        <v>14.672016000000003</v>
      </c>
      <c r="K34" s="2">
        <v>21.38</v>
      </c>
      <c r="L34" s="2">
        <v>14.53218</v>
      </c>
      <c r="M34" s="2">
        <v>18.86</v>
      </c>
      <c r="N34" s="134">
        <v>17.63</v>
      </c>
      <c r="O34" s="2">
        <v>16.559999999999999</v>
      </c>
      <c r="P34" s="2">
        <v>18.29</v>
      </c>
      <c r="Q34" s="2">
        <v>24.47</v>
      </c>
      <c r="R34" s="2">
        <v>22.63</v>
      </c>
      <c r="S34" s="134">
        <v>14.813272829999997</v>
      </c>
      <c r="T34" s="134">
        <v>19.183599999999998</v>
      </c>
      <c r="U34" s="2">
        <v>28.5</v>
      </c>
      <c r="V34" s="2">
        <v>15.584375</v>
      </c>
      <c r="W34" s="134">
        <v>21.356674999999999</v>
      </c>
      <c r="X34" s="53">
        <v>19.442466039523815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13.18</v>
      </c>
      <c r="E35" s="2">
        <v>12.56</v>
      </c>
      <c r="F35" s="2">
        <v>12.5</v>
      </c>
      <c r="G35" s="2">
        <v>13.66</v>
      </c>
      <c r="H35" s="134">
        <v>14.4</v>
      </c>
      <c r="I35" s="134">
        <v>11.71</v>
      </c>
      <c r="J35" s="2">
        <v>10.324752</v>
      </c>
      <c r="K35" s="2">
        <v>13.98</v>
      </c>
      <c r="L35" s="2">
        <v>10.828818</v>
      </c>
      <c r="M35" s="2">
        <v>14.4</v>
      </c>
      <c r="N35" s="134">
        <v>12.76</v>
      </c>
      <c r="O35" s="2">
        <v>12.28</v>
      </c>
      <c r="P35" s="2">
        <v>13.75</v>
      </c>
      <c r="Q35" s="2">
        <v>17.37</v>
      </c>
      <c r="R35" s="2">
        <v>16.39</v>
      </c>
      <c r="S35" s="134">
        <v>11.844454565999998</v>
      </c>
      <c r="T35" s="134">
        <v>15.501899999999999</v>
      </c>
      <c r="U35" s="2">
        <v>18.29</v>
      </c>
      <c r="V35" s="2">
        <v>10.82179</v>
      </c>
      <c r="W35" s="134">
        <v>17.416024</v>
      </c>
      <c r="X35" s="53">
        <v>13.558673455523811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39.03</v>
      </c>
      <c r="D37" s="134">
        <v>90.1</v>
      </c>
      <c r="E37" s="134">
        <v>119.82</v>
      </c>
      <c r="F37" s="134">
        <v>40.25</v>
      </c>
      <c r="G37" s="134">
        <v>65.05</v>
      </c>
      <c r="H37" s="134">
        <v>79.14</v>
      </c>
      <c r="I37" s="134">
        <v>57.46</v>
      </c>
      <c r="J37" s="134">
        <v>62.31</v>
      </c>
      <c r="K37" s="134">
        <v>64.400000000000006</v>
      </c>
      <c r="L37" s="134">
        <v>48</v>
      </c>
      <c r="M37" s="134">
        <v>107.18</v>
      </c>
      <c r="N37" s="134">
        <v>26.01</v>
      </c>
      <c r="O37" s="134">
        <v>34</v>
      </c>
      <c r="P37" s="134">
        <v>91.16</v>
      </c>
      <c r="Q37" s="134">
        <v>71.430000000000007</v>
      </c>
      <c r="R37" s="2">
        <v>60.55</v>
      </c>
      <c r="S37" s="134">
        <v>34.072727</v>
      </c>
      <c r="T37" s="134">
        <v>80.447000000000003</v>
      </c>
      <c r="U37" s="134">
        <v>38.340000000000003</v>
      </c>
      <c r="V37" s="134">
        <v>37.43</v>
      </c>
      <c r="W37" s="134">
        <v>49.77</v>
      </c>
      <c r="X37" s="53">
        <v>61.711891761904745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64</v>
      </c>
      <c r="E39" s="20">
        <v>19.670000000000002</v>
      </c>
      <c r="F39" s="20">
        <v>8.6999999999999993</v>
      </c>
      <c r="G39" s="20">
        <v>40</v>
      </c>
      <c r="H39" s="20">
        <v>11.45</v>
      </c>
      <c r="I39" s="20">
        <v>10.66</v>
      </c>
      <c r="J39" s="20">
        <v>41.6</v>
      </c>
      <c r="K39" s="20">
        <v>7.5</v>
      </c>
      <c r="L39" s="20">
        <v>47.5</v>
      </c>
      <c r="M39" s="20">
        <v>25.31</v>
      </c>
      <c r="N39" s="20">
        <v>16.420000000000002</v>
      </c>
      <c r="O39" s="20">
        <v>9.6649999999999991</v>
      </c>
      <c r="P39" s="20">
        <v>15.08</v>
      </c>
      <c r="Q39" s="20">
        <v>9.09</v>
      </c>
      <c r="R39" s="21">
        <v>9.1999999999999993</v>
      </c>
      <c r="S39" s="20">
        <v>7.4746522000000004</v>
      </c>
      <c r="T39" s="20">
        <v>33</v>
      </c>
      <c r="U39" s="20">
        <v>10.56</v>
      </c>
      <c r="V39" s="20">
        <v>10.25</v>
      </c>
      <c r="W39" s="20">
        <v>6.9873333333333338</v>
      </c>
      <c r="X39" s="57">
        <v>20.434380263492059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7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138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28.3</v>
      </c>
      <c r="D8" s="1">
        <v>32.25</v>
      </c>
      <c r="E8" s="1">
        <v>31.84</v>
      </c>
      <c r="F8" s="1">
        <v>35.119999999999997</v>
      </c>
      <c r="G8" s="2">
        <v>24.46</v>
      </c>
      <c r="H8" s="1">
        <v>28.2</v>
      </c>
      <c r="I8" s="2">
        <v>20.274999999999999</v>
      </c>
      <c r="J8" s="1">
        <v>24.2287</v>
      </c>
      <c r="K8" s="1">
        <v>24.72</v>
      </c>
      <c r="L8" s="1">
        <v>27.9</v>
      </c>
      <c r="M8" s="1">
        <v>28.7</v>
      </c>
      <c r="N8" s="1">
        <v>29.08</v>
      </c>
      <c r="O8" s="1">
        <v>26.2</v>
      </c>
      <c r="P8" s="1">
        <v>28.66</v>
      </c>
      <c r="Q8" s="1">
        <v>23.3</v>
      </c>
      <c r="R8" s="2">
        <v>31</v>
      </c>
      <c r="S8" s="1">
        <v>24.46</v>
      </c>
      <c r="T8" s="2">
        <v>27.54</v>
      </c>
      <c r="U8" s="2">
        <v>28.38</v>
      </c>
      <c r="V8" s="1">
        <v>37.6</v>
      </c>
      <c r="W8" s="1">
        <v>26.03</v>
      </c>
      <c r="X8" s="53">
        <v>28.01160476190476</v>
      </c>
      <c r="Y8" s="9"/>
    </row>
    <row r="9" spans="1:25" ht="11.25" x14ac:dyDescent="0.2">
      <c r="A9" s="31" t="s">
        <v>87</v>
      </c>
      <c r="B9" s="30" t="s">
        <v>92</v>
      </c>
      <c r="C9" s="19">
        <v>3.37</v>
      </c>
      <c r="D9" s="19">
        <v>3.5</v>
      </c>
      <c r="E9" s="19">
        <v>3.49</v>
      </c>
      <c r="F9" s="19">
        <v>3.4</v>
      </c>
      <c r="G9" s="18">
        <v>3.34</v>
      </c>
      <c r="H9" s="19">
        <v>2.94</v>
      </c>
      <c r="I9" s="18">
        <v>3.1</v>
      </c>
      <c r="J9" s="19">
        <v>3.6013999999999999</v>
      </c>
      <c r="K9" s="19">
        <v>3.77</v>
      </c>
      <c r="L9" s="19">
        <v>3.85</v>
      </c>
      <c r="M9" s="19">
        <v>4.3499999999999996</v>
      </c>
      <c r="N9" s="19">
        <v>3.8</v>
      </c>
      <c r="O9" s="19">
        <v>3.28</v>
      </c>
      <c r="P9" s="19">
        <v>3.4</v>
      </c>
      <c r="Q9" s="19">
        <v>3.1949999999999998</v>
      </c>
      <c r="R9" s="18">
        <v>3.13</v>
      </c>
      <c r="S9" s="19">
        <v>4.8899999999999997</v>
      </c>
      <c r="T9" s="18">
        <v>3.79</v>
      </c>
      <c r="U9" s="18">
        <v>4.24</v>
      </c>
      <c r="V9" s="19">
        <v>3.67</v>
      </c>
      <c r="W9" s="19">
        <v>3.11</v>
      </c>
      <c r="X9" s="54">
        <v>3.5817333333333337</v>
      </c>
      <c r="Y9" s="9"/>
    </row>
    <row r="10" spans="1:25" ht="11.25" x14ac:dyDescent="0.2">
      <c r="A10" s="31" t="s">
        <v>24</v>
      </c>
      <c r="B10" s="30" t="s">
        <v>93</v>
      </c>
      <c r="C10" s="1">
        <v>264.5</v>
      </c>
      <c r="D10" s="1">
        <v>414.95</v>
      </c>
      <c r="E10" s="1">
        <v>267.75</v>
      </c>
      <c r="F10" s="1">
        <v>226</v>
      </c>
      <c r="G10" s="2">
        <v>234.5</v>
      </c>
      <c r="H10" s="1">
        <v>224.04</v>
      </c>
      <c r="I10" s="2">
        <v>216</v>
      </c>
      <c r="J10" s="1">
        <v>312.0625</v>
      </c>
      <c r="K10" s="1">
        <v>227.58</v>
      </c>
      <c r="L10" s="1">
        <v>225</v>
      </c>
      <c r="M10" s="1">
        <v>265</v>
      </c>
      <c r="N10" s="1">
        <v>304.52</v>
      </c>
      <c r="O10" s="1">
        <v>230</v>
      </c>
      <c r="P10" s="1">
        <v>236</v>
      </c>
      <c r="Q10" s="1">
        <v>220.52</v>
      </c>
      <c r="R10" s="2">
        <v>224</v>
      </c>
      <c r="S10" s="1">
        <v>375.38</v>
      </c>
      <c r="T10" s="2">
        <v>225.62</v>
      </c>
      <c r="U10" s="2">
        <v>224.49</v>
      </c>
      <c r="V10" s="1">
        <v>254</v>
      </c>
      <c r="W10" s="1">
        <v>219.57</v>
      </c>
      <c r="X10" s="53">
        <v>256.73726190476185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</v>
      </c>
      <c r="E11" s="19">
        <v>0.34499999999999997</v>
      </c>
      <c r="F11" s="19">
        <v>0.31</v>
      </c>
      <c r="G11" s="18">
        <v>0.29620000000000002</v>
      </c>
      <c r="H11" s="19">
        <v>0.33</v>
      </c>
      <c r="I11" s="18">
        <v>0.32900000000000001</v>
      </c>
      <c r="J11" s="19">
        <v>0.45800000000000002</v>
      </c>
      <c r="K11" s="19">
        <v>0.31</v>
      </c>
      <c r="L11" s="19">
        <v>0.37</v>
      </c>
      <c r="M11" s="19">
        <v>0.38200000000000001</v>
      </c>
      <c r="N11" s="19">
        <v>0.46399999999999997</v>
      </c>
      <c r="O11" s="19">
        <v>0.31</v>
      </c>
      <c r="P11" s="19">
        <v>0.32600000000000001</v>
      </c>
      <c r="Q11" s="19">
        <v>0.315</v>
      </c>
      <c r="R11" s="18">
        <v>0.34</v>
      </c>
      <c r="S11" s="19">
        <v>0.52</v>
      </c>
      <c r="T11" s="18">
        <v>0.32</v>
      </c>
      <c r="U11" s="18">
        <v>0.37</v>
      </c>
      <c r="V11" s="19">
        <v>0.3</v>
      </c>
      <c r="W11" s="19">
        <v>0.32420000000000004</v>
      </c>
      <c r="X11" s="54">
        <v>0.36187619047619046</v>
      </c>
      <c r="Y11" s="9"/>
    </row>
    <row r="12" spans="1:25" ht="11.25" x14ac:dyDescent="0.2">
      <c r="A12" s="31" t="s">
        <v>26</v>
      </c>
      <c r="B12" s="30" t="s">
        <v>93</v>
      </c>
      <c r="C12" s="1">
        <v>46.45</v>
      </c>
      <c r="D12" s="1">
        <v>32</v>
      </c>
      <c r="E12" s="1">
        <v>40.619999999999997</v>
      </c>
      <c r="F12" s="1">
        <v>30</v>
      </c>
      <c r="G12" s="2">
        <v>59.5</v>
      </c>
      <c r="H12" s="1">
        <v>43</v>
      </c>
      <c r="I12" s="2">
        <v>49.5</v>
      </c>
      <c r="J12" s="1">
        <v>33.9514</v>
      </c>
      <c r="K12" s="1">
        <v>42</v>
      </c>
      <c r="L12" s="1">
        <v>28</v>
      </c>
      <c r="M12" s="1">
        <v>25.5</v>
      </c>
      <c r="N12" s="1">
        <v>29.61</v>
      </c>
      <c r="O12" s="1">
        <v>20</v>
      </c>
      <c r="P12" s="1">
        <v>37</v>
      </c>
      <c r="Q12" s="1">
        <v>48</v>
      </c>
      <c r="R12" s="2">
        <v>48</v>
      </c>
      <c r="S12" s="1">
        <v>62.5</v>
      </c>
      <c r="T12" s="2">
        <v>42.5</v>
      </c>
      <c r="U12" s="2">
        <v>51.4</v>
      </c>
      <c r="V12" s="1">
        <v>29.29</v>
      </c>
      <c r="W12" s="1">
        <v>55.08</v>
      </c>
      <c r="X12" s="53">
        <v>40.661971428571427</v>
      </c>
      <c r="Y12" s="9"/>
    </row>
    <row r="13" spans="1:25" ht="11.25" x14ac:dyDescent="0.2">
      <c r="A13" s="31" t="s">
        <v>27</v>
      </c>
      <c r="B13" s="30" t="s">
        <v>93</v>
      </c>
      <c r="C13" s="1">
        <v>72</v>
      </c>
      <c r="D13" s="1">
        <v>150</v>
      </c>
      <c r="E13" s="1">
        <v>57.92</v>
      </c>
      <c r="F13" s="1">
        <v>39</v>
      </c>
      <c r="G13" s="2">
        <v>55</v>
      </c>
      <c r="H13" s="1">
        <v>39.799999999999997</v>
      </c>
      <c r="I13" s="2">
        <v>45</v>
      </c>
      <c r="J13" s="1">
        <v>78.666700000000006</v>
      </c>
      <c r="K13" s="1">
        <v>41.4</v>
      </c>
      <c r="L13" s="1">
        <v>42</v>
      </c>
      <c r="M13" s="1">
        <v>62</v>
      </c>
      <c r="N13" s="1">
        <v>59.5</v>
      </c>
      <c r="O13" s="1">
        <v>50</v>
      </c>
      <c r="P13" s="1">
        <v>58</v>
      </c>
      <c r="Q13" s="1">
        <v>42</v>
      </c>
      <c r="R13" s="2">
        <v>58</v>
      </c>
      <c r="S13" s="1">
        <v>56</v>
      </c>
      <c r="T13" s="2">
        <v>50.69</v>
      </c>
      <c r="U13" s="2">
        <v>55.07</v>
      </c>
      <c r="V13" s="1">
        <v>64</v>
      </c>
      <c r="W13" s="1">
        <v>58.73</v>
      </c>
      <c r="X13" s="53">
        <v>58.798890476190472</v>
      </c>
      <c r="Y13" s="9"/>
    </row>
    <row r="14" spans="1:25" ht="11.25" x14ac:dyDescent="0.2">
      <c r="A14" s="31" t="s">
        <v>28</v>
      </c>
      <c r="B14" s="30" t="s">
        <v>94</v>
      </c>
      <c r="C14" s="19">
        <v>0.32</v>
      </c>
      <c r="D14" s="19">
        <v>1</v>
      </c>
      <c r="E14" s="19">
        <v>0.36</v>
      </c>
      <c r="F14" s="19">
        <v>0.32</v>
      </c>
      <c r="G14" s="18">
        <v>0.35</v>
      </c>
      <c r="H14" s="19">
        <v>0.33</v>
      </c>
      <c r="I14" s="18">
        <v>0.32500000000000001</v>
      </c>
      <c r="J14" s="19">
        <v>0.38500000000000001</v>
      </c>
      <c r="K14" s="19">
        <v>0.48</v>
      </c>
      <c r="L14" s="19">
        <v>0.375</v>
      </c>
      <c r="M14" s="19">
        <v>0.34</v>
      </c>
      <c r="N14" s="19">
        <v>0.46</v>
      </c>
      <c r="O14" s="19">
        <v>0.3</v>
      </c>
      <c r="P14" s="19">
        <v>0.28000000000000003</v>
      </c>
      <c r="Q14" s="19">
        <v>0.36499999999999999</v>
      </c>
      <c r="R14" s="18">
        <v>0.36</v>
      </c>
      <c r="S14" s="19">
        <v>0.28000000000000003</v>
      </c>
      <c r="T14" s="18">
        <v>0.47</v>
      </c>
      <c r="U14" s="18">
        <v>0.44</v>
      </c>
      <c r="V14" s="19">
        <v>0.28999999999999998</v>
      </c>
      <c r="W14" s="19">
        <v>0.38468999999999998</v>
      </c>
      <c r="X14" s="54">
        <v>0.39117571428571435</v>
      </c>
      <c r="Y14" s="9"/>
    </row>
    <row r="15" spans="1:25" ht="11.25" x14ac:dyDescent="0.2">
      <c r="A15" s="31" t="s">
        <v>44</v>
      </c>
      <c r="B15" s="30" t="s">
        <v>94</v>
      </c>
      <c r="C15" s="1">
        <v>1.1499999999999999</v>
      </c>
      <c r="D15" s="1">
        <v>3.84</v>
      </c>
      <c r="E15" s="1">
        <v>2.08</v>
      </c>
      <c r="F15" s="1">
        <v>1.65</v>
      </c>
      <c r="G15" s="2">
        <v>2.23</v>
      </c>
      <c r="H15" s="1">
        <v>1.85</v>
      </c>
      <c r="I15" s="2">
        <v>1.4450000000000001</v>
      </c>
      <c r="J15" s="1">
        <v>2.33</v>
      </c>
      <c r="K15" s="1">
        <v>1.3</v>
      </c>
      <c r="L15" s="1">
        <v>1.73</v>
      </c>
      <c r="M15" s="1">
        <v>2.04</v>
      </c>
      <c r="N15" s="1">
        <v>2.4</v>
      </c>
      <c r="O15" s="1">
        <v>0.9</v>
      </c>
      <c r="P15" s="1">
        <v>2.4</v>
      </c>
      <c r="Q15" s="1">
        <v>2.0499999999999998</v>
      </c>
      <c r="R15" s="2">
        <v>1.63</v>
      </c>
      <c r="S15" s="1">
        <v>2</v>
      </c>
      <c r="T15" s="2">
        <v>2.19</v>
      </c>
      <c r="U15" s="2">
        <v>1.64</v>
      </c>
      <c r="V15" s="1">
        <v>1.8</v>
      </c>
      <c r="W15" s="1">
        <v>1.81</v>
      </c>
      <c r="X15" s="53">
        <v>1.9269047619047617</v>
      </c>
      <c r="Y15" s="9"/>
    </row>
    <row r="16" spans="1:25" ht="11.25" x14ac:dyDescent="0.2">
      <c r="A16" s="31" t="s">
        <v>29</v>
      </c>
      <c r="B16" s="30" t="s">
        <v>91</v>
      </c>
      <c r="C16" s="1">
        <v>13.43</v>
      </c>
      <c r="D16" s="1">
        <v>16.2</v>
      </c>
      <c r="E16" s="1">
        <v>18.350000000000001</v>
      </c>
      <c r="F16" s="1">
        <v>18.52</v>
      </c>
      <c r="G16" s="2">
        <v>12.81</v>
      </c>
      <c r="H16" s="1">
        <v>13.48</v>
      </c>
      <c r="I16" s="2">
        <v>12.29</v>
      </c>
      <c r="J16" s="1">
        <v>15.315</v>
      </c>
      <c r="K16" s="1">
        <v>13.12</v>
      </c>
      <c r="L16" s="1">
        <v>12.9</v>
      </c>
      <c r="M16" s="1">
        <v>14.74</v>
      </c>
      <c r="N16" s="1">
        <v>16.829999999999998</v>
      </c>
      <c r="O16" s="1">
        <v>14.22</v>
      </c>
      <c r="P16" s="1">
        <v>17.55</v>
      </c>
      <c r="Q16" s="1">
        <v>10.71</v>
      </c>
      <c r="R16" s="2">
        <v>15</v>
      </c>
      <c r="S16" s="1">
        <v>13.07</v>
      </c>
      <c r="T16" s="2">
        <v>13.78</v>
      </c>
      <c r="U16" s="2">
        <v>12.73</v>
      </c>
      <c r="V16" s="1">
        <v>17.45</v>
      </c>
      <c r="W16" s="1">
        <v>11.75</v>
      </c>
      <c r="X16" s="53">
        <v>14.487857142857143</v>
      </c>
      <c r="Y16" s="9"/>
    </row>
    <row r="17" spans="1:25" ht="11.25" x14ac:dyDescent="0.2">
      <c r="A17" s="31" t="s">
        <v>30</v>
      </c>
      <c r="B17" s="30" t="s">
        <v>94</v>
      </c>
      <c r="C17" s="1">
        <v>47.5</v>
      </c>
      <c r="D17" s="1">
        <v>135</v>
      </c>
      <c r="E17" s="1">
        <v>41.58</v>
      </c>
      <c r="F17" s="1">
        <v>52</v>
      </c>
      <c r="G17" s="2">
        <v>49</v>
      </c>
      <c r="H17" s="1">
        <v>48.74</v>
      </c>
      <c r="I17" s="2">
        <v>51.75</v>
      </c>
      <c r="J17" s="1">
        <v>64</v>
      </c>
      <c r="K17" s="1">
        <v>59</v>
      </c>
      <c r="L17" s="1">
        <v>88</v>
      </c>
      <c r="M17" s="1">
        <v>88.5</v>
      </c>
      <c r="N17" s="1">
        <v>66.97</v>
      </c>
      <c r="O17" s="1">
        <v>65</v>
      </c>
      <c r="P17" s="1">
        <v>42.33</v>
      </c>
      <c r="Q17" s="1">
        <v>51</v>
      </c>
      <c r="R17" s="2">
        <v>55.5</v>
      </c>
      <c r="S17" s="1">
        <v>50</v>
      </c>
      <c r="T17" s="2">
        <v>57.2</v>
      </c>
      <c r="U17" s="2">
        <v>67.03</v>
      </c>
      <c r="V17" s="1">
        <v>50</v>
      </c>
      <c r="W17" s="1">
        <v>73.58</v>
      </c>
      <c r="X17" s="53">
        <v>62.08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637.54999999999995</v>
      </c>
      <c r="D18" s="1">
        <v>204.75</v>
      </c>
      <c r="E18" s="1">
        <v>285.08</v>
      </c>
      <c r="F18" s="1">
        <v>220</v>
      </c>
      <c r="G18" s="2">
        <v>255</v>
      </c>
      <c r="H18" s="1">
        <v>256</v>
      </c>
      <c r="I18" s="2">
        <v>182.5</v>
      </c>
      <c r="J18" s="1">
        <v>80.952399999999997</v>
      </c>
      <c r="K18" s="1">
        <v>335</v>
      </c>
      <c r="L18" s="1">
        <v>355.625</v>
      </c>
      <c r="M18" s="1">
        <v>275.95</v>
      </c>
      <c r="N18" s="1">
        <v>271.20999999999998</v>
      </c>
      <c r="O18" s="1">
        <v>270</v>
      </c>
      <c r="P18" s="1">
        <v>239.05</v>
      </c>
      <c r="Q18" s="1">
        <v>180</v>
      </c>
      <c r="R18" s="2">
        <v>365</v>
      </c>
      <c r="S18" s="1">
        <v>402.5</v>
      </c>
      <c r="T18" s="2">
        <v>324.60000000000002</v>
      </c>
      <c r="U18" s="2">
        <v>199.56</v>
      </c>
      <c r="V18" s="1">
        <v>200</v>
      </c>
      <c r="W18" s="1">
        <v>273.11</v>
      </c>
      <c r="X18" s="53">
        <v>276.83035238095243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160.47999999999999</v>
      </c>
      <c r="D19" s="2">
        <v>161</v>
      </c>
      <c r="E19" s="1">
        <v>246</v>
      </c>
      <c r="F19" s="1">
        <v>185</v>
      </c>
      <c r="G19" s="2">
        <v>170</v>
      </c>
      <c r="H19" s="1">
        <v>227.1</v>
      </c>
      <c r="I19" s="2">
        <v>104</v>
      </c>
      <c r="J19" s="1">
        <v>197.8056</v>
      </c>
      <c r="K19" s="1">
        <v>171.67</v>
      </c>
      <c r="L19" s="1">
        <v>241.5</v>
      </c>
      <c r="M19" s="1">
        <v>189.55</v>
      </c>
      <c r="N19" s="1">
        <v>215</v>
      </c>
      <c r="O19" s="1">
        <v>200</v>
      </c>
      <c r="P19" s="1">
        <v>148.80000000000001</v>
      </c>
      <c r="Q19" s="1">
        <v>192.31</v>
      </c>
      <c r="R19" s="2">
        <v>234</v>
      </c>
      <c r="S19" s="1">
        <v>168.5</v>
      </c>
      <c r="T19" s="2">
        <v>111.39</v>
      </c>
      <c r="U19" s="2">
        <v>176.88</v>
      </c>
      <c r="V19" s="1">
        <v>206.065</v>
      </c>
      <c r="W19" s="1">
        <v>222.39</v>
      </c>
      <c r="X19" s="53">
        <v>187.11621904761904</v>
      </c>
      <c r="Y19" s="9"/>
    </row>
    <row r="20" spans="1:25" ht="22.5" x14ac:dyDescent="0.2">
      <c r="A20" s="32" t="s">
        <v>33</v>
      </c>
      <c r="B20" s="33" t="s">
        <v>94</v>
      </c>
      <c r="C20" s="1">
        <v>38.200000000000003</v>
      </c>
      <c r="D20" s="1">
        <v>64.59</v>
      </c>
      <c r="E20" s="1">
        <v>45.92</v>
      </c>
      <c r="F20" s="1">
        <v>41</v>
      </c>
      <c r="G20" s="2">
        <v>40.08</v>
      </c>
      <c r="H20" s="1">
        <v>54.8</v>
      </c>
      <c r="I20" s="2">
        <v>35.799999999999997</v>
      </c>
      <c r="J20" s="1">
        <v>39.485999999999997</v>
      </c>
      <c r="K20" s="1">
        <v>57.5</v>
      </c>
      <c r="L20" s="1">
        <v>42</v>
      </c>
      <c r="M20" s="1">
        <v>45.35</v>
      </c>
      <c r="N20" s="1">
        <v>35.729999999999997</v>
      </c>
      <c r="O20" s="1">
        <v>48</v>
      </c>
      <c r="P20" s="1">
        <v>42.9</v>
      </c>
      <c r="Q20" s="1">
        <v>49</v>
      </c>
      <c r="R20" s="2">
        <v>48</v>
      </c>
      <c r="S20" s="1">
        <v>24.93</v>
      </c>
      <c r="T20" s="2">
        <v>24.86</v>
      </c>
      <c r="U20" s="2">
        <v>20.97</v>
      </c>
      <c r="V20" s="1">
        <v>35</v>
      </c>
      <c r="W20" s="1">
        <v>38.57</v>
      </c>
      <c r="X20" s="53">
        <v>41.556476190476189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14.9</v>
      </c>
      <c r="D21" s="1">
        <v>15.93</v>
      </c>
      <c r="E21" s="1">
        <v>27.39</v>
      </c>
      <c r="F21" s="1">
        <v>13.8</v>
      </c>
      <c r="G21" s="2">
        <v>18</v>
      </c>
      <c r="H21" s="1">
        <v>18.12</v>
      </c>
      <c r="I21" s="2">
        <v>16.824999999999999</v>
      </c>
      <c r="J21" s="1">
        <v>14.4025</v>
      </c>
      <c r="K21" s="1">
        <v>22.62</v>
      </c>
      <c r="L21" s="1">
        <v>19.7</v>
      </c>
      <c r="M21" s="1">
        <v>16.149999999999999</v>
      </c>
      <c r="N21" s="1">
        <v>16.899999999999999</v>
      </c>
      <c r="O21" s="1">
        <v>12.4</v>
      </c>
      <c r="P21" s="1">
        <v>27.5</v>
      </c>
      <c r="Q21" s="1">
        <v>22.5</v>
      </c>
      <c r="R21" s="2">
        <v>18</v>
      </c>
      <c r="S21" s="1">
        <v>16.7</v>
      </c>
      <c r="T21" s="2">
        <v>14.78</v>
      </c>
      <c r="U21" s="2">
        <v>12.21</v>
      </c>
      <c r="V21" s="1">
        <v>14.98</v>
      </c>
      <c r="W21" s="1">
        <v>14.34</v>
      </c>
      <c r="X21" s="53">
        <v>17.530833333333334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314.45</v>
      </c>
      <c r="D22" s="1">
        <v>476.5</v>
      </c>
      <c r="E22" s="1">
        <v>263.16000000000003</v>
      </c>
      <c r="F22" s="2">
        <v>180</v>
      </c>
      <c r="G22" s="2">
        <v>254.8</v>
      </c>
      <c r="H22" s="1">
        <v>272.5</v>
      </c>
      <c r="I22" s="2">
        <v>170</v>
      </c>
      <c r="J22" s="1">
        <v>275.57499999999999</v>
      </c>
      <c r="K22" s="1">
        <v>216</v>
      </c>
      <c r="L22" s="1">
        <v>260</v>
      </c>
      <c r="M22" s="1">
        <v>322.5</v>
      </c>
      <c r="N22" s="1">
        <v>194</v>
      </c>
      <c r="O22" s="1">
        <v>420</v>
      </c>
      <c r="P22" s="1">
        <v>257</v>
      </c>
      <c r="Q22" s="1">
        <v>543</v>
      </c>
      <c r="R22" s="2">
        <v>207</v>
      </c>
      <c r="S22" s="1">
        <v>250</v>
      </c>
      <c r="T22" s="2">
        <v>624.6</v>
      </c>
      <c r="U22" s="2">
        <v>374.88</v>
      </c>
      <c r="V22" s="1">
        <v>200</v>
      </c>
      <c r="W22" s="1">
        <v>257.36</v>
      </c>
      <c r="X22" s="53">
        <v>301.5869047619048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15</v>
      </c>
      <c r="D23" s="1">
        <v>15.19</v>
      </c>
      <c r="E23" s="1">
        <v>5.58</v>
      </c>
      <c r="F23" s="2">
        <v>3.9</v>
      </c>
      <c r="G23" s="2">
        <v>6.6</v>
      </c>
      <c r="H23" s="1">
        <v>8.4</v>
      </c>
      <c r="I23" s="2">
        <v>6</v>
      </c>
      <c r="J23" s="1">
        <v>8.56</v>
      </c>
      <c r="K23" s="1">
        <v>9.1999999999999993</v>
      </c>
      <c r="L23" s="1">
        <v>18.45</v>
      </c>
      <c r="M23" s="1">
        <v>9.8800000000000008</v>
      </c>
      <c r="N23" s="1">
        <v>6.94</v>
      </c>
      <c r="O23" s="1">
        <v>3.98</v>
      </c>
      <c r="P23" s="1">
        <v>5.51</v>
      </c>
      <c r="Q23" s="1">
        <v>11.5</v>
      </c>
      <c r="R23" s="2">
        <v>10.95</v>
      </c>
      <c r="S23" s="1">
        <v>20</v>
      </c>
      <c r="T23" s="2">
        <v>7.09</v>
      </c>
      <c r="U23" s="2">
        <v>20.5</v>
      </c>
      <c r="V23" s="1">
        <v>13.89</v>
      </c>
      <c r="W23" s="1">
        <v>8.5299999999999994</v>
      </c>
      <c r="X23" s="53">
        <v>10.269047619047619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50</v>
      </c>
      <c r="D24" s="1">
        <v>56.46</v>
      </c>
      <c r="E24" s="1">
        <v>52.29</v>
      </c>
      <c r="F24" s="1">
        <v>65</v>
      </c>
      <c r="G24" s="2">
        <v>41.15</v>
      </c>
      <c r="H24" s="1">
        <v>36.14</v>
      </c>
      <c r="I24" s="2">
        <v>33.5</v>
      </c>
      <c r="J24" s="1">
        <v>51.655000000000001</v>
      </c>
      <c r="K24" s="1">
        <v>48.15</v>
      </c>
      <c r="L24" s="1">
        <v>59</v>
      </c>
      <c r="M24" s="1">
        <v>74.75</v>
      </c>
      <c r="N24" s="1">
        <v>58.19</v>
      </c>
      <c r="O24" s="1">
        <v>44.4</v>
      </c>
      <c r="P24" s="1">
        <v>53.5</v>
      </c>
      <c r="Q24" s="1">
        <v>45</v>
      </c>
      <c r="R24" s="2">
        <v>47</v>
      </c>
      <c r="S24" s="1">
        <v>71.400000000000006</v>
      </c>
      <c r="T24" s="2">
        <v>49.96</v>
      </c>
      <c r="U24" s="2">
        <v>53.55</v>
      </c>
      <c r="V24" s="1">
        <v>62.5</v>
      </c>
      <c r="W24" s="1">
        <v>47.41</v>
      </c>
      <c r="X24" s="53">
        <v>52.42880952380952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3.69</v>
      </c>
      <c r="D25" s="1">
        <v>4.7300000000000004</v>
      </c>
      <c r="E25" s="1">
        <v>5.71</v>
      </c>
      <c r="F25" s="1">
        <v>11.43</v>
      </c>
      <c r="G25" s="2">
        <v>7.08</v>
      </c>
      <c r="H25" s="1">
        <v>8.17</v>
      </c>
      <c r="I25" s="2">
        <v>5.915</v>
      </c>
      <c r="J25" s="1">
        <v>5.6689999999999996</v>
      </c>
      <c r="K25" s="1">
        <v>6.7</v>
      </c>
      <c r="L25" s="1">
        <v>7.9</v>
      </c>
      <c r="M25" s="1">
        <v>6.95</v>
      </c>
      <c r="N25" s="1">
        <v>5.69</v>
      </c>
      <c r="O25" s="1">
        <v>4.38</v>
      </c>
      <c r="P25" s="1">
        <v>4.71</v>
      </c>
      <c r="Q25" s="1">
        <v>7.16</v>
      </c>
      <c r="R25" s="2">
        <v>9.1</v>
      </c>
      <c r="S25" s="1">
        <v>5.1100000000000003</v>
      </c>
      <c r="T25" s="2">
        <v>11.38</v>
      </c>
      <c r="U25" s="2">
        <v>8.44</v>
      </c>
      <c r="V25" s="1">
        <v>4.8499999999999996</v>
      </c>
      <c r="W25" s="1">
        <v>7.77</v>
      </c>
      <c r="X25" s="53">
        <v>6.7873333333333328</v>
      </c>
      <c r="Y25" s="9"/>
    </row>
    <row r="26" spans="1:25" ht="11.25" x14ac:dyDescent="0.2">
      <c r="A26" s="31" t="s">
        <v>38</v>
      </c>
      <c r="B26" s="30" t="s">
        <v>92</v>
      </c>
      <c r="C26" s="1">
        <v>7.07</v>
      </c>
      <c r="D26" s="1">
        <v>5.35</v>
      </c>
      <c r="E26" s="1">
        <v>4.66</v>
      </c>
      <c r="F26" s="1">
        <v>3.55</v>
      </c>
      <c r="G26" s="2">
        <v>3.56</v>
      </c>
      <c r="H26" s="1">
        <v>6.06</v>
      </c>
      <c r="I26" s="2">
        <v>4.88</v>
      </c>
      <c r="J26" s="10">
        <v>7.6182999999999996</v>
      </c>
      <c r="K26" s="1">
        <v>3.4</v>
      </c>
      <c r="L26" s="1">
        <v>5.84</v>
      </c>
      <c r="M26" s="1">
        <v>6.01</v>
      </c>
      <c r="N26" s="2">
        <v>3.77</v>
      </c>
      <c r="O26" s="1">
        <v>1.8</v>
      </c>
      <c r="P26" s="1">
        <v>6.99</v>
      </c>
      <c r="Q26" s="1">
        <v>5</v>
      </c>
      <c r="R26" s="2">
        <v>9.3000000000000007</v>
      </c>
      <c r="S26" s="1">
        <v>10.37</v>
      </c>
      <c r="T26" s="2">
        <v>8.3000000000000007</v>
      </c>
      <c r="U26" s="2">
        <v>5.36</v>
      </c>
      <c r="V26" s="1">
        <v>6.49</v>
      </c>
      <c r="W26" s="1">
        <v>5.75</v>
      </c>
      <c r="X26" s="53">
        <v>5.7680142857142851</v>
      </c>
      <c r="Y26" s="9"/>
    </row>
    <row r="27" spans="1:25" ht="11.25" x14ac:dyDescent="0.2">
      <c r="A27" s="31" t="s">
        <v>109</v>
      </c>
      <c r="B27" s="30" t="s">
        <v>96</v>
      </c>
      <c r="C27" s="19">
        <v>0.74</v>
      </c>
      <c r="D27" s="19">
        <v>0.54</v>
      </c>
      <c r="E27" s="19">
        <v>0.8</v>
      </c>
      <c r="F27" s="19">
        <v>0.49</v>
      </c>
      <c r="G27" s="18">
        <v>0.38</v>
      </c>
      <c r="H27" s="19">
        <v>0.5</v>
      </c>
      <c r="I27" s="18">
        <v>0.57499999999999996</v>
      </c>
      <c r="J27" s="19">
        <v>0.53800000000000003</v>
      </c>
      <c r="K27" s="19">
        <v>0.51</v>
      </c>
      <c r="L27" s="19">
        <v>0.67500000000000004</v>
      </c>
      <c r="M27" s="19">
        <v>0.68</v>
      </c>
      <c r="N27" s="19">
        <v>0.64</v>
      </c>
      <c r="O27" s="19">
        <v>0.45</v>
      </c>
      <c r="P27" s="19">
        <v>0.79</v>
      </c>
      <c r="Q27" s="19">
        <v>0.49</v>
      </c>
      <c r="R27" s="18">
        <v>0.84</v>
      </c>
      <c r="S27" s="18">
        <v>0.77</v>
      </c>
      <c r="T27" s="18">
        <v>0.72</v>
      </c>
      <c r="U27" s="18">
        <v>0.62</v>
      </c>
      <c r="V27" s="19">
        <v>0.6</v>
      </c>
      <c r="W27" s="19">
        <v>0.6520999999999999</v>
      </c>
      <c r="X27" s="54">
        <v>0.61905238095238091</v>
      </c>
      <c r="Y27" s="9"/>
    </row>
    <row r="28" spans="1:25" ht="11.25" x14ac:dyDescent="0.2">
      <c r="A28" s="31" t="s">
        <v>39</v>
      </c>
      <c r="B28" s="30" t="s">
        <v>94</v>
      </c>
      <c r="C28" s="1">
        <v>64.930000000000007</v>
      </c>
      <c r="D28" s="1">
        <v>45.5</v>
      </c>
      <c r="E28" s="1">
        <v>65.239999999999995</v>
      </c>
      <c r="F28" s="1">
        <v>62</v>
      </c>
      <c r="G28" s="2">
        <v>42.6</v>
      </c>
      <c r="H28" s="1">
        <v>46</v>
      </c>
      <c r="I28" s="2">
        <v>49.65</v>
      </c>
      <c r="J28" s="1">
        <v>55.89</v>
      </c>
      <c r="K28" s="1">
        <v>46.08</v>
      </c>
      <c r="L28" s="1">
        <v>53</v>
      </c>
      <c r="M28" s="1">
        <v>55.98</v>
      </c>
      <c r="N28" s="1">
        <v>55.5</v>
      </c>
      <c r="O28" s="1">
        <v>65.5</v>
      </c>
      <c r="P28" s="1">
        <v>63.6</v>
      </c>
      <c r="Q28" s="1">
        <v>52.9</v>
      </c>
      <c r="R28" s="2">
        <v>55</v>
      </c>
      <c r="S28" s="1">
        <v>60.67</v>
      </c>
      <c r="T28" s="2">
        <v>63.24</v>
      </c>
      <c r="U28" s="2">
        <v>58.54</v>
      </c>
      <c r="V28" s="1">
        <v>48.5</v>
      </c>
      <c r="W28" s="1">
        <v>57.04</v>
      </c>
      <c r="X28" s="53">
        <v>55.588571428571427</v>
      </c>
      <c r="Y28" s="9"/>
    </row>
    <row r="29" spans="1:25" ht="11.25" x14ac:dyDescent="0.2">
      <c r="A29" s="31" t="s">
        <v>40</v>
      </c>
      <c r="B29" s="30" t="s">
        <v>94</v>
      </c>
      <c r="C29" s="1">
        <v>134.38999999999999</v>
      </c>
      <c r="D29" s="1">
        <v>366.8</v>
      </c>
      <c r="E29" s="1">
        <v>172.38</v>
      </c>
      <c r="F29" s="1">
        <v>141.33000000000001</v>
      </c>
      <c r="G29" s="2">
        <v>120.22</v>
      </c>
      <c r="H29" s="1">
        <v>165</v>
      </c>
      <c r="I29" s="2">
        <v>79</v>
      </c>
      <c r="J29" s="1">
        <v>151.89500000000001</v>
      </c>
      <c r="K29" s="1">
        <v>173.6</v>
      </c>
      <c r="L29" s="1">
        <v>198</v>
      </c>
      <c r="M29" s="1">
        <v>214.5</v>
      </c>
      <c r="N29" s="1">
        <v>161.71</v>
      </c>
      <c r="O29" s="1">
        <v>160</v>
      </c>
      <c r="P29" s="1">
        <v>188.97</v>
      </c>
      <c r="Q29" s="1">
        <v>164</v>
      </c>
      <c r="R29" s="2">
        <v>192.5</v>
      </c>
      <c r="S29" s="1">
        <v>77.7</v>
      </c>
      <c r="T29" s="2">
        <v>167.97</v>
      </c>
      <c r="U29" s="2">
        <v>167.86</v>
      </c>
      <c r="V29" s="1">
        <v>115.88</v>
      </c>
      <c r="W29" s="1">
        <v>149.16</v>
      </c>
      <c r="X29" s="53">
        <v>164.89833333333331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48.95</v>
      </c>
      <c r="E30" s="1">
        <v>33.869999999999997</v>
      </c>
      <c r="F30" s="1">
        <v>35</v>
      </c>
      <c r="G30" s="2">
        <v>28.45</v>
      </c>
      <c r="H30" s="1">
        <v>39.9</v>
      </c>
      <c r="I30" s="2">
        <v>30.3</v>
      </c>
      <c r="J30" s="1">
        <v>15.1967</v>
      </c>
      <c r="K30" s="1">
        <v>32.5</v>
      </c>
      <c r="L30" s="1">
        <v>40.6</v>
      </c>
      <c r="M30" s="1">
        <v>34</v>
      </c>
      <c r="N30" s="1">
        <v>30.22</v>
      </c>
      <c r="O30" s="1">
        <v>24.2</v>
      </c>
      <c r="P30" s="1">
        <v>50.83</v>
      </c>
      <c r="Q30" s="1">
        <v>32</v>
      </c>
      <c r="R30" s="2">
        <v>30</v>
      </c>
      <c r="S30" s="1">
        <v>33.380000000000003</v>
      </c>
      <c r="T30" s="2">
        <v>34</v>
      </c>
      <c r="U30" s="2">
        <v>24.29</v>
      </c>
      <c r="V30" s="1">
        <v>32.33</v>
      </c>
      <c r="W30" s="1">
        <v>51.79</v>
      </c>
      <c r="X30" s="53">
        <v>33.88603333333333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33.42</v>
      </c>
      <c r="D31" s="1">
        <v>51.8</v>
      </c>
      <c r="E31" s="1">
        <v>39.17</v>
      </c>
      <c r="F31" s="1">
        <v>43</v>
      </c>
      <c r="G31" s="2">
        <v>39.33</v>
      </c>
      <c r="H31" s="1">
        <v>41.5</v>
      </c>
      <c r="I31" s="2">
        <v>45.15</v>
      </c>
      <c r="J31" s="1">
        <v>41.174199999999999</v>
      </c>
      <c r="K31" s="1">
        <v>50.75</v>
      </c>
      <c r="L31" s="1">
        <v>49.2</v>
      </c>
      <c r="M31" s="1">
        <v>62.49</v>
      </c>
      <c r="N31" s="1">
        <v>42.75</v>
      </c>
      <c r="O31" s="1">
        <v>49.1</v>
      </c>
      <c r="P31" s="1">
        <v>33.83</v>
      </c>
      <c r="Q31" s="1">
        <v>44.87</v>
      </c>
      <c r="R31" s="2">
        <v>40</v>
      </c>
      <c r="S31" s="1">
        <v>24.03</v>
      </c>
      <c r="T31" s="2">
        <v>41.7</v>
      </c>
      <c r="U31" s="2">
        <v>54.7</v>
      </c>
      <c r="V31" s="1">
        <v>36</v>
      </c>
      <c r="W31" s="1">
        <v>41.58</v>
      </c>
      <c r="X31" s="53">
        <v>43.121152380952381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17.22</v>
      </c>
      <c r="D32" s="1">
        <v>15.67</v>
      </c>
      <c r="E32" s="1">
        <v>24.47</v>
      </c>
      <c r="F32" s="1">
        <v>15.34</v>
      </c>
      <c r="G32" s="2">
        <v>13.66</v>
      </c>
      <c r="H32" s="1">
        <v>21.89</v>
      </c>
      <c r="I32" s="2">
        <v>11.824999999999999</v>
      </c>
      <c r="J32" s="1">
        <v>13.2128</v>
      </c>
      <c r="K32" s="1">
        <v>21.47</v>
      </c>
      <c r="L32" s="1">
        <v>26.1</v>
      </c>
      <c r="M32" s="1">
        <v>18.32</v>
      </c>
      <c r="N32" s="1">
        <v>16.600000000000001</v>
      </c>
      <c r="O32" s="1">
        <v>20.3</v>
      </c>
      <c r="P32" s="1">
        <v>28.61</v>
      </c>
      <c r="Q32" s="1">
        <v>17.75</v>
      </c>
      <c r="R32" s="2">
        <v>25</v>
      </c>
      <c r="S32" s="2">
        <v>17.37</v>
      </c>
      <c r="T32" s="2">
        <v>22.26</v>
      </c>
      <c r="U32" s="2">
        <v>14.87</v>
      </c>
      <c r="V32" s="1">
        <v>16.96</v>
      </c>
      <c r="W32" s="1">
        <v>20.09</v>
      </c>
      <c r="X32" s="53">
        <v>18.999419047619046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9.9499999999999993</v>
      </c>
      <c r="E34" s="2">
        <v>10.08</v>
      </c>
      <c r="F34" s="2">
        <v>7.8</v>
      </c>
      <c r="G34" s="2">
        <v>9.3810000000000002</v>
      </c>
      <c r="H34" s="1">
        <v>9.25</v>
      </c>
      <c r="I34" s="2">
        <v>9.9600000000000009</v>
      </c>
      <c r="J34" s="2">
        <v>8.0052058800000001</v>
      </c>
      <c r="K34" s="2">
        <v>11.302720000000001</v>
      </c>
      <c r="L34" s="1">
        <v>6.914505000000001</v>
      </c>
      <c r="M34" s="1">
        <v>7.25</v>
      </c>
      <c r="N34" s="1">
        <v>8.67</v>
      </c>
      <c r="O34" s="2">
        <v>6.8686800000000003</v>
      </c>
      <c r="P34" s="2">
        <v>9.1300000000000008</v>
      </c>
      <c r="Q34" s="2">
        <v>11.73</v>
      </c>
      <c r="R34" s="2">
        <v>11.432495000000001</v>
      </c>
      <c r="S34" s="1">
        <v>8.4236363019999985</v>
      </c>
      <c r="T34" s="2">
        <v>9.4118999999999993</v>
      </c>
      <c r="U34" s="2">
        <v>12.528397000000002</v>
      </c>
      <c r="V34" s="1">
        <v>7.98</v>
      </c>
      <c r="W34" s="1">
        <v>11.538660000000002</v>
      </c>
      <c r="X34" s="53">
        <v>9.3203050086666668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5.3479799999999997</v>
      </c>
      <c r="D35" s="2">
        <v>7.37</v>
      </c>
      <c r="E35" s="2">
        <v>6.2</v>
      </c>
      <c r="F35" s="2">
        <v>5.43</v>
      </c>
      <c r="G35" s="2">
        <v>6.0419999999999989</v>
      </c>
      <c r="H35" s="1">
        <v>5.91</v>
      </c>
      <c r="I35" s="2">
        <v>5.95</v>
      </c>
      <c r="J35" s="2">
        <v>5.7916479999999995</v>
      </c>
      <c r="K35" s="2">
        <v>7.2872800000000009</v>
      </c>
      <c r="L35" s="1">
        <v>5.1331410000000002</v>
      </c>
      <c r="M35" s="1">
        <v>5.23</v>
      </c>
      <c r="N35" s="1">
        <v>6.16</v>
      </c>
      <c r="O35" s="2">
        <v>5.51004</v>
      </c>
      <c r="P35" s="2">
        <v>6.86</v>
      </c>
      <c r="Q35" s="2">
        <v>8.39</v>
      </c>
      <c r="R35" s="2">
        <v>8.400957</v>
      </c>
      <c r="S35" s="1">
        <v>6.7286363019999991</v>
      </c>
      <c r="T35" s="2">
        <v>6.5330000000000004</v>
      </c>
      <c r="U35" s="2">
        <v>8.3077430000000003</v>
      </c>
      <c r="V35" s="1">
        <v>5.35</v>
      </c>
      <c r="W35" s="1">
        <v>9.5089680000000012</v>
      </c>
      <c r="X35" s="53">
        <v>6.5448282524761918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37.549999999999997</v>
      </c>
      <c r="E37" s="1">
        <v>64.8</v>
      </c>
      <c r="F37" s="1">
        <v>19.52</v>
      </c>
      <c r="G37" s="1">
        <v>74.739999999999995</v>
      </c>
      <c r="H37" s="1">
        <v>47.15</v>
      </c>
      <c r="I37" s="2">
        <v>33.909999999999997</v>
      </c>
      <c r="J37" s="1">
        <v>29.415500000000002</v>
      </c>
      <c r="K37" s="1">
        <v>35.4</v>
      </c>
      <c r="L37" s="1">
        <v>30</v>
      </c>
      <c r="M37" s="1">
        <v>44.88</v>
      </c>
      <c r="N37" s="1">
        <v>16.87</v>
      </c>
      <c r="O37" s="1">
        <v>17.97</v>
      </c>
      <c r="P37" s="1">
        <v>34.520000000000003</v>
      </c>
      <c r="Q37" s="1">
        <v>37.42</v>
      </c>
      <c r="R37" s="2">
        <v>33.700000000000003</v>
      </c>
      <c r="S37" s="1">
        <v>16.033999999999999</v>
      </c>
      <c r="T37" s="2">
        <v>36.716000000000001</v>
      </c>
      <c r="U37" s="2">
        <v>18.55</v>
      </c>
      <c r="V37" s="1">
        <v>30.16</v>
      </c>
      <c r="W37" s="1">
        <v>26.47</v>
      </c>
      <c r="X37" s="53">
        <v>33.561690476190471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40</v>
      </c>
      <c r="E39" s="20">
        <v>11.21</v>
      </c>
      <c r="F39" s="20">
        <v>7.65</v>
      </c>
      <c r="G39" s="20">
        <v>15</v>
      </c>
      <c r="H39" s="20">
        <v>10</v>
      </c>
      <c r="I39" s="21">
        <v>1.1499999999999999</v>
      </c>
      <c r="J39" s="20">
        <v>10.106</v>
      </c>
      <c r="K39" s="20">
        <v>4.5</v>
      </c>
      <c r="L39" s="20">
        <v>15</v>
      </c>
      <c r="M39" s="20">
        <v>18.25</v>
      </c>
      <c r="N39" s="20">
        <v>11.81</v>
      </c>
      <c r="O39" s="20">
        <v>4.5</v>
      </c>
      <c r="P39" s="20">
        <v>12.94</v>
      </c>
      <c r="Q39" s="20">
        <v>5.47</v>
      </c>
      <c r="R39" s="21">
        <v>6</v>
      </c>
      <c r="S39" s="20">
        <v>4.6697905999999998</v>
      </c>
      <c r="T39" s="21">
        <v>25.38</v>
      </c>
      <c r="U39" s="21">
        <v>7.38</v>
      </c>
      <c r="V39" s="20">
        <v>7</v>
      </c>
      <c r="W39" s="20">
        <v>5.8376666666666663</v>
      </c>
      <c r="X39" s="57">
        <v>11.850164631746033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0" orientation="landscape" horizontalDpi="4294967294" r:id="rId1"/>
  <headerFooter alignWithMargins="0">
    <oddFooter>&amp;RTabela 66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8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137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26.6</v>
      </c>
      <c r="D8" s="1">
        <v>37.9</v>
      </c>
      <c r="E8" s="1">
        <v>31.84</v>
      </c>
      <c r="F8" s="1">
        <v>37.094999999999999</v>
      </c>
      <c r="G8" s="2">
        <v>25</v>
      </c>
      <c r="H8" s="1">
        <v>28.34</v>
      </c>
      <c r="I8" s="2">
        <v>21.15</v>
      </c>
      <c r="J8" s="1">
        <v>24.2286</v>
      </c>
      <c r="K8" s="1">
        <v>24.77</v>
      </c>
      <c r="L8" s="1">
        <v>28.31</v>
      </c>
      <c r="M8" s="1">
        <v>29</v>
      </c>
      <c r="N8" s="1">
        <v>28.76</v>
      </c>
      <c r="O8" s="1">
        <v>27.67</v>
      </c>
      <c r="P8" s="1">
        <v>28.66</v>
      </c>
      <c r="Q8" s="1">
        <v>23.24</v>
      </c>
      <c r="R8" s="2">
        <v>31</v>
      </c>
      <c r="S8" s="1">
        <v>24.46</v>
      </c>
      <c r="T8" s="2">
        <v>27.42</v>
      </c>
      <c r="U8" s="2">
        <v>28.38</v>
      </c>
      <c r="V8" s="1">
        <v>38.840000000000003</v>
      </c>
      <c r="W8" s="1">
        <v>26.05</v>
      </c>
      <c r="X8" s="53">
        <v>28.510171428571432</v>
      </c>
      <c r="Y8" s="9"/>
    </row>
    <row r="9" spans="1:25" ht="11.25" x14ac:dyDescent="0.2">
      <c r="A9" s="31" t="s">
        <v>87</v>
      </c>
      <c r="B9" s="30" t="s">
        <v>92</v>
      </c>
      <c r="C9" s="19">
        <v>3.66</v>
      </c>
      <c r="D9" s="19">
        <v>3.26</v>
      </c>
      <c r="E9" s="19">
        <v>3.48</v>
      </c>
      <c r="F9" s="19">
        <v>3.41</v>
      </c>
      <c r="G9" s="18">
        <v>2.94</v>
      </c>
      <c r="H9" s="19">
        <v>3.07</v>
      </c>
      <c r="I9" s="18">
        <v>3.2</v>
      </c>
      <c r="J9" s="19">
        <v>3.6032999999999999</v>
      </c>
      <c r="K9" s="19">
        <v>3.77</v>
      </c>
      <c r="L9" s="19">
        <v>3.85</v>
      </c>
      <c r="M9" s="19">
        <v>4.51</v>
      </c>
      <c r="N9" s="19">
        <v>3.79</v>
      </c>
      <c r="O9" s="19">
        <v>3.18</v>
      </c>
      <c r="P9" s="19">
        <v>3.55</v>
      </c>
      <c r="Q9" s="19">
        <v>3.18</v>
      </c>
      <c r="R9" s="18">
        <v>3.13</v>
      </c>
      <c r="S9" s="19">
        <v>4.8887999999999998</v>
      </c>
      <c r="T9" s="18">
        <v>3.81</v>
      </c>
      <c r="U9" s="18">
        <v>4.28</v>
      </c>
      <c r="V9" s="19">
        <v>3.59</v>
      </c>
      <c r="W9" s="19">
        <v>3.11</v>
      </c>
      <c r="X9" s="54">
        <v>3.583909523809524</v>
      </c>
      <c r="Y9" s="9"/>
    </row>
    <row r="10" spans="1:25" ht="11.25" x14ac:dyDescent="0.2">
      <c r="A10" s="31" t="s">
        <v>24</v>
      </c>
      <c r="B10" s="30" t="s">
        <v>93</v>
      </c>
      <c r="C10" s="1">
        <v>255</v>
      </c>
      <c r="D10" s="1">
        <v>410</v>
      </c>
      <c r="E10" s="1">
        <v>269.8</v>
      </c>
      <c r="F10" s="1">
        <v>230</v>
      </c>
      <c r="G10" s="2">
        <v>226.69</v>
      </c>
      <c r="H10" s="1">
        <v>223</v>
      </c>
      <c r="I10" s="2">
        <v>216</v>
      </c>
      <c r="J10" s="1">
        <v>317.5625</v>
      </c>
      <c r="K10" s="1">
        <v>225</v>
      </c>
      <c r="L10" s="1">
        <v>225</v>
      </c>
      <c r="M10" s="1">
        <v>270</v>
      </c>
      <c r="N10" s="1">
        <v>304.25</v>
      </c>
      <c r="O10" s="1">
        <v>240.5</v>
      </c>
      <c r="P10" s="1">
        <v>237</v>
      </c>
      <c r="Q10" s="1">
        <v>220.52</v>
      </c>
      <c r="R10" s="2">
        <v>224</v>
      </c>
      <c r="S10" s="1">
        <v>375.38</v>
      </c>
      <c r="T10" s="2">
        <v>225.62</v>
      </c>
      <c r="U10" s="2">
        <v>224.49</v>
      </c>
      <c r="V10" s="1">
        <v>239</v>
      </c>
      <c r="W10" s="1">
        <v>219.15</v>
      </c>
      <c r="X10" s="53">
        <v>256.09345238095233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0.505</v>
      </c>
      <c r="E11" s="19">
        <v>0.34499999999999997</v>
      </c>
      <c r="F11" s="19">
        <v>0.31890000000000002</v>
      </c>
      <c r="G11" s="18">
        <v>0.29199999999999998</v>
      </c>
      <c r="H11" s="19">
        <v>0.32479999999999998</v>
      </c>
      <c r="I11" s="18">
        <v>0.32600000000000001</v>
      </c>
      <c r="J11" s="19">
        <v>0.44390000000000002</v>
      </c>
      <c r="K11" s="19">
        <v>0.314</v>
      </c>
      <c r="L11" s="19">
        <v>0.37</v>
      </c>
      <c r="M11" s="19">
        <v>0.38600000000000001</v>
      </c>
      <c r="N11" s="19">
        <v>0.46</v>
      </c>
      <c r="O11" s="19">
        <v>0.3034</v>
      </c>
      <c r="P11" s="19">
        <v>0.32600000000000001</v>
      </c>
      <c r="Q11" s="19">
        <v>0.33</v>
      </c>
      <c r="R11" s="18">
        <v>0.34</v>
      </c>
      <c r="S11" s="19">
        <v>0.52280000000000004</v>
      </c>
      <c r="T11" s="18">
        <v>0.33</v>
      </c>
      <c r="U11" s="18">
        <v>0.37</v>
      </c>
      <c r="V11" s="19">
        <v>0.29899999999999999</v>
      </c>
      <c r="W11" s="19">
        <v>0.32500000000000001</v>
      </c>
      <c r="X11" s="54">
        <v>0.36246666666666671</v>
      </c>
      <c r="Y11" s="9"/>
    </row>
    <row r="12" spans="1:25" ht="11.25" x14ac:dyDescent="0.2">
      <c r="A12" s="31" t="s">
        <v>26</v>
      </c>
      <c r="B12" s="30" t="s">
        <v>93</v>
      </c>
      <c r="C12" s="1">
        <v>48</v>
      </c>
      <c r="D12" s="1">
        <v>30</v>
      </c>
      <c r="E12" s="1">
        <v>41.01</v>
      </c>
      <c r="F12" s="1">
        <v>30</v>
      </c>
      <c r="G12" s="2">
        <v>58.5</v>
      </c>
      <c r="H12" s="1">
        <v>43</v>
      </c>
      <c r="I12" s="2">
        <v>49</v>
      </c>
      <c r="J12" s="1">
        <v>36.69</v>
      </c>
      <c r="K12" s="1">
        <v>40</v>
      </c>
      <c r="L12" s="1">
        <v>28</v>
      </c>
      <c r="M12" s="1">
        <v>25.5</v>
      </c>
      <c r="N12" s="1">
        <v>29.375</v>
      </c>
      <c r="O12" s="1">
        <v>20.420000000000002</v>
      </c>
      <c r="P12" s="1">
        <v>35</v>
      </c>
      <c r="Q12" s="1">
        <v>48</v>
      </c>
      <c r="R12" s="2">
        <v>48</v>
      </c>
      <c r="S12" s="1">
        <v>62.5</v>
      </c>
      <c r="T12" s="2">
        <v>42.73</v>
      </c>
      <c r="U12" s="2">
        <v>51.51</v>
      </c>
      <c r="V12" s="1">
        <v>29.29</v>
      </c>
      <c r="W12" s="1">
        <v>54.96</v>
      </c>
      <c r="X12" s="53">
        <v>40.546904761904763</v>
      </c>
      <c r="Y12" s="9"/>
    </row>
    <row r="13" spans="1:25" ht="11.25" x14ac:dyDescent="0.2">
      <c r="A13" s="31" t="s">
        <v>27</v>
      </c>
      <c r="B13" s="30" t="s">
        <v>93</v>
      </c>
      <c r="C13" s="1">
        <v>70</v>
      </c>
      <c r="D13" s="1">
        <v>150</v>
      </c>
      <c r="E13" s="1">
        <v>57.31</v>
      </c>
      <c r="F13" s="1">
        <v>44</v>
      </c>
      <c r="G13" s="2">
        <v>56</v>
      </c>
      <c r="H13" s="1">
        <v>39.9</v>
      </c>
      <c r="I13" s="2">
        <v>45</v>
      </c>
      <c r="J13" s="1">
        <v>75.2286</v>
      </c>
      <c r="K13" s="1">
        <v>39</v>
      </c>
      <c r="L13" s="1">
        <v>42</v>
      </c>
      <c r="M13" s="1">
        <v>60.88</v>
      </c>
      <c r="N13" s="1">
        <v>59.8</v>
      </c>
      <c r="O13" s="1">
        <v>52</v>
      </c>
      <c r="P13" s="1">
        <v>55</v>
      </c>
      <c r="Q13" s="1">
        <v>42</v>
      </c>
      <c r="R13" s="2">
        <v>58</v>
      </c>
      <c r="S13" s="1">
        <v>56</v>
      </c>
      <c r="T13" s="2">
        <v>50.69</v>
      </c>
      <c r="U13" s="2">
        <v>55.07</v>
      </c>
      <c r="V13" s="1">
        <v>61.2</v>
      </c>
      <c r="W13" s="1">
        <v>57.93</v>
      </c>
      <c r="X13" s="53">
        <v>58.428980952380947</v>
      </c>
      <c r="Y13" s="9"/>
    </row>
    <row r="14" spans="1:25" ht="11.25" x14ac:dyDescent="0.2">
      <c r="A14" s="31" t="s">
        <v>28</v>
      </c>
      <c r="B14" s="30" t="s">
        <v>94</v>
      </c>
      <c r="C14" s="19">
        <v>0.3</v>
      </c>
      <c r="D14" s="19">
        <v>1.1000000000000001</v>
      </c>
      <c r="E14" s="19">
        <v>0.34</v>
      </c>
      <c r="F14" s="19">
        <v>0.28500000000000003</v>
      </c>
      <c r="G14" s="18">
        <v>0.33</v>
      </c>
      <c r="H14" s="19">
        <v>0.33</v>
      </c>
      <c r="I14" s="18">
        <v>0.34</v>
      </c>
      <c r="J14" s="19">
        <v>0.36680000000000001</v>
      </c>
      <c r="K14" s="19">
        <v>0.47</v>
      </c>
      <c r="L14" s="19">
        <v>0.375</v>
      </c>
      <c r="M14" s="19">
        <v>0.33</v>
      </c>
      <c r="N14" s="19">
        <v>0.45</v>
      </c>
      <c r="O14" s="19">
        <v>0.3</v>
      </c>
      <c r="P14" s="19">
        <v>0.28000000000000003</v>
      </c>
      <c r="Q14" s="19">
        <v>0.35</v>
      </c>
      <c r="R14" s="18">
        <v>0.36</v>
      </c>
      <c r="S14" s="19">
        <v>0.2833</v>
      </c>
      <c r="T14" s="18">
        <v>0.47</v>
      </c>
      <c r="U14" s="18">
        <v>0.44</v>
      </c>
      <c r="V14" s="19">
        <v>0.28000000000000003</v>
      </c>
      <c r="W14" s="19">
        <v>0.38363999999999998</v>
      </c>
      <c r="X14" s="54">
        <v>0.38874952380952382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3.9</v>
      </c>
      <c r="E15" s="1">
        <v>1.99</v>
      </c>
      <c r="F15" s="1">
        <v>1.7</v>
      </c>
      <c r="G15" s="2">
        <v>2.25</v>
      </c>
      <c r="H15" s="1">
        <v>1.9</v>
      </c>
      <c r="I15" s="2">
        <v>1.44</v>
      </c>
      <c r="J15" s="1">
        <v>2.4394</v>
      </c>
      <c r="K15" s="1">
        <v>1.27</v>
      </c>
      <c r="L15" s="1">
        <v>1.73</v>
      </c>
      <c r="M15" s="1">
        <v>2.0299999999999998</v>
      </c>
      <c r="N15" s="1">
        <v>2.4137</v>
      </c>
      <c r="O15" s="1">
        <v>0.9</v>
      </c>
      <c r="P15" s="1">
        <v>2.4</v>
      </c>
      <c r="Q15" s="1">
        <v>2.1</v>
      </c>
      <c r="R15" s="2">
        <v>1.63</v>
      </c>
      <c r="S15" s="1">
        <v>2</v>
      </c>
      <c r="T15" s="2">
        <v>2.21</v>
      </c>
      <c r="U15" s="2">
        <v>1.58</v>
      </c>
      <c r="V15" s="1">
        <v>1.75</v>
      </c>
      <c r="W15" s="1">
        <v>1.8</v>
      </c>
      <c r="X15" s="53">
        <v>1.9039571428571425</v>
      </c>
      <c r="Y15" s="9"/>
    </row>
    <row r="16" spans="1:25" ht="11.25" x14ac:dyDescent="0.2">
      <c r="A16" s="31" t="s">
        <v>29</v>
      </c>
      <c r="B16" s="30" t="s">
        <v>91</v>
      </c>
      <c r="C16" s="1">
        <v>14.1</v>
      </c>
      <c r="D16" s="1">
        <v>16.850000000000001</v>
      </c>
      <c r="E16" s="1">
        <v>18.22</v>
      </c>
      <c r="F16" s="1">
        <v>16.425000000000001</v>
      </c>
      <c r="G16" s="2">
        <v>10.16</v>
      </c>
      <c r="H16" s="1">
        <v>13.48</v>
      </c>
      <c r="I16" s="2">
        <v>12.14</v>
      </c>
      <c r="J16" s="1">
        <v>15.0268</v>
      </c>
      <c r="K16" s="1">
        <v>13.2</v>
      </c>
      <c r="L16" s="1">
        <v>12.9</v>
      </c>
      <c r="M16" s="1">
        <v>14.3</v>
      </c>
      <c r="N16" s="1">
        <v>17</v>
      </c>
      <c r="O16" s="1">
        <v>14.12</v>
      </c>
      <c r="P16" s="1">
        <v>17.3</v>
      </c>
      <c r="Q16" s="1">
        <v>10.55</v>
      </c>
      <c r="R16" s="2">
        <v>15</v>
      </c>
      <c r="S16" s="1">
        <v>13.03</v>
      </c>
      <c r="T16" s="2">
        <v>13.62</v>
      </c>
      <c r="U16" s="2">
        <v>12.53</v>
      </c>
      <c r="V16" s="1">
        <v>17.454999999999998</v>
      </c>
      <c r="W16" s="1">
        <v>11.73</v>
      </c>
      <c r="X16" s="53">
        <v>14.244609523809524</v>
      </c>
      <c r="Y16" s="9"/>
    </row>
    <row r="17" spans="1:25" ht="11.25" x14ac:dyDescent="0.2">
      <c r="A17" s="31" t="s">
        <v>30</v>
      </c>
      <c r="B17" s="30" t="s">
        <v>94</v>
      </c>
      <c r="C17" s="1">
        <v>44.25</v>
      </c>
      <c r="D17" s="1">
        <v>136.57</v>
      </c>
      <c r="E17" s="1">
        <v>41.2</v>
      </c>
      <c r="F17" s="1">
        <v>53.5</v>
      </c>
      <c r="G17" s="2">
        <v>48</v>
      </c>
      <c r="H17" s="1">
        <v>49.15</v>
      </c>
      <c r="I17" s="2">
        <v>52</v>
      </c>
      <c r="J17" s="1">
        <v>68.1417</v>
      </c>
      <c r="K17" s="1">
        <v>57.72</v>
      </c>
      <c r="L17" s="1">
        <v>88</v>
      </c>
      <c r="M17" s="1">
        <v>84</v>
      </c>
      <c r="N17" s="1">
        <v>66.649000000000001</v>
      </c>
      <c r="O17" s="1">
        <v>60</v>
      </c>
      <c r="P17" s="1">
        <v>41.2</v>
      </c>
      <c r="Q17" s="1">
        <v>53</v>
      </c>
      <c r="R17" s="2">
        <v>55</v>
      </c>
      <c r="S17" s="1">
        <v>51</v>
      </c>
      <c r="T17" s="2">
        <v>58.04</v>
      </c>
      <c r="U17" s="2">
        <v>67</v>
      </c>
      <c r="V17" s="1">
        <v>52.95</v>
      </c>
      <c r="W17" s="1">
        <v>73.58</v>
      </c>
      <c r="X17" s="53">
        <v>61.950033333333337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629.1</v>
      </c>
      <c r="D18" s="1">
        <v>204.75</v>
      </c>
      <c r="E18" s="1">
        <v>261.38</v>
      </c>
      <c r="F18" s="1">
        <v>200</v>
      </c>
      <c r="G18" s="2">
        <v>245</v>
      </c>
      <c r="H18" s="1">
        <v>230</v>
      </c>
      <c r="I18" s="2">
        <v>182.5</v>
      </c>
      <c r="J18" s="1">
        <v>80.9529</v>
      </c>
      <c r="K18" s="1">
        <v>330</v>
      </c>
      <c r="L18" s="1">
        <v>355.625</v>
      </c>
      <c r="M18" s="1">
        <v>264.48</v>
      </c>
      <c r="N18" s="1">
        <v>268</v>
      </c>
      <c r="O18" s="1">
        <v>270</v>
      </c>
      <c r="P18" s="1">
        <v>239.05</v>
      </c>
      <c r="Q18" s="1">
        <v>181.58</v>
      </c>
      <c r="R18" s="2">
        <v>365</v>
      </c>
      <c r="S18" s="1">
        <v>402.5</v>
      </c>
      <c r="T18" s="2">
        <v>325.48</v>
      </c>
      <c r="U18" s="2">
        <v>201.05</v>
      </c>
      <c r="V18" s="1">
        <v>200</v>
      </c>
      <c r="W18" s="1">
        <v>273.11</v>
      </c>
      <c r="X18" s="53">
        <v>271.8837095238095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149</v>
      </c>
      <c r="D19" s="2">
        <v>161</v>
      </c>
      <c r="E19" s="1">
        <v>240</v>
      </c>
      <c r="F19" s="1">
        <v>180</v>
      </c>
      <c r="G19" s="2">
        <v>173</v>
      </c>
      <c r="H19" s="1">
        <v>222</v>
      </c>
      <c r="I19" s="2">
        <v>104</v>
      </c>
      <c r="J19" s="1">
        <v>178.0558</v>
      </c>
      <c r="K19" s="1">
        <v>171.67</v>
      </c>
      <c r="L19" s="1">
        <v>241.5</v>
      </c>
      <c r="M19" s="1">
        <v>183.42</v>
      </c>
      <c r="N19" s="1">
        <v>215</v>
      </c>
      <c r="O19" s="1">
        <v>200</v>
      </c>
      <c r="P19" s="1">
        <v>148.80000000000001</v>
      </c>
      <c r="Q19" s="1">
        <v>189.34</v>
      </c>
      <c r="R19" s="2">
        <v>234</v>
      </c>
      <c r="S19" s="1">
        <v>168.5</v>
      </c>
      <c r="T19" s="2">
        <v>111.85</v>
      </c>
      <c r="U19" s="2">
        <v>171.76</v>
      </c>
      <c r="V19" s="1">
        <v>206.065</v>
      </c>
      <c r="W19" s="1">
        <v>222.39</v>
      </c>
      <c r="X19" s="53">
        <v>184.35003809523809</v>
      </c>
      <c r="Y19" s="9"/>
    </row>
    <row r="20" spans="1:25" ht="22.5" x14ac:dyDescent="0.2">
      <c r="A20" s="32" t="s">
        <v>33</v>
      </c>
      <c r="B20" s="33" t="s">
        <v>94</v>
      </c>
      <c r="C20" s="1">
        <v>33.9</v>
      </c>
      <c r="D20" s="1">
        <v>64.739999999999995</v>
      </c>
      <c r="E20" s="1">
        <v>49.16</v>
      </c>
      <c r="F20" s="1">
        <v>33</v>
      </c>
      <c r="G20" s="2">
        <v>35.15</v>
      </c>
      <c r="H20" s="1">
        <v>54.8</v>
      </c>
      <c r="I20" s="2">
        <v>35.75</v>
      </c>
      <c r="J20" s="1">
        <v>39.856000000000002</v>
      </c>
      <c r="K20" s="1">
        <v>55</v>
      </c>
      <c r="L20" s="1">
        <v>42</v>
      </c>
      <c r="M20" s="1">
        <v>45.35</v>
      </c>
      <c r="N20" s="1">
        <v>36</v>
      </c>
      <c r="O20" s="1">
        <v>48</v>
      </c>
      <c r="P20" s="1">
        <v>42.9</v>
      </c>
      <c r="Q20" s="1">
        <v>52.09</v>
      </c>
      <c r="R20" s="2">
        <v>48</v>
      </c>
      <c r="S20" s="1">
        <v>24.98</v>
      </c>
      <c r="T20" s="2">
        <v>24.7</v>
      </c>
      <c r="U20" s="2">
        <v>20.96</v>
      </c>
      <c r="V20" s="1">
        <v>35</v>
      </c>
      <c r="W20" s="1">
        <v>38.57</v>
      </c>
      <c r="X20" s="53">
        <v>40.947904761904773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15.2</v>
      </c>
      <c r="D21" s="1">
        <v>18.86</v>
      </c>
      <c r="E21" s="1">
        <v>26.73</v>
      </c>
      <c r="F21" s="1">
        <v>12.6</v>
      </c>
      <c r="G21" s="2">
        <v>17.95</v>
      </c>
      <c r="H21" s="1">
        <v>18.23</v>
      </c>
      <c r="I21" s="2">
        <v>16.675000000000001</v>
      </c>
      <c r="J21" s="1">
        <v>14.4025</v>
      </c>
      <c r="K21" s="1">
        <v>23.25</v>
      </c>
      <c r="L21" s="1">
        <v>19.7</v>
      </c>
      <c r="M21" s="1">
        <v>16.25</v>
      </c>
      <c r="N21" s="1">
        <v>17.05</v>
      </c>
      <c r="O21" s="1">
        <v>12.3</v>
      </c>
      <c r="P21" s="1">
        <v>27.5</v>
      </c>
      <c r="Q21" s="1">
        <v>21.5</v>
      </c>
      <c r="R21" s="2">
        <v>18</v>
      </c>
      <c r="S21" s="1">
        <v>19.23</v>
      </c>
      <c r="T21" s="2">
        <v>15.21</v>
      </c>
      <c r="U21" s="2">
        <v>12.21</v>
      </c>
      <c r="V21" s="1">
        <v>15</v>
      </c>
      <c r="W21" s="1">
        <v>14.34</v>
      </c>
      <c r="X21" s="53">
        <v>17.723214285714285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297.42</v>
      </c>
      <c r="D22" s="1">
        <v>461.5</v>
      </c>
      <c r="E22" s="1">
        <v>266.73</v>
      </c>
      <c r="F22" s="2">
        <v>179</v>
      </c>
      <c r="G22" s="2">
        <v>262.39999999999998</v>
      </c>
      <c r="H22" s="1">
        <v>272.5</v>
      </c>
      <c r="I22" s="2">
        <v>170</v>
      </c>
      <c r="J22" s="1">
        <v>286.66669999999999</v>
      </c>
      <c r="K22" s="1">
        <v>220</v>
      </c>
      <c r="L22" s="1">
        <v>260</v>
      </c>
      <c r="M22" s="1">
        <v>342.5</v>
      </c>
      <c r="N22" s="1">
        <v>194</v>
      </c>
      <c r="O22" s="1">
        <v>420</v>
      </c>
      <c r="P22" s="1">
        <v>257</v>
      </c>
      <c r="Q22" s="1">
        <v>576</v>
      </c>
      <c r="R22" s="2">
        <v>207</v>
      </c>
      <c r="S22" s="1">
        <v>251.2</v>
      </c>
      <c r="T22" s="2">
        <v>624.6</v>
      </c>
      <c r="U22" s="2">
        <v>363.12</v>
      </c>
      <c r="V22" s="1">
        <v>196</v>
      </c>
      <c r="W22" s="1">
        <v>257.36</v>
      </c>
      <c r="X22" s="53">
        <v>303.09508095238095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16.5</v>
      </c>
      <c r="D23" s="1">
        <v>18</v>
      </c>
      <c r="E23" s="1">
        <v>5.6</v>
      </c>
      <c r="F23" s="2">
        <v>7.8000000000000007</v>
      </c>
      <c r="G23" s="2">
        <v>6.6</v>
      </c>
      <c r="H23" s="1">
        <v>8.57</v>
      </c>
      <c r="I23" s="2">
        <v>6</v>
      </c>
      <c r="J23" s="1">
        <v>8.1</v>
      </c>
      <c r="K23" s="1">
        <v>9.1999999999999993</v>
      </c>
      <c r="L23" s="1">
        <v>18.45</v>
      </c>
      <c r="M23" s="1">
        <v>9.8800000000000008</v>
      </c>
      <c r="N23" s="1">
        <v>6.81</v>
      </c>
      <c r="O23" s="1">
        <v>5</v>
      </c>
      <c r="P23" s="1">
        <v>5.37</v>
      </c>
      <c r="Q23" s="1">
        <v>11.5</v>
      </c>
      <c r="R23" s="2">
        <v>10.9</v>
      </c>
      <c r="S23" s="1">
        <v>20</v>
      </c>
      <c r="T23" s="2">
        <v>7.09</v>
      </c>
      <c r="U23" s="2">
        <v>20.5</v>
      </c>
      <c r="V23" s="1">
        <v>13.445</v>
      </c>
      <c r="W23" s="1">
        <v>8.5299999999999994</v>
      </c>
      <c r="X23" s="53">
        <v>10.659285714285714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50</v>
      </c>
      <c r="D24" s="1">
        <v>65</v>
      </c>
      <c r="E24" s="1">
        <v>53.04</v>
      </c>
      <c r="F24" s="1">
        <v>52</v>
      </c>
      <c r="G24" s="2">
        <v>41.15</v>
      </c>
      <c r="H24" s="1">
        <v>36.14</v>
      </c>
      <c r="I24" s="2">
        <v>33.5</v>
      </c>
      <c r="J24" s="1">
        <v>55.075000000000003</v>
      </c>
      <c r="K24" s="1">
        <v>48</v>
      </c>
      <c r="L24" s="1">
        <v>59</v>
      </c>
      <c r="M24" s="1">
        <v>75.14</v>
      </c>
      <c r="N24" s="1">
        <v>57.5</v>
      </c>
      <c r="O24" s="1">
        <v>45</v>
      </c>
      <c r="P24" s="1">
        <v>58.83</v>
      </c>
      <c r="Q24" s="1">
        <v>45</v>
      </c>
      <c r="R24" s="2">
        <v>47</v>
      </c>
      <c r="S24" s="1">
        <v>71.400000000000006</v>
      </c>
      <c r="T24" s="2">
        <v>49.68</v>
      </c>
      <c r="U24" s="2">
        <v>53.55</v>
      </c>
      <c r="V24" s="1">
        <v>60</v>
      </c>
      <c r="W24" s="1">
        <v>47.41</v>
      </c>
      <c r="X24" s="53">
        <v>52.543571428571425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3.32</v>
      </c>
      <c r="D25" s="1">
        <v>4.45</v>
      </c>
      <c r="E25" s="1">
        <v>5.83</v>
      </c>
      <c r="F25" s="1">
        <v>10</v>
      </c>
      <c r="G25" s="2">
        <v>6.2</v>
      </c>
      <c r="H25" s="1">
        <v>8.34</v>
      </c>
      <c r="I25" s="2">
        <v>6.0250000000000004</v>
      </c>
      <c r="J25" s="1">
        <v>7.1750999999999996</v>
      </c>
      <c r="K25" s="1">
        <v>6.78</v>
      </c>
      <c r="L25" s="1">
        <v>7.9</v>
      </c>
      <c r="M25" s="1">
        <v>6.9</v>
      </c>
      <c r="N25" s="1">
        <v>5.64</v>
      </c>
      <c r="O25" s="1">
        <v>3.51</v>
      </c>
      <c r="P25" s="1">
        <v>4.7</v>
      </c>
      <c r="Q25" s="1">
        <v>7.17</v>
      </c>
      <c r="R25" s="2">
        <v>9.0500000000000007</v>
      </c>
      <c r="S25" s="1">
        <v>5.1100000000000003</v>
      </c>
      <c r="T25" s="2">
        <v>11.63</v>
      </c>
      <c r="U25" s="2">
        <v>8.6999999999999993</v>
      </c>
      <c r="V25" s="1">
        <v>4.1500000000000004</v>
      </c>
      <c r="W25" s="1">
        <v>7.7638888888888893</v>
      </c>
      <c r="X25" s="53">
        <v>6.6830470899470908</v>
      </c>
      <c r="Y25" s="9"/>
    </row>
    <row r="26" spans="1:25" ht="11.25" x14ac:dyDescent="0.2">
      <c r="A26" s="31" t="s">
        <v>38</v>
      </c>
      <c r="B26" s="30" t="s">
        <v>92</v>
      </c>
      <c r="C26" s="1">
        <v>6.4</v>
      </c>
      <c r="D26" s="1">
        <v>5.83</v>
      </c>
      <c r="E26" s="1">
        <v>4.88</v>
      </c>
      <c r="F26" s="1">
        <v>2.7749999999999999</v>
      </c>
      <c r="G26" s="2">
        <v>3.35</v>
      </c>
      <c r="H26" s="1">
        <v>6</v>
      </c>
      <c r="I26" s="2">
        <v>4.7549999999999999</v>
      </c>
      <c r="J26" s="10">
        <v>7.31</v>
      </c>
      <c r="K26" s="1">
        <v>3.4</v>
      </c>
      <c r="L26" s="1">
        <v>5.8</v>
      </c>
      <c r="M26" s="1">
        <v>5.94</v>
      </c>
      <c r="N26" s="2">
        <v>3.82</v>
      </c>
      <c r="O26" s="1">
        <v>2.35</v>
      </c>
      <c r="P26" s="1">
        <v>6.99</v>
      </c>
      <c r="Q26" s="1">
        <v>4.62</v>
      </c>
      <c r="R26" s="2">
        <v>9.3000000000000007</v>
      </c>
      <c r="S26" s="1">
        <v>10.4</v>
      </c>
      <c r="T26" s="2">
        <v>8.4499999999999993</v>
      </c>
      <c r="U26" s="2">
        <v>5.36</v>
      </c>
      <c r="V26" s="1">
        <v>6.1849999999999996</v>
      </c>
      <c r="W26" s="1">
        <v>5.74</v>
      </c>
      <c r="X26" s="53">
        <v>5.697857142857143</v>
      </c>
      <c r="Y26" s="9"/>
    </row>
    <row r="27" spans="1:25" ht="11.25" x14ac:dyDescent="0.2">
      <c r="A27" s="31" t="s">
        <v>109</v>
      </c>
      <c r="B27" s="30" t="s">
        <v>96</v>
      </c>
      <c r="C27" s="19">
        <v>0.74</v>
      </c>
      <c r="D27" s="19">
        <v>0.81</v>
      </c>
      <c r="E27" s="19">
        <v>0.79</v>
      </c>
      <c r="F27" s="19">
        <v>0.56000000000000005</v>
      </c>
      <c r="G27" s="18">
        <v>0.39</v>
      </c>
      <c r="H27" s="19">
        <v>0.49</v>
      </c>
      <c r="I27" s="18">
        <v>0.57499999999999996</v>
      </c>
      <c r="J27" s="19">
        <v>0.4975</v>
      </c>
      <c r="K27" s="19">
        <v>0.5</v>
      </c>
      <c r="L27" s="19">
        <v>0.67500000000000004</v>
      </c>
      <c r="M27" s="19">
        <v>0.71</v>
      </c>
      <c r="N27" s="19">
        <v>0.64</v>
      </c>
      <c r="O27" s="19">
        <v>0.6</v>
      </c>
      <c r="P27" s="19">
        <v>0.79</v>
      </c>
      <c r="Q27" s="19">
        <v>0.48</v>
      </c>
      <c r="R27" s="18">
        <v>0.84</v>
      </c>
      <c r="S27" s="18">
        <v>0.76529999999999998</v>
      </c>
      <c r="T27" s="18">
        <v>0.71</v>
      </c>
      <c r="U27" s="18">
        <v>0.63</v>
      </c>
      <c r="V27" s="19">
        <v>0.56999999999999995</v>
      </c>
      <c r="W27" s="19">
        <v>0.64879999999999993</v>
      </c>
      <c r="X27" s="54">
        <v>0.63864761904761902</v>
      </c>
      <c r="Y27" s="9"/>
    </row>
    <row r="28" spans="1:25" ht="11.25" x14ac:dyDescent="0.2">
      <c r="A28" s="31" t="s">
        <v>39</v>
      </c>
      <c r="B28" s="30" t="s">
        <v>94</v>
      </c>
      <c r="C28" s="1">
        <v>59</v>
      </c>
      <c r="D28" s="1">
        <v>48</v>
      </c>
      <c r="E28" s="1">
        <v>66.459999999999994</v>
      </c>
      <c r="F28" s="1">
        <v>64</v>
      </c>
      <c r="G28" s="2">
        <v>43.94</v>
      </c>
      <c r="H28" s="1">
        <v>47</v>
      </c>
      <c r="I28" s="2">
        <v>49.15</v>
      </c>
      <c r="J28" s="1">
        <v>53.49</v>
      </c>
      <c r="K28" s="1">
        <v>45.83</v>
      </c>
      <c r="L28" s="1">
        <v>53</v>
      </c>
      <c r="M28" s="1">
        <v>55.48</v>
      </c>
      <c r="N28" s="1">
        <v>56.38</v>
      </c>
      <c r="O28" s="1">
        <v>68</v>
      </c>
      <c r="P28" s="1">
        <v>63.6</v>
      </c>
      <c r="Q28" s="1">
        <v>52.8</v>
      </c>
      <c r="R28" s="2">
        <v>55</v>
      </c>
      <c r="S28" s="1">
        <v>60.67</v>
      </c>
      <c r="T28" s="2">
        <v>62.87</v>
      </c>
      <c r="U28" s="2">
        <v>58.54</v>
      </c>
      <c r="V28" s="1">
        <v>50</v>
      </c>
      <c r="W28" s="1">
        <v>56.95</v>
      </c>
      <c r="X28" s="53">
        <v>55.721904761904753</v>
      </c>
      <c r="Y28" s="9"/>
    </row>
    <row r="29" spans="1:25" ht="11.25" x14ac:dyDescent="0.2">
      <c r="A29" s="31" t="s">
        <v>40</v>
      </c>
      <c r="B29" s="30" t="s">
        <v>94</v>
      </c>
      <c r="C29" s="1">
        <v>127.67</v>
      </c>
      <c r="D29" s="1">
        <v>366.8</v>
      </c>
      <c r="E29" s="1">
        <v>175.82</v>
      </c>
      <c r="F29" s="1">
        <v>160.5</v>
      </c>
      <c r="G29" s="2">
        <v>145</v>
      </c>
      <c r="H29" s="1">
        <v>165</v>
      </c>
      <c r="I29" s="2">
        <v>78.75</v>
      </c>
      <c r="J29" s="1">
        <v>154.26169999999999</v>
      </c>
      <c r="K29" s="1">
        <v>175</v>
      </c>
      <c r="L29" s="1">
        <v>198</v>
      </c>
      <c r="M29" s="1">
        <v>223.25</v>
      </c>
      <c r="N29" s="1">
        <v>162.49</v>
      </c>
      <c r="O29" s="1">
        <v>155</v>
      </c>
      <c r="P29" s="1">
        <v>188.97</v>
      </c>
      <c r="Q29" s="1">
        <v>171.64</v>
      </c>
      <c r="R29" s="2">
        <v>192.5</v>
      </c>
      <c r="S29" s="1">
        <v>77.7</v>
      </c>
      <c r="T29" s="2">
        <v>165.47</v>
      </c>
      <c r="U29" s="2">
        <v>166.57</v>
      </c>
      <c r="V29" s="1">
        <v>113.38</v>
      </c>
      <c r="W29" s="1">
        <v>148.85</v>
      </c>
      <c r="X29" s="53">
        <v>167.26769999999996</v>
      </c>
      <c r="Y29" s="9"/>
    </row>
    <row r="30" spans="1:25" ht="11.25" x14ac:dyDescent="0.2">
      <c r="A30" s="31" t="s">
        <v>41</v>
      </c>
      <c r="B30" s="30" t="s">
        <v>94</v>
      </c>
      <c r="C30" s="1">
        <v>25.9</v>
      </c>
      <c r="D30" s="1">
        <v>48.5</v>
      </c>
      <c r="E30" s="1">
        <v>35.090000000000003</v>
      </c>
      <c r="F30" s="1">
        <v>22.1</v>
      </c>
      <c r="G30" s="2">
        <v>34</v>
      </c>
      <c r="H30" s="1">
        <v>40.450000000000003</v>
      </c>
      <c r="I30" s="2">
        <v>30.3</v>
      </c>
      <c r="J30" s="1">
        <v>18.897500000000001</v>
      </c>
      <c r="K30" s="1">
        <v>32.5</v>
      </c>
      <c r="L30" s="1">
        <v>41.35</v>
      </c>
      <c r="M30" s="1">
        <v>33.5</v>
      </c>
      <c r="N30" s="1">
        <v>29.89</v>
      </c>
      <c r="O30" s="1">
        <v>33.380000000000003</v>
      </c>
      <c r="P30" s="1">
        <v>50.83</v>
      </c>
      <c r="Q30" s="1">
        <v>34.79</v>
      </c>
      <c r="R30" s="2">
        <v>30</v>
      </c>
      <c r="S30" s="1">
        <v>33.380000000000003</v>
      </c>
      <c r="T30" s="2">
        <v>34.28</v>
      </c>
      <c r="U30" s="2">
        <v>24.12</v>
      </c>
      <c r="V30" s="1">
        <v>26</v>
      </c>
      <c r="W30" s="1">
        <v>51.7</v>
      </c>
      <c r="X30" s="53">
        <v>33.855119047619056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32.67</v>
      </c>
      <c r="D31" s="1">
        <v>50</v>
      </c>
      <c r="E31" s="1">
        <v>41.9</v>
      </c>
      <c r="F31" s="1">
        <v>31.97</v>
      </c>
      <c r="G31" s="2">
        <v>44.34</v>
      </c>
      <c r="H31" s="1">
        <v>41.5</v>
      </c>
      <c r="I31" s="2">
        <v>45.15</v>
      </c>
      <c r="J31" s="1">
        <v>39.551200000000001</v>
      </c>
      <c r="K31" s="1">
        <v>49.99</v>
      </c>
      <c r="L31" s="1">
        <v>49.2</v>
      </c>
      <c r="M31" s="1">
        <v>60.25</v>
      </c>
      <c r="N31" s="1">
        <v>42.626849999999997</v>
      </c>
      <c r="O31" s="1">
        <v>64.400000000000006</v>
      </c>
      <c r="P31" s="1">
        <v>33.83</v>
      </c>
      <c r="Q31" s="1">
        <v>44.94</v>
      </c>
      <c r="R31" s="2">
        <v>40</v>
      </c>
      <c r="S31" s="1">
        <v>24.03</v>
      </c>
      <c r="T31" s="2">
        <v>45.95</v>
      </c>
      <c r="U31" s="2">
        <v>58.96</v>
      </c>
      <c r="V31" s="1">
        <v>36</v>
      </c>
      <c r="W31" s="1">
        <v>41.41</v>
      </c>
      <c r="X31" s="53">
        <v>43.746097619047625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16.93</v>
      </c>
      <c r="D32" s="1">
        <v>15.79</v>
      </c>
      <c r="E32" s="1">
        <v>23.81</v>
      </c>
      <c r="F32" s="1">
        <v>15</v>
      </c>
      <c r="G32" s="2">
        <v>14.16</v>
      </c>
      <c r="H32" s="1">
        <v>20</v>
      </c>
      <c r="I32" s="2">
        <v>11.824999999999999</v>
      </c>
      <c r="J32" s="1">
        <v>14.3468</v>
      </c>
      <c r="K32" s="1">
        <v>21.47</v>
      </c>
      <c r="L32" s="1">
        <v>26.1</v>
      </c>
      <c r="M32" s="1">
        <v>18.5</v>
      </c>
      <c r="N32" s="1">
        <v>16.7</v>
      </c>
      <c r="O32" s="1">
        <v>20.21</v>
      </c>
      <c r="P32" s="1">
        <v>28.21</v>
      </c>
      <c r="Q32" s="1">
        <v>17.399999999999999</v>
      </c>
      <c r="R32" s="2">
        <v>25</v>
      </c>
      <c r="S32" s="2">
        <v>17.940000000000001</v>
      </c>
      <c r="T32" s="2">
        <v>22.03</v>
      </c>
      <c r="U32" s="2">
        <v>14.87</v>
      </c>
      <c r="V32" s="1">
        <v>18.309999999999999</v>
      </c>
      <c r="W32" s="1">
        <v>20.190000000000001</v>
      </c>
      <c r="X32" s="53">
        <v>18.990085714285712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9.9499999999999993</v>
      </c>
      <c r="E34" s="2">
        <v>10.08</v>
      </c>
      <c r="F34" s="2">
        <v>7.8019999999999996</v>
      </c>
      <c r="G34" s="2">
        <v>9.4677299999999995</v>
      </c>
      <c r="H34" s="1">
        <v>9.25</v>
      </c>
      <c r="I34" s="2">
        <v>9.9555049999999987</v>
      </c>
      <c r="J34" s="2">
        <v>7.4892000000000003</v>
      </c>
      <c r="K34" s="2">
        <v>11.302720000000001</v>
      </c>
      <c r="L34" s="1">
        <v>6.9086049999999997</v>
      </c>
      <c r="M34" s="1">
        <v>7.25</v>
      </c>
      <c r="N34" s="1">
        <v>8.6651999999999987</v>
      </c>
      <c r="O34" s="2">
        <v>6.87</v>
      </c>
      <c r="P34" s="2">
        <v>9.1300000000000008</v>
      </c>
      <c r="Q34" s="2">
        <v>11.73</v>
      </c>
      <c r="R34" s="2">
        <v>11.432495000000001</v>
      </c>
      <c r="S34" s="1">
        <v>6.3177272727272822</v>
      </c>
      <c r="T34" s="2">
        <v>9.4118999999999993</v>
      </c>
      <c r="U34" s="2">
        <v>12.394831999999999</v>
      </c>
      <c r="V34" s="1">
        <v>7.9798068000000004</v>
      </c>
      <c r="W34" s="1">
        <v>11.493425</v>
      </c>
      <c r="X34" s="53">
        <v>9.1904929558441548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5.3479799999999997</v>
      </c>
      <c r="D35" s="2">
        <v>7.37</v>
      </c>
      <c r="E35" s="2">
        <v>5.91</v>
      </c>
      <c r="F35" s="2">
        <v>5.0760000000000005</v>
      </c>
      <c r="G35" s="2">
        <v>6.0978599999999998</v>
      </c>
      <c r="H35" s="1">
        <v>5.86</v>
      </c>
      <c r="I35" s="2">
        <v>5.9453249999999995</v>
      </c>
      <c r="J35" s="2">
        <v>5.3422960000000002</v>
      </c>
      <c r="K35" s="2">
        <v>7.2872800000000009</v>
      </c>
      <c r="L35" s="1">
        <v>5.1287609999999999</v>
      </c>
      <c r="M35" s="1">
        <v>5.23</v>
      </c>
      <c r="N35" s="1">
        <v>6.1595999999999993</v>
      </c>
      <c r="O35" s="2">
        <v>5.51</v>
      </c>
      <c r="P35" s="2">
        <v>6.86</v>
      </c>
      <c r="Q35" s="2">
        <v>8.39</v>
      </c>
      <c r="R35" s="2">
        <v>8.400957</v>
      </c>
      <c r="S35" s="1">
        <v>4.9822727272727168</v>
      </c>
      <c r="T35" s="2">
        <v>6.5053000000000001</v>
      </c>
      <c r="U35" s="2">
        <v>8.3344560000000012</v>
      </c>
      <c r="V35" s="1">
        <v>5.3452039200000003</v>
      </c>
      <c r="W35" s="1">
        <v>9.4716899999999988</v>
      </c>
      <c r="X35" s="53">
        <v>6.4073800784415589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37.200000000000003</v>
      </c>
      <c r="E37" s="1">
        <v>70.97</v>
      </c>
      <c r="F37" s="1">
        <v>30.62</v>
      </c>
      <c r="G37" s="1">
        <v>78.37</v>
      </c>
      <c r="H37" s="1">
        <v>45.45</v>
      </c>
      <c r="I37" s="2">
        <v>33.909999999999997</v>
      </c>
      <c r="J37" s="1">
        <v>29.320499999999999</v>
      </c>
      <c r="K37" s="1">
        <v>35.4</v>
      </c>
      <c r="L37" s="1">
        <v>30</v>
      </c>
      <c r="M37" s="1">
        <v>44.88</v>
      </c>
      <c r="N37" s="1">
        <v>16.649999999999999</v>
      </c>
      <c r="O37" s="1">
        <v>16.91</v>
      </c>
      <c r="P37" s="1">
        <v>33.68</v>
      </c>
      <c r="Q37" s="1">
        <v>37.33</v>
      </c>
      <c r="R37" s="2">
        <v>33.700000000000003</v>
      </c>
      <c r="S37" s="1">
        <v>16.033999999999999</v>
      </c>
      <c r="T37" s="2">
        <v>20.91</v>
      </c>
      <c r="U37" s="2">
        <v>18.72</v>
      </c>
      <c r="V37" s="1">
        <v>28</v>
      </c>
      <c r="W37" s="1">
        <v>26.47</v>
      </c>
      <c r="X37" s="53">
        <v>33.502119047619047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40</v>
      </c>
      <c r="E39" s="20">
        <v>11.02</v>
      </c>
      <c r="F39" s="20">
        <v>17.43</v>
      </c>
      <c r="G39" s="20">
        <v>14</v>
      </c>
      <c r="H39" s="20">
        <v>10</v>
      </c>
      <c r="I39" s="21">
        <v>1.1499999999999999</v>
      </c>
      <c r="J39" s="20">
        <v>10.106</v>
      </c>
      <c r="K39" s="20">
        <v>4.5</v>
      </c>
      <c r="L39" s="20">
        <v>15</v>
      </c>
      <c r="M39" s="20">
        <v>16.5</v>
      </c>
      <c r="N39" s="20">
        <v>11.67</v>
      </c>
      <c r="O39" s="20">
        <v>4.5</v>
      </c>
      <c r="P39" s="20">
        <v>12.86</v>
      </c>
      <c r="Q39" s="20">
        <v>5.85</v>
      </c>
      <c r="R39" s="21">
        <v>6</v>
      </c>
      <c r="S39" s="20">
        <v>3.7993519886363636</v>
      </c>
      <c r="T39" s="21">
        <v>25</v>
      </c>
      <c r="U39" s="21">
        <v>7.38</v>
      </c>
      <c r="V39" s="20">
        <v>7</v>
      </c>
      <c r="W39" s="20">
        <v>5.7756666666666669</v>
      </c>
      <c r="X39" s="57">
        <v>12.121000888347762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0" orientation="landscape" horizontalDpi="4294967294" r:id="rId1"/>
  <headerFooter alignWithMargins="0">
    <oddFooter>&amp;RTabela 66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8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135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28.1</v>
      </c>
      <c r="D8" s="1">
        <v>39.799999999999997</v>
      </c>
      <c r="E8" s="1">
        <v>32.14</v>
      </c>
      <c r="F8" s="1">
        <v>35.119999999999997</v>
      </c>
      <c r="G8" s="2">
        <v>24.37</v>
      </c>
      <c r="H8" s="1">
        <v>28.48</v>
      </c>
      <c r="I8" s="2">
        <v>21.15</v>
      </c>
      <c r="J8" s="1">
        <v>24.3019</v>
      </c>
      <c r="K8" s="1">
        <v>24.77</v>
      </c>
      <c r="L8" s="1">
        <v>29.2</v>
      </c>
      <c r="M8" s="1">
        <v>29</v>
      </c>
      <c r="N8" s="1">
        <v>28.76</v>
      </c>
      <c r="O8" s="1">
        <v>26.87</v>
      </c>
      <c r="P8" s="1">
        <v>28.66</v>
      </c>
      <c r="Q8" s="1">
        <v>23.24</v>
      </c>
      <c r="R8" s="2">
        <v>31</v>
      </c>
      <c r="S8" s="1">
        <v>24.46</v>
      </c>
      <c r="T8" s="2">
        <v>27.07</v>
      </c>
      <c r="U8" s="2">
        <v>28.38</v>
      </c>
      <c r="V8" s="1">
        <v>38.840000000000003</v>
      </c>
      <c r="W8" s="1">
        <v>26.05</v>
      </c>
      <c r="X8" s="53">
        <v>28.560090476190474</v>
      </c>
      <c r="Y8" s="9"/>
    </row>
    <row r="9" spans="1:25" ht="11.25" x14ac:dyDescent="0.2">
      <c r="A9" s="31" t="s">
        <v>87</v>
      </c>
      <c r="B9" s="30" t="s">
        <v>92</v>
      </c>
      <c r="C9" s="19">
        <v>3.77</v>
      </c>
      <c r="D9" s="19">
        <v>3.5</v>
      </c>
      <c r="E9" s="19">
        <v>3.53</v>
      </c>
      <c r="F9" s="19">
        <v>3.51</v>
      </c>
      <c r="G9" s="18">
        <v>3.34</v>
      </c>
      <c r="H9" s="19">
        <v>3.1</v>
      </c>
      <c r="I9" s="18">
        <v>3.23</v>
      </c>
      <c r="J9" s="19">
        <v>3.6082999999999998</v>
      </c>
      <c r="K9" s="19">
        <v>3.75</v>
      </c>
      <c r="L9" s="19">
        <v>3.72</v>
      </c>
      <c r="M9" s="19">
        <v>4.5</v>
      </c>
      <c r="N9" s="19">
        <v>3.76</v>
      </c>
      <c r="O9" s="19">
        <v>3.2</v>
      </c>
      <c r="P9" s="19">
        <v>3.57</v>
      </c>
      <c r="Q9" s="19">
        <v>3.18</v>
      </c>
      <c r="R9" s="18">
        <v>3.13</v>
      </c>
      <c r="S9" s="19">
        <v>4.87</v>
      </c>
      <c r="T9" s="18">
        <v>3.82</v>
      </c>
      <c r="U9" s="18">
        <v>4.28</v>
      </c>
      <c r="V9" s="19">
        <v>3.78</v>
      </c>
      <c r="W9" s="19">
        <v>3.11</v>
      </c>
      <c r="X9" s="54">
        <v>3.6313476190476193</v>
      </c>
      <c r="Y9" s="9"/>
    </row>
    <row r="10" spans="1:25" ht="11.25" x14ac:dyDescent="0.2">
      <c r="A10" s="31" t="s">
        <v>24</v>
      </c>
      <c r="B10" s="30" t="s">
        <v>93</v>
      </c>
      <c r="C10" s="1">
        <v>260</v>
      </c>
      <c r="D10" s="1">
        <v>419</v>
      </c>
      <c r="E10" s="1">
        <v>277.45</v>
      </c>
      <c r="F10" s="1">
        <v>225.41</v>
      </c>
      <c r="G10" s="2">
        <v>244.5</v>
      </c>
      <c r="H10" s="1">
        <v>223.08</v>
      </c>
      <c r="I10" s="2">
        <v>216</v>
      </c>
      <c r="J10" s="1">
        <v>316.3125</v>
      </c>
      <c r="K10" s="1">
        <v>225</v>
      </c>
      <c r="L10" s="1">
        <v>225</v>
      </c>
      <c r="M10" s="1">
        <v>270</v>
      </c>
      <c r="N10" s="1">
        <v>309.38</v>
      </c>
      <c r="O10" s="1">
        <v>251</v>
      </c>
      <c r="P10" s="1">
        <v>237</v>
      </c>
      <c r="Q10" s="1">
        <v>222.27</v>
      </c>
      <c r="R10" s="2">
        <v>223.5</v>
      </c>
      <c r="S10" s="1">
        <v>374.63</v>
      </c>
      <c r="T10" s="2">
        <v>225.71</v>
      </c>
      <c r="U10" s="2">
        <v>224.49</v>
      </c>
      <c r="V10" s="1">
        <v>240</v>
      </c>
      <c r="W10" s="1">
        <v>218.81</v>
      </c>
      <c r="X10" s="53">
        <v>258.50202380952385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</v>
      </c>
      <c r="E11" s="19">
        <v>0.34659999999999996</v>
      </c>
      <c r="F11" s="19">
        <v>0.32</v>
      </c>
      <c r="G11" s="18">
        <v>0.29239999999999999</v>
      </c>
      <c r="H11" s="19">
        <v>0.32</v>
      </c>
      <c r="I11" s="18">
        <v>0.32600000000000001</v>
      </c>
      <c r="J11" s="19">
        <v>0.44109999999999999</v>
      </c>
      <c r="K11" s="19">
        <v>0.314</v>
      </c>
      <c r="L11" s="19">
        <v>0.37</v>
      </c>
      <c r="M11" s="19">
        <v>0.39799999999999996</v>
      </c>
      <c r="N11" s="19">
        <v>0.46</v>
      </c>
      <c r="O11" s="19">
        <v>0.30780000000000002</v>
      </c>
      <c r="P11" s="19">
        <v>0.32600000000000001</v>
      </c>
      <c r="Q11" s="19">
        <v>0.33</v>
      </c>
      <c r="R11" s="18">
        <v>0.34</v>
      </c>
      <c r="S11" s="19">
        <v>0.52</v>
      </c>
      <c r="T11" s="18">
        <v>0.32</v>
      </c>
      <c r="U11" s="18">
        <v>0.37</v>
      </c>
      <c r="V11" s="19">
        <v>0.29859999999999998</v>
      </c>
      <c r="W11" s="19">
        <v>0.32500000000000001</v>
      </c>
      <c r="X11" s="54">
        <v>0.36216666666666669</v>
      </c>
      <c r="Y11" s="9"/>
    </row>
    <row r="12" spans="1:25" ht="11.25" x14ac:dyDescent="0.2">
      <c r="A12" s="31" t="s">
        <v>26</v>
      </c>
      <c r="B12" s="30" t="s">
        <v>93</v>
      </c>
      <c r="C12" s="1">
        <v>46.95</v>
      </c>
      <c r="D12" s="1">
        <v>30</v>
      </c>
      <c r="E12" s="1">
        <v>41.04</v>
      </c>
      <c r="F12" s="1">
        <v>28.28</v>
      </c>
      <c r="G12" s="2">
        <v>60</v>
      </c>
      <c r="H12" s="1">
        <v>44</v>
      </c>
      <c r="I12" s="2">
        <v>49</v>
      </c>
      <c r="J12" s="1">
        <v>36.69</v>
      </c>
      <c r="K12" s="1">
        <v>39.5</v>
      </c>
      <c r="L12" s="1">
        <v>28</v>
      </c>
      <c r="M12" s="1">
        <v>25</v>
      </c>
      <c r="N12" s="1">
        <v>29.85</v>
      </c>
      <c r="O12" s="1">
        <v>19</v>
      </c>
      <c r="P12" s="1">
        <v>35</v>
      </c>
      <c r="Q12" s="1">
        <v>48</v>
      </c>
      <c r="R12" s="2">
        <v>48</v>
      </c>
      <c r="S12" s="1">
        <v>62.5</v>
      </c>
      <c r="T12" s="2">
        <v>42.3</v>
      </c>
      <c r="U12" s="2">
        <v>51.46</v>
      </c>
      <c r="V12" s="1">
        <v>30.15</v>
      </c>
      <c r="W12" s="1">
        <v>55.08</v>
      </c>
      <c r="X12" s="53">
        <v>40.466666666666661</v>
      </c>
      <c r="Y12" s="9"/>
    </row>
    <row r="13" spans="1:25" ht="11.25" x14ac:dyDescent="0.2">
      <c r="A13" s="31" t="s">
        <v>27</v>
      </c>
      <c r="B13" s="30" t="s">
        <v>93</v>
      </c>
      <c r="C13" s="1">
        <v>69.95</v>
      </c>
      <c r="D13" s="1">
        <v>170</v>
      </c>
      <c r="E13" s="1">
        <v>56.38</v>
      </c>
      <c r="F13" s="1">
        <v>40</v>
      </c>
      <c r="G13" s="2">
        <v>55</v>
      </c>
      <c r="H13" s="1">
        <v>39.799999999999997</v>
      </c>
      <c r="I13" s="2">
        <v>45</v>
      </c>
      <c r="J13" s="1">
        <v>74.2</v>
      </c>
      <c r="K13" s="1">
        <v>38</v>
      </c>
      <c r="L13" s="1">
        <v>40</v>
      </c>
      <c r="M13" s="1">
        <v>57.75</v>
      </c>
      <c r="N13" s="1">
        <v>60.67</v>
      </c>
      <c r="O13" s="1">
        <v>55.5</v>
      </c>
      <c r="P13" s="1">
        <v>55</v>
      </c>
      <c r="Q13" s="1">
        <v>42</v>
      </c>
      <c r="R13" s="2">
        <v>58</v>
      </c>
      <c r="S13" s="1">
        <v>56</v>
      </c>
      <c r="T13" s="2">
        <v>51.07</v>
      </c>
      <c r="U13" s="2">
        <v>55.07</v>
      </c>
      <c r="V13" s="1">
        <v>65</v>
      </c>
      <c r="W13" s="1">
        <v>57.85</v>
      </c>
      <c r="X13" s="53">
        <v>59.154285714285706</v>
      </c>
      <c r="Y13" s="9"/>
    </row>
    <row r="14" spans="1:25" ht="11.25" x14ac:dyDescent="0.2">
      <c r="A14" s="31" t="s">
        <v>28</v>
      </c>
      <c r="B14" s="30" t="s">
        <v>94</v>
      </c>
      <c r="C14" s="19">
        <v>0.3</v>
      </c>
      <c r="D14" s="19">
        <v>1.18</v>
      </c>
      <c r="E14" s="19">
        <v>0.32</v>
      </c>
      <c r="F14" s="19">
        <v>0.28000000000000003</v>
      </c>
      <c r="G14" s="18">
        <v>0.33</v>
      </c>
      <c r="H14" s="19">
        <v>0.33</v>
      </c>
      <c r="I14" s="18">
        <v>0.32</v>
      </c>
      <c r="J14" s="19">
        <v>0.36680000000000001</v>
      </c>
      <c r="K14" s="19">
        <v>0.46</v>
      </c>
      <c r="L14" s="19">
        <v>0.38</v>
      </c>
      <c r="M14" s="19">
        <v>0.34</v>
      </c>
      <c r="N14" s="19">
        <v>0.45</v>
      </c>
      <c r="O14" s="19">
        <v>0.28999999999999998</v>
      </c>
      <c r="P14" s="19">
        <v>0.27</v>
      </c>
      <c r="Q14" s="19">
        <v>0.36</v>
      </c>
      <c r="R14" s="18">
        <v>0.36</v>
      </c>
      <c r="S14" s="19">
        <v>0.28000000000000003</v>
      </c>
      <c r="T14" s="18">
        <v>0.47</v>
      </c>
      <c r="U14" s="18">
        <v>0.44</v>
      </c>
      <c r="V14" s="19">
        <v>0.28000000000000003</v>
      </c>
      <c r="W14" s="19">
        <v>0.38363999999999998</v>
      </c>
      <c r="X14" s="54">
        <v>0.39002095238095241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4.33</v>
      </c>
      <c r="E15" s="1">
        <v>1.92</v>
      </c>
      <c r="F15" s="1">
        <v>1.65</v>
      </c>
      <c r="G15" s="2">
        <v>2.23</v>
      </c>
      <c r="H15" s="1">
        <v>1.9</v>
      </c>
      <c r="I15" s="2">
        <v>1.44</v>
      </c>
      <c r="J15" s="1">
        <v>2.4134000000000002</v>
      </c>
      <c r="K15" s="1">
        <v>1.2</v>
      </c>
      <c r="L15" s="1">
        <v>1.73</v>
      </c>
      <c r="M15" s="1">
        <v>2.0499999999999998</v>
      </c>
      <c r="N15" s="1">
        <v>2.4</v>
      </c>
      <c r="O15" s="1">
        <v>0.85</v>
      </c>
      <c r="P15" s="1">
        <v>2.4300000000000002</v>
      </c>
      <c r="Q15" s="1">
        <v>2.14</v>
      </c>
      <c r="R15" s="2">
        <v>1.62</v>
      </c>
      <c r="S15" s="1">
        <v>2</v>
      </c>
      <c r="T15" s="2">
        <v>2.21</v>
      </c>
      <c r="U15" s="2">
        <v>1.57</v>
      </c>
      <c r="V15" s="1">
        <v>2</v>
      </c>
      <c r="W15" s="1">
        <v>1.8</v>
      </c>
      <c r="X15" s="53">
        <v>1.9254</v>
      </c>
      <c r="Y15" s="9"/>
    </row>
    <row r="16" spans="1:25" ht="11.25" x14ac:dyDescent="0.2">
      <c r="A16" s="31" t="s">
        <v>29</v>
      </c>
      <c r="B16" s="30" t="s">
        <v>91</v>
      </c>
      <c r="C16" s="1">
        <v>14.1</v>
      </c>
      <c r="D16" s="1">
        <v>17.13</v>
      </c>
      <c r="E16" s="1">
        <v>17.600000000000001</v>
      </c>
      <c r="F16" s="1">
        <v>15.21</v>
      </c>
      <c r="G16" s="2">
        <v>12.66</v>
      </c>
      <c r="H16" s="1">
        <v>13.33</v>
      </c>
      <c r="I16" s="2">
        <v>12.14</v>
      </c>
      <c r="J16" s="1">
        <v>14.963900000000001</v>
      </c>
      <c r="K16" s="1">
        <v>13.2</v>
      </c>
      <c r="L16" s="1">
        <v>12.9</v>
      </c>
      <c r="M16" s="1">
        <v>13.79</v>
      </c>
      <c r="N16" s="1">
        <v>16.510000000000002</v>
      </c>
      <c r="O16" s="1">
        <v>15.06</v>
      </c>
      <c r="P16" s="1">
        <v>17.3</v>
      </c>
      <c r="Q16" s="1">
        <v>10.65</v>
      </c>
      <c r="R16" s="2">
        <v>15</v>
      </c>
      <c r="S16" s="1">
        <v>13</v>
      </c>
      <c r="T16" s="2">
        <v>13.39</v>
      </c>
      <c r="U16" s="2">
        <v>12.53</v>
      </c>
      <c r="V16" s="1">
        <v>16.5</v>
      </c>
      <c r="W16" s="1">
        <v>11.76</v>
      </c>
      <c r="X16" s="53">
        <v>14.224947619047617</v>
      </c>
      <c r="Y16" s="9"/>
    </row>
    <row r="17" spans="1:25" ht="11.25" x14ac:dyDescent="0.2">
      <c r="A17" s="31" t="s">
        <v>30</v>
      </c>
      <c r="B17" s="30" t="s">
        <v>94</v>
      </c>
      <c r="C17" s="1">
        <v>44.45</v>
      </c>
      <c r="D17" s="1">
        <v>144.6</v>
      </c>
      <c r="E17" s="1">
        <v>41.38</v>
      </c>
      <c r="F17" s="1">
        <v>53</v>
      </c>
      <c r="G17" s="2">
        <v>47</v>
      </c>
      <c r="H17" s="1">
        <v>47.57</v>
      </c>
      <c r="I17" s="2">
        <v>52</v>
      </c>
      <c r="J17" s="1">
        <v>68.1417</v>
      </c>
      <c r="K17" s="1">
        <v>57.72</v>
      </c>
      <c r="L17" s="1">
        <v>88</v>
      </c>
      <c r="M17" s="1">
        <v>85</v>
      </c>
      <c r="N17" s="1">
        <v>66.12</v>
      </c>
      <c r="O17" s="1">
        <v>60</v>
      </c>
      <c r="P17" s="1">
        <v>41.2</v>
      </c>
      <c r="Q17" s="1">
        <v>50.5</v>
      </c>
      <c r="R17" s="2">
        <v>55</v>
      </c>
      <c r="S17" s="1">
        <v>51</v>
      </c>
      <c r="T17" s="2">
        <v>58.93</v>
      </c>
      <c r="U17" s="2">
        <v>66.959999999999994</v>
      </c>
      <c r="V17" s="1">
        <v>52.48</v>
      </c>
      <c r="W17" s="1">
        <v>73.63</v>
      </c>
      <c r="X17" s="53">
        <v>62.127700000000004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629.1</v>
      </c>
      <c r="D18" s="1">
        <v>204.75</v>
      </c>
      <c r="E18" s="1">
        <v>263.33</v>
      </c>
      <c r="F18" s="1">
        <v>232.5</v>
      </c>
      <c r="G18" s="2">
        <v>230</v>
      </c>
      <c r="H18" s="1">
        <v>230</v>
      </c>
      <c r="I18" s="2">
        <v>182.5</v>
      </c>
      <c r="J18" s="1">
        <v>86.904799999999994</v>
      </c>
      <c r="K18" s="1">
        <v>325</v>
      </c>
      <c r="L18" s="1">
        <v>355.63</v>
      </c>
      <c r="M18" s="1">
        <v>275.95</v>
      </c>
      <c r="N18" s="1">
        <v>272.35000000000002</v>
      </c>
      <c r="O18" s="1">
        <v>270</v>
      </c>
      <c r="P18" s="1">
        <v>240</v>
      </c>
      <c r="Q18" s="1">
        <v>181.58</v>
      </c>
      <c r="R18" s="2">
        <v>364.5</v>
      </c>
      <c r="S18" s="1">
        <v>402.5</v>
      </c>
      <c r="T18" s="2">
        <v>326.81</v>
      </c>
      <c r="U18" s="2">
        <v>201.05</v>
      </c>
      <c r="V18" s="1">
        <v>200</v>
      </c>
      <c r="W18" s="1">
        <v>273.11</v>
      </c>
      <c r="X18" s="53">
        <v>273.69356190476191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149</v>
      </c>
      <c r="D19" s="2">
        <v>169.06</v>
      </c>
      <c r="E19" s="1">
        <v>240</v>
      </c>
      <c r="F19" s="1">
        <v>180</v>
      </c>
      <c r="G19" s="2">
        <v>165</v>
      </c>
      <c r="H19" s="1">
        <v>209.33</v>
      </c>
      <c r="I19" s="2">
        <v>104</v>
      </c>
      <c r="J19" s="1">
        <v>188.47219999999999</v>
      </c>
      <c r="K19" s="1">
        <v>171.67</v>
      </c>
      <c r="L19" s="1">
        <v>241.5</v>
      </c>
      <c r="M19" s="1">
        <v>188.83</v>
      </c>
      <c r="N19" s="1">
        <v>210.2</v>
      </c>
      <c r="O19" s="1">
        <v>200</v>
      </c>
      <c r="P19" s="1">
        <v>148.80000000000001</v>
      </c>
      <c r="Q19" s="1">
        <v>189.34</v>
      </c>
      <c r="R19" s="2">
        <v>234</v>
      </c>
      <c r="S19" s="1">
        <v>168.5</v>
      </c>
      <c r="T19" s="2">
        <v>112.36</v>
      </c>
      <c r="U19" s="2">
        <v>171.76</v>
      </c>
      <c r="V19" s="1">
        <v>216.67</v>
      </c>
      <c r="W19" s="1">
        <v>222.39</v>
      </c>
      <c r="X19" s="53">
        <v>184.80391428571431</v>
      </c>
      <c r="Y19" s="9"/>
    </row>
    <row r="20" spans="1:25" ht="22.5" x14ac:dyDescent="0.2">
      <c r="A20" s="32" t="s">
        <v>33</v>
      </c>
      <c r="B20" s="33" t="s">
        <v>94</v>
      </c>
      <c r="C20" s="1">
        <v>32</v>
      </c>
      <c r="D20" s="1">
        <v>65.59</v>
      </c>
      <c r="E20" s="1">
        <v>47.7</v>
      </c>
      <c r="F20" s="1">
        <v>39.29</v>
      </c>
      <c r="G20" s="2">
        <v>30.85</v>
      </c>
      <c r="H20" s="1">
        <v>54.9</v>
      </c>
      <c r="I20" s="2">
        <v>35.75</v>
      </c>
      <c r="J20" s="1">
        <v>39.856000000000002</v>
      </c>
      <c r="K20" s="1">
        <v>55</v>
      </c>
      <c r="L20" s="1">
        <v>42</v>
      </c>
      <c r="M20" s="1">
        <v>42.7</v>
      </c>
      <c r="N20" s="1">
        <v>34.880000000000003</v>
      </c>
      <c r="O20" s="1">
        <v>48</v>
      </c>
      <c r="P20" s="1">
        <v>42.9</v>
      </c>
      <c r="Q20" s="1">
        <v>49</v>
      </c>
      <c r="R20" s="2">
        <v>48</v>
      </c>
      <c r="S20" s="1">
        <v>24.38</v>
      </c>
      <c r="T20" s="2">
        <v>24.7</v>
      </c>
      <c r="U20" s="2">
        <v>20.93</v>
      </c>
      <c r="V20" s="1">
        <v>35.93</v>
      </c>
      <c r="W20" s="1">
        <v>38.64</v>
      </c>
      <c r="X20" s="53">
        <v>40.618857142857138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15.2</v>
      </c>
      <c r="D21" s="1">
        <v>18.91</v>
      </c>
      <c r="E21" s="1">
        <v>26.71</v>
      </c>
      <c r="F21" s="1">
        <v>13.2</v>
      </c>
      <c r="G21" s="2">
        <v>17.899999999999999</v>
      </c>
      <c r="H21" s="1">
        <v>18</v>
      </c>
      <c r="I21" s="2">
        <v>16.68</v>
      </c>
      <c r="J21" s="1">
        <v>14.4025</v>
      </c>
      <c r="K21" s="1">
        <v>23.65</v>
      </c>
      <c r="L21" s="1">
        <v>19.7</v>
      </c>
      <c r="M21" s="1">
        <v>15.5</v>
      </c>
      <c r="N21" s="1">
        <v>17.22</v>
      </c>
      <c r="O21" s="1">
        <v>12.3</v>
      </c>
      <c r="P21" s="1">
        <v>28</v>
      </c>
      <c r="Q21" s="1">
        <v>21.69</v>
      </c>
      <c r="R21" s="2">
        <v>18</v>
      </c>
      <c r="S21" s="1">
        <v>18.5</v>
      </c>
      <c r="T21" s="2">
        <v>15.36</v>
      </c>
      <c r="U21" s="2">
        <v>12.21</v>
      </c>
      <c r="V21" s="1">
        <v>15.4</v>
      </c>
      <c r="W21" s="1">
        <v>14.34</v>
      </c>
      <c r="X21" s="53">
        <v>17.755833333333332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304.49</v>
      </c>
      <c r="D22" s="1">
        <v>545.41</v>
      </c>
      <c r="E22" s="1">
        <v>255.59</v>
      </c>
      <c r="F22" s="2">
        <v>180</v>
      </c>
      <c r="G22" s="2">
        <v>249.5</v>
      </c>
      <c r="H22" s="1">
        <v>270</v>
      </c>
      <c r="I22" s="2">
        <v>170</v>
      </c>
      <c r="J22" s="1">
        <v>290.33330000000001</v>
      </c>
      <c r="K22" s="1">
        <v>209.5</v>
      </c>
      <c r="L22" s="1">
        <v>260</v>
      </c>
      <c r="M22" s="1">
        <v>325</v>
      </c>
      <c r="N22" s="1">
        <v>196</v>
      </c>
      <c r="O22" s="1">
        <v>100</v>
      </c>
      <c r="P22" s="1">
        <v>253</v>
      </c>
      <c r="Q22" s="1">
        <v>576</v>
      </c>
      <c r="R22" s="2">
        <v>205.5</v>
      </c>
      <c r="S22" s="1">
        <v>251.2</v>
      </c>
      <c r="T22" s="2">
        <v>624.6</v>
      </c>
      <c r="U22" s="2">
        <v>363.12</v>
      </c>
      <c r="V22" s="1">
        <v>196</v>
      </c>
      <c r="W22" s="1">
        <v>257.36</v>
      </c>
      <c r="X22" s="53">
        <v>289.64777619047618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16</v>
      </c>
      <c r="D23" s="1">
        <v>17.72</v>
      </c>
      <c r="E23" s="1">
        <v>5.64</v>
      </c>
      <c r="F23" s="2">
        <v>3.4</v>
      </c>
      <c r="G23" s="2">
        <v>6</v>
      </c>
      <c r="H23" s="1">
        <v>8.4</v>
      </c>
      <c r="I23" s="2">
        <v>6</v>
      </c>
      <c r="J23" s="1">
        <v>8</v>
      </c>
      <c r="K23" s="1">
        <v>9.1999999999999993</v>
      </c>
      <c r="L23" s="1">
        <v>18.45</v>
      </c>
      <c r="M23" s="1">
        <v>9.75</v>
      </c>
      <c r="N23" s="1">
        <v>6.73</v>
      </c>
      <c r="O23" s="1">
        <v>4.38</v>
      </c>
      <c r="P23" s="1">
        <v>5.37</v>
      </c>
      <c r="Q23" s="1">
        <v>11.5</v>
      </c>
      <c r="R23" s="2">
        <v>10.9</v>
      </c>
      <c r="S23" s="1">
        <v>20</v>
      </c>
      <c r="T23" s="2">
        <v>7.09</v>
      </c>
      <c r="U23" s="2">
        <v>20.5</v>
      </c>
      <c r="V23" s="1">
        <v>13.95</v>
      </c>
      <c r="W23" s="1">
        <v>8.5299999999999994</v>
      </c>
      <c r="X23" s="53">
        <v>10.357619047619048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50</v>
      </c>
      <c r="D24" s="1">
        <v>65</v>
      </c>
      <c r="E24" s="1">
        <v>50.55</v>
      </c>
      <c r="F24" s="1">
        <v>53.5</v>
      </c>
      <c r="G24" s="2">
        <v>55</v>
      </c>
      <c r="H24" s="1">
        <v>36.14</v>
      </c>
      <c r="I24" s="2">
        <v>33.5</v>
      </c>
      <c r="J24" s="1">
        <v>54.741700000000002</v>
      </c>
      <c r="K24" s="1">
        <v>48</v>
      </c>
      <c r="L24" s="1">
        <v>59</v>
      </c>
      <c r="M24" s="1">
        <v>73.75</v>
      </c>
      <c r="N24" s="1">
        <v>56.17</v>
      </c>
      <c r="O24" s="1">
        <v>43.3</v>
      </c>
      <c r="P24" s="1">
        <v>54.33</v>
      </c>
      <c r="Q24" s="1">
        <v>44.9</v>
      </c>
      <c r="R24" s="2">
        <v>47</v>
      </c>
      <c r="S24" s="1">
        <v>71.400000000000006</v>
      </c>
      <c r="T24" s="2">
        <v>49.4</v>
      </c>
      <c r="U24" s="2">
        <v>53.55</v>
      </c>
      <c r="V24" s="1">
        <v>63.25</v>
      </c>
      <c r="W24" s="1">
        <v>47.35</v>
      </c>
      <c r="X24" s="53">
        <v>52.849128571428558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3.32</v>
      </c>
      <c r="D25" s="1">
        <v>4.59</v>
      </c>
      <c r="E25" s="1">
        <v>5.9</v>
      </c>
      <c r="F25" s="1">
        <v>10</v>
      </c>
      <c r="G25" s="2">
        <v>4.5599999999999996</v>
      </c>
      <c r="H25" s="1">
        <v>8</v>
      </c>
      <c r="I25" s="2">
        <v>5.97</v>
      </c>
      <c r="J25" s="1">
        <v>7.1750999999999996</v>
      </c>
      <c r="K25" s="1">
        <v>6.78</v>
      </c>
      <c r="L25" s="1">
        <v>7.9</v>
      </c>
      <c r="M25" s="1">
        <v>6.8</v>
      </c>
      <c r="N25" s="1">
        <v>5.56</v>
      </c>
      <c r="O25" s="1">
        <v>3.4</v>
      </c>
      <c r="P25" s="1">
        <v>4.6900000000000004</v>
      </c>
      <c r="Q25" s="1">
        <v>6.74</v>
      </c>
      <c r="R25" s="2">
        <v>9</v>
      </c>
      <c r="S25" s="1">
        <v>5.1100000000000003</v>
      </c>
      <c r="T25" s="2">
        <v>11.9</v>
      </c>
      <c r="U25" s="2">
        <v>8.7100000000000009</v>
      </c>
      <c r="V25" s="1">
        <v>4.8099999999999996</v>
      </c>
      <c r="W25" s="1">
        <v>7.7694444444444439</v>
      </c>
      <c r="X25" s="53">
        <v>6.6040259259259271</v>
      </c>
      <c r="Y25" s="9"/>
    </row>
    <row r="26" spans="1:25" ht="11.25" x14ac:dyDescent="0.2">
      <c r="A26" s="31" t="s">
        <v>38</v>
      </c>
      <c r="B26" s="30" t="s">
        <v>92</v>
      </c>
      <c r="C26" s="1">
        <v>6.4</v>
      </c>
      <c r="D26" s="1">
        <v>5.18</v>
      </c>
      <c r="E26" s="1">
        <v>4.93</v>
      </c>
      <c r="F26" s="1">
        <v>3.8</v>
      </c>
      <c r="G26" s="2">
        <v>3.09</v>
      </c>
      <c r="H26" s="1">
        <v>6.06</v>
      </c>
      <c r="I26" s="2">
        <v>4.76</v>
      </c>
      <c r="J26" s="10">
        <v>7.31</v>
      </c>
      <c r="K26" s="1">
        <v>3.5</v>
      </c>
      <c r="L26" s="1">
        <v>5.8</v>
      </c>
      <c r="M26" s="1">
        <v>6.08</v>
      </c>
      <c r="N26" s="2">
        <v>3.75</v>
      </c>
      <c r="O26" s="1">
        <v>2.2000000000000002</v>
      </c>
      <c r="P26" s="1">
        <v>6.99</v>
      </c>
      <c r="Q26" s="1">
        <v>5</v>
      </c>
      <c r="R26" s="2">
        <v>9.15</v>
      </c>
      <c r="S26" s="1">
        <v>10.4</v>
      </c>
      <c r="T26" s="2">
        <v>8.61</v>
      </c>
      <c r="U26" s="2">
        <v>5.46</v>
      </c>
      <c r="V26" s="1">
        <v>6.68</v>
      </c>
      <c r="W26" s="1">
        <v>5.74</v>
      </c>
      <c r="X26" s="53">
        <v>5.7566666666666668</v>
      </c>
      <c r="Y26" s="9"/>
    </row>
    <row r="27" spans="1:25" ht="11.25" x14ac:dyDescent="0.2">
      <c r="A27" s="31" t="s">
        <v>109</v>
      </c>
      <c r="B27" s="30" t="s">
        <v>96</v>
      </c>
      <c r="C27" s="19">
        <v>0.69</v>
      </c>
      <c r="D27" s="19">
        <v>0.84</v>
      </c>
      <c r="E27" s="19">
        <v>0.76</v>
      </c>
      <c r="F27" s="19">
        <v>0.64</v>
      </c>
      <c r="G27" s="18">
        <v>0.38</v>
      </c>
      <c r="H27" s="19">
        <v>0.47</v>
      </c>
      <c r="I27" s="18">
        <v>0.56999999999999995</v>
      </c>
      <c r="J27" s="19">
        <v>0.4975</v>
      </c>
      <c r="K27" s="19">
        <v>0.5</v>
      </c>
      <c r="L27" s="19">
        <v>0.68</v>
      </c>
      <c r="M27" s="19">
        <v>0.69</v>
      </c>
      <c r="N27" s="19">
        <v>0.63</v>
      </c>
      <c r="O27" s="19">
        <v>0.5</v>
      </c>
      <c r="P27" s="19">
        <v>0.79</v>
      </c>
      <c r="Q27" s="19">
        <v>0.46</v>
      </c>
      <c r="R27" s="18">
        <v>0.84</v>
      </c>
      <c r="S27" s="18">
        <v>0.76</v>
      </c>
      <c r="T27" s="18">
        <v>0.71</v>
      </c>
      <c r="U27" s="18">
        <v>0.63</v>
      </c>
      <c r="V27" s="19">
        <v>0.59</v>
      </c>
      <c r="W27" s="19">
        <v>0.64879999999999993</v>
      </c>
      <c r="X27" s="54">
        <v>0.63220476190476182</v>
      </c>
      <c r="Y27" s="9"/>
    </row>
    <row r="28" spans="1:25" ht="11.25" x14ac:dyDescent="0.2">
      <c r="A28" s="31" t="s">
        <v>39</v>
      </c>
      <c r="B28" s="30" t="s">
        <v>94</v>
      </c>
      <c r="C28" s="1">
        <v>59</v>
      </c>
      <c r="D28" s="1">
        <v>66.75</v>
      </c>
      <c r="E28" s="1">
        <v>71.94</v>
      </c>
      <c r="F28" s="1">
        <v>54</v>
      </c>
      <c r="G28" s="2">
        <v>45.1</v>
      </c>
      <c r="H28" s="1">
        <v>47</v>
      </c>
      <c r="I28" s="2">
        <v>49.15</v>
      </c>
      <c r="J28" s="1">
        <v>53.475000000000001</v>
      </c>
      <c r="K28" s="1">
        <v>45.55</v>
      </c>
      <c r="L28" s="1">
        <v>53.8</v>
      </c>
      <c r="M28" s="1">
        <v>51</v>
      </c>
      <c r="N28" s="1">
        <v>56.13</v>
      </c>
      <c r="O28" s="1">
        <v>68</v>
      </c>
      <c r="P28" s="1">
        <v>63.6</v>
      </c>
      <c r="Q28" s="1">
        <v>52.9</v>
      </c>
      <c r="R28" s="2">
        <v>55</v>
      </c>
      <c r="S28" s="1">
        <v>60.67</v>
      </c>
      <c r="T28" s="2">
        <v>62.91</v>
      </c>
      <c r="U28" s="2">
        <v>58.54</v>
      </c>
      <c r="V28" s="1">
        <v>50</v>
      </c>
      <c r="W28" s="1">
        <v>56.77</v>
      </c>
      <c r="X28" s="53">
        <v>56.251666666666658</v>
      </c>
      <c r="Y28" s="9"/>
    </row>
    <row r="29" spans="1:25" ht="11.25" x14ac:dyDescent="0.2">
      <c r="A29" s="31" t="s">
        <v>40</v>
      </c>
      <c r="B29" s="30" t="s">
        <v>94</v>
      </c>
      <c r="C29" s="1">
        <v>125.67</v>
      </c>
      <c r="D29" s="1">
        <v>371.05</v>
      </c>
      <c r="E29" s="1">
        <v>170.66</v>
      </c>
      <c r="F29" s="1">
        <v>160</v>
      </c>
      <c r="G29" s="2">
        <v>124.5</v>
      </c>
      <c r="H29" s="1">
        <v>157.5</v>
      </c>
      <c r="I29" s="2">
        <v>78.75</v>
      </c>
      <c r="J29" s="1">
        <v>154.26169999999999</v>
      </c>
      <c r="K29" s="1">
        <v>174.46</v>
      </c>
      <c r="L29" s="1">
        <v>198.29</v>
      </c>
      <c r="M29" s="1">
        <v>214.49</v>
      </c>
      <c r="N29" s="1">
        <v>160</v>
      </c>
      <c r="O29" s="1">
        <v>165</v>
      </c>
      <c r="P29" s="1">
        <v>188.3</v>
      </c>
      <c r="Q29" s="1">
        <v>161.06</v>
      </c>
      <c r="R29" s="2">
        <v>190</v>
      </c>
      <c r="S29" s="1">
        <v>77.7</v>
      </c>
      <c r="T29" s="2">
        <v>167.68</v>
      </c>
      <c r="U29" s="2">
        <v>166.62</v>
      </c>
      <c r="V29" s="1">
        <v>115.87</v>
      </c>
      <c r="W29" s="1">
        <v>150.07</v>
      </c>
      <c r="X29" s="53">
        <v>165.33008095238094</v>
      </c>
      <c r="Y29" s="9"/>
    </row>
    <row r="30" spans="1:25" ht="11.25" x14ac:dyDescent="0.2">
      <c r="A30" s="31" t="s">
        <v>41</v>
      </c>
      <c r="B30" s="30" t="s">
        <v>94</v>
      </c>
      <c r="C30" s="1">
        <v>25.9</v>
      </c>
      <c r="D30" s="1">
        <v>42.57</v>
      </c>
      <c r="E30" s="1">
        <v>35.5</v>
      </c>
      <c r="F30" s="1">
        <v>23.79</v>
      </c>
      <c r="G30" s="2">
        <v>39</v>
      </c>
      <c r="H30" s="1">
        <v>39.9</v>
      </c>
      <c r="I30" s="2">
        <v>30.3</v>
      </c>
      <c r="J30" s="1">
        <v>15.1967</v>
      </c>
      <c r="K30" s="1">
        <v>36</v>
      </c>
      <c r="L30" s="1">
        <v>41.35</v>
      </c>
      <c r="M30" s="1">
        <v>35</v>
      </c>
      <c r="N30" s="1">
        <v>30.2</v>
      </c>
      <c r="O30" s="1">
        <v>43.3</v>
      </c>
      <c r="P30" s="1">
        <v>50.95</v>
      </c>
      <c r="Q30" s="1">
        <v>33.49</v>
      </c>
      <c r="R30" s="2">
        <v>30</v>
      </c>
      <c r="S30" s="1">
        <v>33.380000000000003</v>
      </c>
      <c r="T30" s="2">
        <v>34.520000000000003</v>
      </c>
      <c r="U30" s="2">
        <v>24.46</v>
      </c>
      <c r="V30" s="1">
        <v>27.4</v>
      </c>
      <c r="W30" s="1">
        <v>51.9</v>
      </c>
      <c r="X30" s="53">
        <v>34.481271428571425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</v>
      </c>
      <c r="D31" s="1">
        <v>53.26</v>
      </c>
      <c r="E31" s="1">
        <v>39.33</v>
      </c>
      <c r="F31" s="1">
        <v>23</v>
      </c>
      <c r="G31" s="2">
        <v>46.26</v>
      </c>
      <c r="H31" s="1">
        <v>41.5</v>
      </c>
      <c r="I31" s="2">
        <v>45.15</v>
      </c>
      <c r="J31" s="1">
        <v>39.551200000000001</v>
      </c>
      <c r="K31" s="1">
        <v>49.72</v>
      </c>
      <c r="L31" s="1">
        <v>49.2</v>
      </c>
      <c r="M31" s="1">
        <v>62.49</v>
      </c>
      <c r="N31" s="1">
        <v>43</v>
      </c>
      <c r="O31" s="1">
        <v>33</v>
      </c>
      <c r="P31" s="1">
        <v>33.950000000000003</v>
      </c>
      <c r="Q31" s="1">
        <v>44.7</v>
      </c>
      <c r="R31" s="2">
        <v>40</v>
      </c>
      <c r="S31" s="1">
        <v>24.03</v>
      </c>
      <c r="T31" s="2">
        <v>46.31</v>
      </c>
      <c r="U31" s="2">
        <v>58.96</v>
      </c>
      <c r="V31" s="1">
        <v>33</v>
      </c>
      <c r="W31" s="1">
        <v>41.49</v>
      </c>
      <c r="X31" s="53">
        <v>41.947676190476194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16.93</v>
      </c>
      <c r="D32" s="1">
        <v>22.07</v>
      </c>
      <c r="E32" s="1">
        <v>25.14</v>
      </c>
      <c r="F32" s="1">
        <v>16.5</v>
      </c>
      <c r="G32" s="2">
        <v>12.05</v>
      </c>
      <c r="H32" s="1">
        <v>20.95</v>
      </c>
      <c r="I32" s="2">
        <v>11.83</v>
      </c>
      <c r="J32" s="1">
        <v>14.146800000000001</v>
      </c>
      <c r="K32" s="1">
        <v>21.47</v>
      </c>
      <c r="L32" s="1">
        <v>26.1</v>
      </c>
      <c r="M32" s="1">
        <v>17.329999999999998</v>
      </c>
      <c r="N32" s="1">
        <v>16.47</v>
      </c>
      <c r="O32" s="1">
        <v>22.44</v>
      </c>
      <c r="P32" s="1">
        <v>26.59</v>
      </c>
      <c r="Q32" s="1">
        <v>16.27</v>
      </c>
      <c r="R32" s="2">
        <v>25</v>
      </c>
      <c r="S32" s="2">
        <v>17.940000000000001</v>
      </c>
      <c r="T32" s="2">
        <v>21.81</v>
      </c>
      <c r="U32" s="2">
        <v>14.88</v>
      </c>
      <c r="V32" s="1">
        <v>16.03</v>
      </c>
      <c r="W32" s="1">
        <v>20.190000000000001</v>
      </c>
      <c r="X32" s="53">
        <v>19.149371428571424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9.9499999999999993</v>
      </c>
      <c r="E34" s="2">
        <v>10.08</v>
      </c>
      <c r="F34" s="2">
        <v>7.8</v>
      </c>
      <c r="G34" s="2">
        <v>9.4700000000000006</v>
      </c>
      <c r="H34" s="1">
        <v>9.24</v>
      </c>
      <c r="I34" s="2">
        <v>9.9600000000000009</v>
      </c>
      <c r="J34" s="2">
        <v>7.4672999999999998</v>
      </c>
      <c r="K34" s="2">
        <v>10.529376000000001</v>
      </c>
      <c r="L34" s="1">
        <v>6.914505000000001</v>
      </c>
      <c r="M34" s="1">
        <v>7.25</v>
      </c>
      <c r="N34" s="1">
        <v>8.67</v>
      </c>
      <c r="O34" s="2">
        <v>6.87</v>
      </c>
      <c r="P34" s="2">
        <v>9.1300000000000008</v>
      </c>
      <c r="Q34" s="2">
        <v>11.73</v>
      </c>
      <c r="R34" s="2">
        <v>11.432495000000001</v>
      </c>
      <c r="S34" s="1">
        <v>6.3177271699999995</v>
      </c>
      <c r="T34" s="2">
        <v>9.4948999999999995</v>
      </c>
      <c r="U34" s="2">
        <v>12.394831999999999</v>
      </c>
      <c r="V34" s="1">
        <v>7.98</v>
      </c>
      <c r="W34" s="1">
        <v>11.493425</v>
      </c>
      <c r="X34" s="53">
        <v>9.1568460080952381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5.3479799999999997</v>
      </c>
      <c r="D35" s="2">
        <v>7.37</v>
      </c>
      <c r="E35" s="2">
        <v>5.91</v>
      </c>
      <c r="F35" s="2">
        <v>5.08</v>
      </c>
      <c r="G35" s="2">
        <v>6.1</v>
      </c>
      <c r="H35" s="1">
        <v>5.86</v>
      </c>
      <c r="I35" s="2">
        <v>5.95</v>
      </c>
      <c r="J35" s="2">
        <v>5.3266740000000006</v>
      </c>
      <c r="K35" s="2">
        <v>6.7816320000000001</v>
      </c>
      <c r="L35" s="1">
        <v>5.1331410000000002</v>
      </c>
      <c r="M35" s="1">
        <v>5.23</v>
      </c>
      <c r="N35" s="1">
        <v>6.16</v>
      </c>
      <c r="O35" s="2">
        <v>5.51</v>
      </c>
      <c r="P35" s="2">
        <v>6.86</v>
      </c>
      <c r="Q35" s="2">
        <v>8.39</v>
      </c>
      <c r="R35" s="2">
        <v>8.400957</v>
      </c>
      <c r="S35" s="1">
        <v>4.9822728299999994</v>
      </c>
      <c r="T35" s="2">
        <v>6.5053000000000001</v>
      </c>
      <c r="U35" s="2">
        <v>8.3077430000000003</v>
      </c>
      <c r="V35" s="1">
        <v>5.35</v>
      </c>
      <c r="W35" s="1">
        <v>9.4716899999999988</v>
      </c>
      <c r="X35" s="53">
        <v>6.3822566585714284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32.549999999999997</v>
      </c>
      <c r="E37" s="1">
        <v>71.790000000000006</v>
      </c>
      <c r="F37" s="1">
        <v>30.62</v>
      </c>
      <c r="G37" s="1">
        <v>72.37</v>
      </c>
      <c r="H37" s="1">
        <v>47.16</v>
      </c>
      <c r="I37" s="2">
        <v>33.909999999999997</v>
      </c>
      <c r="J37" s="1">
        <v>29.320499999999999</v>
      </c>
      <c r="K37" s="1">
        <v>35.4</v>
      </c>
      <c r="L37" s="1">
        <v>30</v>
      </c>
      <c r="M37" s="1">
        <v>44.88</v>
      </c>
      <c r="N37" s="1">
        <v>15.6</v>
      </c>
      <c r="O37" s="1">
        <v>17.96</v>
      </c>
      <c r="P37" s="1">
        <v>33.68</v>
      </c>
      <c r="Q37" s="1">
        <v>37.4</v>
      </c>
      <c r="R37" s="2">
        <v>33.700000000000003</v>
      </c>
      <c r="S37" s="1">
        <v>16.033999999999999</v>
      </c>
      <c r="T37" s="2">
        <v>35.692799999999998</v>
      </c>
      <c r="U37" s="2">
        <v>18.8</v>
      </c>
      <c r="V37" s="1">
        <v>30.16</v>
      </c>
      <c r="W37" s="1">
        <v>26.47</v>
      </c>
      <c r="X37" s="53">
        <v>33.929395238095232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30</v>
      </c>
      <c r="D39" s="20">
        <v>43.75</v>
      </c>
      <c r="E39" s="20">
        <v>9.9499999999999993</v>
      </c>
      <c r="F39" s="20">
        <v>7.83</v>
      </c>
      <c r="G39" s="20">
        <v>13</v>
      </c>
      <c r="H39" s="20">
        <v>10</v>
      </c>
      <c r="I39" s="21">
        <v>1.1499999999999999</v>
      </c>
      <c r="J39" s="20">
        <v>10.106</v>
      </c>
      <c r="K39" s="20">
        <v>4.5</v>
      </c>
      <c r="L39" s="20">
        <v>15</v>
      </c>
      <c r="M39" s="20">
        <v>16.5</v>
      </c>
      <c r="N39" s="20">
        <v>10.65</v>
      </c>
      <c r="O39" s="20">
        <v>4.25</v>
      </c>
      <c r="P39" s="20">
        <v>12.54</v>
      </c>
      <c r="Q39" s="20">
        <v>5.85</v>
      </c>
      <c r="R39" s="21">
        <v>6</v>
      </c>
      <c r="S39" s="20">
        <v>3.7993519999999998</v>
      </c>
      <c r="T39" s="21">
        <v>25</v>
      </c>
      <c r="U39" s="21">
        <v>7.38</v>
      </c>
      <c r="V39" s="20">
        <v>7</v>
      </c>
      <c r="W39" s="20">
        <v>5.7756666666666669</v>
      </c>
      <c r="X39" s="57">
        <v>11.906238984126983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0" orientation="landscape" horizontalDpi="4294967294" r:id="rId1"/>
  <headerFooter alignWithMargins="0">
    <oddFooter>&amp;RTabela 66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8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136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28.1</v>
      </c>
      <c r="D8" s="1">
        <v>35.619999999999997</v>
      </c>
      <c r="E8" s="1">
        <v>33</v>
      </c>
      <c r="F8" s="1">
        <v>36.31</v>
      </c>
      <c r="G8" s="2">
        <v>24.65</v>
      </c>
      <c r="H8" s="1">
        <v>30</v>
      </c>
      <c r="I8" s="2">
        <v>21.25</v>
      </c>
      <c r="J8" s="1">
        <v>24.3019</v>
      </c>
      <c r="K8" s="1">
        <v>24.77</v>
      </c>
      <c r="L8" s="1">
        <v>29.96</v>
      </c>
      <c r="M8" s="1">
        <v>30</v>
      </c>
      <c r="N8" s="1">
        <v>28.34</v>
      </c>
      <c r="O8" s="1">
        <v>30.71</v>
      </c>
      <c r="P8" s="1">
        <v>27.93</v>
      </c>
      <c r="Q8" s="1">
        <v>22.72</v>
      </c>
      <c r="R8" s="2">
        <v>31</v>
      </c>
      <c r="S8" s="1">
        <v>24.46</v>
      </c>
      <c r="T8" s="2">
        <v>26.62</v>
      </c>
      <c r="U8" s="2">
        <v>28.38</v>
      </c>
      <c r="V8" s="1">
        <v>38.42</v>
      </c>
      <c r="W8" s="1">
        <v>25.93</v>
      </c>
      <c r="X8" s="53">
        <v>28.689138095238089</v>
      </c>
      <c r="Y8" s="9"/>
    </row>
    <row r="9" spans="1:25" ht="11.25" x14ac:dyDescent="0.2">
      <c r="A9" s="31" t="s">
        <v>87</v>
      </c>
      <c r="B9" s="30" t="s">
        <v>92</v>
      </c>
      <c r="C9" s="19">
        <v>3.69</v>
      </c>
      <c r="D9" s="19">
        <v>3.16</v>
      </c>
      <c r="E9" s="19">
        <v>3.59</v>
      </c>
      <c r="F9" s="19">
        <v>3.51</v>
      </c>
      <c r="G9" s="18">
        <v>3.23</v>
      </c>
      <c r="H9" s="19">
        <v>3.1</v>
      </c>
      <c r="I9" s="18">
        <v>3.23</v>
      </c>
      <c r="J9" s="19">
        <v>3.6082999999999998</v>
      </c>
      <c r="K9" s="19">
        <v>3.75</v>
      </c>
      <c r="L9" s="19">
        <v>3.68</v>
      </c>
      <c r="M9" s="19">
        <v>4.38</v>
      </c>
      <c r="N9" s="19">
        <v>3.73</v>
      </c>
      <c r="O9" s="19">
        <v>3.3</v>
      </c>
      <c r="P9" s="19">
        <v>3.57</v>
      </c>
      <c r="Q9" s="19">
        <v>3.26</v>
      </c>
      <c r="R9" s="18">
        <v>3.13</v>
      </c>
      <c r="S9" s="19">
        <v>4.84</v>
      </c>
      <c r="T9" s="18">
        <v>3.82</v>
      </c>
      <c r="U9" s="18">
        <v>4.28</v>
      </c>
      <c r="V9" s="19">
        <v>3.67</v>
      </c>
      <c r="W9" s="19">
        <v>3.12</v>
      </c>
      <c r="X9" s="54">
        <v>3.6023000000000005</v>
      </c>
      <c r="Y9" s="9"/>
    </row>
    <row r="10" spans="1:25" ht="11.25" x14ac:dyDescent="0.2">
      <c r="A10" s="31" t="s">
        <v>24</v>
      </c>
      <c r="B10" s="30" t="s">
        <v>93</v>
      </c>
      <c r="C10" s="1">
        <v>260</v>
      </c>
      <c r="D10" s="1">
        <v>410</v>
      </c>
      <c r="E10" s="1">
        <v>265.16000000000003</v>
      </c>
      <c r="F10" s="1">
        <v>248</v>
      </c>
      <c r="G10" s="2">
        <v>242.55</v>
      </c>
      <c r="H10" s="1">
        <v>226.73</v>
      </c>
      <c r="I10" s="2">
        <v>218</v>
      </c>
      <c r="J10" s="1">
        <v>310.07139999999998</v>
      </c>
      <c r="K10" s="1">
        <v>223.36</v>
      </c>
      <c r="L10" s="1">
        <v>225</v>
      </c>
      <c r="M10" s="1">
        <v>267.5</v>
      </c>
      <c r="N10" s="1">
        <v>310</v>
      </c>
      <c r="O10" s="1">
        <v>235</v>
      </c>
      <c r="P10" s="1">
        <v>232</v>
      </c>
      <c r="Q10" s="1">
        <v>221.02</v>
      </c>
      <c r="R10" s="2">
        <v>222</v>
      </c>
      <c r="S10" s="1">
        <v>375.88</v>
      </c>
      <c r="T10" s="2">
        <v>226.29</v>
      </c>
      <c r="U10" s="2">
        <v>224.49</v>
      </c>
      <c r="V10" s="1">
        <v>237.75</v>
      </c>
      <c r="W10" s="1">
        <v>218.7</v>
      </c>
      <c r="X10" s="53">
        <v>257.11911428571432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</v>
      </c>
      <c r="E11" s="19">
        <v>0.34799999999999998</v>
      </c>
      <c r="F11" s="19">
        <v>0.32799999999999996</v>
      </c>
      <c r="G11" s="18">
        <v>0.2928</v>
      </c>
      <c r="H11" s="19">
        <v>0.32</v>
      </c>
      <c r="I11" s="18">
        <v>0.33</v>
      </c>
      <c r="J11" s="19">
        <v>0.4425</v>
      </c>
      <c r="K11" s="19">
        <v>0.31840000000000002</v>
      </c>
      <c r="L11" s="19">
        <v>0.37</v>
      </c>
      <c r="M11" s="19">
        <v>0.39899999999999997</v>
      </c>
      <c r="N11" s="19">
        <v>0.46039999999999998</v>
      </c>
      <c r="O11" s="19">
        <v>0.30079999999999996</v>
      </c>
      <c r="P11" s="19">
        <v>0.30120000000000002</v>
      </c>
      <c r="Q11" s="19">
        <v>0.33</v>
      </c>
      <c r="R11" s="18">
        <v>0.34</v>
      </c>
      <c r="S11" s="19">
        <v>0.51</v>
      </c>
      <c r="T11" s="18">
        <v>0.31</v>
      </c>
      <c r="U11" s="18">
        <v>0.37</v>
      </c>
      <c r="V11" s="19">
        <v>0.31</v>
      </c>
      <c r="W11" s="19">
        <v>0.32500000000000001</v>
      </c>
      <c r="X11" s="54">
        <v>0.36124285714285709</v>
      </c>
      <c r="Y11" s="9"/>
    </row>
    <row r="12" spans="1:25" ht="11.25" x14ac:dyDescent="0.2">
      <c r="A12" s="31" t="s">
        <v>26</v>
      </c>
      <c r="B12" s="30" t="s">
        <v>93</v>
      </c>
      <c r="C12" s="1">
        <v>46.95</v>
      </c>
      <c r="D12" s="1">
        <v>30</v>
      </c>
      <c r="E12" s="1">
        <v>40.57</v>
      </c>
      <c r="F12" s="1">
        <v>28</v>
      </c>
      <c r="G12" s="2">
        <v>59.5</v>
      </c>
      <c r="H12" s="1">
        <v>42.5</v>
      </c>
      <c r="I12" s="2">
        <v>48</v>
      </c>
      <c r="J12" s="1">
        <v>36.69</v>
      </c>
      <c r="K12" s="1">
        <v>40</v>
      </c>
      <c r="L12" s="1">
        <v>27</v>
      </c>
      <c r="M12" s="1">
        <v>26.5</v>
      </c>
      <c r="N12" s="1">
        <v>30</v>
      </c>
      <c r="O12" s="1">
        <v>20</v>
      </c>
      <c r="P12" s="1">
        <v>35</v>
      </c>
      <c r="Q12" s="1">
        <v>48</v>
      </c>
      <c r="R12" s="2">
        <v>48</v>
      </c>
      <c r="S12" s="1">
        <v>62.5</v>
      </c>
      <c r="T12" s="2">
        <v>42.5</v>
      </c>
      <c r="U12" s="2">
        <v>51.46</v>
      </c>
      <c r="V12" s="1">
        <v>30.15</v>
      </c>
      <c r="W12" s="1">
        <v>54.93</v>
      </c>
      <c r="X12" s="53">
        <v>40.392857142857146</v>
      </c>
      <c r="Y12" s="9"/>
    </row>
    <row r="13" spans="1:25" ht="11.25" x14ac:dyDescent="0.2">
      <c r="A13" s="31" t="s">
        <v>27</v>
      </c>
      <c r="B13" s="30" t="s">
        <v>93</v>
      </c>
      <c r="C13" s="1">
        <v>69.5</v>
      </c>
      <c r="D13" s="1">
        <v>150</v>
      </c>
      <c r="E13" s="1">
        <v>57.33</v>
      </c>
      <c r="F13" s="1">
        <v>40</v>
      </c>
      <c r="G13" s="2">
        <v>54</v>
      </c>
      <c r="H13" s="1">
        <v>39.799999999999997</v>
      </c>
      <c r="I13" s="2">
        <v>45</v>
      </c>
      <c r="J13" s="1">
        <v>72.7</v>
      </c>
      <c r="K13" s="1">
        <v>38</v>
      </c>
      <c r="L13" s="1">
        <v>39</v>
      </c>
      <c r="M13" s="1">
        <v>57.75</v>
      </c>
      <c r="N13" s="1">
        <v>60</v>
      </c>
      <c r="O13" s="1">
        <v>56.5</v>
      </c>
      <c r="P13" s="1">
        <v>60</v>
      </c>
      <c r="Q13" s="1">
        <v>42</v>
      </c>
      <c r="R13" s="2">
        <v>58</v>
      </c>
      <c r="S13" s="1">
        <v>56</v>
      </c>
      <c r="T13" s="2">
        <v>51.12</v>
      </c>
      <c r="U13" s="2">
        <v>54.17</v>
      </c>
      <c r="V13" s="1">
        <v>60.5</v>
      </c>
      <c r="W13" s="1">
        <v>57.79</v>
      </c>
      <c r="X13" s="53">
        <v>58.055238095238096</v>
      </c>
      <c r="Y13" s="9"/>
    </row>
    <row r="14" spans="1:25" ht="11.25" x14ac:dyDescent="0.2">
      <c r="A14" s="31" t="s">
        <v>28</v>
      </c>
      <c r="B14" s="30" t="s">
        <v>94</v>
      </c>
      <c r="C14" s="19">
        <v>0.3</v>
      </c>
      <c r="D14" s="19">
        <v>1.25</v>
      </c>
      <c r="E14" s="19">
        <v>0.34</v>
      </c>
      <c r="F14" s="19">
        <v>0.21</v>
      </c>
      <c r="G14" s="18">
        <v>0.32</v>
      </c>
      <c r="H14" s="19">
        <v>0.33</v>
      </c>
      <c r="I14" s="18">
        <v>0.32500000000000001</v>
      </c>
      <c r="J14" s="19">
        <v>0.36680000000000001</v>
      </c>
      <c r="K14" s="19">
        <v>0.46</v>
      </c>
      <c r="L14" s="19">
        <v>0.375</v>
      </c>
      <c r="M14" s="19">
        <v>0.34</v>
      </c>
      <c r="N14" s="19">
        <v>0.44</v>
      </c>
      <c r="O14" s="19">
        <v>0.28000000000000003</v>
      </c>
      <c r="P14" s="19">
        <v>0.27</v>
      </c>
      <c r="Q14" s="19">
        <v>0.35</v>
      </c>
      <c r="R14" s="18">
        <v>0.36</v>
      </c>
      <c r="S14" s="19">
        <v>0.27</v>
      </c>
      <c r="T14" s="18">
        <v>0.47</v>
      </c>
      <c r="U14" s="18">
        <v>0.44</v>
      </c>
      <c r="V14" s="19">
        <v>0.3</v>
      </c>
      <c r="W14" s="19">
        <v>0.38391000000000003</v>
      </c>
      <c r="X14" s="54">
        <v>0.38955761904761904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2.4</v>
      </c>
      <c r="E15" s="1">
        <v>2.0499999999999998</v>
      </c>
      <c r="F15" s="1">
        <v>1.45</v>
      </c>
      <c r="G15" s="2">
        <v>2.2000000000000002</v>
      </c>
      <c r="H15" s="1">
        <v>1.75</v>
      </c>
      <c r="I15" s="2">
        <v>1.4450000000000001</v>
      </c>
      <c r="J15" s="1">
        <v>2.4134000000000002</v>
      </c>
      <c r="K15" s="1">
        <v>1.2</v>
      </c>
      <c r="L15" s="1">
        <v>1.64</v>
      </c>
      <c r="M15" s="1">
        <v>2.0499999999999998</v>
      </c>
      <c r="N15" s="1">
        <v>2.42</v>
      </c>
      <c r="O15" s="1">
        <v>1.91</v>
      </c>
      <c r="P15" s="1">
        <v>2.4300000000000002</v>
      </c>
      <c r="Q15" s="1">
        <v>2.14</v>
      </c>
      <c r="R15" s="2">
        <v>1.62</v>
      </c>
      <c r="S15" s="1">
        <v>2.1</v>
      </c>
      <c r="T15" s="2">
        <v>2.21</v>
      </c>
      <c r="U15" s="2">
        <v>1.56</v>
      </c>
      <c r="V15" s="1">
        <v>2</v>
      </c>
      <c r="W15" s="1">
        <v>1.8</v>
      </c>
      <c r="X15" s="53">
        <v>1.8732571428571432</v>
      </c>
      <c r="Y15" s="9"/>
    </row>
    <row r="16" spans="1:25" ht="11.25" x14ac:dyDescent="0.2">
      <c r="A16" s="31" t="s">
        <v>29</v>
      </c>
      <c r="B16" s="30" t="s">
        <v>91</v>
      </c>
      <c r="C16" s="1">
        <v>14.03</v>
      </c>
      <c r="D16" s="1">
        <v>13.76</v>
      </c>
      <c r="E16" s="1">
        <v>17.86</v>
      </c>
      <c r="F16" s="1">
        <v>15</v>
      </c>
      <c r="G16" s="2">
        <v>13.12</v>
      </c>
      <c r="H16" s="1">
        <v>13.3</v>
      </c>
      <c r="I16" s="2">
        <v>11.99</v>
      </c>
      <c r="J16" s="1">
        <v>14.963900000000001</v>
      </c>
      <c r="K16" s="1">
        <v>13.2</v>
      </c>
      <c r="L16" s="1">
        <v>12.1</v>
      </c>
      <c r="M16" s="1">
        <v>13.78</v>
      </c>
      <c r="N16" s="1">
        <v>16.13</v>
      </c>
      <c r="O16" s="1">
        <v>14.65</v>
      </c>
      <c r="P16" s="1">
        <v>17.3</v>
      </c>
      <c r="Q16" s="1">
        <v>10.32</v>
      </c>
      <c r="R16" s="2">
        <v>15</v>
      </c>
      <c r="S16" s="1">
        <v>12.69</v>
      </c>
      <c r="T16" s="2">
        <v>13.31</v>
      </c>
      <c r="U16" s="2">
        <v>12.33</v>
      </c>
      <c r="V16" s="1">
        <v>17.16</v>
      </c>
      <c r="W16" s="1">
        <v>11.73</v>
      </c>
      <c r="X16" s="53">
        <v>13.986852380952381</v>
      </c>
      <c r="Y16" s="9"/>
    </row>
    <row r="17" spans="1:25" ht="11.25" x14ac:dyDescent="0.2">
      <c r="A17" s="31" t="s">
        <v>30</v>
      </c>
      <c r="B17" s="30" t="s">
        <v>94</v>
      </c>
      <c r="C17" s="1">
        <v>45.13</v>
      </c>
      <c r="D17" s="1">
        <v>99</v>
      </c>
      <c r="E17" s="1">
        <v>41.26</v>
      </c>
      <c r="F17" s="1">
        <v>50.75</v>
      </c>
      <c r="G17" s="2">
        <v>46</v>
      </c>
      <c r="H17" s="1">
        <v>48</v>
      </c>
      <c r="I17" s="2">
        <v>48.5</v>
      </c>
      <c r="J17" s="1">
        <v>59.77</v>
      </c>
      <c r="K17" s="1">
        <v>57.86</v>
      </c>
      <c r="L17" s="1">
        <v>88</v>
      </c>
      <c r="M17" s="1">
        <v>88</v>
      </c>
      <c r="N17" s="1">
        <v>64.319999999999993</v>
      </c>
      <c r="O17" s="1">
        <v>60</v>
      </c>
      <c r="P17" s="1">
        <v>41.2</v>
      </c>
      <c r="Q17" s="1">
        <v>51</v>
      </c>
      <c r="R17" s="2">
        <v>55</v>
      </c>
      <c r="S17" s="1">
        <v>52.2</v>
      </c>
      <c r="T17" s="2">
        <v>60.07</v>
      </c>
      <c r="U17" s="2">
        <v>66.64</v>
      </c>
      <c r="V17" s="1">
        <v>55</v>
      </c>
      <c r="W17" s="1">
        <v>73.42</v>
      </c>
      <c r="X17" s="53">
        <v>59.57714285714286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604</v>
      </c>
      <c r="D18" s="1">
        <v>227.38</v>
      </c>
      <c r="E18" s="1">
        <v>256.45</v>
      </c>
      <c r="F18" s="1">
        <v>187</v>
      </c>
      <c r="G18" s="2">
        <v>196.79</v>
      </c>
      <c r="H18" s="1">
        <v>232</v>
      </c>
      <c r="I18" s="2">
        <v>182.5</v>
      </c>
      <c r="J18" s="1">
        <v>76.785700000000006</v>
      </c>
      <c r="K18" s="1">
        <v>317.14999999999998</v>
      </c>
      <c r="L18" s="1">
        <v>355.625</v>
      </c>
      <c r="M18" s="1">
        <v>249</v>
      </c>
      <c r="N18" s="1">
        <v>274</v>
      </c>
      <c r="O18" s="1">
        <v>225</v>
      </c>
      <c r="P18" s="1">
        <v>240</v>
      </c>
      <c r="Q18" s="1">
        <v>180</v>
      </c>
      <c r="R18" s="2">
        <v>364.5</v>
      </c>
      <c r="S18" s="1">
        <v>405</v>
      </c>
      <c r="T18" s="2">
        <v>330.34</v>
      </c>
      <c r="U18" s="2">
        <v>196.94</v>
      </c>
      <c r="V18" s="1">
        <v>232.14</v>
      </c>
      <c r="W18" s="1">
        <v>273.85000000000002</v>
      </c>
      <c r="X18" s="53">
        <v>266.97384285714287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173.66</v>
      </c>
      <c r="D19" s="2">
        <v>145.03</v>
      </c>
      <c r="E19" s="1">
        <v>260</v>
      </c>
      <c r="F19" s="1">
        <v>175</v>
      </c>
      <c r="G19" s="2">
        <v>158.1</v>
      </c>
      <c r="H19" s="1">
        <v>209.33</v>
      </c>
      <c r="I19" s="2">
        <v>104</v>
      </c>
      <c r="J19" s="1">
        <v>188.47219999999999</v>
      </c>
      <c r="K19" s="1">
        <v>171.67</v>
      </c>
      <c r="L19" s="1">
        <v>241.5</v>
      </c>
      <c r="M19" s="1">
        <v>187.14</v>
      </c>
      <c r="N19" s="1">
        <v>211.9</v>
      </c>
      <c r="O19" s="1">
        <v>150</v>
      </c>
      <c r="P19" s="1">
        <v>148.80000000000001</v>
      </c>
      <c r="Q19" s="1">
        <v>198.86</v>
      </c>
      <c r="R19" s="2">
        <v>232.5</v>
      </c>
      <c r="S19" s="1">
        <v>171</v>
      </c>
      <c r="T19" s="2">
        <v>111.74</v>
      </c>
      <c r="U19" s="2">
        <v>171.76</v>
      </c>
      <c r="V19" s="1">
        <v>216.67</v>
      </c>
      <c r="W19" s="1">
        <v>221.99</v>
      </c>
      <c r="X19" s="53">
        <v>183.29153333333332</v>
      </c>
      <c r="Y19" s="9"/>
    </row>
    <row r="20" spans="1:25" ht="22.5" x14ac:dyDescent="0.2">
      <c r="A20" s="32" t="s">
        <v>33</v>
      </c>
      <c r="B20" s="33" t="s">
        <v>94</v>
      </c>
      <c r="C20" s="1">
        <v>36.5</v>
      </c>
      <c r="D20" s="1">
        <v>48.59</v>
      </c>
      <c r="E20" s="1">
        <v>49.12</v>
      </c>
      <c r="F20" s="1">
        <v>29.5</v>
      </c>
      <c r="G20" s="2">
        <v>32</v>
      </c>
      <c r="H20" s="1">
        <v>53</v>
      </c>
      <c r="I20" s="2">
        <v>35.5</v>
      </c>
      <c r="J20" s="1">
        <v>31.344999999999999</v>
      </c>
      <c r="K20" s="1">
        <v>55</v>
      </c>
      <c r="L20" s="1">
        <v>42</v>
      </c>
      <c r="M20" s="1">
        <v>42</v>
      </c>
      <c r="N20" s="1">
        <v>34.369999999999997</v>
      </c>
      <c r="O20" s="1">
        <v>37.950000000000003</v>
      </c>
      <c r="P20" s="1">
        <v>42.9</v>
      </c>
      <c r="Q20" s="1">
        <v>49</v>
      </c>
      <c r="R20" s="2">
        <v>48</v>
      </c>
      <c r="S20" s="1">
        <v>24.38</v>
      </c>
      <c r="T20" s="2">
        <v>24.78</v>
      </c>
      <c r="U20" s="2">
        <v>20.93</v>
      </c>
      <c r="V20" s="1">
        <v>36.5</v>
      </c>
      <c r="W20" s="1">
        <v>38.6</v>
      </c>
      <c r="X20" s="53">
        <v>38.664999999999999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15.9</v>
      </c>
      <c r="D21" s="1">
        <v>17.329999999999998</v>
      </c>
      <c r="E21" s="1">
        <v>27.5</v>
      </c>
      <c r="F21" s="1">
        <v>16.829999999999998</v>
      </c>
      <c r="G21" s="2">
        <v>21</v>
      </c>
      <c r="H21" s="1">
        <v>18.23</v>
      </c>
      <c r="I21" s="2">
        <v>16.625</v>
      </c>
      <c r="J21" s="1">
        <v>14.4025</v>
      </c>
      <c r="K21" s="1">
        <v>23.65</v>
      </c>
      <c r="L21" s="1">
        <v>19.7</v>
      </c>
      <c r="M21" s="1">
        <v>15.5</v>
      </c>
      <c r="N21" s="1">
        <v>17.36</v>
      </c>
      <c r="O21" s="1">
        <v>11.9</v>
      </c>
      <c r="P21" s="1">
        <v>28</v>
      </c>
      <c r="Q21" s="1">
        <v>20.5</v>
      </c>
      <c r="R21" s="2">
        <v>18</v>
      </c>
      <c r="S21" s="1">
        <v>18.38</v>
      </c>
      <c r="T21" s="2">
        <v>15.53</v>
      </c>
      <c r="U21" s="2">
        <v>12.21</v>
      </c>
      <c r="V21" s="1">
        <v>15.8</v>
      </c>
      <c r="W21" s="1">
        <v>14.39</v>
      </c>
      <c r="X21" s="53">
        <v>18.035119047619045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287</v>
      </c>
      <c r="D22" s="1">
        <v>437.5</v>
      </c>
      <c r="E22" s="1">
        <v>244.88</v>
      </c>
      <c r="F22" s="2">
        <v>178</v>
      </c>
      <c r="G22" s="2">
        <v>255.68</v>
      </c>
      <c r="H22" s="1">
        <v>270</v>
      </c>
      <c r="I22" s="2">
        <v>170</v>
      </c>
      <c r="J22" s="1">
        <v>286.66669999999999</v>
      </c>
      <c r="K22" s="1">
        <v>209.5</v>
      </c>
      <c r="L22" s="1">
        <v>260</v>
      </c>
      <c r="M22" s="1">
        <v>320</v>
      </c>
      <c r="N22" s="1">
        <v>200</v>
      </c>
      <c r="O22" s="1">
        <v>295</v>
      </c>
      <c r="P22" s="1">
        <v>253</v>
      </c>
      <c r="Q22" s="1">
        <v>543</v>
      </c>
      <c r="R22" s="2">
        <v>205</v>
      </c>
      <c r="S22" s="1">
        <v>249.2</v>
      </c>
      <c r="T22" s="2">
        <v>624.6</v>
      </c>
      <c r="U22" s="2">
        <v>363.12</v>
      </c>
      <c r="V22" s="1">
        <v>208</v>
      </c>
      <c r="W22" s="1">
        <v>257.10000000000002</v>
      </c>
      <c r="X22" s="53">
        <v>291.29746190476192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15</v>
      </c>
      <c r="D23" s="1">
        <v>18</v>
      </c>
      <c r="E23" s="1">
        <v>5.48</v>
      </c>
      <c r="F23" s="2">
        <v>12</v>
      </c>
      <c r="G23" s="2">
        <v>6.3</v>
      </c>
      <c r="H23" s="1">
        <v>8.4</v>
      </c>
      <c r="I23" s="2">
        <v>6</v>
      </c>
      <c r="J23" s="1">
        <v>7.5</v>
      </c>
      <c r="K23" s="1">
        <v>9.1999999999999993</v>
      </c>
      <c r="L23" s="1">
        <v>18.45</v>
      </c>
      <c r="M23" s="1">
        <v>10</v>
      </c>
      <c r="N23" s="1">
        <v>6.75</v>
      </c>
      <c r="O23" s="1">
        <v>3.63</v>
      </c>
      <c r="P23" s="1">
        <v>5.44</v>
      </c>
      <c r="Q23" s="1">
        <v>11.5</v>
      </c>
      <c r="R23" s="2">
        <v>10.9</v>
      </c>
      <c r="S23" s="1">
        <v>20</v>
      </c>
      <c r="T23" s="2">
        <v>7.09</v>
      </c>
      <c r="U23" s="2">
        <v>20.5</v>
      </c>
      <c r="V23" s="1">
        <v>13.89</v>
      </c>
      <c r="W23" s="1">
        <v>8.5</v>
      </c>
      <c r="X23" s="53">
        <v>10.691904761904762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50</v>
      </c>
      <c r="D24" s="1">
        <v>49</v>
      </c>
      <c r="E24" s="1">
        <v>53.14</v>
      </c>
      <c r="F24" s="1">
        <v>50</v>
      </c>
      <c r="G24" s="2">
        <v>56</v>
      </c>
      <c r="H24" s="1">
        <v>36.14</v>
      </c>
      <c r="I24" s="2">
        <v>33.5</v>
      </c>
      <c r="J24" s="1">
        <v>46.49</v>
      </c>
      <c r="K24" s="1">
        <v>48</v>
      </c>
      <c r="L24" s="1">
        <v>59</v>
      </c>
      <c r="M24" s="1">
        <v>73</v>
      </c>
      <c r="N24" s="1">
        <v>55.34</v>
      </c>
      <c r="O24" s="1">
        <v>34.35</v>
      </c>
      <c r="P24" s="1">
        <v>55.93</v>
      </c>
      <c r="Q24" s="1">
        <v>44.9</v>
      </c>
      <c r="R24" s="2">
        <v>47</v>
      </c>
      <c r="S24" s="1">
        <v>71.400000000000006</v>
      </c>
      <c r="T24" s="2">
        <v>49.11</v>
      </c>
      <c r="U24" s="2">
        <v>52.61</v>
      </c>
      <c r="V24" s="1">
        <v>55</v>
      </c>
      <c r="W24" s="1">
        <v>47.2</v>
      </c>
      <c r="X24" s="53">
        <v>50.814761904761902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3.45</v>
      </c>
      <c r="D25" s="1">
        <v>4.63</v>
      </c>
      <c r="E25" s="1">
        <v>5.79</v>
      </c>
      <c r="F25" s="1">
        <v>9.6</v>
      </c>
      <c r="G25" s="2">
        <v>6.78</v>
      </c>
      <c r="H25" s="1">
        <v>8.0399999999999991</v>
      </c>
      <c r="I25" s="2">
        <v>5.86</v>
      </c>
      <c r="J25" s="1">
        <v>7.1513</v>
      </c>
      <c r="K25" s="1">
        <v>6.72</v>
      </c>
      <c r="L25" s="1">
        <v>7.9</v>
      </c>
      <c r="M25" s="1">
        <v>6.75</v>
      </c>
      <c r="N25" s="1">
        <v>5.42</v>
      </c>
      <c r="O25" s="1">
        <v>3.4</v>
      </c>
      <c r="P25" s="1">
        <v>4.71</v>
      </c>
      <c r="Q25" s="1">
        <v>7.36</v>
      </c>
      <c r="R25" s="2">
        <v>9</v>
      </c>
      <c r="S25" s="1">
        <v>5.17</v>
      </c>
      <c r="T25" s="2">
        <v>12.05</v>
      </c>
      <c r="U25" s="2">
        <v>8.7100000000000009</v>
      </c>
      <c r="V25" s="1">
        <v>5.22</v>
      </c>
      <c r="W25" s="1">
        <v>7.7788888888888899</v>
      </c>
      <c r="X25" s="53">
        <v>6.7376280423280424</v>
      </c>
      <c r="Y25" s="9"/>
    </row>
    <row r="26" spans="1:25" ht="11.25" x14ac:dyDescent="0.2">
      <c r="A26" s="31" t="s">
        <v>38</v>
      </c>
      <c r="B26" s="30" t="s">
        <v>92</v>
      </c>
      <c r="C26" s="1">
        <v>6.3</v>
      </c>
      <c r="D26" s="1">
        <v>6.93</v>
      </c>
      <c r="E26" s="1">
        <v>4.8899999999999997</v>
      </c>
      <c r="F26" s="1">
        <v>3.5</v>
      </c>
      <c r="G26" s="2">
        <v>3.71</v>
      </c>
      <c r="H26" s="1">
        <v>6.05</v>
      </c>
      <c r="I26" s="2">
        <v>4.7549999999999999</v>
      </c>
      <c r="J26" s="10">
        <v>7.1950000000000003</v>
      </c>
      <c r="K26" s="1">
        <v>3.4</v>
      </c>
      <c r="L26" s="1">
        <v>5.8</v>
      </c>
      <c r="M26" s="1">
        <v>5.97</v>
      </c>
      <c r="N26" s="2">
        <v>3.67</v>
      </c>
      <c r="O26" s="1">
        <v>2</v>
      </c>
      <c r="P26" s="1">
        <v>6.77</v>
      </c>
      <c r="Q26" s="1">
        <v>5</v>
      </c>
      <c r="R26" s="2">
        <v>9.15</v>
      </c>
      <c r="S26" s="1">
        <v>10.26</v>
      </c>
      <c r="T26" s="2">
        <v>8.7799999999999994</v>
      </c>
      <c r="U26" s="2">
        <v>5.46</v>
      </c>
      <c r="V26" s="1">
        <v>6.54</v>
      </c>
      <c r="W26" s="1">
        <v>5.74</v>
      </c>
      <c r="X26" s="53">
        <v>5.8033333333333337</v>
      </c>
      <c r="Y26" s="9"/>
    </row>
    <row r="27" spans="1:25" ht="11.25" x14ac:dyDescent="0.2">
      <c r="A27" s="31" t="s">
        <v>109</v>
      </c>
      <c r="B27" s="30" t="s">
        <v>96</v>
      </c>
      <c r="C27" s="19">
        <v>0.69</v>
      </c>
      <c r="D27" s="19">
        <v>0.64</v>
      </c>
      <c r="E27" s="19">
        <v>0.78</v>
      </c>
      <c r="F27" s="19">
        <v>0.69</v>
      </c>
      <c r="G27" s="18">
        <v>0.39</v>
      </c>
      <c r="H27" s="19">
        <v>0.48</v>
      </c>
      <c r="I27" s="18">
        <v>0.57499999999999996</v>
      </c>
      <c r="J27" s="19">
        <v>0.4975</v>
      </c>
      <c r="K27" s="19">
        <v>0.52</v>
      </c>
      <c r="L27" s="19">
        <v>0.67500000000000004</v>
      </c>
      <c r="M27" s="19">
        <v>0.72</v>
      </c>
      <c r="N27" s="19">
        <v>0.62</v>
      </c>
      <c r="O27" s="19">
        <v>0.49</v>
      </c>
      <c r="P27" s="19">
        <v>0.82</v>
      </c>
      <c r="Q27" s="19">
        <v>0.46</v>
      </c>
      <c r="R27" s="18">
        <v>0.84</v>
      </c>
      <c r="S27" s="18">
        <v>0.78</v>
      </c>
      <c r="T27" s="18">
        <v>0.71</v>
      </c>
      <c r="U27" s="18">
        <v>0.64</v>
      </c>
      <c r="V27" s="19">
        <v>0.56999999999999995</v>
      </c>
      <c r="W27" s="19">
        <v>0.64800000000000002</v>
      </c>
      <c r="X27" s="54">
        <v>0.63026190476190469</v>
      </c>
      <c r="Y27" s="9"/>
    </row>
    <row r="28" spans="1:25" ht="11.25" x14ac:dyDescent="0.2">
      <c r="A28" s="31" t="s">
        <v>39</v>
      </c>
      <c r="B28" s="30" t="s">
        <v>94</v>
      </c>
      <c r="C28" s="1">
        <v>58</v>
      </c>
      <c r="D28" s="1">
        <v>44.45</v>
      </c>
      <c r="E28" s="1">
        <v>71.83</v>
      </c>
      <c r="F28" s="1">
        <v>68</v>
      </c>
      <c r="G28" s="2">
        <v>45.75</v>
      </c>
      <c r="H28" s="1">
        <v>47</v>
      </c>
      <c r="I28" s="2">
        <v>49.15</v>
      </c>
      <c r="J28" s="1">
        <v>53.475000000000001</v>
      </c>
      <c r="K28" s="1">
        <v>45.55</v>
      </c>
      <c r="L28" s="1">
        <v>53.35</v>
      </c>
      <c r="M28" s="1">
        <v>53.7</v>
      </c>
      <c r="N28" s="1">
        <v>56.53</v>
      </c>
      <c r="O28" s="1">
        <v>62.5</v>
      </c>
      <c r="P28" s="1">
        <v>63.6</v>
      </c>
      <c r="Q28" s="1">
        <v>52.4</v>
      </c>
      <c r="R28" s="2">
        <v>55</v>
      </c>
      <c r="S28" s="1">
        <v>60.67</v>
      </c>
      <c r="T28" s="2">
        <v>62.02</v>
      </c>
      <c r="U28" s="2">
        <v>58.31</v>
      </c>
      <c r="V28" s="1">
        <v>46.63</v>
      </c>
      <c r="W28" s="1">
        <v>56.87</v>
      </c>
      <c r="X28" s="53">
        <v>55.465952380952373</v>
      </c>
      <c r="Y28" s="9"/>
    </row>
    <row r="29" spans="1:25" ht="11.25" x14ac:dyDescent="0.2">
      <c r="A29" s="31" t="s">
        <v>40</v>
      </c>
      <c r="B29" s="30" t="s">
        <v>94</v>
      </c>
      <c r="C29" s="1">
        <v>123.12</v>
      </c>
      <c r="D29" s="1">
        <v>283.39999999999998</v>
      </c>
      <c r="E29" s="1">
        <v>167.27</v>
      </c>
      <c r="F29" s="1">
        <v>151</v>
      </c>
      <c r="G29" s="2">
        <v>141.16</v>
      </c>
      <c r="H29" s="1">
        <v>164</v>
      </c>
      <c r="I29" s="2">
        <v>78.5</v>
      </c>
      <c r="J29" s="1">
        <v>154.26169999999999</v>
      </c>
      <c r="K29" s="1">
        <v>175</v>
      </c>
      <c r="L29" s="1">
        <v>198</v>
      </c>
      <c r="M29" s="1">
        <v>221.63</v>
      </c>
      <c r="N29" s="1">
        <v>162</v>
      </c>
      <c r="O29" s="1">
        <v>151</v>
      </c>
      <c r="P29" s="1">
        <v>182.7</v>
      </c>
      <c r="Q29" s="1">
        <v>160.5</v>
      </c>
      <c r="R29" s="2">
        <v>190</v>
      </c>
      <c r="S29" s="1">
        <v>77.7</v>
      </c>
      <c r="T29" s="2">
        <v>164.64</v>
      </c>
      <c r="U29" s="2">
        <v>166.62</v>
      </c>
      <c r="V29" s="1">
        <v>180</v>
      </c>
      <c r="W29" s="1">
        <v>149.78</v>
      </c>
      <c r="X29" s="53">
        <v>163.91817619047617</v>
      </c>
      <c r="Y29" s="9"/>
    </row>
    <row r="30" spans="1:25" ht="11.25" x14ac:dyDescent="0.2">
      <c r="A30" s="31" t="s">
        <v>41</v>
      </c>
      <c r="B30" s="30" t="s">
        <v>94</v>
      </c>
      <c r="C30" s="1">
        <v>30.75</v>
      </c>
      <c r="D30" s="1">
        <v>37</v>
      </c>
      <c r="E30" s="1">
        <v>36.01</v>
      </c>
      <c r="F30" s="1">
        <v>28</v>
      </c>
      <c r="G30" s="2">
        <v>38</v>
      </c>
      <c r="H30" s="1">
        <v>40.450000000000003</v>
      </c>
      <c r="I30" s="2">
        <v>30.3</v>
      </c>
      <c r="J30" s="1">
        <v>15.1967</v>
      </c>
      <c r="K30" s="1">
        <v>35.9</v>
      </c>
      <c r="L30" s="1">
        <v>40.950000000000003</v>
      </c>
      <c r="M30" s="1">
        <v>35.700000000000003</v>
      </c>
      <c r="N30" s="1">
        <v>29.11</v>
      </c>
      <c r="O30" s="1">
        <v>28.28</v>
      </c>
      <c r="P30" s="1">
        <v>49.4</v>
      </c>
      <c r="Q30" s="1">
        <v>32.520000000000003</v>
      </c>
      <c r="R30" s="2">
        <v>30</v>
      </c>
      <c r="S30" s="1">
        <v>33.380000000000003</v>
      </c>
      <c r="T30" s="2">
        <v>35.200000000000003</v>
      </c>
      <c r="U30" s="2">
        <v>24.35</v>
      </c>
      <c r="V30" s="1">
        <v>33</v>
      </c>
      <c r="W30" s="1">
        <v>51.9</v>
      </c>
      <c r="X30" s="53">
        <v>34.066509523809522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33.17</v>
      </c>
      <c r="D31" s="1">
        <v>47</v>
      </c>
      <c r="E31" s="1">
        <v>38.97</v>
      </c>
      <c r="F31" s="1">
        <v>27</v>
      </c>
      <c r="G31" s="2">
        <v>43.5</v>
      </c>
      <c r="H31" s="1">
        <v>42.73</v>
      </c>
      <c r="I31" s="2">
        <v>44.25</v>
      </c>
      <c r="J31" s="1">
        <v>39.551200000000001</v>
      </c>
      <c r="K31" s="1">
        <v>50.9</v>
      </c>
      <c r="L31" s="1">
        <v>49.2</v>
      </c>
      <c r="M31" s="1">
        <v>62.49</v>
      </c>
      <c r="N31" s="1">
        <v>41.76</v>
      </c>
      <c r="O31" s="1">
        <v>27.67</v>
      </c>
      <c r="P31" s="1">
        <v>33.950000000000003</v>
      </c>
      <c r="Q31" s="1">
        <v>42.5</v>
      </c>
      <c r="R31" s="2">
        <v>40</v>
      </c>
      <c r="S31" s="1">
        <v>24.08</v>
      </c>
      <c r="T31" s="2">
        <v>47.26</v>
      </c>
      <c r="U31" s="2">
        <v>58.96</v>
      </c>
      <c r="V31" s="1">
        <v>42</v>
      </c>
      <c r="W31" s="1">
        <v>41.47</v>
      </c>
      <c r="X31" s="53">
        <v>41.829104761904766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16.93</v>
      </c>
      <c r="D32" s="1">
        <v>15.79</v>
      </c>
      <c r="E32" s="1">
        <v>26.34</v>
      </c>
      <c r="F32" s="1">
        <v>16.75</v>
      </c>
      <c r="G32" s="2">
        <v>13.82</v>
      </c>
      <c r="H32" s="1">
        <v>20.95</v>
      </c>
      <c r="I32" s="2">
        <v>11.824999999999999</v>
      </c>
      <c r="J32" s="1">
        <v>14.146800000000001</v>
      </c>
      <c r="K32" s="1">
        <v>20.75</v>
      </c>
      <c r="L32" s="1">
        <v>26.1</v>
      </c>
      <c r="M32" s="1">
        <v>18.32</v>
      </c>
      <c r="N32" s="1">
        <v>15.46</v>
      </c>
      <c r="O32" s="1">
        <v>14.36</v>
      </c>
      <c r="P32" s="1">
        <v>25.43</v>
      </c>
      <c r="Q32" s="1">
        <v>15.89</v>
      </c>
      <c r="R32" s="2">
        <v>25</v>
      </c>
      <c r="S32" s="2">
        <v>17.940000000000001</v>
      </c>
      <c r="T32" s="2">
        <v>21.7</v>
      </c>
      <c r="U32" s="2">
        <v>14.82</v>
      </c>
      <c r="V32" s="1">
        <v>18</v>
      </c>
      <c r="W32" s="1">
        <v>20.16</v>
      </c>
      <c r="X32" s="53">
        <v>18.594371428571428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9.9499999999999993</v>
      </c>
      <c r="E34" s="2">
        <v>10.08</v>
      </c>
      <c r="F34" s="2">
        <v>7.8</v>
      </c>
      <c r="G34" s="2">
        <v>9.4700000000000006</v>
      </c>
      <c r="H34" s="1">
        <v>9.32</v>
      </c>
      <c r="I34" s="2">
        <v>9.9555049999999987</v>
      </c>
      <c r="J34" s="2">
        <v>7.4892000000000003</v>
      </c>
      <c r="K34" s="2">
        <v>10.529376000000001</v>
      </c>
      <c r="L34" s="1">
        <v>6.914505000000001</v>
      </c>
      <c r="M34" s="1">
        <v>7.25</v>
      </c>
      <c r="N34" s="1">
        <v>8.67</v>
      </c>
      <c r="O34" s="2">
        <v>6.87</v>
      </c>
      <c r="P34" s="2">
        <v>9.1300000000000008</v>
      </c>
      <c r="Q34" s="2">
        <v>11.73</v>
      </c>
      <c r="R34" s="2">
        <v>11.432495000000001</v>
      </c>
      <c r="S34" s="1">
        <v>6.3279999999999994</v>
      </c>
      <c r="T34" s="2">
        <v>9.4948999999999995</v>
      </c>
      <c r="U34" s="2">
        <v>12.394831999999999</v>
      </c>
      <c r="V34" s="1">
        <v>7.98</v>
      </c>
      <c r="W34" s="1">
        <v>11.470283999999999</v>
      </c>
      <c r="X34" s="53">
        <v>9.1608715714285704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5.3479799999999997</v>
      </c>
      <c r="D35" s="2">
        <v>7.37</v>
      </c>
      <c r="E35" s="2">
        <v>5.91</v>
      </c>
      <c r="F35" s="2">
        <v>5.08</v>
      </c>
      <c r="G35" s="2">
        <v>6.1</v>
      </c>
      <c r="H35" s="1">
        <v>5.86</v>
      </c>
      <c r="I35" s="2">
        <v>5.9453249999999995</v>
      </c>
      <c r="J35" s="2">
        <v>5.3422960000000002</v>
      </c>
      <c r="K35" s="2">
        <v>6.7816320000000001</v>
      </c>
      <c r="L35" s="1">
        <v>5.1331410000000002</v>
      </c>
      <c r="M35" s="1">
        <v>5.23</v>
      </c>
      <c r="N35" s="1">
        <v>6.19</v>
      </c>
      <c r="O35" s="2">
        <v>5.51</v>
      </c>
      <c r="P35" s="2">
        <v>6.86</v>
      </c>
      <c r="Q35" s="2">
        <v>8.39</v>
      </c>
      <c r="R35" s="2">
        <v>8.400957</v>
      </c>
      <c r="S35" s="1">
        <v>4.9719999999999995</v>
      </c>
      <c r="T35" s="2">
        <v>6.4222000000000001</v>
      </c>
      <c r="U35" s="2">
        <v>8.3344560000000012</v>
      </c>
      <c r="V35" s="1">
        <v>5.4</v>
      </c>
      <c r="W35" s="1">
        <v>9.4477460000000004</v>
      </c>
      <c r="X35" s="53">
        <v>6.3822730000000005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31.78</v>
      </c>
      <c r="E37" s="1">
        <v>70.59</v>
      </c>
      <c r="F37" s="1">
        <v>30.62</v>
      </c>
      <c r="G37" s="1">
        <v>40.4</v>
      </c>
      <c r="H37" s="1">
        <v>47.15</v>
      </c>
      <c r="I37" s="2">
        <v>33.909999999999997</v>
      </c>
      <c r="J37" s="1">
        <v>29.320499999999999</v>
      </c>
      <c r="K37" s="1">
        <v>35.4</v>
      </c>
      <c r="L37" s="1">
        <v>30</v>
      </c>
      <c r="M37" s="1">
        <v>44.88</v>
      </c>
      <c r="N37" s="1">
        <v>15.37</v>
      </c>
      <c r="O37" s="1">
        <v>17.96</v>
      </c>
      <c r="P37" s="1">
        <v>33.68</v>
      </c>
      <c r="Q37" s="1">
        <v>37.26</v>
      </c>
      <c r="R37" s="2">
        <v>33.700000000000003</v>
      </c>
      <c r="S37" s="1">
        <v>16.033999999999999</v>
      </c>
      <c r="T37" s="2">
        <v>36.591900000000003</v>
      </c>
      <c r="U37" s="2">
        <v>18.809999999999999</v>
      </c>
      <c r="V37" s="1">
        <v>32.31</v>
      </c>
      <c r="W37" s="1">
        <v>26.4</v>
      </c>
      <c r="X37" s="53">
        <v>32.437447619047617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35</v>
      </c>
      <c r="E39" s="20">
        <v>9.82</v>
      </c>
      <c r="F39" s="20">
        <v>7.83</v>
      </c>
      <c r="G39" s="20">
        <v>27</v>
      </c>
      <c r="H39" s="20">
        <v>10</v>
      </c>
      <c r="I39" s="21">
        <v>1.1499999999999999</v>
      </c>
      <c r="J39" s="20">
        <v>10.08</v>
      </c>
      <c r="K39" s="20">
        <v>4.5</v>
      </c>
      <c r="L39" s="20">
        <v>15</v>
      </c>
      <c r="M39" s="20">
        <v>15.6</v>
      </c>
      <c r="N39" s="20">
        <v>13.09</v>
      </c>
      <c r="O39" s="20">
        <v>4.5</v>
      </c>
      <c r="P39" s="20">
        <v>12.22</v>
      </c>
      <c r="Q39" s="20">
        <v>5.88</v>
      </c>
      <c r="R39" s="21">
        <v>6</v>
      </c>
      <c r="S39" s="20">
        <v>3.8</v>
      </c>
      <c r="T39" s="21">
        <v>25</v>
      </c>
      <c r="U39" s="21">
        <v>7.38</v>
      </c>
      <c r="V39" s="20">
        <v>11</v>
      </c>
      <c r="W39" s="20">
        <v>5.7556666666666665</v>
      </c>
      <c r="X39" s="57">
        <v>12.171698412698412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0" orientation="landscape" horizontalDpi="4294967294" r:id="rId1"/>
  <headerFooter alignWithMargins="0">
    <oddFooter>&amp;RTabela 66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8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134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25.3</v>
      </c>
      <c r="D8" s="1">
        <v>44.36</v>
      </c>
      <c r="E8" s="1">
        <v>32.75</v>
      </c>
      <c r="F8" s="1">
        <v>36.159999999999997</v>
      </c>
      <c r="G8" s="2">
        <v>21.56</v>
      </c>
      <c r="H8" s="1">
        <v>29.24</v>
      </c>
      <c r="I8" s="2">
        <v>21.5</v>
      </c>
      <c r="J8" s="1">
        <v>24.041599999999999</v>
      </c>
      <c r="K8" s="1">
        <v>24.22</v>
      </c>
      <c r="L8" s="1">
        <v>29.96</v>
      </c>
      <c r="M8" s="1">
        <v>30.5</v>
      </c>
      <c r="N8" s="1">
        <v>29</v>
      </c>
      <c r="O8" s="1">
        <v>36.32</v>
      </c>
      <c r="P8" s="1">
        <v>27.83</v>
      </c>
      <c r="Q8" s="1">
        <v>21.24</v>
      </c>
      <c r="R8" s="2">
        <v>31</v>
      </c>
      <c r="S8" s="1">
        <v>24.46</v>
      </c>
      <c r="T8" s="2">
        <v>26.54</v>
      </c>
      <c r="U8" s="2">
        <v>28.38</v>
      </c>
      <c r="V8" s="1">
        <v>38.840000000000003</v>
      </c>
      <c r="W8" s="1">
        <v>26.24</v>
      </c>
      <c r="X8" s="53">
        <v>29.02102857142857</v>
      </c>
      <c r="Y8" s="9"/>
    </row>
    <row r="9" spans="1:25" ht="11.25" x14ac:dyDescent="0.2">
      <c r="A9" s="31" t="s">
        <v>87</v>
      </c>
      <c r="B9" s="30" t="s">
        <v>92</v>
      </c>
      <c r="C9" s="19">
        <v>3.69</v>
      </c>
      <c r="D9" s="19">
        <v>3.2</v>
      </c>
      <c r="E9" s="19">
        <v>3.52</v>
      </c>
      <c r="F9" s="19">
        <v>3.51</v>
      </c>
      <c r="G9" s="18">
        <v>3.18</v>
      </c>
      <c r="H9" s="19">
        <v>3.07</v>
      </c>
      <c r="I9" s="18">
        <v>3.23</v>
      </c>
      <c r="J9" s="19">
        <v>3.6280000000000001</v>
      </c>
      <c r="K9" s="19">
        <v>3.8</v>
      </c>
      <c r="L9" s="19">
        <v>3.7</v>
      </c>
      <c r="M9" s="19">
        <v>4.49</v>
      </c>
      <c r="N9" s="19">
        <v>3.77</v>
      </c>
      <c r="O9" s="19">
        <v>3.41</v>
      </c>
      <c r="P9" s="19">
        <v>3.81</v>
      </c>
      <c r="Q9" s="19">
        <v>3.26</v>
      </c>
      <c r="R9" s="18">
        <v>3.13</v>
      </c>
      <c r="S9" s="19">
        <v>4.8899999999999997</v>
      </c>
      <c r="T9" s="18">
        <v>3.82</v>
      </c>
      <c r="U9" s="18">
        <v>4.28</v>
      </c>
      <c r="V9" s="19">
        <v>3.52</v>
      </c>
      <c r="W9" s="19">
        <v>3.13</v>
      </c>
      <c r="X9" s="54">
        <v>3.6208571428571426</v>
      </c>
      <c r="Y9" s="9"/>
    </row>
    <row r="10" spans="1:25" ht="11.25" x14ac:dyDescent="0.2">
      <c r="A10" s="31" t="s">
        <v>24</v>
      </c>
      <c r="B10" s="30" t="s">
        <v>93</v>
      </c>
      <c r="C10" s="1">
        <v>260</v>
      </c>
      <c r="D10" s="1">
        <v>410</v>
      </c>
      <c r="E10" s="1">
        <v>259.41000000000003</v>
      </c>
      <c r="F10" s="1">
        <v>248</v>
      </c>
      <c r="G10" s="2">
        <v>235.5</v>
      </c>
      <c r="H10" s="1">
        <v>233</v>
      </c>
      <c r="I10" s="2">
        <v>218</v>
      </c>
      <c r="J10" s="1">
        <v>310.07139999999998</v>
      </c>
      <c r="K10" s="1">
        <v>223</v>
      </c>
      <c r="L10" s="1">
        <v>225.5</v>
      </c>
      <c r="M10" s="1">
        <v>257.5</v>
      </c>
      <c r="N10" s="1">
        <v>313.5</v>
      </c>
      <c r="O10" s="1">
        <v>235</v>
      </c>
      <c r="P10" s="1">
        <v>232</v>
      </c>
      <c r="Q10" s="1">
        <v>223.69</v>
      </c>
      <c r="R10" s="2">
        <v>220.5</v>
      </c>
      <c r="S10" s="1">
        <v>374.63</v>
      </c>
      <c r="T10" s="2">
        <v>226.29</v>
      </c>
      <c r="U10" s="2">
        <v>224.49</v>
      </c>
      <c r="V10" s="1">
        <v>237.75</v>
      </c>
      <c r="W10" s="1">
        <v>219.19</v>
      </c>
      <c r="X10" s="53">
        <v>256.52482857142854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0.505</v>
      </c>
      <c r="E11" s="19">
        <v>0.34499999999999997</v>
      </c>
      <c r="F11" s="19">
        <v>0.32</v>
      </c>
      <c r="G11" s="18">
        <v>0.28999999999999998</v>
      </c>
      <c r="H11" s="19">
        <v>0.32700000000000001</v>
      </c>
      <c r="I11" s="18">
        <v>0.33</v>
      </c>
      <c r="J11" s="19">
        <v>0.43959999999999999</v>
      </c>
      <c r="K11" s="19">
        <v>0.31840000000000002</v>
      </c>
      <c r="L11" s="19">
        <v>0.37</v>
      </c>
      <c r="M11" s="19">
        <v>0.40500000000000003</v>
      </c>
      <c r="N11" s="19">
        <v>0.46500000000000002</v>
      </c>
      <c r="O11" s="19">
        <v>0.28699999999999998</v>
      </c>
      <c r="P11" s="19">
        <v>0.30120000000000002</v>
      </c>
      <c r="Q11" s="19">
        <v>0.32</v>
      </c>
      <c r="R11" s="18">
        <v>0.34</v>
      </c>
      <c r="S11" s="19">
        <v>0.52</v>
      </c>
      <c r="T11" s="18">
        <v>0.31</v>
      </c>
      <c r="U11" s="18">
        <v>0.37</v>
      </c>
      <c r="V11" s="19">
        <v>0.3</v>
      </c>
      <c r="W11" s="19">
        <v>0.32539999999999997</v>
      </c>
      <c r="X11" s="54">
        <v>0.36040952380952379</v>
      </c>
      <c r="Y11" s="9"/>
    </row>
    <row r="12" spans="1:25" ht="11.25" x14ac:dyDescent="0.2">
      <c r="A12" s="31" t="s">
        <v>26</v>
      </c>
      <c r="B12" s="30" t="s">
        <v>93</v>
      </c>
      <c r="C12" s="1">
        <v>48</v>
      </c>
      <c r="D12" s="1">
        <v>30</v>
      </c>
      <c r="E12" s="1">
        <v>40.36</v>
      </c>
      <c r="F12" s="1">
        <v>28</v>
      </c>
      <c r="G12" s="2">
        <v>59</v>
      </c>
      <c r="H12" s="1">
        <v>42.5</v>
      </c>
      <c r="I12" s="2">
        <v>48</v>
      </c>
      <c r="J12" s="1">
        <v>37.805</v>
      </c>
      <c r="K12" s="1">
        <v>40</v>
      </c>
      <c r="L12" s="1">
        <v>27</v>
      </c>
      <c r="M12" s="1">
        <v>26.5</v>
      </c>
      <c r="N12" s="1">
        <v>28.61</v>
      </c>
      <c r="O12" s="1">
        <v>18.670000000000002</v>
      </c>
      <c r="P12" s="1">
        <v>35</v>
      </c>
      <c r="Q12" s="1">
        <v>47</v>
      </c>
      <c r="R12" s="2">
        <v>48</v>
      </c>
      <c r="S12" s="1">
        <v>62.5</v>
      </c>
      <c r="T12" s="2">
        <v>42.5</v>
      </c>
      <c r="U12" s="2">
        <v>51.35</v>
      </c>
      <c r="V12" s="1">
        <v>30.15</v>
      </c>
      <c r="W12" s="1">
        <v>54.96</v>
      </c>
      <c r="X12" s="53">
        <v>40.281190476190481</v>
      </c>
      <c r="Y12" s="9"/>
    </row>
    <row r="13" spans="1:25" ht="11.25" x14ac:dyDescent="0.2">
      <c r="A13" s="31" t="s">
        <v>27</v>
      </c>
      <c r="B13" s="30" t="s">
        <v>93</v>
      </c>
      <c r="C13" s="1">
        <v>73.5</v>
      </c>
      <c r="D13" s="1">
        <v>180</v>
      </c>
      <c r="E13" s="1">
        <v>57.58</v>
      </c>
      <c r="F13" s="1">
        <v>41.5</v>
      </c>
      <c r="G13" s="2">
        <v>53.5</v>
      </c>
      <c r="H13" s="1">
        <v>39.799999999999997</v>
      </c>
      <c r="I13" s="2">
        <v>45</v>
      </c>
      <c r="J13" s="1">
        <v>72.7</v>
      </c>
      <c r="K13" s="1">
        <v>38</v>
      </c>
      <c r="L13" s="1">
        <v>39</v>
      </c>
      <c r="M13" s="1">
        <v>54.82</v>
      </c>
      <c r="N13" s="1">
        <v>60.75</v>
      </c>
      <c r="O13" s="1">
        <v>54.5</v>
      </c>
      <c r="P13" s="1">
        <v>60</v>
      </c>
      <c r="Q13" s="1">
        <v>41</v>
      </c>
      <c r="R13" s="2">
        <v>58</v>
      </c>
      <c r="S13" s="1">
        <v>56</v>
      </c>
      <c r="T13" s="2">
        <v>50.69</v>
      </c>
      <c r="U13" s="2">
        <v>54.52</v>
      </c>
      <c r="V13" s="1">
        <v>59.25</v>
      </c>
      <c r="W13" s="1">
        <v>57.54</v>
      </c>
      <c r="X13" s="53">
        <v>59.411904761904765</v>
      </c>
      <c r="Y13" s="9"/>
    </row>
    <row r="14" spans="1:25" ht="11.25" x14ac:dyDescent="0.2">
      <c r="A14" s="31" t="s">
        <v>28</v>
      </c>
      <c r="B14" s="30" t="s">
        <v>94</v>
      </c>
      <c r="C14" s="19">
        <v>0.28000000000000003</v>
      </c>
      <c r="D14" s="19">
        <v>1.35</v>
      </c>
      <c r="E14" s="19">
        <v>0.33</v>
      </c>
      <c r="F14" s="19">
        <v>0.21</v>
      </c>
      <c r="G14" s="18">
        <v>0.31</v>
      </c>
      <c r="H14" s="19">
        <v>0.33</v>
      </c>
      <c r="I14" s="18">
        <v>0.32500000000000001</v>
      </c>
      <c r="J14" s="19">
        <v>0.35599999999999998</v>
      </c>
      <c r="K14" s="19">
        <v>0.46</v>
      </c>
      <c r="L14" s="19">
        <v>0.375</v>
      </c>
      <c r="M14" s="19">
        <v>0.35</v>
      </c>
      <c r="N14" s="19">
        <v>0.45</v>
      </c>
      <c r="O14" s="19">
        <v>0.28000000000000003</v>
      </c>
      <c r="P14" s="19">
        <v>0.26</v>
      </c>
      <c r="Q14" s="19">
        <v>0.36</v>
      </c>
      <c r="R14" s="18">
        <v>0.36</v>
      </c>
      <c r="S14" s="19">
        <v>0.28000000000000003</v>
      </c>
      <c r="T14" s="18">
        <v>0.48</v>
      </c>
      <c r="U14" s="18">
        <v>0.44</v>
      </c>
      <c r="V14" s="19">
        <v>0.3</v>
      </c>
      <c r="W14" s="19">
        <v>0.38385000000000002</v>
      </c>
      <c r="X14" s="54">
        <v>0.39380238095238101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3.85</v>
      </c>
      <c r="E15" s="1">
        <v>2.0299999999999998</v>
      </c>
      <c r="F15" s="1">
        <v>1.4</v>
      </c>
      <c r="G15" s="2">
        <v>2.23</v>
      </c>
      <c r="H15" s="1">
        <v>1.75</v>
      </c>
      <c r="I15" s="2">
        <v>1.44</v>
      </c>
      <c r="J15" s="1">
        <v>2.3542999999999998</v>
      </c>
      <c r="K15" s="1">
        <v>1.2</v>
      </c>
      <c r="L15" s="1">
        <v>1.7</v>
      </c>
      <c r="M15" s="1">
        <v>1.95</v>
      </c>
      <c r="N15" s="1">
        <v>2.09</v>
      </c>
      <c r="O15" s="1">
        <v>1.71</v>
      </c>
      <c r="P15" s="1">
        <v>2.5</v>
      </c>
      <c r="Q15" s="1">
        <v>2.14</v>
      </c>
      <c r="R15" s="2">
        <v>1.62</v>
      </c>
      <c r="S15" s="1">
        <v>2.1</v>
      </c>
      <c r="T15" s="2">
        <v>2.1800000000000002</v>
      </c>
      <c r="U15" s="2">
        <v>1.57</v>
      </c>
      <c r="V15" s="1">
        <v>2</v>
      </c>
      <c r="W15" s="1">
        <v>1.79</v>
      </c>
      <c r="X15" s="53">
        <v>1.9121095238095238</v>
      </c>
      <c r="Y15" s="9"/>
    </row>
    <row r="16" spans="1:25" ht="11.25" x14ac:dyDescent="0.2">
      <c r="A16" s="31" t="s">
        <v>29</v>
      </c>
      <c r="B16" s="30" t="s">
        <v>91</v>
      </c>
      <c r="C16" s="1">
        <v>14.35</v>
      </c>
      <c r="D16" s="1">
        <v>15.04</v>
      </c>
      <c r="E16" s="1">
        <v>18.78</v>
      </c>
      <c r="F16" s="1">
        <v>14.96</v>
      </c>
      <c r="G16" s="2">
        <v>12.5</v>
      </c>
      <c r="H16" s="1">
        <v>13.33</v>
      </c>
      <c r="I16" s="2">
        <v>11.48</v>
      </c>
      <c r="J16" s="1">
        <v>15.6996</v>
      </c>
      <c r="K16" s="1">
        <v>13.67</v>
      </c>
      <c r="L16" s="1">
        <v>12.1</v>
      </c>
      <c r="M16" s="1">
        <v>13.35</v>
      </c>
      <c r="N16" s="1">
        <v>16.98</v>
      </c>
      <c r="O16" s="1">
        <v>15.12</v>
      </c>
      <c r="P16" s="1">
        <v>17.3</v>
      </c>
      <c r="Q16" s="1">
        <v>10.09</v>
      </c>
      <c r="R16" s="2">
        <v>15</v>
      </c>
      <c r="S16" s="1">
        <v>12.69</v>
      </c>
      <c r="T16" s="2">
        <v>13.11</v>
      </c>
      <c r="U16" s="2">
        <v>12.15</v>
      </c>
      <c r="V16" s="1">
        <v>14.34</v>
      </c>
      <c r="W16" s="1">
        <v>11.72</v>
      </c>
      <c r="X16" s="53">
        <v>13.988552380952379</v>
      </c>
      <c r="Y16" s="9"/>
    </row>
    <row r="17" spans="1:25" ht="11.25" x14ac:dyDescent="0.2">
      <c r="A17" s="31" t="s">
        <v>30</v>
      </c>
      <c r="B17" s="30" t="s">
        <v>94</v>
      </c>
      <c r="C17" s="1">
        <v>46.63</v>
      </c>
      <c r="D17" s="1">
        <v>99</v>
      </c>
      <c r="E17" s="1">
        <v>41.36</v>
      </c>
      <c r="F17" s="1">
        <v>50.75</v>
      </c>
      <c r="G17" s="2">
        <v>47</v>
      </c>
      <c r="H17" s="1">
        <v>47.79</v>
      </c>
      <c r="I17" s="2">
        <v>48.5</v>
      </c>
      <c r="J17" s="1">
        <v>53.462499999999999</v>
      </c>
      <c r="K17" s="1">
        <v>57.86</v>
      </c>
      <c r="L17" s="1">
        <v>88</v>
      </c>
      <c r="M17" s="1">
        <v>87.5</v>
      </c>
      <c r="N17" s="1">
        <v>68.34</v>
      </c>
      <c r="O17" s="1">
        <v>57.5</v>
      </c>
      <c r="P17" s="1">
        <v>41.86</v>
      </c>
      <c r="Q17" s="1">
        <v>50.5</v>
      </c>
      <c r="R17" s="2">
        <v>55</v>
      </c>
      <c r="S17" s="1">
        <v>50.6</v>
      </c>
      <c r="T17" s="2">
        <v>61.56</v>
      </c>
      <c r="U17" s="2">
        <v>67</v>
      </c>
      <c r="V17" s="1">
        <v>49.9</v>
      </c>
      <c r="W17" s="1">
        <v>73.430000000000007</v>
      </c>
      <c r="X17" s="53">
        <v>59.216309523809535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664</v>
      </c>
      <c r="D18" s="1">
        <v>182.88</v>
      </c>
      <c r="E18" s="1">
        <v>256.24</v>
      </c>
      <c r="F18" s="1">
        <v>187</v>
      </c>
      <c r="G18" s="2">
        <v>194.79</v>
      </c>
      <c r="H18" s="1">
        <v>232</v>
      </c>
      <c r="I18" s="2">
        <v>182.5</v>
      </c>
      <c r="J18" s="1">
        <v>82.142899999999997</v>
      </c>
      <c r="K18" s="1">
        <v>325</v>
      </c>
      <c r="L18" s="1">
        <v>355.625</v>
      </c>
      <c r="M18" s="1">
        <v>247.62</v>
      </c>
      <c r="N18" s="1">
        <v>250</v>
      </c>
      <c r="O18" s="1">
        <v>250</v>
      </c>
      <c r="P18" s="1">
        <v>244.66</v>
      </c>
      <c r="Q18" s="1">
        <v>190.79</v>
      </c>
      <c r="R18" s="2">
        <v>364.5</v>
      </c>
      <c r="S18" s="1">
        <v>405</v>
      </c>
      <c r="T18" s="2">
        <v>331.12</v>
      </c>
      <c r="U18" s="2">
        <v>196.94</v>
      </c>
      <c r="V18" s="1">
        <v>238.05</v>
      </c>
      <c r="W18" s="1">
        <v>273.85000000000002</v>
      </c>
      <c r="X18" s="53">
        <v>269.27180476190472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141.94999999999999</v>
      </c>
      <c r="D19" s="2">
        <v>165.03</v>
      </c>
      <c r="E19" s="1">
        <v>260</v>
      </c>
      <c r="F19" s="1">
        <v>174</v>
      </c>
      <c r="G19" s="2">
        <v>152.6</v>
      </c>
      <c r="H19" s="1">
        <v>209.33</v>
      </c>
      <c r="I19" s="2">
        <v>102</v>
      </c>
      <c r="J19" s="1">
        <v>181.8519</v>
      </c>
      <c r="K19" s="1">
        <v>171.67</v>
      </c>
      <c r="L19" s="1">
        <v>241.5</v>
      </c>
      <c r="M19" s="1">
        <v>175.5</v>
      </c>
      <c r="N19" s="1">
        <v>210</v>
      </c>
      <c r="O19" s="1">
        <v>160</v>
      </c>
      <c r="P19" s="1">
        <v>152.43</v>
      </c>
      <c r="Q19" s="1">
        <v>188.6</v>
      </c>
      <c r="R19" s="2">
        <v>232.5</v>
      </c>
      <c r="S19" s="1">
        <v>171</v>
      </c>
      <c r="T19" s="2">
        <v>113.33</v>
      </c>
      <c r="U19" s="2">
        <v>171.76</v>
      </c>
      <c r="V19" s="1">
        <v>223.61</v>
      </c>
      <c r="W19" s="1">
        <v>219.81</v>
      </c>
      <c r="X19" s="53">
        <v>181.8319952380952</v>
      </c>
      <c r="Y19" s="9"/>
    </row>
    <row r="20" spans="1:25" ht="22.5" x14ac:dyDescent="0.2">
      <c r="A20" s="32" t="s">
        <v>33</v>
      </c>
      <c r="B20" s="33" t="s">
        <v>94</v>
      </c>
      <c r="C20" s="1">
        <v>32.950000000000003</v>
      </c>
      <c r="D20" s="1">
        <v>53.3</v>
      </c>
      <c r="E20" s="1">
        <v>48.56</v>
      </c>
      <c r="F20" s="1">
        <v>29.75</v>
      </c>
      <c r="G20" s="2">
        <v>36.729999999999997</v>
      </c>
      <c r="H20" s="1">
        <v>53</v>
      </c>
      <c r="I20" s="2">
        <v>36</v>
      </c>
      <c r="J20" s="1">
        <v>31.344999999999999</v>
      </c>
      <c r="K20" s="1">
        <v>55</v>
      </c>
      <c r="L20" s="1">
        <v>42</v>
      </c>
      <c r="M20" s="1">
        <v>41.5</v>
      </c>
      <c r="N20" s="1">
        <v>35.01</v>
      </c>
      <c r="O20" s="1">
        <v>22.45</v>
      </c>
      <c r="P20" s="1">
        <v>42.9</v>
      </c>
      <c r="Q20" s="1">
        <v>49</v>
      </c>
      <c r="R20" s="2">
        <v>48</v>
      </c>
      <c r="S20" s="1">
        <v>24.38</v>
      </c>
      <c r="T20" s="2">
        <v>25.17</v>
      </c>
      <c r="U20" s="2">
        <v>20.98</v>
      </c>
      <c r="V20" s="1">
        <v>35</v>
      </c>
      <c r="W20" s="1">
        <v>38.6</v>
      </c>
      <c r="X20" s="53">
        <v>38.172619047619051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14.7</v>
      </c>
      <c r="D21" s="1">
        <v>15.56</v>
      </c>
      <c r="E21" s="1">
        <v>27.17</v>
      </c>
      <c r="F21" s="1">
        <v>16.8</v>
      </c>
      <c r="G21" s="2">
        <v>21</v>
      </c>
      <c r="H21" s="1">
        <v>18.23</v>
      </c>
      <c r="I21" s="2">
        <v>16.975000000000001</v>
      </c>
      <c r="J21" s="1">
        <v>13.7033</v>
      </c>
      <c r="K21" s="1">
        <v>22.65</v>
      </c>
      <c r="L21" s="1">
        <v>19.7</v>
      </c>
      <c r="M21" s="1">
        <v>16.100000000000001</v>
      </c>
      <c r="N21" s="1">
        <v>17.510000000000002</v>
      </c>
      <c r="O21" s="1">
        <v>12.15</v>
      </c>
      <c r="P21" s="1">
        <v>28.25</v>
      </c>
      <c r="Q21" s="1">
        <v>20.5</v>
      </c>
      <c r="R21" s="2">
        <v>18</v>
      </c>
      <c r="S21" s="1">
        <v>18.38</v>
      </c>
      <c r="T21" s="2">
        <v>15.96</v>
      </c>
      <c r="U21" s="2">
        <v>12.2</v>
      </c>
      <c r="V21" s="1">
        <v>17.399999999999999</v>
      </c>
      <c r="W21" s="1">
        <v>14.35</v>
      </c>
      <c r="X21" s="53">
        <v>17.966109523809521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285</v>
      </c>
      <c r="D22" s="1">
        <v>345</v>
      </c>
      <c r="E22" s="1">
        <v>240.73</v>
      </c>
      <c r="F22" s="2">
        <v>177.5</v>
      </c>
      <c r="G22" s="2">
        <v>263.68</v>
      </c>
      <c r="H22" s="1">
        <v>270</v>
      </c>
      <c r="I22" s="2">
        <v>170</v>
      </c>
      <c r="J22" s="1">
        <v>286.66669999999999</v>
      </c>
      <c r="K22" s="1">
        <v>209</v>
      </c>
      <c r="L22" s="1">
        <v>260</v>
      </c>
      <c r="M22" s="1">
        <v>313.5</v>
      </c>
      <c r="N22" s="1">
        <v>200</v>
      </c>
      <c r="O22" s="1">
        <v>186</v>
      </c>
      <c r="P22" s="1">
        <v>256</v>
      </c>
      <c r="Q22" s="1">
        <v>553.5</v>
      </c>
      <c r="R22" s="2">
        <v>205</v>
      </c>
      <c r="S22" s="1">
        <v>249.2</v>
      </c>
      <c r="T22" s="2">
        <v>624.6</v>
      </c>
      <c r="U22" s="2">
        <v>363.12</v>
      </c>
      <c r="V22" s="1">
        <v>220</v>
      </c>
      <c r="W22" s="1">
        <v>257.10000000000002</v>
      </c>
      <c r="X22" s="53">
        <v>282.64746190476188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13.17</v>
      </c>
      <c r="E23" s="1">
        <v>5.48</v>
      </c>
      <c r="F23" s="2">
        <v>12</v>
      </c>
      <c r="G23" s="2">
        <v>6.79</v>
      </c>
      <c r="H23" s="1">
        <v>8.4</v>
      </c>
      <c r="I23" s="2">
        <v>6</v>
      </c>
      <c r="J23" s="1">
        <v>7.5</v>
      </c>
      <c r="K23" s="1">
        <v>9.1999999999999993</v>
      </c>
      <c r="L23" s="1">
        <v>18.45</v>
      </c>
      <c r="M23" s="1">
        <v>9.75</v>
      </c>
      <c r="N23" s="1">
        <v>7</v>
      </c>
      <c r="O23" s="1">
        <v>4.2</v>
      </c>
      <c r="P23" s="1">
        <v>5.66</v>
      </c>
      <c r="Q23" s="1">
        <v>12.8</v>
      </c>
      <c r="R23" s="2">
        <v>10.8</v>
      </c>
      <c r="S23" s="1">
        <v>20</v>
      </c>
      <c r="T23" s="2">
        <v>7.09</v>
      </c>
      <c r="U23" s="2">
        <v>19.559999999999999</v>
      </c>
      <c r="V23" s="1">
        <v>14</v>
      </c>
      <c r="W23" s="1">
        <v>8.49</v>
      </c>
      <c r="X23" s="53">
        <v>10.492380952380953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50</v>
      </c>
      <c r="D24" s="1">
        <v>50.5</v>
      </c>
      <c r="E24" s="1">
        <v>52.08</v>
      </c>
      <c r="F24" s="1">
        <v>50</v>
      </c>
      <c r="G24" s="2">
        <v>41.1</v>
      </c>
      <c r="H24" s="1">
        <v>36.14</v>
      </c>
      <c r="I24" s="2">
        <v>33.5</v>
      </c>
      <c r="J24" s="1">
        <v>46.49</v>
      </c>
      <c r="K24" s="1">
        <v>48</v>
      </c>
      <c r="L24" s="1">
        <v>59</v>
      </c>
      <c r="M24" s="1">
        <v>73.25</v>
      </c>
      <c r="N24" s="1">
        <v>55.06</v>
      </c>
      <c r="O24" s="1">
        <v>39.700000000000003</v>
      </c>
      <c r="P24" s="1">
        <v>56.59</v>
      </c>
      <c r="Q24" s="1">
        <v>45</v>
      </c>
      <c r="R24" s="2">
        <v>47</v>
      </c>
      <c r="S24" s="1">
        <v>71.400000000000006</v>
      </c>
      <c r="T24" s="2">
        <v>48.71</v>
      </c>
      <c r="U24" s="2">
        <v>52.61</v>
      </c>
      <c r="V24" s="1">
        <v>55</v>
      </c>
      <c r="W24" s="1">
        <v>47.2</v>
      </c>
      <c r="X24" s="53">
        <v>50.396666666666661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3.45</v>
      </c>
      <c r="D25" s="1">
        <v>4.7300000000000004</v>
      </c>
      <c r="E25" s="1">
        <v>5.67</v>
      </c>
      <c r="F25" s="1">
        <v>9.5</v>
      </c>
      <c r="G25" s="2">
        <v>6.66</v>
      </c>
      <c r="H25" s="1">
        <v>8.02</v>
      </c>
      <c r="I25" s="2">
        <v>5.8049999999999997</v>
      </c>
      <c r="J25" s="1">
        <v>6.5932000000000004</v>
      </c>
      <c r="K25" s="1">
        <v>6.78</v>
      </c>
      <c r="L25" s="1">
        <v>8</v>
      </c>
      <c r="M25" s="1">
        <v>6.75</v>
      </c>
      <c r="N25" s="1">
        <v>5.5</v>
      </c>
      <c r="O25" s="1">
        <v>4.18</v>
      </c>
      <c r="P25" s="1">
        <v>4.71</v>
      </c>
      <c r="Q25" s="1">
        <v>7.29</v>
      </c>
      <c r="R25" s="2">
        <v>9</v>
      </c>
      <c r="S25" s="1">
        <v>5.21</v>
      </c>
      <c r="T25" s="2">
        <v>11.96</v>
      </c>
      <c r="U25" s="2">
        <v>8.7100000000000009</v>
      </c>
      <c r="V25" s="1">
        <v>5</v>
      </c>
      <c r="W25" s="1">
        <v>7.7616666666666667</v>
      </c>
      <c r="X25" s="53">
        <v>6.727612698412698</v>
      </c>
      <c r="Y25" s="9"/>
    </row>
    <row r="26" spans="1:25" ht="11.25" x14ac:dyDescent="0.2">
      <c r="A26" s="31" t="s">
        <v>38</v>
      </c>
      <c r="B26" s="30" t="s">
        <v>92</v>
      </c>
      <c r="C26" s="1">
        <v>6.3</v>
      </c>
      <c r="D26" s="1">
        <v>6.8</v>
      </c>
      <c r="E26" s="1">
        <v>4.82</v>
      </c>
      <c r="F26" s="1">
        <v>3.5</v>
      </c>
      <c r="G26" s="2">
        <v>3.28</v>
      </c>
      <c r="H26" s="1">
        <v>6</v>
      </c>
      <c r="I26" s="2">
        <v>4.7549999999999999</v>
      </c>
      <c r="J26" s="10">
        <v>6.9320000000000004</v>
      </c>
      <c r="K26" s="1">
        <v>3.4</v>
      </c>
      <c r="L26" s="1">
        <v>5.8</v>
      </c>
      <c r="M26" s="1">
        <v>5.6</v>
      </c>
      <c r="N26" s="2">
        <v>3.77</v>
      </c>
      <c r="O26" s="1">
        <v>2.21</v>
      </c>
      <c r="P26" s="1">
        <v>6.99</v>
      </c>
      <c r="Q26" s="1">
        <v>4.9000000000000004</v>
      </c>
      <c r="R26" s="2">
        <v>9.15</v>
      </c>
      <c r="S26" s="1">
        <v>10.16</v>
      </c>
      <c r="T26" s="2">
        <v>8.61</v>
      </c>
      <c r="U26" s="2">
        <v>5.46</v>
      </c>
      <c r="V26" s="1">
        <v>6.54</v>
      </c>
      <c r="W26" s="1">
        <v>5.7</v>
      </c>
      <c r="X26" s="53">
        <v>5.7465238095238105</v>
      </c>
      <c r="Y26" s="9"/>
    </row>
    <row r="27" spans="1:25" ht="11.25" x14ac:dyDescent="0.2">
      <c r="A27" s="31" t="s">
        <v>109</v>
      </c>
      <c r="B27" s="30" t="s">
        <v>96</v>
      </c>
      <c r="C27" s="19">
        <v>0.74</v>
      </c>
      <c r="D27" s="19">
        <v>0.48</v>
      </c>
      <c r="E27" s="19">
        <v>0.76</v>
      </c>
      <c r="F27" s="19">
        <v>0.69</v>
      </c>
      <c r="G27" s="18">
        <v>0.39</v>
      </c>
      <c r="H27" s="19">
        <v>0.46</v>
      </c>
      <c r="I27" s="18">
        <v>0.59</v>
      </c>
      <c r="J27" s="19">
        <v>0.49</v>
      </c>
      <c r="K27" s="19">
        <v>0.52</v>
      </c>
      <c r="L27" s="19">
        <v>0.67500000000000004</v>
      </c>
      <c r="M27" s="19">
        <v>0.7</v>
      </c>
      <c r="N27" s="19">
        <v>0.63</v>
      </c>
      <c r="O27" s="19">
        <v>0.59</v>
      </c>
      <c r="P27" s="19">
        <v>0.84</v>
      </c>
      <c r="Q27" s="19">
        <v>0.47</v>
      </c>
      <c r="R27" s="18">
        <v>0.84</v>
      </c>
      <c r="S27" s="18">
        <v>0.79</v>
      </c>
      <c r="T27" s="18">
        <v>0.75</v>
      </c>
      <c r="U27" s="18">
        <v>0.63</v>
      </c>
      <c r="V27" s="19">
        <v>0.52</v>
      </c>
      <c r="W27" s="19">
        <v>0.66299999999999992</v>
      </c>
      <c r="X27" s="54">
        <v>0.62942857142857156</v>
      </c>
      <c r="Y27" s="9"/>
    </row>
    <row r="28" spans="1:25" ht="11.25" x14ac:dyDescent="0.2">
      <c r="A28" s="31" t="s">
        <v>39</v>
      </c>
      <c r="B28" s="30" t="s">
        <v>94</v>
      </c>
      <c r="C28" s="1">
        <v>58.5</v>
      </c>
      <c r="D28" s="1">
        <v>45</v>
      </c>
      <c r="E28" s="1">
        <v>69.239999999999995</v>
      </c>
      <c r="F28" s="1">
        <v>67</v>
      </c>
      <c r="G28" s="2">
        <v>44.5</v>
      </c>
      <c r="H28" s="1">
        <v>47</v>
      </c>
      <c r="I28" s="2">
        <v>48.65</v>
      </c>
      <c r="J28" s="1">
        <v>50.545999999999999</v>
      </c>
      <c r="K28" s="1">
        <v>45.55</v>
      </c>
      <c r="L28" s="1">
        <v>53.755000000000003</v>
      </c>
      <c r="M28" s="1">
        <v>54.83</v>
      </c>
      <c r="N28" s="1">
        <v>57</v>
      </c>
      <c r="O28" s="1">
        <v>52.5</v>
      </c>
      <c r="P28" s="1">
        <v>63.9</v>
      </c>
      <c r="Q28" s="1">
        <v>52.4</v>
      </c>
      <c r="R28" s="2">
        <v>55</v>
      </c>
      <c r="S28" s="1">
        <v>60.67</v>
      </c>
      <c r="T28" s="2">
        <v>61.61</v>
      </c>
      <c r="U28" s="2">
        <v>58.3</v>
      </c>
      <c r="V28" s="1">
        <v>50</v>
      </c>
      <c r="W28" s="1">
        <v>56.05</v>
      </c>
      <c r="X28" s="53">
        <v>54.857190476190475</v>
      </c>
      <c r="Y28" s="9"/>
    </row>
    <row r="29" spans="1:25" ht="11.25" x14ac:dyDescent="0.2">
      <c r="A29" s="31" t="s">
        <v>40</v>
      </c>
      <c r="B29" s="30" t="s">
        <v>94</v>
      </c>
      <c r="C29" s="1">
        <v>126.34</v>
      </c>
      <c r="D29" s="1">
        <v>260</v>
      </c>
      <c r="E29" s="1">
        <v>167.27</v>
      </c>
      <c r="F29" s="1">
        <v>149.5</v>
      </c>
      <c r="G29" s="2">
        <v>145</v>
      </c>
      <c r="H29" s="1">
        <v>164.5</v>
      </c>
      <c r="I29" s="2">
        <v>78.5</v>
      </c>
      <c r="J29" s="1">
        <v>145.91399999999999</v>
      </c>
      <c r="K29" s="1">
        <v>175</v>
      </c>
      <c r="L29" s="1">
        <v>198</v>
      </c>
      <c r="M29" s="1">
        <v>213.63</v>
      </c>
      <c r="N29" s="1">
        <v>167.5</v>
      </c>
      <c r="O29" s="1">
        <v>150</v>
      </c>
      <c r="P29" s="1">
        <v>185.57</v>
      </c>
      <c r="Q29" s="1">
        <v>149.5</v>
      </c>
      <c r="R29" s="2">
        <v>190</v>
      </c>
      <c r="S29" s="1">
        <v>77.7</v>
      </c>
      <c r="T29" s="2">
        <v>164.11</v>
      </c>
      <c r="U29" s="2">
        <v>166.64</v>
      </c>
      <c r="V29" s="1">
        <v>140</v>
      </c>
      <c r="W29" s="1">
        <v>150.03</v>
      </c>
      <c r="X29" s="53">
        <v>160.22400000000002</v>
      </c>
      <c r="Y29" s="9"/>
    </row>
    <row r="30" spans="1:25" ht="11.25" x14ac:dyDescent="0.2">
      <c r="A30" s="31" t="s">
        <v>41</v>
      </c>
      <c r="B30" s="30" t="s">
        <v>94</v>
      </c>
      <c r="C30" s="1">
        <v>29</v>
      </c>
      <c r="D30" s="1">
        <v>37.5</v>
      </c>
      <c r="E30" s="1">
        <v>35.729999999999997</v>
      </c>
      <c r="F30" s="1">
        <v>27.65</v>
      </c>
      <c r="G30" s="2">
        <v>38.5</v>
      </c>
      <c r="H30" s="1">
        <v>40.450000000000003</v>
      </c>
      <c r="I30" s="2">
        <v>30.3</v>
      </c>
      <c r="J30" s="1">
        <v>15.1967</v>
      </c>
      <c r="K30" s="1">
        <v>35.9</v>
      </c>
      <c r="L30" s="1">
        <v>41.95</v>
      </c>
      <c r="M30" s="1">
        <v>34.65</v>
      </c>
      <c r="N30" s="1">
        <v>29.41</v>
      </c>
      <c r="O30" s="1">
        <v>23.4</v>
      </c>
      <c r="P30" s="1">
        <v>52.4</v>
      </c>
      <c r="Q30" s="1">
        <v>32.520000000000003</v>
      </c>
      <c r="R30" s="2">
        <v>30</v>
      </c>
      <c r="S30" s="1">
        <v>33.380000000000003</v>
      </c>
      <c r="T30" s="2">
        <v>35.49</v>
      </c>
      <c r="U30" s="2">
        <v>24.45</v>
      </c>
      <c r="V30" s="1">
        <v>23.5</v>
      </c>
      <c r="W30" s="1">
        <v>51.96</v>
      </c>
      <c r="X30" s="53">
        <v>33.492223809523807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33.42</v>
      </c>
      <c r="D31" s="1">
        <v>52</v>
      </c>
      <c r="E31" s="1">
        <v>38.78</v>
      </c>
      <c r="F31" s="1">
        <v>27</v>
      </c>
      <c r="G31" s="2">
        <v>44.91</v>
      </c>
      <c r="H31" s="1">
        <v>42.12</v>
      </c>
      <c r="I31" s="2">
        <v>44.25</v>
      </c>
      <c r="J31" s="1">
        <v>52.726199999999999</v>
      </c>
      <c r="K31" s="1">
        <v>51.5</v>
      </c>
      <c r="L31" s="1">
        <v>51.5</v>
      </c>
      <c r="M31" s="1">
        <v>62.5</v>
      </c>
      <c r="N31" s="1">
        <v>43.5</v>
      </c>
      <c r="O31" s="1">
        <v>50.4</v>
      </c>
      <c r="P31" s="1">
        <v>28.36</v>
      </c>
      <c r="Q31" s="1">
        <v>42.1</v>
      </c>
      <c r="R31" s="2">
        <v>40</v>
      </c>
      <c r="S31" s="1">
        <v>24.08</v>
      </c>
      <c r="T31" s="2">
        <v>43.96</v>
      </c>
      <c r="U31" s="2">
        <v>58.96</v>
      </c>
      <c r="V31" s="1">
        <v>33</v>
      </c>
      <c r="W31" s="1">
        <v>41.47</v>
      </c>
      <c r="X31" s="53">
        <v>43.168390476190488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16.72</v>
      </c>
      <c r="D32" s="1">
        <v>15.79</v>
      </c>
      <c r="E32" s="1">
        <v>25.84</v>
      </c>
      <c r="F32" s="1">
        <v>16.75</v>
      </c>
      <c r="G32" s="2">
        <v>13.9</v>
      </c>
      <c r="H32" s="1">
        <v>21.89</v>
      </c>
      <c r="I32" s="2">
        <v>11.824999999999999</v>
      </c>
      <c r="J32" s="1">
        <v>13.646100000000001</v>
      </c>
      <c r="K32" s="1">
        <v>21.47</v>
      </c>
      <c r="L32" s="1">
        <v>25.2</v>
      </c>
      <c r="M32" s="1">
        <v>18.32</v>
      </c>
      <c r="N32" s="1">
        <v>15</v>
      </c>
      <c r="O32" s="1">
        <v>21.85</v>
      </c>
      <c r="P32" s="1">
        <v>24.49</v>
      </c>
      <c r="Q32" s="1">
        <v>15.49</v>
      </c>
      <c r="R32" s="2">
        <v>25</v>
      </c>
      <c r="S32" s="2">
        <v>17.62</v>
      </c>
      <c r="T32" s="2">
        <v>20.98</v>
      </c>
      <c r="U32" s="2">
        <v>14.81</v>
      </c>
      <c r="V32" s="1">
        <v>16.96</v>
      </c>
      <c r="W32" s="1">
        <v>20.02</v>
      </c>
      <c r="X32" s="53">
        <v>18.74148095238095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9.9499999999999993</v>
      </c>
      <c r="E34" s="2">
        <v>10.08</v>
      </c>
      <c r="F34" s="2">
        <v>7.8019999999999996</v>
      </c>
      <c r="G34" s="2">
        <v>9.4700000000000006</v>
      </c>
      <c r="H34" s="1">
        <v>9.39</v>
      </c>
      <c r="I34" s="2">
        <v>9.9555049999999987</v>
      </c>
      <c r="J34" s="2">
        <v>7.4892000000000003</v>
      </c>
      <c r="K34" s="2">
        <v>10.53</v>
      </c>
      <c r="L34" s="1">
        <v>6.914505000000001</v>
      </c>
      <c r="M34" s="1">
        <v>7.25</v>
      </c>
      <c r="N34" s="1">
        <v>8.0299999999999994</v>
      </c>
      <c r="O34" s="2">
        <v>6.87</v>
      </c>
      <c r="P34" s="2">
        <v>8.4</v>
      </c>
      <c r="Q34" s="2">
        <v>11.73</v>
      </c>
      <c r="R34" s="2">
        <v>11.432495000000001</v>
      </c>
      <c r="S34" s="1">
        <v>6.3279999999999994</v>
      </c>
      <c r="T34" s="2">
        <v>9.4949260000000013</v>
      </c>
      <c r="U34" s="2">
        <v>12.394831999999999</v>
      </c>
      <c r="V34" s="1">
        <v>7.98</v>
      </c>
      <c r="W34" s="1">
        <v>11.462004</v>
      </c>
      <c r="X34" s="53">
        <v>9.0986987142857139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5.3479799999999997</v>
      </c>
      <c r="D35" s="2">
        <v>7.37</v>
      </c>
      <c r="E35" s="2">
        <v>5.91</v>
      </c>
      <c r="F35" s="2">
        <v>5.0760000000000005</v>
      </c>
      <c r="G35" s="2">
        <v>6.1</v>
      </c>
      <c r="H35" s="1">
        <v>5.86</v>
      </c>
      <c r="I35" s="2">
        <v>5.9453249999999995</v>
      </c>
      <c r="J35" s="2">
        <v>5.3422960000000002</v>
      </c>
      <c r="K35" s="2">
        <v>6.78</v>
      </c>
      <c r="L35" s="1">
        <v>5.1331410000000002</v>
      </c>
      <c r="M35" s="1">
        <v>5.23</v>
      </c>
      <c r="N35" s="1">
        <v>5.69</v>
      </c>
      <c r="O35" s="2">
        <v>5.51</v>
      </c>
      <c r="P35" s="2">
        <v>6.36</v>
      </c>
      <c r="Q35" s="2">
        <v>8.39</v>
      </c>
      <c r="R35" s="2">
        <v>8.400957</v>
      </c>
      <c r="S35" s="1">
        <v>4.9719999999999995</v>
      </c>
      <c r="T35" s="2">
        <v>6.3945420000000004</v>
      </c>
      <c r="U35" s="2">
        <v>8.3611690000000003</v>
      </c>
      <c r="V35" s="1">
        <v>5.35</v>
      </c>
      <c r="W35" s="1">
        <v>9.440926000000001</v>
      </c>
      <c r="X35" s="53">
        <v>6.3316350476190477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31.78</v>
      </c>
      <c r="E37" s="1">
        <v>74.05</v>
      </c>
      <c r="F37" s="1">
        <v>30.62</v>
      </c>
      <c r="G37" s="1">
        <v>54.71</v>
      </c>
      <c r="H37" s="1">
        <v>45.45</v>
      </c>
      <c r="I37" s="2">
        <v>33.909999999999997</v>
      </c>
      <c r="J37" s="1">
        <v>27.500599999999999</v>
      </c>
      <c r="K37" s="1">
        <v>35.4</v>
      </c>
      <c r="L37" s="1">
        <v>30</v>
      </c>
      <c r="M37" s="1">
        <v>44.35</v>
      </c>
      <c r="N37" s="1">
        <v>16.91</v>
      </c>
      <c r="O37" s="1">
        <v>16.91</v>
      </c>
      <c r="P37" s="1">
        <v>31.47</v>
      </c>
      <c r="Q37" s="1">
        <v>37.33</v>
      </c>
      <c r="R37" s="2">
        <v>33.700000000000003</v>
      </c>
      <c r="S37" s="1">
        <v>16.033999999999999</v>
      </c>
      <c r="T37" s="2">
        <v>20.91</v>
      </c>
      <c r="U37" s="2">
        <v>18.89</v>
      </c>
      <c r="V37" s="1">
        <v>31.81</v>
      </c>
      <c r="W37" s="1">
        <v>26.4</v>
      </c>
      <c r="X37" s="53">
        <v>32.245457142857141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27.17</v>
      </c>
      <c r="E39" s="20">
        <v>9.73</v>
      </c>
      <c r="F39" s="20">
        <v>7.83</v>
      </c>
      <c r="G39" s="20">
        <v>10.65</v>
      </c>
      <c r="H39" s="20">
        <v>10</v>
      </c>
      <c r="I39" s="21">
        <v>1.1499999999999999</v>
      </c>
      <c r="J39" s="20">
        <v>10.08</v>
      </c>
      <c r="K39" s="20">
        <v>4.53</v>
      </c>
      <c r="L39" s="20">
        <v>15</v>
      </c>
      <c r="M39" s="20">
        <v>15.6</v>
      </c>
      <c r="N39" s="20">
        <v>14.5</v>
      </c>
      <c r="O39" s="20">
        <v>4.5599999999999996</v>
      </c>
      <c r="P39" s="20">
        <v>12.22</v>
      </c>
      <c r="Q39" s="20">
        <v>5.88</v>
      </c>
      <c r="R39" s="21">
        <v>6</v>
      </c>
      <c r="S39" s="20">
        <v>3.8</v>
      </c>
      <c r="T39" s="21">
        <v>25</v>
      </c>
      <c r="U39" s="21">
        <v>7.38</v>
      </c>
      <c r="V39" s="20">
        <v>16.18</v>
      </c>
      <c r="W39" s="20">
        <v>5.7126666666666663</v>
      </c>
      <c r="X39" s="57">
        <v>11.332031746031747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0" orientation="landscape" horizontalDpi="4294967294" r:id="rId1"/>
  <headerFooter alignWithMargins="0">
    <oddFooter>&amp;RTabela 66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8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133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26.95</v>
      </c>
      <c r="D8" s="1">
        <v>42.49</v>
      </c>
      <c r="E8" s="1">
        <v>33.049999999999997</v>
      </c>
      <c r="F8" s="1">
        <v>36.159999999999997</v>
      </c>
      <c r="G8" s="2">
        <v>22</v>
      </c>
      <c r="H8" s="1">
        <v>30.37</v>
      </c>
      <c r="I8" s="2">
        <v>21.3</v>
      </c>
      <c r="J8" s="1">
        <v>26.0716</v>
      </c>
      <c r="K8" s="1">
        <v>24.07</v>
      </c>
      <c r="L8" s="1">
        <v>29.96</v>
      </c>
      <c r="M8" s="1">
        <v>31</v>
      </c>
      <c r="N8" s="1">
        <v>29.79</v>
      </c>
      <c r="O8" s="1">
        <v>28.88</v>
      </c>
      <c r="P8" s="1">
        <v>29.61</v>
      </c>
      <c r="Q8" s="1">
        <v>21.48</v>
      </c>
      <c r="R8" s="2">
        <v>31</v>
      </c>
      <c r="S8" s="1">
        <v>24.46</v>
      </c>
      <c r="T8" s="2">
        <v>26.04</v>
      </c>
      <c r="U8" s="2">
        <v>28.38</v>
      </c>
      <c r="V8" s="1">
        <v>38.840000000000003</v>
      </c>
      <c r="W8" s="1">
        <v>26.61</v>
      </c>
      <c r="X8" s="53">
        <v>28.97674285714286</v>
      </c>
      <c r="Y8" s="9"/>
    </row>
    <row r="9" spans="1:25" ht="11.25" x14ac:dyDescent="0.2">
      <c r="A9" s="31" t="s">
        <v>87</v>
      </c>
      <c r="B9" s="30" t="s">
        <v>92</v>
      </c>
      <c r="C9" s="19">
        <v>3.65</v>
      </c>
      <c r="D9" s="19">
        <v>3.15</v>
      </c>
      <c r="E9" s="19">
        <v>3.59</v>
      </c>
      <c r="F9" s="19">
        <v>3.51</v>
      </c>
      <c r="G9" s="18">
        <v>3.31</v>
      </c>
      <c r="H9" s="19">
        <v>3.11</v>
      </c>
      <c r="I9" s="18">
        <v>3.2250000000000001</v>
      </c>
      <c r="J9" s="19">
        <v>3.5680000000000001</v>
      </c>
      <c r="K9" s="19">
        <v>3.8</v>
      </c>
      <c r="L9" s="19">
        <v>3.73</v>
      </c>
      <c r="M9" s="19">
        <v>4.6399999999999997</v>
      </c>
      <c r="N9" s="19">
        <v>3.58</v>
      </c>
      <c r="O9" s="19">
        <v>3.35</v>
      </c>
      <c r="P9" s="19">
        <v>4</v>
      </c>
      <c r="Q9" s="19">
        <v>3.1</v>
      </c>
      <c r="R9" s="18">
        <v>3.13</v>
      </c>
      <c r="S9" s="19">
        <v>4.8899999999999997</v>
      </c>
      <c r="T9" s="18">
        <v>3.79</v>
      </c>
      <c r="U9" s="18">
        <v>4.28</v>
      </c>
      <c r="V9" s="19">
        <v>4.3499999999999996</v>
      </c>
      <c r="W9" s="19">
        <v>3.12</v>
      </c>
      <c r="X9" s="54">
        <v>3.6606190476190479</v>
      </c>
      <c r="Y9" s="9"/>
    </row>
    <row r="10" spans="1:25" ht="11.25" x14ac:dyDescent="0.2">
      <c r="A10" s="31" t="s">
        <v>24</v>
      </c>
      <c r="B10" s="30" t="s">
        <v>93</v>
      </c>
      <c r="C10" s="1">
        <v>260</v>
      </c>
      <c r="D10" s="1">
        <v>410</v>
      </c>
      <c r="E10" s="1">
        <v>256.47000000000003</v>
      </c>
      <c r="F10" s="1">
        <v>242</v>
      </c>
      <c r="G10" s="2">
        <v>240</v>
      </c>
      <c r="H10" s="1">
        <v>233</v>
      </c>
      <c r="I10" s="2">
        <v>218</v>
      </c>
      <c r="J10" s="1">
        <v>307.92860000000002</v>
      </c>
      <c r="K10" s="1">
        <v>223</v>
      </c>
      <c r="L10" s="1">
        <v>222.5</v>
      </c>
      <c r="M10" s="1">
        <v>255</v>
      </c>
      <c r="N10" s="1">
        <v>310</v>
      </c>
      <c r="O10" s="1">
        <v>251</v>
      </c>
      <c r="P10" s="1">
        <v>230</v>
      </c>
      <c r="Q10" s="1">
        <v>223.03</v>
      </c>
      <c r="R10" s="2">
        <v>220</v>
      </c>
      <c r="S10" s="1">
        <v>369.63</v>
      </c>
      <c r="T10" s="2">
        <v>228.15</v>
      </c>
      <c r="U10" s="2">
        <v>224.49</v>
      </c>
      <c r="V10" s="1">
        <v>245.25</v>
      </c>
      <c r="W10" s="1">
        <v>219.1</v>
      </c>
      <c r="X10" s="53">
        <v>256.59755238095238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0.51</v>
      </c>
      <c r="E11" s="19">
        <v>0.34</v>
      </c>
      <c r="F11" s="19">
        <v>0.32</v>
      </c>
      <c r="G11" s="18">
        <v>0.28999999999999998</v>
      </c>
      <c r="H11" s="19">
        <v>0.33</v>
      </c>
      <c r="I11" s="18">
        <v>0.312</v>
      </c>
      <c r="J11" s="19">
        <v>0.43459999999999999</v>
      </c>
      <c r="K11" s="19">
        <v>0.32</v>
      </c>
      <c r="L11" s="19">
        <v>0.37</v>
      </c>
      <c r="M11" s="19">
        <v>0.40500000000000003</v>
      </c>
      <c r="N11" s="19">
        <v>0.46</v>
      </c>
      <c r="O11" s="19">
        <v>0.28999999999999998</v>
      </c>
      <c r="P11" s="19">
        <v>0.30120000000000002</v>
      </c>
      <c r="Q11" s="19">
        <v>0.30499999999999999</v>
      </c>
      <c r="R11" s="18">
        <v>0.34</v>
      </c>
      <c r="S11" s="19">
        <v>0.52</v>
      </c>
      <c r="T11" s="18">
        <v>0.31</v>
      </c>
      <c r="U11" s="18">
        <v>0.37</v>
      </c>
      <c r="V11" s="19">
        <v>0.36</v>
      </c>
      <c r="W11" s="19">
        <v>0.32520000000000004</v>
      </c>
      <c r="X11" s="54">
        <v>0.36157142857142849</v>
      </c>
      <c r="Y11" s="9"/>
    </row>
    <row r="12" spans="1:25" ht="11.25" x14ac:dyDescent="0.2">
      <c r="A12" s="31" t="s">
        <v>26</v>
      </c>
      <c r="B12" s="30" t="s">
        <v>93</v>
      </c>
      <c r="C12" s="1">
        <v>48.5</v>
      </c>
      <c r="D12" s="1">
        <v>30</v>
      </c>
      <c r="E12" s="1">
        <v>41.97</v>
      </c>
      <c r="F12" s="1">
        <v>28</v>
      </c>
      <c r="G12" s="2">
        <v>60</v>
      </c>
      <c r="H12" s="1">
        <v>43</v>
      </c>
      <c r="I12" s="2">
        <v>47</v>
      </c>
      <c r="J12" s="1">
        <v>38.471699999999998</v>
      </c>
      <c r="K12" s="1">
        <v>40</v>
      </c>
      <c r="L12" s="1">
        <v>27</v>
      </c>
      <c r="M12" s="1">
        <v>27</v>
      </c>
      <c r="N12" s="1">
        <v>28.23</v>
      </c>
      <c r="O12" s="1">
        <v>19.75</v>
      </c>
      <c r="P12" s="1">
        <v>35</v>
      </c>
      <c r="Q12" s="1">
        <v>48</v>
      </c>
      <c r="R12" s="2">
        <v>48</v>
      </c>
      <c r="S12" s="1">
        <v>62.5</v>
      </c>
      <c r="T12" s="2">
        <v>42.9</v>
      </c>
      <c r="U12" s="2">
        <v>51.35</v>
      </c>
      <c r="V12" s="1">
        <v>29.65</v>
      </c>
      <c r="W12" s="1">
        <v>54.27</v>
      </c>
      <c r="X12" s="53">
        <v>40.50436666666667</v>
      </c>
      <c r="Y12" s="9"/>
    </row>
    <row r="13" spans="1:25" ht="11.25" x14ac:dyDescent="0.2">
      <c r="A13" s="31" t="s">
        <v>27</v>
      </c>
      <c r="B13" s="30" t="s">
        <v>93</v>
      </c>
      <c r="C13" s="1">
        <v>84.9</v>
      </c>
      <c r="D13" s="1">
        <v>180</v>
      </c>
      <c r="E13" s="1">
        <v>57</v>
      </c>
      <c r="F13" s="1">
        <v>42</v>
      </c>
      <c r="G13" s="2">
        <v>53</v>
      </c>
      <c r="H13" s="1">
        <v>39.799999999999997</v>
      </c>
      <c r="I13" s="2">
        <v>45</v>
      </c>
      <c r="J13" s="1">
        <v>71.333299999999994</v>
      </c>
      <c r="K13" s="1">
        <v>38.35</v>
      </c>
      <c r="L13" s="1">
        <v>38</v>
      </c>
      <c r="M13" s="1">
        <v>54.41</v>
      </c>
      <c r="N13" s="1">
        <v>61.5</v>
      </c>
      <c r="O13" s="1">
        <v>55</v>
      </c>
      <c r="P13" s="1">
        <v>60</v>
      </c>
      <c r="Q13" s="1">
        <v>41</v>
      </c>
      <c r="R13" s="2">
        <v>58</v>
      </c>
      <c r="S13" s="1">
        <v>56</v>
      </c>
      <c r="T13" s="2">
        <v>50.69</v>
      </c>
      <c r="U13" s="2">
        <v>54.52</v>
      </c>
      <c r="V13" s="1">
        <v>72.5</v>
      </c>
      <c r="W13" s="1">
        <v>57.28</v>
      </c>
      <c r="X13" s="53">
        <v>60.489680952380944</v>
      </c>
      <c r="Y13" s="9"/>
    </row>
    <row r="14" spans="1:25" ht="11.25" x14ac:dyDescent="0.2">
      <c r="A14" s="31" t="s">
        <v>28</v>
      </c>
      <c r="B14" s="30" t="s">
        <v>94</v>
      </c>
      <c r="C14" s="19">
        <v>0.28999999999999998</v>
      </c>
      <c r="D14" s="19">
        <v>1.5</v>
      </c>
      <c r="E14" s="19">
        <v>0.33</v>
      </c>
      <c r="F14" s="19">
        <v>0.2</v>
      </c>
      <c r="G14" s="18">
        <v>0.31</v>
      </c>
      <c r="H14" s="19">
        <v>0.33</v>
      </c>
      <c r="I14" s="18">
        <v>0.32500000000000001</v>
      </c>
      <c r="J14" s="19">
        <v>0.3473</v>
      </c>
      <c r="K14" s="19">
        <v>0.46</v>
      </c>
      <c r="L14" s="19">
        <v>0.36</v>
      </c>
      <c r="M14" s="19">
        <v>0.35</v>
      </c>
      <c r="N14" s="19">
        <v>0.43</v>
      </c>
      <c r="O14" s="19">
        <v>0.26</v>
      </c>
      <c r="P14" s="19">
        <v>0.25</v>
      </c>
      <c r="Q14" s="19">
        <v>0.36</v>
      </c>
      <c r="R14" s="18">
        <v>0.35</v>
      </c>
      <c r="S14" s="19">
        <v>0.28000000000000003</v>
      </c>
      <c r="T14" s="18">
        <v>0.47</v>
      </c>
      <c r="U14" s="18">
        <v>0.44</v>
      </c>
      <c r="V14" s="19">
        <v>0.3</v>
      </c>
      <c r="W14" s="19">
        <v>0.38351000000000002</v>
      </c>
      <c r="X14" s="54">
        <v>0.39646714285714291</v>
      </c>
      <c r="Y14" s="9"/>
    </row>
    <row r="15" spans="1:25" ht="11.25" x14ac:dyDescent="0.2">
      <c r="A15" s="31" t="s">
        <v>44</v>
      </c>
      <c r="B15" s="30" t="s">
        <v>94</v>
      </c>
      <c r="C15" s="1">
        <v>0.51</v>
      </c>
      <c r="D15" s="1">
        <v>3.85</v>
      </c>
      <c r="E15" s="1">
        <v>2.1</v>
      </c>
      <c r="F15" s="1">
        <v>1.43</v>
      </c>
      <c r="G15" s="2">
        <v>2.25</v>
      </c>
      <c r="H15" s="1">
        <v>1.69</v>
      </c>
      <c r="I15" s="2">
        <v>1.4350000000000001</v>
      </c>
      <c r="J15" s="1">
        <v>2.3868</v>
      </c>
      <c r="K15" s="1">
        <v>1.2</v>
      </c>
      <c r="L15" s="1">
        <v>1.64</v>
      </c>
      <c r="M15" s="1">
        <v>1.96</v>
      </c>
      <c r="N15" s="1">
        <v>2.04</v>
      </c>
      <c r="O15" s="1">
        <v>2.66</v>
      </c>
      <c r="P15" s="1">
        <v>2.5</v>
      </c>
      <c r="Q15" s="1">
        <v>2.1800000000000002</v>
      </c>
      <c r="R15" s="2">
        <v>1.6</v>
      </c>
      <c r="S15" s="1">
        <v>2.1</v>
      </c>
      <c r="T15" s="2">
        <v>2.2400000000000002</v>
      </c>
      <c r="U15" s="2">
        <v>1.57</v>
      </c>
      <c r="V15" s="1">
        <v>2</v>
      </c>
      <c r="W15" s="1">
        <v>1.79</v>
      </c>
      <c r="X15" s="53">
        <v>1.9586571428571431</v>
      </c>
      <c r="Y15" s="9"/>
    </row>
    <row r="16" spans="1:25" ht="11.25" x14ac:dyDescent="0.2">
      <c r="A16" s="31" t="s">
        <v>29</v>
      </c>
      <c r="B16" s="30" t="s">
        <v>91</v>
      </c>
      <c r="C16" s="1">
        <v>13.99</v>
      </c>
      <c r="D16" s="1">
        <v>14.93</v>
      </c>
      <c r="E16" s="1">
        <v>18.22</v>
      </c>
      <c r="F16" s="1">
        <v>14.98</v>
      </c>
      <c r="G16" s="2">
        <v>12.31</v>
      </c>
      <c r="H16" s="1">
        <v>13.35</v>
      </c>
      <c r="I16" s="2">
        <v>11.79</v>
      </c>
      <c r="J16" s="1">
        <v>15.697900000000001</v>
      </c>
      <c r="K16" s="1">
        <v>13.68</v>
      </c>
      <c r="L16" s="1">
        <v>11.92</v>
      </c>
      <c r="M16" s="1">
        <v>12.77</v>
      </c>
      <c r="N16" s="1">
        <v>17.09</v>
      </c>
      <c r="O16" s="1">
        <v>16.5</v>
      </c>
      <c r="P16" s="1">
        <v>17.3</v>
      </c>
      <c r="Q16" s="1">
        <v>10.38</v>
      </c>
      <c r="R16" s="2">
        <v>15</v>
      </c>
      <c r="S16" s="1">
        <v>12.69</v>
      </c>
      <c r="T16" s="2">
        <v>13</v>
      </c>
      <c r="U16" s="2">
        <v>12.15</v>
      </c>
      <c r="V16" s="1">
        <v>13.54</v>
      </c>
      <c r="W16" s="1">
        <v>11.73</v>
      </c>
      <c r="X16" s="53">
        <v>13.953233333333335</v>
      </c>
      <c r="Y16" s="9"/>
    </row>
    <row r="17" spans="1:25" ht="11.25" x14ac:dyDescent="0.2">
      <c r="A17" s="31" t="s">
        <v>30</v>
      </c>
      <c r="B17" s="30" t="s">
        <v>94</v>
      </c>
      <c r="C17" s="1">
        <v>43.58</v>
      </c>
      <c r="D17" s="1">
        <v>99</v>
      </c>
      <c r="E17" s="1">
        <v>39.4</v>
      </c>
      <c r="F17" s="1">
        <v>52</v>
      </c>
      <c r="G17" s="2">
        <v>47.34</v>
      </c>
      <c r="H17" s="1">
        <v>47.57</v>
      </c>
      <c r="I17" s="2">
        <v>49</v>
      </c>
      <c r="J17" s="1">
        <v>52.462499999999999</v>
      </c>
      <c r="K17" s="1">
        <v>57.86</v>
      </c>
      <c r="L17" s="1">
        <v>88</v>
      </c>
      <c r="M17" s="1">
        <v>83</v>
      </c>
      <c r="N17" s="1">
        <v>68.92</v>
      </c>
      <c r="O17" s="1">
        <v>51.5</v>
      </c>
      <c r="P17" s="1">
        <v>41.93</v>
      </c>
      <c r="Q17" s="1">
        <v>51</v>
      </c>
      <c r="R17" s="2">
        <v>55</v>
      </c>
      <c r="S17" s="1">
        <v>50.2</v>
      </c>
      <c r="T17" s="2">
        <v>63.41</v>
      </c>
      <c r="U17" s="2">
        <v>66.64</v>
      </c>
      <c r="V17" s="1">
        <v>49.9</v>
      </c>
      <c r="W17" s="1">
        <v>73.569999999999993</v>
      </c>
      <c r="X17" s="53">
        <v>58.6325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664</v>
      </c>
      <c r="D18" s="1">
        <v>182.88</v>
      </c>
      <c r="E18" s="1">
        <v>247.81</v>
      </c>
      <c r="F18" s="1">
        <v>185</v>
      </c>
      <c r="G18" s="2">
        <v>191.57</v>
      </c>
      <c r="H18" s="1">
        <v>232</v>
      </c>
      <c r="I18" s="2">
        <v>182.5</v>
      </c>
      <c r="J18" s="1">
        <v>76.785700000000006</v>
      </c>
      <c r="K18" s="1">
        <v>325</v>
      </c>
      <c r="L18" s="1">
        <v>330.63</v>
      </c>
      <c r="M18" s="1">
        <v>237.95</v>
      </c>
      <c r="N18" s="1">
        <v>260</v>
      </c>
      <c r="O18" s="1">
        <v>250</v>
      </c>
      <c r="P18" s="1">
        <v>252</v>
      </c>
      <c r="Q18" s="1">
        <v>200</v>
      </c>
      <c r="R18" s="2">
        <v>364</v>
      </c>
      <c r="S18" s="1">
        <v>405</v>
      </c>
      <c r="T18" s="2">
        <v>331.73</v>
      </c>
      <c r="U18" s="2">
        <v>195.9</v>
      </c>
      <c r="V18" s="1">
        <v>239.6</v>
      </c>
      <c r="W18" s="1">
        <v>273.85000000000002</v>
      </c>
      <c r="X18" s="53">
        <v>268.00979523809525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141.94999999999999</v>
      </c>
      <c r="D19" s="2">
        <v>165.03</v>
      </c>
      <c r="E19" s="1">
        <v>260</v>
      </c>
      <c r="F19" s="1">
        <v>174</v>
      </c>
      <c r="G19" s="2">
        <v>154.66999999999999</v>
      </c>
      <c r="H19" s="1">
        <v>209.33</v>
      </c>
      <c r="I19" s="2">
        <v>102</v>
      </c>
      <c r="J19" s="1">
        <v>167.77780000000001</v>
      </c>
      <c r="K19" s="1">
        <v>171.67</v>
      </c>
      <c r="L19" s="1">
        <v>241.5</v>
      </c>
      <c r="M19" s="1">
        <v>175</v>
      </c>
      <c r="N19" s="1">
        <v>204.54</v>
      </c>
      <c r="O19" s="1">
        <v>180</v>
      </c>
      <c r="P19" s="1">
        <v>156.24</v>
      </c>
      <c r="Q19" s="1">
        <v>188.6</v>
      </c>
      <c r="R19" s="2">
        <v>230</v>
      </c>
      <c r="S19" s="1">
        <v>171</v>
      </c>
      <c r="T19" s="2">
        <v>113.33</v>
      </c>
      <c r="U19" s="2">
        <v>164.18</v>
      </c>
      <c r="V19" s="1">
        <v>222</v>
      </c>
      <c r="W19" s="1">
        <v>219.78</v>
      </c>
      <c r="X19" s="53">
        <v>181.55227619047619</v>
      </c>
      <c r="Y19" s="9"/>
    </row>
    <row r="20" spans="1:25" ht="22.5" x14ac:dyDescent="0.2">
      <c r="A20" s="32" t="s">
        <v>33</v>
      </c>
      <c r="B20" s="33" t="s">
        <v>94</v>
      </c>
      <c r="C20" s="1">
        <v>30.7</v>
      </c>
      <c r="D20" s="1">
        <v>45.43</v>
      </c>
      <c r="E20" s="1">
        <v>47.21</v>
      </c>
      <c r="F20" s="1">
        <v>29.75</v>
      </c>
      <c r="G20" s="2">
        <v>36.729999999999997</v>
      </c>
      <c r="H20" s="1">
        <v>53</v>
      </c>
      <c r="I20" s="2">
        <v>36</v>
      </c>
      <c r="J20" s="1">
        <v>31.344999999999999</v>
      </c>
      <c r="K20" s="1">
        <v>60.5</v>
      </c>
      <c r="L20" s="1">
        <v>45</v>
      </c>
      <c r="M20" s="1">
        <v>40</v>
      </c>
      <c r="N20" s="1">
        <v>34.83</v>
      </c>
      <c r="O20" s="1">
        <v>45</v>
      </c>
      <c r="P20" s="1">
        <v>42.9</v>
      </c>
      <c r="Q20" s="1">
        <v>47</v>
      </c>
      <c r="R20" s="2">
        <v>48</v>
      </c>
      <c r="S20" s="1">
        <v>24.38</v>
      </c>
      <c r="T20" s="2">
        <v>25.17</v>
      </c>
      <c r="U20" s="2">
        <v>20.98</v>
      </c>
      <c r="V20" s="1">
        <v>50</v>
      </c>
      <c r="W20" s="1">
        <v>38.6</v>
      </c>
      <c r="X20" s="53">
        <v>39.644047619047612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13.9</v>
      </c>
      <c r="D21" s="1">
        <v>15.56</v>
      </c>
      <c r="E21" s="1">
        <v>26.09</v>
      </c>
      <c r="F21" s="1">
        <v>16.8</v>
      </c>
      <c r="G21" s="2">
        <v>19.75</v>
      </c>
      <c r="H21" s="1">
        <v>18.23</v>
      </c>
      <c r="I21" s="2">
        <v>16.725000000000001</v>
      </c>
      <c r="J21" s="1">
        <v>13.673299999999999</v>
      </c>
      <c r="K21" s="1">
        <v>22</v>
      </c>
      <c r="L21" s="1">
        <v>21.12</v>
      </c>
      <c r="M21" s="1">
        <v>15.5</v>
      </c>
      <c r="N21" s="1">
        <v>17.68</v>
      </c>
      <c r="O21" s="1">
        <v>11.77</v>
      </c>
      <c r="P21" s="1">
        <v>28.25</v>
      </c>
      <c r="Q21" s="1">
        <v>21.19</v>
      </c>
      <c r="R21" s="2">
        <v>18</v>
      </c>
      <c r="S21" s="1">
        <v>17.88</v>
      </c>
      <c r="T21" s="2">
        <v>16.21</v>
      </c>
      <c r="U21" s="2">
        <v>12.2</v>
      </c>
      <c r="V21" s="1">
        <v>15.8</v>
      </c>
      <c r="W21" s="1">
        <v>14.22</v>
      </c>
      <c r="X21" s="53">
        <v>17.740395238095239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324.39999999999998</v>
      </c>
      <c r="D22" s="1">
        <v>391.25</v>
      </c>
      <c r="E22" s="1">
        <v>234.21</v>
      </c>
      <c r="F22" s="2">
        <v>177.5</v>
      </c>
      <c r="G22" s="2">
        <v>279.5</v>
      </c>
      <c r="H22" s="1">
        <v>270</v>
      </c>
      <c r="I22" s="2">
        <v>170</v>
      </c>
      <c r="J22" s="1">
        <v>289.33330000000001</v>
      </c>
      <c r="K22" s="1">
        <v>209</v>
      </c>
      <c r="L22" s="1">
        <v>260</v>
      </c>
      <c r="M22" s="1">
        <v>300</v>
      </c>
      <c r="N22" s="1">
        <v>200</v>
      </c>
      <c r="O22" s="1">
        <v>415</v>
      </c>
      <c r="P22" s="1">
        <v>256</v>
      </c>
      <c r="Q22" s="1">
        <v>500</v>
      </c>
      <c r="R22" s="2">
        <v>200</v>
      </c>
      <c r="S22" s="1">
        <v>249.2</v>
      </c>
      <c r="T22" s="2">
        <v>624.6</v>
      </c>
      <c r="U22" s="2">
        <v>363.12</v>
      </c>
      <c r="V22" s="1">
        <v>163.33000000000001</v>
      </c>
      <c r="W22" s="1">
        <v>257.10000000000002</v>
      </c>
      <c r="X22" s="53">
        <v>292.0734904761905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13.17</v>
      </c>
      <c r="E23" s="1">
        <v>5.45</v>
      </c>
      <c r="F23" s="2">
        <v>12</v>
      </c>
      <c r="G23" s="2">
        <v>7.28</v>
      </c>
      <c r="H23" s="1">
        <v>8.4</v>
      </c>
      <c r="I23" s="2">
        <v>6</v>
      </c>
      <c r="J23" s="1">
        <v>7.5</v>
      </c>
      <c r="K23" s="1">
        <v>9.35</v>
      </c>
      <c r="L23" s="1">
        <v>18</v>
      </c>
      <c r="M23" s="1">
        <v>9.5</v>
      </c>
      <c r="N23" s="1">
        <v>7.5</v>
      </c>
      <c r="O23" s="1">
        <v>5</v>
      </c>
      <c r="P23" s="1">
        <v>5.66</v>
      </c>
      <c r="Q23" s="1">
        <v>12.5</v>
      </c>
      <c r="R23" s="2">
        <v>10.8</v>
      </c>
      <c r="S23" s="1">
        <v>20</v>
      </c>
      <c r="T23" s="2">
        <v>6.97</v>
      </c>
      <c r="U23" s="2">
        <v>19.559999999999999</v>
      </c>
      <c r="V23" s="1">
        <v>12</v>
      </c>
      <c r="W23" s="1">
        <v>8.48</v>
      </c>
      <c r="X23" s="53">
        <v>10.434285714285714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48.92</v>
      </c>
      <c r="D24" s="1">
        <v>48.5</v>
      </c>
      <c r="E24" s="1">
        <v>50.75</v>
      </c>
      <c r="F24" s="1">
        <v>50</v>
      </c>
      <c r="G24" s="2">
        <v>44.2</v>
      </c>
      <c r="H24" s="1">
        <v>35</v>
      </c>
      <c r="I24" s="2">
        <v>31.5</v>
      </c>
      <c r="J24" s="1">
        <v>46.49</v>
      </c>
      <c r="K24" s="1">
        <v>48</v>
      </c>
      <c r="L24" s="1">
        <v>57.5</v>
      </c>
      <c r="M24" s="1">
        <v>73</v>
      </c>
      <c r="N24" s="1">
        <v>54.8</v>
      </c>
      <c r="O24" s="1">
        <v>38</v>
      </c>
      <c r="P24" s="1">
        <v>56.59</v>
      </c>
      <c r="Q24" s="1">
        <v>44.9</v>
      </c>
      <c r="R24" s="2">
        <v>46</v>
      </c>
      <c r="S24" s="1">
        <v>71.400000000000006</v>
      </c>
      <c r="T24" s="2">
        <v>47.1</v>
      </c>
      <c r="U24" s="2">
        <v>54.01</v>
      </c>
      <c r="V24" s="1">
        <v>65</v>
      </c>
      <c r="W24" s="1">
        <v>47.2</v>
      </c>
      <c r="X24" s="53">
        <v>50.421904761904756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3.14</v>
      </c>
      <c r="D25" s="1">
        <v>4.59</v>
      </c>
      <c r="E25" s="1">
        <v>5.37</v>
      </c>
      <c r="F25" s="1">
        <v>9.65</v>
      </c>
      <c r="G25" s="2">
        <v>6.6</v>
      </c>
      <c r="H25" s="1">
        <v>8.02</v>
      </c>
      <c r="I25" s="2">
        <v>5.86</v>
      </c>
      <c r="J25" s="1">
        <v>6.5049000000000001</v>
      </c>
      <c r="K25" s="1">
        <v>6.78</v>
      </c>
      <c r="L25" s="1">
        <v>7.44</v>
      </c>
      <c r="M25" s="1">
        <v>6.56</v>
      </c>
      <c r="N25" s="1">
        <v>5.42</v>
      </c>
      <c r="O25" s="1">
        <v>3.7</v>
      </c>
      <c r="P25" s="1">
        <v>4.6500000000000004</v>
      </c>
      <c r="Q25" s="1">
        <v>7.2</v>
      </c>
      <c r="R25" s="2">
        <v>9</v>
      </c>
      <c r="S25" s="1">
        <v>5.13</v>
      </c>
      <c r="T25" s="2">
        <v>11.82</v>
      </c>
      <c r="U25" s="2">
        <v>8.74</v>
      </c>
      <c r="V25" s="1">
        <v>8</v>
      </c>
      <c r="W25" s="1">
        <v>7.7944444444444452</v>
      </c>
      <c r="X25" s="53">
        <v>6.7604449735449732</v>
      </c>
      <c r="Y25" s="9"/>
    </row>
    <row r="26" spans="1:25" ht="11.25" x14ac:dyDescent="0.2">
      <c r="A26" s="31" t="s">
        <v>38</v>
      </c>
      <c r="B26" s="30" t="s">
        <v>92</v>
      </c>
      <c r="C26" s="1">
        <v>6.13</v>
      </c>
      <c r="D26" s="1">
        <v>6.8</v>
      </c>
      <c r="E26" s="1">
        <v>4.8600000000000003</v>
      </c>
      <c r="F26" s="1">
        <v>3.5</v>
      </c>
      <c r="G26" s="2">
        <v>5.51</v>
      </c>
      <c r="H26" s="1">
        <v>6</v>
      </c>
      <c r="I26" s="2">
        <v>4.7549999999999999</v>
      </c>
      <c r="J26" s="10">
        <v>6.9320000000000004</v>
      </c>
      <c r="K26" s="1">
        <v>3.59</v>
      </c>
      <c r="L26" s="1">
        <v>6.32</v>
      </c>
      <c r="M26" s="1">
        <v>5.6</v>
      </c>
      <c r="N26" s="2">
        <v>4.1399999999999997</v>
      </c>
      <c r="O26" s="1">
        <v>3</v>
      </c>
      <c r="P26" s="1">
        <v>6.99</v>
      </c>
      <c r="Q26" s="1">
        <v>4.76</v>
      </c>
      <c r="R26" s="2">
        <v>9.1</v>
      </c>
      <c r="S26" s="1">
        <v>9.9499999999999993</v>
      </c>
      <c r="T26" s="2">
        <v>8.4499999999999993</v>
      </c>
      <c r="U26" s="2">
        <v>5.39</v>
      </c>
      <c r="V26" s="1">
        <v>6.54</v>
      </c>
      <c r="W26" s="1">
        <v>5.7</v>
      </c>
      <c r="X26" s="53">
        <v>5.9055714285714291</v>
      </c>
      <c r="Y26" s="9"/>
    </row>
    <row r="27" spans="1:25" ht="11.25" x14ac:dyDescent="0.2">
      <c r="A27" s="31" t="s">
        <v>109</v>
      </c>
      <c r="B27" s="30" t="s">
        <v>96</v>
      </c>
      <c r="C27" s="19">
        <v>0.66</v>
      </c>
      <c r="D27" s="19">
        <v>0.45</v>
      </c>
      <c r="E27" s="19">
        <v>0.79</v>
      </c>
      <c r="F27" s="19">
        <v>0.7</v>
      </c>
      <c r="G27" s="18">
        <v>0.39</v>
      </c>
      <c r="H27" s="19">
        <v>0.47</v>
      </c>
      <c r="I27" s="18">
        <v>0.59</v>
      </c>
      <c r="J27" s="19">
        <v>0.48499999999999999</v>
      </c>
      <c r="K27" s="19">
        <v>0.52</v>
      </c>
      <c r="L27" s="19">
        <v>0.68</v>
      </c>
      <c r="M27" s="19">
        <v>0.71</v>
      </c>
      <c r="N27" s="19">
        <v>0.65</v>
      </c>
      <c r="O27" s="19">
        <v>0.56999999999999995</v>
      </c>
      <c r="P27" s="19">
        <v>0.9</v>
      </c>
      <c r="Q27" s="19">
        <v>0.45</v>
      </c>
      <c r="R27" s="18">
        <v>0.82</v>
      </c>
      <c r="S27" s="18">
        <v>0.79</v>
      </c>
      <c r="T27" s="18">
        <v>0.76</v>
      </c>
      <c r="U27" s="18">
        <v>0.61</v>
      </c>
      <c r="V27" s="19">
        <v>0.52</v>
      </c>
      <c r="W27" s="19">
        <v>0.67220000000000002</v>
      </c>
      <c r="X27" s="54">
        <v>0.62796190476190472</v>
      </c>
      <c r="Y27" s="9"/>
    </row>
    <row r="28" spans="1:25" ht="11.25" x14ac:dyDescent="0.2">
      <c r="A28" s="31" t="s">
        <v>39</v>
      </c>
      <c r="B28" s="30" t="s">
        <v>94</v>
      </c>
      <c r="C28" s="1">
        <v>62</v>
      </c>
      <c r="D28" s="1">
        <v>39.5</v>
      </c>
      <c r="E28" s="1">
        <v>65.319999999999993</v>
      </c>
      <c r="F28" s="1">
        <v>67.5</v>
      </c>
      <c r="G28" s="2">
        <v>47</v>
      </c>
      <c r="H28" s="1">
        <v>45</v>
      </c>
      <c r="I28" s="2">
        <v>48.15</v>
      </c>
      <c r="J28" s="1">
        <v>50.545999999999999</v>
      </c>
      <c r="K28" s="1">
        <v>45.55</v>
      </c>
      <c r="L28" s="1">
        <v>53.35</v>
      </c>
      <c r="M28" s="1">
        <v>56.1</v>
      </c>
      <c r="N28" s="1">
        <v>58.5</v>
      </c>
      <c r="O28" s="1">
        <v>57.28</v>
      </c>
      <c r="P28" s="1">
        <v>64.97</v>
      </c>
      <c r="Q28" s="1">
        <v>52.8</v>
      </c>
      <c r="R28" s="2">
        <v>54.8</v>
      </c>
      <c r="S28" s="1">
        <v>60.67</v>
      </c>
      <c r="T28" s="2">
        <v>61.44</v>
      </c>
      <c r="U28" s="2">
        <v>56.17</v>
      </c>
      <c r="V28" s="1">
        <v>50</v>
      </c>
      <c r="W28" s="1">
        <v>55.91</v>
      </c>
      <c r="X28" s="53">
        <v>54.88361904761905</v>
      </c>
      <c r="Y28" s="9"/>
    </row>
    <row r="29" spans="1:25" ht="11.25" x14ac:dyDescent="0.2">
      <c r="A29" s="31" t="s">
        <v>40</v>
      </c>
      <c r="B29" s="30" t="s">
        <v>94</v>
      </c>
      <c r="C29" s="1">
        <v>126.34</v>
      </c>
      <c r="D29" s="1">
        <v>200</v>
      </c>
      <c r="E29" s="1">
        <v>158.94999999999999</v>
      </c>
      <c r="F29" s="1">
        <v>153</v>
      </c>
      <c r="G29" s="2">
        <v>145</v>
      </c>
      <c r="H29" s="1">
        <v>164.5</v>
      </c>
      <c r="I29" s="2">
        <v>78.5</v>
      </c>
      <c r="J29" s="1">
        <v>145.91399999999999</v>
      </c>
      <c r="K29" s="1">
        <v>175</v>
      </c>
      <c r="L29" s="1">
        <v>198</v>
      </c>
      <c r="M29" s="1">
        <v>219.5</v>
      </c>
      <c r="N29" s="1">
        <v>164.89</v>
      </c>
      <c r="O29" s="1">
        <v>135</v>
      </c>
      <c r="P29" s="1">
        <v>182.9</v>
      </c>
      <c r="Q29" s="1">
        <v>147.25</v>
      </c>
      <c r="R29" s="2">
        <v>187.5</v>
      </c>
      <c r="S29" s="1">
        <v>77.7</v>
      </c>
      <c r="T29" s="2">
        <v>166.08</v>
      </c>
      <c r="U29" s="2">
        <v>168.98</v>
      </c>
      <c r="V29" s="1">
        <v>180</v>
      </c>
      <c r="W29" s="1">
        <v>149.87</v>
      </c>
      <c r="X29" s="53">
        <v>158.32733333333331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38.5</v>
      </c>
      <c r="E30" s="1">
        <v>36.76</v>
      </c>
      <c r="F30" s="1">
        <v>28.3</v>
      </c>
      <c r="G30" s="2">
        <v>36.5</v>
      </c>
      <c r="H30" s="1">
        <v>40.450000000000003</v>
      </c>
      <c r="I30" s="2">
        <v>30.3</v>
      </c>
      <c r="J30" s="1">
        <v>15.1967</v>
      </c>
      <c r="K30" s="1">
        <v>38.65</v>
      </c>
      <c r="L30" s="1">
        <v>39.450000000000003</v>
      </c>
      <c r="M30" s="1">
        <v>35</v>
      </c>
      <c r="N30" s="1">
        <v>28</v>
      </c>
      <c r="O30" s="1">
        <v>41.25</v>
      </c>
      <c r="P30" s="1">
        <v>52.4</v>
      </c>
      <c r="Q30" s="1">
        <v>32</v>
      </c>
      <c r="R30" s="2">
        <v>30</v>
      </c>
      <c r="S30" s="1">
        <v>33.380000000000003</v>
      </c>
      <c r="T30" s="2">
        <v>35.89</v>
      </c>
      <c r="U30" s="2">
        <v>25.05</v>
      </c>
      <c r="V30" s="1">
        <v>33</v>
      </c>
      <c r="W30" s="1">
        <v>51.96</v>
      </c>
      <c r="X30" s="53">
        <v>34.849366666666661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32.67</v>
      </c>
      <c r="D31" s="1">
        <v>51.6</v>
      </c>
      <c r="E31" s="1">
        <v>38.659999999999997</v>
      </c>
      <c r="F31" s="1">
        <v>26.05</v>
      </c>
      <c r="G31" s="2">
        <v>45</v>
      </c>
      <c r="H31" s="1">
        <v>42.12</v>
      </c>
      <c r="I31" s="2">
        <v>44.25</v>
      </c>
      <c r="J31" s="1">
        <v>53.528700000000001</v>
      </c>
      <c r="K31" s="1">
        <v>51.5</v>
      </c>
      <c r="L31" s="1">
        <v>45.31</v>
      </c>
      <c r="M31" s="1">
        <v>62.49</v>
      </c>
      <c r="N31" s="1">
        <v>43.28</v>
      </c>
      <c r="O31" s="1">
        <v>33</v>
      </c>
      <c r="P31" s="1">
        <v>29.11</v>
      </c>
      <c r="Q31" s="1">
        <v>42.1</v>
      </c>
      <c r="R31" s="2">
        <v>40</v>
      </c>
      <c r="S31" s="1">
        <v>24.08</v>
      </c>
      <c r="T31" s="2">
        <v>44.96</v>
      </c>
      <c r="U31" s="2">
        <v>58.96</v>
      </c>
      <c r="V31" s="1">
        <v>48.09</v>
      </c>
      <c r="W31" s="1">
        <v>41.47</v>
      </c>
      <c r="X31" s="53">
        <v>42.772795238095249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16.93</v>
      </c>
      <c r="D32" s="1">
        <v>15.7</v>
      </c>
      <c r="E32" s="1">
        <v>26.8</v>
      </c>
      <c r="F32" s="1">
        <v>16.5</v>
      </c>
      <c r="G32" s="2">
        <v>14.09</v>
      </c>
      <c r="H32" s="1">
        <v>21.89</v>
      </c>
      <c r="I32" s="2">
        <v>11.81</v>
      </c>
      <c r="J32" s="1">
        <v>13.646100000000001</v>
      </c>
      <c r="K32" s="1">
        <v>21.47</v>
      </c>
      <c r="L32" s="1">
        <v>27</v>
      </c>
      <c r="M32" s="1">
        <v>18</v>
      </c>
      <c r="N32" s="1">
        <v>15.37</v>
      </c>
      <c r="O32" s="1">
        <v>16.66</v>
      </c>
      <c r="P32" s="1">
        <v>20.61</v>
      </c>
      <c r="Q32" s="1">
        <v>15.89</v>
      </c>
      <c r="R32" s="2">
        <v>25</v>
      </c>
      <c r="S32" s="2">
        <v>17.52</v>
      </c>
      <c r="T32" s="2">
        <v>20.64</v>
      </c>
      <c r="U32" s="2">
        <v>14.77</v>
      </c>
      <c r="V32" s="1">
        <v>30</v>
      </c>
      <c r="W32" s="1">
        <v>20.02</v>
      </c>
      <c r="X32" s="53">
        <v>19.062671428571424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8.6199999999999992</v>
      </c>
      <c r="E34" s="2">
        <v>10.29</v>
      </c>
      <c r="F34" s="2">
        <v>7.8019999999999996</v>
      </c>
      <c r="G34" s="2">
        <v>9.4700000000000006</v>
      </c>
      <c r="H34" s="1">
        <v>9.39</v>
      </c>
      <c r="I34" s="2">
        <v>9.9555049999999987</v>
      </c>
      <c r="J34" s="2">
        <v>7.4862000000000002</v>
      </c>
      <c r="K34" s="2">
        <v>10.53</v>
      </c>
      <c r="L34" s="1">
        <v>6.914505000000001</v>
      </c>
      <c r="M34" s="1">
        <v>7.25</v>
      </c>
      <c r="N34" s="1">
        <v>8.06</v>
      </c>
      <c r="O34" s="2">
        <v>6.87</v>
      </c>
      <c r="P34" s="2">
        <v>8.4</v>
      </c>
      <c r="Q34" s="2">
        <v>11.74</v>
      </c>
      <c r="R34" s="2">
        <v>11.463645</v>
      </c>
      <c r="S34" s="1">
        <v>6.3177271699999995</v>
      </c>
      <c r="T34" s="2">
        <v>9.4118999999999993</v>
      </c>
      <c r="U34" s="2">
        <v>12.448258000000001</v>
      </c>
      <c r="V34" s="1">
        <v>8.01</v>
      </c>
      <c r="W34" s="1">
        <v>11.436795999999999</v>
      </c>
      <c r="X34" s="53">
        <v>9.0469401033333341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5.3479799999999997</v>
      </c>
      <c r="D35" s="2">
        <v>6.38</v>
      </c>
      <c r="E35" s="2">
        <v>6.13</v>
      </c>
      <c r="F35" s="2">
        <v>5.0760000000000005</v>
      </c>
      <c r="G35" s="2">
        <v>6.1</v>
      </c>
      <c r="H35" s="1">
        <v>5.86</v>
      </c>
      <c r="I35" s="2">
        <v>5.9453249999999995</v>
      </c>
      <c r="J35" s="2">
        <v>5.3401560000000003</v>
      </c>
      <c r="K35" s="2">
        <v>6.78</v>
      </c>
      <c r="L35" s="1">
        <v>5.1331410000000002</v>
      </c>
      <c r="M35" s="1">
        <v>5.23</v>
      </c>
      <c r="N35" s="1">
        <v>5.69</v>
      </c>
      <c r="O35" s="2">
        <v>5.51</v>
      </c>
      <c r="P35" s="2">
        <v>6.36</v>
      </c>
      <c r="Q35" s="2">
        <v>8.4</v>
      </c>
      <c r="R35" s="2">
        <v>8.4238470000000003</v>
      </c>
      <c r="S35" s="1">
        <v>4.9822728299999994</v>
      </c>
      <c r="T35" s="2">
        <v>6.3944999999999999</v>
      </c>
      <c r="U35" s="2">
        <v>8.3611690000000003</v>
      </c>
      <c r="V35" s="1">
        <v>5.37</v>
      </c>
      <c r="W35" s="1">
        <v>9.3875880000000009</v>
      </c>
      <c r="X35" s="53">
        <v>6.2953323252380953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32.549999999999997</v>
      </c>
      <c r="E37" s="1">
        <v>70.37</v>
      </c>
      <c r="F37" s="1">
        <v>30.62</v>
      </c>
      <c r="G37" s="1">
        <v>49.21</v>
      </c>
      <c r="H37" s="1">
        <v>41.3</v>
      </c>
      <c r="I37" s="2">
        <v>33.909999999999997</v>
      </c>
      <c r="J37" s="1">
        <v>27.500599999999999</v>
      </c>
      <c r="K37" s="1">
        <v>35.4</v>
      </c>
      <c r="L37" s="1">
        <v>30</v>
      </c>
      <c r="M37" s="1">
        <v>43.24</v>
      </c>
      <c r="N37" s="1">
        <v>16.91</v>
      </c>
      <c r="O37" s="1">
        <v>19.48</v>
      </c>
      <c r="P37" s="1">
        <v>31.47</v>
      </c>
      <c r="Q37" s="1">
        <v>37.4</v>
      </c>
      <c r="R37" s="2">
        <v>32.85</v>
      </c>
      <c r="S37" s="1">
        <v>16.033999999999999</v>
      </c>
      <c r="T37" s="2">
        <v>36.155000000000001</v>
      </c>
      <c r="U37" s="2">
        <v>18.829999999999998</v>
      </c>
      <c r="V37" s="1">
        <v>31.93</v>
      </c>
      <c r="W37" s="1">
        <v>26.4</v>
      </c>
      <c r="X37" s="53">
        <v>32.408552380952379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27.5</v>
      </c>
      <c r="D39" s="20">
        <v>27.17</v>
      </c>
      <c r="E39" s="20">
        <v>10.51</v>
      </c>
      <c r="F39" s="20">
        <v>7.83</v>
      </c>
      <c r="G39" s="20">
        <v>6.3</v>
      </c>
      <c r="H39" s="20">
        <v>10</v>
      </c>
      <c r="I39" s="21">
        <v>1.1499999999999999</v>
      </c>
      <c r="J39" s="20">
        <v>10.08</v>
      </c>
      <c r="K39" s="20">
        <v>4.62</v>
      </c>
      <c r="L39" s="20">
        <v>15</v>
      </c>
      <c r="M39" s="20">
        <v>15.6</v>
      </c>
      <c r="N39" s="20">
        <v>13.25</v>
      </c>
      <c r="O39" s="20">
        <v>4</v>
      </c>
      <c r="P39" s="20">
        <v>12.22</v>
      </c>
      <c r="Q39" s="20">
        <v>5.9</v>
      </c>
      <c r="R39" s="21">
        <v>6</v>
      </c>
      <c r="S39" s="20">
        <v>3.7993519999999998</v>
      </c>
      <c r="T39" s="21">
        <v>25</v>
      </c>
      <c r="U39" s="21">
        <v>7.38</v>
      </c>
      <c r="V39" s="20">
        <v>21</v>
      </c>
      <c r="W39" s="20">
        <v>5.7129999999999992</v>
      </c>
      <c r="X39" s="57">
        <v>11.429635809523811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0" orientation="landscape" horizontalDpi="4294967294" r:id="rId1"/>
  <headerFooter alignWithMargins="0">
    <oddFooter>&amp;RTabela 66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8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132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29.04</v>
      </c>
      <c r="D8" s="1">
        <v>41.3</v>
      </c>
      <c r="E8" s="1">
        <v>32.619999999999997</v>
      </c>
      <c r="F8" s="1">
        <v>36.31</v>
      </c>
      <c r="G8" s="2">
        <v>24.9</v>
      </c>
      <c r="H8" s="1">
        <v>30</v>
      </c>
      <c r="I8" s="2">
        <v>21.25</v>
      </c>
      <c r="J8" s="1">
        <v>23.208100000000002</v>
      </c>
      <c r="K8" s="1">
        <v>23.97</v>
      </c>
      <c r="L8" s="1">
        <v>30</v>
      </c>
      <c r="M8" s="1">
        <v>31.45</v>
      </c>
      <c r="N8" s="1">
        <v>29.92</v>
      </c>
      <c r="O8" s="1">
        <v>29.75</v>
      </c>
      <c r="P8" s="1">
        <v>32.409999999999997</v>
      </c>
      <c r="Q8" s="1">
        <v>21.48</v>
      </c>
      <c r="R8" s="2">
        <v>31</v>
      </c>
      <c r="S8" s="1">
        <v>24.46</v>
      </c>
      <c r="T8" s="2">
        <v>25.81</v>
      </c>
      <c r="U8" s="2">
        <v>28.38</v>
      </c>
      <c r="V8" s="1">
        <v>38.840000000000003</v>
      </c>
      <c r="W8" s="1">
        <v>26.76</v>
      </c>
      <c r="X8" s="53">
        <v>29.18371904761905</v>
      </c>
      <c r="Y8" s="9"/>
    </row>
    <row r="9" spans="1:25" ht="11.25" x14ac:dyDescent="0.2">
      <c r="A9" s="31" t="s">
        <v>87</v>
      </c>
      <c r="B9" s="30" t="s">
        <v>92</v>
      </c>
      <c r="C9" s="19">
        <v>3.95</v>
      </c>
      <c r="D9" s="19">
        <v>3.28</v>
      </c>
      <c r="E9" s="19">
        <v>3.63</v>
      </c>
      <c r="F9" s="19">
        <v>3.5</v>
      </c>
      <c r="G9" s="18">
        <v>3.21</v>
      </c>
      <c r="H9" s="19">
        <v>3.1</v>
      </c>
      <c r="I9" s="18">
        <v>3.25</v>
      </c>
      <c r="J9" s="19">
        <v>3.9702999999999999</v>
      </c>
      <c r="K9" s="19">
        <v>3.81</v>
      </c>
      <c r="L9" s="19">
        <v>3.7</v>
      </c>
      <c r="M9" s="19">
        <v>4.75</v>
      </c>
      <c r="N9" s="19">
        <v>3.58</v>
      </c>
      <c r="O9" s="19">
        <v>3.53</v>
      </c>
      <c r="P9" s="19">
        <v>4.7</v>
      </c>
      <c r="Q9" s="19">
        <v>3.1</v>
      </c>
      <c r="R9" s="18">
        <v>3.13</v>
      </c>
      <c r="S9" s="19">
        <v>4.8499999999999996</v>
      </c>
      <c r="T9" s="18">
        <v>3.84</v>
      </c>
      <c r="U9" s="18">
        <v>4.32</v>
      </c>
      <c r="V9" s="19">
        <v>3.71</v>
      </c>
      <c r="W9" s="19">
        <v>3.14</v>
      </c>
      <c r="X9" s="54">
        <v>3.7166809523809521</v>
      </c>
      <c r="Y9" s="9"/>
    </row>
    <row r="10" spans="1:25" ht="11.25" x14ac:dyDescent="0.2">
      <c r="A10" s="31" t="s">
        <v>24</v>
      </c>
      <c r="B10" s="30" t="s">
        <v>93</v>
      </c>
      <c r="C10" s="1">
        <v>260</v>
      </c>
      <c r="D10" s="1">
        <v>410</v>
      </c>
      <c r="E10" s="1">
        <v>266.74</v>
      </c>
      <c r="F10" s="1">
        <v>240</v>
      </c>
      <c r="G10" s="2">
        <v>246.5</v>
      </c>
      <c r="H10" s="1">
        <v>233</v>
      </c>
      <c r="I10" s="2">
        <v>217.5</v>
      </c>
      <c r="J10" s="1">
        <v>305.78570000000002</v>
      </c>
      <c r="K10" s="1">
        <v>223</v>
      </c>
      <c r="L10" s="1">
        <v>225</v>
      </c>
      <c r="M10" s="1">
        <v>242.5</v>
      </c>
      <c r="N10" s="1">
        <v>309</v>
      </c>
      <c r="O10" s="1">
        <v>235</v>
      </c>
      <c r="P10" s="1">
        <v>230</v>
      </c>
      <c r="Q10" s="1">
        <v>222.37</v>
      </c>
      <c r="R10" s="2">
        <v>220</v>
      </c>
      <c r="S10" s="1">
        <v>369.63</v>
      </c>
      <c r="T10" s="2">
        <v>225.03</v>
      </c>
      <c r="U10" s="2">
        <v>224.49</v>
      </c>
      <c r="V10" s="1">
        <v>237.75</v>
      </c>
      <c r="W10" s="1">
        <v>219.63</v>
      </c>
      <c r="X10" s="53">
        <v>255.37741428571428</v>
      </c>
      <c r="Y10" s="9"/>
    </row>
    <row r="11" spans="1:25" ht="11.25" x14ac:dyDescent="0.2">
      <c r="A11" s="31" t="s">
        <v>25</v>
      </c>
      <c r="B11" s="30" t="s">
        <v>92</v>
      </c>
      <c r="C11" s="19">
        <v>0.39</v>
      </c>
      <c r="D11" s="19">
        <v>0.5</v>
      </c>
      <c r="E11" s="19">
        <v>0.35439999999999999</v>
      </c>
      <c r="F11" s="19">
        <v>0.30499999999999999</v>
      </c>
      <c r="G11" s="18">
        <v>0.2908</v>
      </c>
      <c r="H11" s="19">
        <v>0.32600000000000001</v>
      </c>
      <c r="I11" s="18">
        <v>0.32500000000000001</v>
      </c>
      <c r="J11" s="19">
        <v>0.43840000000000001</v>
      </c>
      <c r="K11" s="19">
        <v>0.31920000000000004</v>
      </c>
      <c r="L11" s="19">
        <v>0.37</v>
      </c>
      <c r="M11" s="19">
        <v>0.40500000000000003</v>
      </c>
      <c r="N11" s="19">
        <v>0.443</v>
      </c>
      <c r="O11" s="19">
        <v>0.2878</v>
      </c>
      <c r="P11" s="19">
        <v>0.30120000000000002</v>
      </c>
      <c r="Q11" s="19">
        <v>0.3</v>
      </c>
      <c r="R11" s="18">
        <v>0.34</v>
      </c>
      <c r="S11" s="19">
        <v>0.54</v>
      </c>
      <c r="T11" s="18">
        <v>0.32</v>
      </c>
      <c r="U11" s="18">
        <v>0.37</v>
      </c>
      <c r="V11" s="19">
        <v>0.28999999999999998</v>
      </c>
      <c r="W11" s="19">
        <v>0.32659999999999995</v>
      </c>
      <c r="X11" s="54">
        <v>0.35916190476190474</v>
      </c>
      <c r="Y11" s="9"/>
    </row>
    <row r="12" spans="1:25" ht="11.25" x14ac:dyDescent="0.2">
      <c r="A12" s="31" t="s">
        <v>26</v>
      </c>
      <c r="B12" s="30" t="s">
        <v>93</v>
      </c>
      <c r="C12" s="1">
        <v>48.5</v>
      </c>
      <c r="D12" s="1">
        <v>28</v>
      </c>
      <c r="E12" s="1">
        <v>42.07</v>
      </c>
      <c r="F12" s="1">
        <v>27.75</v>
      </c>
      <c r="G12" s="2">
        <v>59</v>
      </c>
      <c r="H12" s="1">
        <v>45</v>
      </c>
      <c r="I12" s="2">
        <v>47</v>
      </c>
      <c r="J12" s="1">
        <v>34.875</v>
      </c>
      <c r="K12" s="1">
        <v>40</v>
      </c>
      <c r="L12" s="1">
        <v>27</v>
      </c>
      <c r="M12" s="1">
        <v>27</v>
      </c>
      <c r="N12" s="1">
        <v>28</v>
      </c>
      <c r="O12" s="1">
        <v>19</v>
      </c>
      <c r="P12" s="1">
        <v>35</v>
      </c>
      <c r="Q12" s="1">
        <v>48</v>
      </c>
      <c r="R12" s="2">
        <v>48</v>
      </c>
      <c r="S12" s="1">
        <v>62.5</v>
      </c>
      <c r="T12" s="2">
        <v>42.58</v>
      </c>
      <c r="U12" s="2">
        <v>51.3</v>
      </c>
      <c r="V12" s="1">
        <v>33</v>
      </c>
      <c r="W12" s="1">
        <v>54.3</v>
      </c>
      <c r="X12" s="53">
        <v>40.375</v>
      </c>
      <c r="Y12" s="9"/>
    </row>
    <row r="13" spans="1:25" ht="11.25" x14ac:dyDescent="0.2">
      <c r="A13" s="31" t="s">
        <v>27</v>
      </c>
      <c r="B13" s="30" t="s">
        <v>93</v>
      </c>
      <c r="C13" s="1">
        <v>80</v>
      </c>
      <c r="D13" s="1">
        <v>187.5</v>
      </c>
      <c r="E13" s="1">
        <v>57.12</v>
      </c>
      <c r="F13" s="1">
        <v>42</v>
      </c>
      <c r="G13" s="2">
        <v>54</v>
      </c>
      <c r="H13" s="1">
        <v>39.4</v>
      </c>
      <c r="I13" s="2">
        <v>45</v>
      </c>
      <c r="J13" s="1">
        <v>64.825000000000003</v>
      </c>
      <c r="K13" s="1">
        <v>38.35</v>
      </c>
      <c r="L13" s="1">
        <v>39</v>
      </c>
      <c r="M13" s="1">
        <v>57</v>
      </c>
      <c r="N13" s="1">
        <v>59.87</v>
      </c>
      <c r="O13" s="1">
        <v>54</v>
      </c>
      <c r="P13" s="1">
        <v>55</v>
      </c>
      <c r="Q13" s="1">
        <v>41</v>
      </c>
      <c r="R13" s="2">
        <v>58</v>
      </c>
      <c r="S13" s="1">
        <v>56</v>
      </c>
      <c r="T13" s="2">
        <v>50.43</v>
      </c>
      <c r="U13" s="2">
        <v>54.14</v>
      </c>
      <c r="V13" s="1">
        <v>57.5</v>
      </c>
      <c r="W13" s="1">
        <v>57.26</v>
      </c>
      <c r="X13" s="53">
        <v>59.399761904761917</v>
      </c>
      <c r="Y13" s="9"/>
    </row>
    <row r="14" spans="1:25" ht="11.25" x14ac:dyDescent="0.2">
      <c r="A14" s="31" t="s">
        <v>28</v>
      </c>
      <c r="B14" s="30" t="s">
        <v>94</v>
      </c>
      <c r="C14" s="19">
        <v>0.28999999999999998</v>
      </c>
      <c r="D14" s="19">
        <v>1.58</v>
      </c>
      <c r="E14" s="19">
        <v>0.32</v>
      </c>
      <c r="F14" s="19">
        <v>0.2</v>
      </c>
      <c r="G14" s="18">
        <v>0.33</v>
      </c>
      <c r="H14" s="19">
        <v>0.32</v>
      </c>
      <c r="I14" s="18">
        <v>0.32</v>
      </c>
      <c r="J14" s="19">
        <v>0.32900000000000001</v>
      </c>
      <c r="K14" s="19">
        <v>0.45</v>
      </c>
      <c r="L14" s="19">
        <v>0.36</v>
      </c>
      <c r="M14" s="19">
        <v>0.35</v>
      </c>
      <c r="N14" s="19">
        <v>0.45</v>
      </c>
      <c r="O14" s="19">
        <v>0.26</v>
      </c>
      <c r="P14" s="19">
        <v>0.25</v>
      </c>
      <c r="Q14" s="19">
        <v>0.34</v>
      </c>
      <c r="R14" s="18">
        <v>0.35</v>
      </c>
      <c r="S14" s="19">
        <v>0.28000000000000003</v>
      </c>
      <c r="T14" s="18">
        <v>0.48</v>
      </c>
      <c r="U14" s="18">
        <v>0.44</v>
      </c>
      <c r="V14" s="19">
        <v>0.3</v>
      </c>
      <c r="W14" s="19">
        <v>0.38331999999999999</v>
      </c>
      <c r="X14" s="54">
        <v>0.39915809523809526</v>
      </c>
      <c r="Y14" s="9"/>
    </row>
    <row r="15" spans="1:25" ht="11.25" x14ac:dyDescent="0.2">
      <c r="A15" s="31" t="s">
        <v>44</v>
      </c>
      <c r="B15" s="30" t="s">
        <v>94</v>
      </c>
      <c r="C15" s="1">
        <v>0.51</v>
      </c>
      <c r="D15" s="1">
        <v>2.2999999999999998</v>
      </c>
      <c r="E15" s="1">
        <v>2.09</v>
      </c>
      <c r="F15" s="1">
        <v>1.45</v>
      </c>
      <c r="G15" s="2">
        <v>2.25</v>
      </c>
      <c r="H15" s="1">
        <v>1.73</v>
      </c>
      <c r="I15" s="2">
        <v>1.425</v>
      </c>
      <c r="J15" s="1">
        <v>2.3919999999999999</v>
      </c>
      <c r="K15" s="1">
        <v>1.2</v>
      </c>
      <c r="L15" s="1">
        <v>1.77</v>
      </c>
      <c r="M15" s="1">
        <v>2</v>
      </c>
      <c r="N15" s="1">
        <v>2.1800000000000002</v>
      </c>
      <c r="O15" s="1">
        <v>2.66</v>
      </c>
      <c r="P15" s="1">
        <v>2.5</v>
      </c>
      <c r="Q15" s="1">
        <v>2.0499999999999998</v>
      </c>
      <c r="R15" s="2">
        <v>1.6</v>
      </c>
      <c r="S15" s="1">
        <v>2.1</v>
      </c>
      <c r="T15" s="2">
        <v>2.33</v>
      </c>
      <c r="U15" s="2">
        <v>1.57</v>
      </c>
      <c r="V15" s="1">
        <v>1.57</v>
      </c>
      <c r="W15" s="1">
        <v>1.81</v>
      </c>
      <c r="X15" s="53">
        <v>1.8803333333333334</v>
      </c>
      <c r="Y15" s="9"/>
    </row>
    <row r="16" spans="1:25" ht="11.25" x14ac:dyDescent="0.2">
      <c r="A16" s="31" t="s">
        <v>29</v>
      </c>
      <c r="B16" s="30" t="s">
        <v>91</v>
      </c>
      <c r="C16" s="1">
        <v>13.99</v>
      </c>
      <c r="D16" s="1">
        <v>15.86</v>
      </c>
      <c r="E16" s="1">
        <v>16.84</v>
      </c>
      <c r="F16" s="1">
        <v>14.75</v>
      </c>
      <c r="G16" s="2">
        <v>12.41</v>
      </c>
      <c r="H16" s="1">
        <v>13.35</v>
      </c>
      <c r="I16" s="2">
        <v>11.79</v>
      </c>
      <c r="J16" s="1">
        <v>13.893800000000001</v>
      </c>
      <c r="K16" s="1">
        <v>13.68</v>
      </c>
      <c r="L16" s="1">
        <v>12.9</v>
      </c>
      <c r="M16" s="1">
        <v>13.2</v>
      </c>
      <c r="N16" s="1">
        <v>18.63</v>
      </c>
      <c r="O16" s="1">
        <v>15.37</v>
      </c>
      <c r="P16" s="1">
        <v>17.309999999999999</v>
      </c>
      <c r="Q16" s="1">
        <v>10.38</v>
      </c>
      <c r="R16" s="2">
        <v>15</v>
      </c>
      <c r="S16" s="1">
        <v>12.69</v>
      </c>
      <c r="T16" s="2">
        <v>13.1</v>
      </c>
      <c r="U16" s="2">
        <v>12.31</v>
      </c>
      <c r="V16" s="1">
        <v>15.14</v>
      </c>
      <c r="W16" s="1">
        <v>11.75</v>
      </c>
      <c r="X16" s="53">
        <v>14.016371428571425</v>
      </c>
      <c r="Y16" s="9"/>
    </row>
    <row r="17" spans="1:25" ht="11.25" x14ac:dyDescent="0.2">
      <c r="A17" s="31" t="s">
        <v>30</v>
      </c>
      <c r="B17" s="30" t="s">
        <v>94</v>
      </c>
      <c r="C17" s="1">
        <v>44.95</v>
      </c>
      <c r="D17" s="1">
        <v>67</v>
      </c>
      <c r="E17" s="1">
        <v>40.58</v>
      </c>
      <c r="F17" s="1">
        <v>51.25</v>
      </c>
      <c r="G17" s="2">
        <v>41.8</v>
      </c>
      <c r="H17" s="1">
        <v>47.57</v>
      </c>
      <c r="I17" s="2">
        <v>48</v>
      </c>
      <c r="J17" s="1">
        <v>42</v>
      </c>
      <c r="K17" s="1">
        <v>57.86</v>
      </c>
      <c r="L17" s="1">
        <v>88</v>
      </c>
      <c r="M17" s="1">
        <v>86.15</v>
      </c>
      <c r="N17" s="1">
        <v>70.44</v>
      </c>
      <c r="O17" s="1">
        <v>48</v>
      </c>
      <c r="P17" s="1">
        <v>42.3</v>
      </c>
      <c r="Q17" s="1">
        <v>50.5</v>
      </c>
      <c r="R17" s="2">
        <v>53.5</v>
      </c>
      <c r="S17" s="1">
        <v>50.2</v>
      </c>
      <c r="T17" s="2">
        <v>65.41</v>
      </c>
      <c r="U17" s="2">
        <v>65.81</v>
      </c>
      <c r="V17" s="1">
        <v>46.07</v>
      </c>
      <c r="W17" s="1">
        <v>73.23</v>
      </c>
      <c r="X17" s="53">
        <v>56.22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535</v>
      </c>
      <c r="D18" s="1">
        <v>204.75</v>
      </c>
      <c r="E18" s="1">
        <v>243.3</v>
      </c>
      <c r="F18" s="1">
        <v>180</v>
      </c>
      <c r="G18" s="2">
        <v>198</v>
      </c>
      <c r="H18" s="1">
        <v>232</v>
      </c>
      <c r="I18" s="2">
        <v>182.5</v>
      </c>
      <c r="J18" s="1">
        <v>72.321399999999997</v>
      </c>
      <c r="K18" s="1">
        <v>325</v>
      </c>
      <c r="L18" s="1">
        <v>330.63</v>
      </c>
      <c r="M18" s="1">
        <v>226</v>
      </c>
      <c r="N18" s="1">
        <v>250</v>
      </c>
      <c r="O18" s="1">
        <v>250</v>
      </c>
      <c r="P18" s="1">
        <v>252</v>
      </c>
      <c r="Q18" s="1">
        <v>200</v>
      </c>
      <c r="R18" s="2">
        <v>364</v>
      </c>
      <c r="S18" s="1">
        <v>405</v>
      </c>
      <c r="T18" s="2">
        <v>329.46</v>
      </c>
      <c r="U18" s="2">
        <v>198.82</v>
      </c>
      <c r="V18" s="1">
        <v>202.5</v>
      </c>
      <c r="W18" s="1">
        <v>273.85000000000002</v>
      </c>
      <c r="X18" s="53">
        <v>259.76816190476194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134.9</v>
      </c>
      <c r="D19" s="2">
        <v>121</v>
      </c>
      <c r="E19" s="1">
        <v>255</v>
      </c>
      <c r="F19" s="1">
        <v>174</v>
      </c>
      <c r="G19" s="2">
        <v>157.34</v>
      </c>
      <c r="H19" s="1">
        <v>209.33</v>
      </c>
      <c r="I19" s="2">
        <v>103</v>
      </c>
      <c r="J19" s="1">
        <v>162.13890000000001</v>
      </c>
      <c r="K19" s="1">
        <v>174</v>
      </c>
      <c r="L19" s="1">
        <v>241.5</v>
      </c>
      <c r="M19" s="1">
        <v>160</v>
      </c>
      <c r="N19" s="1">
        <v>184.66</v>
      </c>
      <c r="O19" s="1">
        <v>145</v>
      </c>
      <c r="P19" s="1">
        <v>156.24</v>
      </c>
      <c r="Q19" s="1">
        <v>189.93</v>
      </c>
      <c r="R19" s="2">
        <v>230</v>
      </c>
      <c r="S19" s="1">
        <v>138.43</v>
      </c>
      <c r="T19" s="2">
        <v>114.08</v>
      </c>
      <c r="U19" s="2">
        <v>164.18</v>
      </c>
      <c r="V19" s="1">
        <v>170</v>
      </c>
      <c r="W19" s="1">
        <v>221.67</v>
      </c>
      <c r="X19" s="53">
        <v>171.73328095238094</v>
      </c>
      <c r="Y19" s="9"/>
    </row>
    <row r="20" spans="1:25" ht="22.5" x14ac:dyDescent="0.2">
      <c r="A20" s="32" t="s">
        <v>33</v>
      </c>
      <c r="B20" s="33" t="s">
        <v>94</v>
      </c>
      <c r="C20" s="1">
        <v>29.9</v>
      </c>
      <c r="D20" s="1">
        <v>51.5</v>
      </c>
      <c r="E20" s="1">
        <v>49.77</v>
      </c>
      <c r="F20" s="1">
        <v>30</v>
      </c>
      <c r="G20" s="2">
        <v>32.799999999999997</v>
      </c>
      <c r="H20" s="1">
        <v>53</v>
      </c>
      <c r="I20" s="2">
        <v>36.5</v>
      </c>
      <c r="J20" s="1">
        <v>32.655000000000001</v>
      </c>
      <c r="K20" s="1">
        <v>60.1</v>
      </c>
      <c r="L20" s="1">
        <v>41.8</v>
      </c>
      <c r="M20" s="1">
        <v>39.1</v>
      </c>
      <c r="N20" s="1">
        <v>35.770000000000003</v>
      </c>
      <c r="O20" s="1">
        <v>45.62</v>
      </c>
      <c r="P20" s="1">
        <v>42.9</v>
      </c>
      <c r="Q20" s="1">
        <v>42.5</v>
      </c>
      <c r="R20" s="2">
        <v>48</v>
      </c>
      <c r="S20" s="1">
        <v>23.14</v>
      </c>
      <c r="T20" s="2">
        <v>25.17</v>
      </c>
      <c r="U20" s="2">
        <v>20.82</v>
      </c>
      <c r="V20" s="1">
        <v>25</v>
      </c>
      <c r="W20" s="1">
        <v>38.6</v>
      </c>
      <c r="X20" s="53">
        <v>38.316428571428574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14.5</v>
      </c>
      <c r="D21" s="1">
        <v>17.489999999999998</v>
      </c>
      <c r="E21" s="1">
        <v>26.18</v>
      </c>
      <c r="F21" s="1">
        <v>16.8</v>
      </c>
      <c r="G21" s="2">
        <v>17.8</v>
      </c>
      <c r="H21" s="1">
        <v>18.23</v>
      </c>
      <c r="I21" s="2">
        <v>16.725000000000001</v>
      </c>
      <c r="J21" s="1">
        <v>12.884</v>
      </c>
      <c r="K21" s="1">
        <v>22</v>
      </c>
      <c r="L21" s="1">
        <v>21.12</v>
      </c>
      <c r="M21" s="1">
        <v>15.45</v>
      </c>
      <c r="N21" s="1">
        <v>19.54</v>
      </c>
      <c r="O21" s="1">
        <v>14.9</v>
      </c>
      <c r="P21" s="1">
        <v>28.25</v>
      </c>
      <c r="Q21" s="1">
        <v>21.69</v>
      </c>
      <c r="R21" s="2">
        <v>18</v>
      </c>
      <c r="S21" s="1">
        <v>17.38</v>
      </c>
      <c r="T21" s="2">
        <v>16.41</v>
      </c>
      <c r="U21" s="2">
        <v>12.1</v>
      </c>
      <c r="V21" s="1">
        <v>17.149999999999999</v>
      </c>
      <c r="W21" s="1">
        <v>14.22</v>
      </c>
      <c r="X21" s="53">
        <v>18.039000000000001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307.5</v>
      </c>
      <c r="D22" s="1">
        <v>354.43</v>
      </c>
      <c r="E22" s="1">
        <v>240.6</v>
      </c>
      <c r="F22" s="2">
        <v>177.5</v>
      </c>
      <c r="G22" s="2">
        <v>272.25</v>
      </c>
      <c r="H22" s="1">
        <v>270</v>
      </c>
      <c r="I22" s="2">
        <v>170</v>
      </c>
      <c r="J22" s="1">
        <v>279.5</v>
      </c>
      <c r="K22" s="1">
        <v>209</v>
      </c>
      <c r="L22" s="1">
        <v>283</v>
      </c>
      <c r="M22" s="1">
        <v>295</v>
      </c>
      <c r="N22" s="1">
        <v>200</v>
      </c>
      <c r="O22" s="1">
        <v>274</v>
      </c>
      <c r="P22" s="1">
        <v>256</v>
      </c>
      <c r="Q22" s="1">
        <v>460</v>
      </c>
      <c r="R22" s="2">
        <v>200</v>
      </c>
      <c r="S22" s="1">
        <v>249.2</v>
      </c>
      <c r="T22" s="2">
        <v>624.6</v>
      </c>
      <c r="U22" s="2">
        <v>363.12</v>
      </c>
      <c r="V22" s="1">
        <v>220</v>
      </c>
      <c r="W22" s="1">
        <v>257.10000000000002</v>
      </c>
      <c r="X22" s="53">
        <v>283.94285714285718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12.34</v>
      </c>
      <c r="E23" s="1">
        <v>5.55</v>
      </c>
      <c r="F23" s="2">
        <v>12</v>
      </c>
      <c r="G23" s="2">
        <v>6.8</v>
      </c>
      <c r="H23" s="1">
        <v>8</v>
      </c>
      <c r="I23" s="2">
        <v>6</v>
      </c>
      <c r="J23" s="1">
        <v>7.55</v>
      </c>
      <c r="K23" s="1">
        <v>9.35</v>
      </c>
      <c r="L23" s="1">
        <v>18</v>
      </c>
      <c r="M23" s="1">
        <v>9</v>
      </c>
      <c r="N23" s="1">
        <v>6.36</v>
      </c>
      <c r="O23" s="1">
        <v>3.78</v>
      </c>
      <c r="P23" s="1">
        <v>5.63</v>
      </c>
      <c r="Q23" s="1">
        <v>12.2</v>
      </c>
      <c r="R23" s="2">
        <v>10.7</v>
      </c>
      <c r="S23" s="1">
        <v>20</v>
      </c>
      <c r="T23" s="2">
        <v>6.86</v>
      </c>
      <c r="U23" s="2">
        <v>19.559999999999999</v>
      </c>
      <c r="V23" s="1">
        <v>14</v>
      </c>
      <c r="W23" s="1">
        <v>8.51</v>
      </c>
      <c r="X23" s="53">
        <v>10.294761904761904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46.42</v>
      </c>
      <c r="D24" s="1">
        <v>49</v>
      </c>
      <c r="E24" s="1">
        <v>53</v>
      </c>
      <c r="F24" s="1">
        <v>50</v>
      </c>
      <c r="G24" s="2">
        <v>40.49</v>
      </c>
      <c r="H24" s="1">
        <v>35</v>
      </c>
      <c r="I24" s="2">
        <v>32.5</v>
      </c>
      <c r="J24" s="1">
        <v>47.666699999999999</v>
      </c>
      <c r="K24" s="1">
        <v>48</v>
      </c>
      <c r="L24" s="1">
        <v>56</v>
      </c>
      <c r="M24" s="1">
        <v>70</v>
      </c>
      <c r="N24" s="1">
        <v>52</v>
      </c>
      <c r="O24" s="1">
        <v>32.85</v>
      </c>
      <c r="P24" s="1">
        <v>57.18</v>
      </c>
      <c r="Q24" s="1">
        <v>43</v>
      </c>
      <c r="R24" s="2">
        <v>46</v>
      </c>
      <c r="S24" s="1">
        <v>71.400000000000006</v>
      </c>
      <c r="T24" s="2">
        <v>47.5</v>
      </c>
      <c r="U24" s="2">
        <v>54.01</v>
      </c>
      <c r="V24" s="1">
        <v>55</v>
      </c>
      <c r="W24" s="1">
        <v>47.11</v>
      </c>
      <c r="X24" s="53">
        <v>49.244128571428575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</v>
      </c>
      <c r="D25" s="1">
        <v>4.5999999999999996</v>
      </c>
      <c r="E25" s="1">
        <v>5.27</v>
      </c>
      <c r="F25" s="1">
        <v>10</v>
      </c>
      <c r="G25" s="2">
        <v>6.63</v>
      </c>
      <c r="H25" s="1">
        <v>8.02</v>
      </c>
      <c r="I25" s="2">
        <v>5.86</v>
      </c>
      <c r="J25" s="1">
        <v>6.9663000000000004</v>
      </c>
      <c r="K25" s="1">
        <v>6.86</v>
      </c>
      <c r="L25" s="1">
        <v>7.78</v>
      </c>
      <c r="M25" s="1">
        <v>6.5</v>
      </c>
      <c r="N25" s="1">
        <v>5.4</v>
      </c>
      <c r="O25" s="1">
        <v>4.18</v>
      </c>
      <c r="P25" s="1">
        <v>4.6500000000000004</v>
      </c>
      <c r="Q25" s="1">
        <v>7.36</v>
      </c>
      <c r="R25" s="2">
        <v>9</v>
      </c>
      <c r="S25" s="1">
        <v>5.19</v>
      </c>
      <c r="T25" s="2">
        <v>11.71</v>
      </c>
      <c r="U25" s="2">
        <v>8.77</v>
      </c>
      <c r="V25" s="1">
        <v>4.99</v>
      </c>
      <c r="W25" s="1">
        <v>7.7305555555555561</v>
      </c>
      <c r="X25" s="53">
        <v>6.7031835978835987</v>
      </c>
      <c r="Y25" s="9"/>
    </row>
    <row r="26" spans="1:25" ht="11.25" x14ac:dyDescent="0.2">
      <c r="A26" s="31" t="s">
        <v>38</v>
      </c>
      <c r="B26" s="30" t="s">
        <v>92</v>
      </c>
      <c r="C26" s="1">
        <v>6.36</v>
      </c>
      <c r="D26" s="1">
        <v>7.05</v>
      </c>
      <c r="E26" s="1">
        <v>5.18</v>
      </c>
      <c r="F26" s="1">
        <v>3.6</v>
      </c>
      <c r="G26" s="2">
        <v>5.51</v>
      </c>
      <c r="H26" s="1">
        <v>5.9</v>
      </c>
      <c r="I26" s="2">
        <v>4.7549999999999999</v>
      </c>
      <c r="J26" s="10">
        <v>7.5667</v>
      </c>
      <c r="K26" s="1">
        <v>3.5</v>
      </c>
      <c r="L26" s="1">
        <v>6.36</v>
      </c>
      <c r="M26" s="1">
        <v>5.54</v>
      </c>
      <c r="N26" s="2">
        <v>4.33</v>
      </c>
      <c r="O26" s="1">
        <v>2</v>
      </c>
      <c r="P26" s="1">
        <v>7.17</v>
      </c>
      <c r="Q26" s="1">
        <v>4.62</v>
      </c>
      <c r="R26" s="2">
        <v>9.1</v>
      </c>
      <c r="S26" s="1">
        <v>9.99</v>
      </c>
      <c r="T26" s="2">
        <v>8.66</v>
      </c>
      <c r="U26" s="2">
        <v>5.45</v>
      </c>
      <c r="V26" s="1">
        <v>8</v>
      </c>
      <c r="W26" s="1">
        <v>5.71</v>
      </c>
      <c r="X26" s="53">
        <v>6.016747619047619</v>
      </c>
      <c r="Y26" s="9"/>
    </row>
    <row r="27" spans="1:25" ht="11.25" x14ac:dyDescent="0.2">
      <c r="A27" s="31" t="s">
        <v>109</v>
      </c>
      <c r="B27" s="30" t="s">
        <v>96</v>
      </c>
      <c r="C27" s="19">
        <v>0.65</v>
      </c>
      <c r="D27" s="19">
        <v>0.45</v>
      </c>
      <c r="E27" s="19">
        <v>0.91</v>
      </c>
      <c r="F27" s="19">
        <v>0.7</v>
      </c>
      <c r="G27" s="18">
        <v>0.36</v>
      </c>
      <c r="H27" s="19">
        <v>0.48</v>
      </c>
      <c r="I27" s="18">
        <v>0.56999999999999995</v>
      </c>
      <c r="J27" s="19">
        <v>0.48499999999999999</v>
      </c>
      <c r="K27" s="19">
        <v>0.52</v>
      </c>
      <c r="L27" s="19">
        <v>0.68</v>
      </c>
      <c r="M27" s="19">
        <v>0.75</v>
      </c>
      <c r="N27" s="19">
        <v>0.65</v>
      </c>
      <c r="O27" s="19">
        <v>0.55000000000000004</v>
      </c>
      <c r="P27" s="19">
        <v>0.9</v>
      </c>
      <c r="Q27" s="19">
        <v>0.47</v>
      </c>
      <c r="R27" s="18">
        <v>0.82</v>
      </c>
      <c r="S27" s="18">
        <v>0.77</v>
      </c>
      <c r="T27" s="18">
        <v>0.75</v>
      </c>
      <c r="U27" s="18">
        <v>0.62</v>
      </c>
      <c r="V27" s="19">
        <v>0.59</v>
      </c>
      <c r="W27" s="19">
        <v>0.67569999999999997</v>
      </c>
      <c r="X27" s="54">
        <v>0.63574761904761901</v>
      </c>
      <c r="Y27" s="9"/>
    </row>
    <row r="28" spans="1:25" ht="11.25" x14ac:dyDescent="0.2">
      <c r="A28" s="31" t="s">
        <v>39</v>
      </c>
      <c r="B28" s="30" t="s">
        <v>94</v>
      </c>
      <c r="C28" s="1">
        <v>61.5</v>
      </c>
      <c r="D28" s="1">
        <v>42.15</v>
      </c>
      <c r="E28" s="1">
        <v>66.72</v>
      </c>
      <c r="F28" s="1">
        <v>67.5</v>
      </c>
      <c r="G28" s="2">
        <v>49.1</v>
      </c>
      <c r="H28" s="1">
        <v>45</v>
      </c>
      <c r="I28" s="2">
        <v>47.75</v>
      </c>
      <c r="J28" s="1">
        <v>52.54</v>
      </c>
      <c r="K28" s="1">
        <v>45.5</v>
      </c>
      <c r="L28" s="1">
        <v>53.35</v>
      </c>
      <c r="M28" s="1">
        <v>59.1</v>
      </c>
      <c r="N28" s="1">
        <v>58.25</v>
      </c>
      <c r="O28" s="1">
        <v>53.8</v>
      </c>
      <c r="P28" s="1">
        <v>64.67</v>
      </c>
      <c r="Q28" s="1">
        <v>52</v>
      </c>
      <c r="R28" s="2">
        <v>54.75</v>
      </c>
      <c r="S28" s="1">
        <v>60.67</v>
      </c>
      <c r="T28" s="2">
        <v>60.19</v>
      </c>
      <c r="U28" s="2">
        <v>59.92</v>
      </c>
      <c r="V28" s="1">
        <v>50</v>
      </c>
      <c r="W28" s="1">
        <v>55.54</v>
      </c>
      <c r="X28" s="53">
        <v>55.238095238095241</v>
      </c>
      <c r="Y28" s="9"/>
    </row>
    <row r="29" spans="1:25" ht="11.25" x14ac:dyDescent="0.2">
      <c r="A29" s="31" t="s">
        <v>40</v>
      </c>
      <c r="B29" s="30" t="s">
        <v>94</v>
      </c>
      <c r="C29" s="1">
        <v>125</v>
      </c>
      <c r="D29" s="1">
        <v>172.35</v>
      </c>
      <c r="E29" s="1">
        <v>169</v>
      </c>
      <c r="F29" s="1">
        <v>157</v>
      </c>
      <c r="G29" s="2">
        <v>150</v>
      </c>
      <c r="H29" s="1">
        <v>162</v>
      </c>
      <c r="I29" s="2">
        <v>78</v>
      </c>
      <c r="J29" s="1">
        <v>169.97829999999999</v>
      </c>
      <c r="K29" s="1">
        <v>175</v>
      </c>
      <c r="L29" s="1">
        <v>198</v>
      </c>
      <c r="M29" s="1">
        <v>214</v>
      </c>
      <c r="N29" s="1">
        <v>160</v>
      </c>
      <c r="O29" s="1">
        <v>145</v>
      </c>
      <c r="P29" s="1">
        <v>182.9</v>
      </c>
      <c r="Q29" s="1">
        <v>149.5</v>
      </c>
      <c r="R29" s="2">
        <v>185</v>
      </c>
      <c r="S29" s="1">
        <v>77.7</v>
      </c>
      <c r="T29" s="2">
        <v>170.69</v>
      </c>
      <c r="U29" s="2">
        <v>169.69</v>
      </c>
      <c r="V29" s="1">
        <v>145</v>
      </c>
      <c r="W29" s="1">
        <v>149.96</v>
      </c>
      <c r="X29" s="53">
        <v>157.41753809523811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42.25</v>
      </c>
      <c r="E30" s="1">
        <v>37.840000000000003</v>
      </c>
      <c r="F30" s="1">
        <v>28.3</v>
      </c>
      <c r="G30" s="2">
        <v>37</v>
      </c>
      <c r="H30" s="1">
        <v>40.450000000000003</v>
      </c>
      <c r="I30" s="2">
        <v>30.3</v>
      </c>
      <c r="J30" s="1">
        <v>16.897500000000001</v>
      </c>
      <c r="K30" s="1">
        <v>38.630000000000003</v>
      </c>
      <c r="L30" s="1">
        <v>39</v>
      </c>
      <c r="M30" s="1">
        <v>31.98</v>
      </c>
      <c r="N30" s="1">
        <v>29.32</v>
      </c>
      <c r="O30" s="1">
        <v>15</v>
      </c>
      <c r="P30" s="1">
        <v>51.9</v>
      </c>
      <c r="Q30" s="1">
        <v>32</v>
      </c>
      <c r="R30" s="2">
        <v>30</v>
      </c>
      <c r="S30" s="1">
        <v>33.380000000000003</v>
      </c>
      <c r="T30" s="2">
        <v>35.74</v>
      </c>
      <c r="U30" s="2">
        <v>25.21</v>
      </c>
      <c r="V30" s="1">
        <v>28</v>
      </c>
      <c r="W30" s="1">
        <v>51.96</v>
      </c>
      <c r="X30" s="53">
        <v>33.569404761904764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32.67</v>
      </c>
      <c r="D31" s="1">
        <v>52.54</v>
      </c>
      <c r="E31" s="1">
        <v>38.94</v>
      </c>
      <c r="F31" s="1">
        <v>27.83</v>
      </c>
      <c r="G31" s="2">
        <v>45</v>
      </c>
      <c r="H31" s="1">
        <v>42.73</v>
      </c>
      <c r="I31" s="2">
        <v>44.7</v>
      </c>
      <c r="J31" s="1">
        <v>52.064</v>
      </c>
      <c r="K31" s="1">
        <v>51.94</v>
      </c>
      <c r="L31" s="1">
        <v>51.5</v>
      </c>
      <c r="M31" s="1">
        <v>62.5</v>
      </c>
      <c r="N31" s="1">
        <v>42.01</v>
      </c>
      <c r="O31" s="1">
        <v>53.65</v>
      </c>
      <c r="P31" s="1">
        <v>30.78</v>
      </c>
      <c r="Q31" s="1">
        <v>45.89</v>
      </c>
      <c r="R31" s="2">
        <v>39.75</v>
      </c>
      <c r="S31" s="1">
        <v>24.08</v>
      </c>
      <c r="T31" s="2">
        <v>49.33</v>
      </c>
      <c r="U31" s="2">
        <v>58.64</v>
      </c>
      <c r="V31" s="1">
        <v>37.5</v>
      </c>
      <c r="W31" s="1">
        <v>41.63</v>
      </c>
      <c r="X31" s="53">
        <v>44.079714285714289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17.760000000000002</v>
      </c>
      <c r="D32" s="1">
        <v>15.82</v>
      </c>
      <c r="E32" s="1">
        <v>24.72</v>
      </c>
      <c r="F32" s="1">
        <v>16.5</v>
      </c>
      <c r="G32" s="2">
        <v>14.43</v>
      </c>
      <c r="H32" s="1">
        <v>21.3</v>
      </c>
      <c r="I32" s="2">
        <v>11.81</v>
      </c>
      <c r="J32" s="1">
        <v>14.3467</v>
      </c>
      <c r="K32" s="1">
        <v>21.47</v>
      </c>
      <c r="L32" s="1">
        <v>26.33</v>
      </c>
      <c r="M32" s="1">
        <v>18.7</v>
      </c>
      <c r="N32" s="1">
        <v>15.39</v>
      </c>
      <c r="O32" s="1">
        <v>18.54</v>
      </c>
      <c r="P32" s="1">
        <v>17.329999999999998</v>
      </c>
      <c r="Q32" s="1">
        <v>16.559999999999999</v>
      </c>
      <c r="R32" s="2">
        <v>25</v>
      </c>
      <c r="S32" s="2">
        <v>17.899999999999999</v>
      </c>
      <c r="T32" s="2">
        <v>20.56</v>
      </c>
      <c r="U32" s="2">
        <v>14.74</v>
      </c>
      <c r="V32" s="1">
        <v>17.75</v>
      </c>
      <c r="W32" s="1">
        <v>20.02</v>
      </c>
      <c r="X32" s="53">
        <v>18.427461904761902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8.6199999999999992</v>
      </c>
      <c r="E34" s="2">
        <v>10.29</v>
      </c>
      <c r="F34" s="2">
        <v>7.8</v>
      </c>
      <c r="G34" s="2">
        <v>9.4700000000000006</v>
      </c>
      <c r="H34" s="1">
        <v>9.39</v>
      </c>
      <c r="I34" s="2">
        <v>9.9555049999999987</v>
      </c>
      <c r="J34" s="2">
        <v>7.29829638</v>
      </c>
      <c r="K34" s="2">
        <v>10.53</v>
      </c>
      <c r="L34" s="1">
        <v>6.914505000000001</v>
      </c>
      <c r="M34" s="1">
        <v>7.2515080000000003</v>
      </c>
      <c r="N34" s="1">
        <v>7.98</v>
      </c>
      <c r="O34" s="2">
        <v>6.87</v>
      </c>
      <c r="P34" s="2">
        <v>8.4</v>
      </c>
      <c r="Q34" s="2">
        <v>11.74</v>
      </c>
      <c r="R34" s="2">
        <v>11.46</v>
      </c>
      <c r="S34" s="1">
        <v>6.3177271699999995</v>
      </c>
      <c r="T34" s="2">
        <v>9.4948999999999995</v>
      </c>
      <c r="U34" s="2">
        <v>12.474971</v>
      </c>
      <c r="V34" s="1">
        <v>8.01</v>
      </c>
      <c r="W34" s="1">
        <v>11.436795999999999</v>
      </c>
      <c r="X34" s="53">
        <v>9.0392102166666675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5.3479799999999997</v>
      </c>
      <c r="D35" s="2">
        <v>6.38</v>
      </c>
      <c r="E35" s="2">
        <v>6.13</v>
      </c>
      <c r="F35" s="2">
        <v>5.08</v>
      </c>
      <c r="G35" s="2">
        <v>6.1</v>
      </c>
      <c r="H35" s="1">
        <v>5.86</v>
      </c>
      <c r="I35" s="2">
        <v>5.9453249999999995</v>
      </c>
      <c r="J35" s="2">
        <v>5.212641060000001</v>
      </c>
      <c r="K35" s="2">
        <v>6.78</v>
      </c>
      <c r="L35" s="1">
        <v>5.1331410000000002</v>
      </c>
      <c r="M35" s="1">
        <v>5.2283599999999995</v>
      </c>
      <c r="N35" s="1">
        <v>5.69</v>
      </c>
      <c r="O35" s="2">
        <v>5.51</v>
      </c>
      <c r="P35" s="2">
        <v>6.36</v>
      </c>
      <c r="Q35" s="2">
        <v>8.4</v>
      </c>
      <c r="R35" s="2">
        <v>8.42</v>
      </c>
      <c r="S35" s="1">
        <v>4.9822728299999994</v>
      </c>
      <c r="T35" s="2">
        <v>6.3944999999999999</v>
      </c>
      <c r="U35" s="2">
        <v>8.3611690000000003</v>
      </c>
      <c r="V35" s="1">
        <v>5.37</v>
      </c>
      <c r="W35" s="1">
        <v>9.3875880000000009</v>
      </c>
      <c r="X35" s="53">
        <v>6.2891893757142858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36.42</v>
      </c>
      <c r="E37" s="1">
        <v>68.89</v>
      </c>
      <c r="F37" s="1">
        <v>30.62</v>
      </c>
      <c r="G37" s="1">
        <v>50</v>
      </c>
      <c r="H37" s="1">
        <v>39.6</v>
      </c>
      <c r="I37" s="2">
        <v>33.909999999999997</v>
      </c>
      <c r="J37" s="1">
        <v>26.6539</v>
      </c>
      <c r="K37" s="1">
        <v>35.4</v>
      </c>
      <c r="L37" s="1">
        <v>26.04</v>
      </c>
      <c r="M37" s="1">
        <v>43.24</v>
      </c>
      <c r="N37" s="1">
        <v>16.14</v>
      </c>
      <c r="O37" s="1">
        <v>17.43</v>
      </c>
      <c r="P37" s="1">
        <v>31.47</v>
      </c>
      <c r="Q37" s="1">
        <v>37.81</v>
      </c>
      <c r="R37" s="2">
        <v>32.85</v>
      </c>
      <c r="S37" s="1">
        <v>16.033999999999999</v>
      </c>
      <c r="T37" s="2">
        <v>35.744599999999998</v>
      </c>
      <c r="U37" s="2">
        <v>18.850000000000001</v>
      </c>
      <c r="V37" s="1">
        <v>28.95</v>
      </c>
      <c r="W37" s="1">
        <v>26.4</v>
      </c>
      <c r="X37" s="53">
        <v>31.974880952380957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27.5</v>
      </c>
      <c r="D39" s="20">
        <v>33</v>
      </c>
      <c r="E39" s="20">
        <v>9.84</v>
      </c>
      <c r="F39" s="20">
        <v>8</v>
      </c>
      <c r="G39" s="20">
        <v>6.3</v>
      </c>
      <c r="H39" s="20">
        <v>9.86</v>
      </c>
      <c r="I39" s="21">
        <v>1.1499999999999999</v>
      </c>
      <c r="J39" s="20">
        <v>10.032299999999999</v>
      </c>
      <c r="K39" s="20">
        <v>4.62</v>
      </c>
      <c r="L39" s="20">
        <v>18</v>
      </c>
      <c r="M39" s="20">
        <v>15.5</v>
      </c>
      <c r="N39" s="20">
        <v>14.5</v>
      </c>
      <c r="O39" s="20">
        <v>4.46</v>
      </c>
      <c r="P39" s="20">
        <v>12.06</v>
      </c>
      <c r="Q39" s="20">
        <v>5.47</v>
      </c>
      <c r="R39" s="21">
        <v>6</v>
      </c>
      <c r="S39" s="20">
        <v>3.7993519999999998</v>
      </c>
      <c r="T39" s="21">
        <v>25</v>
      </c>
      <c r="U39" s="21">
        <v>7.38</v>
      </c>
      <c r="V39" s="20">
        <v>9.85</v>
      </c>
      <c r="W39" s="20">
        <v>5.7023333333333328</v>
      </c>
      <c r="X39" s="57">
        <v>11.334475492063493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0" orientation="landscape" horizontalDpi="4294967294" r:id="rId1"/>
  <headerFooter alignWithMargins="0">
    <oddFooter>&amp;RTabela 66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8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131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28.92</v>
      </c>
      <c r="D8" s="1">
        <v>33.25</v>
      </c>
      <c r="E8" s="1">
        <v>32.07</v>
      </c>
      <c r="F8" s="1">
        <v>36.31</v>
      </c>
      <c r="G8" s="2">
        <v>23.4</v>
      </c>
      <c r="H8" s="1">
        <v>30</v>
      </c>
      <c r="I8" s="2">
        <v>21.5</v>
      </c>
      <c r="J8" s="1">
        <v>24.530100000000001</v>
      </c>
      <c r="K8" s="1">
        <v>23.97</v>
      </c>
      <c r="L8" s="1">
        <v>30</v>
      </c>
      <c r="M8" s="1">
        <v>31.45</v>
      </c>
      <c r="N8" s="1">
        <v>30.79</v>
      </c>
      <c r="O8" s="1">
        <v>33.18</v>
      </c>
      <c r="P8" s="1">
        <v>32.409999999999997</v>
      </c>
      <c r="Q8" s="1">
        <v>22.98</v>
      </c>
      <c r="R8" s="2">
        <v>31</v>
      </c>
      <c r="S8" s="1">
        <v>24.46</v>
      </c>
      <c r="T8" s="2">
        <v>25.91</v>
      </c>
      <c r="U8" s="2">
        <v>28.38</v>
      </c>
      <c r="V8" s="1">
        <v>38.840000000000003</v>
      </c>
      <c r="W8" s="1">
        <v>26.76</v>
      </c>
      <c r="X8" s="53">
        <v>29.052861904761908</v>
      </c>
      <c r="Y8" s="9"/>
    </row>
    <row r="9" spans="1:25" ht="11.25" x14ac:dyDescent="0.2">
      <c r="A9" s="31" t="s">
        <v>87</v>
      </c>
      <c r="B9" s="30" t="s">
        <v>92</v>
      </c>
      <c r="C9" s="19">
        <v>4.1900000000000004</v>
      </c>
      <c r="D9" s="19">
        <v>3.28</v>
      </c>
      <c r="E9" s="19">
        <v>3.79</v>
      </c>
      <c r="F9" s="19">
        <v>3.5</v>
      </c>
      <c r="G9" s="18">
        <v>3.41</v>
      </c>
      <c r="H9" s="19">
        <v>2.94</v>
      </c>
      <c r="I9" s="18">
        <v>3.2</v>
      </c>
      <c r="J9" s="19">
        <v>4.0217000000000001</v>
      </c>
      <c r="K9" s="19">
        <v>3.87</v>
      </c>
      <c r="L9" s="19">
        <v>3.72</v>
      </c>
      <c r="M9" s="19">
        <v>4.88</v>
      </c>
      <c r="N9" s="19">
        <v>3.6</v>
      </c>
      <c r="O9" s="19">
        <v>3.53</v>
      </c>
      <c r="P9" s="19">
        <v>4.79</v>
      </c>
      <c r="Q9" s="19">
        <v>3.37</v>
      </c>
      <c r="R9" s="18">
        <v>3.13</v>
      </c>
      <c r="S9" s="19">
        <v>4.53</v>
      </c>
      <c r="T9" s="18">
        <v>4.0199999999999996</v>
      </c>
      <c r="U9" s="18">
        <v>4.53</v>
      </c>
      <c r="V9" s="19">
        <v>3.74</v>
      </c>
      <c r="W9" s="19">
        <v>3.16</v>
      </c>
      <c r="X9" s="54">
        <v>3.7715095238095238</v>
      </c>
      <c r="Y9" s="9"/>
    </row>
    <row r="10" spans="1:25" ht="11.25" x14ac:dyDescent="0.2">
      <c r="A10" s="31" t="s">
        <v>24</v>
      </c>
      <c r="B10" s="30" t="s">
        <v>93</v>
      </c>
      <c r="C10" s="1">
        <v>260</v>
      </c>
      <c r="D10" s="1">
        <v>410</v>
      </c>
      <c r="E10" s="1">
        <v>267.38</v>
      </c>
      <c r="F10" s="1">
        <v>240</v>
      </c>
      <c r="G10" s="2">
        <v>248.54</v>
      </c>
      <c r="H10" s="1">
        <v>233</v>
      </c>
      <c r="I10" s="2">
        <v>218.5</v>
      </c>
      <c r="J10" s="1">
        <v>299.6429</v>
      </c>
      <c r="K10" s="1">
        <v>225.96</v>
      </c>
      <c r="L10" s="1">
        <v>225</v>
      </c>
      <c r="M10" s="1">
        <v>242.5</v>
      </c>
      <c r="N10" s="1">
        <v>316</v>
      </c>
      <c r="O10" s="1">
        <v>251</v>
      </c>
      <c r="P10" s="1">
        <v>230</v>
      </c>
      <c r="Q10" s="1">
        <v>223.69</v>
      </c>
      <c r="R10" s="2">
        <v>220</v>
      </c>
      <c r="S10" s="1">
        <v>367.63</v>
      </c>
      <c r="T10" s="2">
        <v>221.81</v>
      </c>
      <c r="U10" s="2">
        <v>224.49</v>
      </c>
      <c r="V10" s="1">
        <v>238</v>
      </c>
      <c r="W10" s="1">
        <v>218.88</v>
      </c>
      <c r="X10" s="53">
        <v>256.28680476190482</v>
      </c>
      <c r="Y10" s="9"/>
    </row>
    <row r="11" spans="1:25" ht="11.25" x14ac:dyDescent="0.2">
      <c r="A11" s="31" t="s">
        <v>25</v>
      </c>
      <c r="B11" s="30" t="s">
        <v>92</v>
      </c>
      <c r="C11" s="19">
        <v>0.39</v>
      </c>
      <c r="D11" s="19">
        <v>0.5</v>
      </c>
      <c r="E11" s="19">
        <v>0.35639999999999999</v>
      </c>
      <c r="F11" s="19">
        <v>0.31</v>
      </c>
      <c r="G11" s="18">
        <v>0.2908</v>
      </c>
      <c r="H11" s="19">
        <v>0.33</v>
      </c>
      <c r="I11" s="18">
        <v>0.32500000000000001</v>
      </c>
      <c r="J11" s="19">
        <v>0.43359999999999999</v>
      </c>
      <c r="K11" s="19">
        <v>0.31919999999999998</v>
      </c>
      <c r="L11" s="19">
        <v>0.36</v>
      </c>
      <c r="M11" s="19">
        <v>0.35799999999999998</v>
      </c>
      <c r="N11" s="19">
        <v>0.45</v>
      </c>
      <c r="O11" s="19">
        <v>0.28999999999999998</v>
      </c>
      <c r="P11" s="19">
        <v>0.30120000000000002</v>
      </c>
      <c r="Q11" s="19">
        <v>0.31</v>
      </c>
      <c r="R11" s="18">
        <v>0.34</v>
      </c>
      <c r="S11" s="19">
        <v>0.52</v>
      </c>
      <c r="T11" s="18">
        <v>0.32</v>
      </c>
      <c r="U11" s="18">
        <v>0.37</v>
      </c>
      <c r="V11" s="19">
        <v>0.28999999999999998</v>
      </c>
      <c r="W11" s="19">
        <v>0.32840000000000003</v>
      </c>
      <c r="X11" s="54">
        <v>0.35679047619047616</v>
      </c>
      <c r="Y11" s="9"/>
    </row>
    <row r="12" spans="1:25" ht="11.25" x14ac:dyDescent="0.2">
      <c r="A12" s="31" t="s">
        <v>26</v>
      </c>
      <c r="B12" s="30" t="s">
        <v>93</v>
      </c>
      <c r="C12" s="1">
        <v>47.45</v>
      </c>
      <c r="D12" s="1">
        <v>30</v>
      </c>
      <c r="E12" s="1">
        <v>42.58</v>
      </c>
      <c r="F12" s="1">
        <v>27.25</v>
      </c>
      <c r="G12" s="2">
        <v>60</v>
      </c>
      <c r="H12" s="1">
        <v>45</v>
      </c>
      <c r="I12" s="2">
        <v>47.5</v>
      </c>
      <c r="J12" s="1">
        <v>34.354100000000003</v>
      </c>
      <c r="K12" s="1">
        <v>40</v>
      </c>
      <c r="L12" s="1">
        <v>27</v>
      </c>
      <c r="M12" s="1">
        <v>27.5</v>
      </c>
      <c r="N12" s="1">
        <v>28</v>
      </c>
      <c r="O12" s="1">
        <v>18.670000000000002</v>
      </c>
      <c r="P12" s="1">
        <v>35</v>
      </c>
      <c r="Q12" s="1">
        <v>48</v>
      </c>
      <c r="R12" s="2">
        <v>48</v>
      </c>
      <c r="S12" s="1">
        <v>62.5</v>
      </c>
      <c r="T12" s="2">
        <v>42.37</v>
      </c>
      <c r="U12" s="2">
        <v>51.3</v>
      </c>
      <c r="V12" s="1">
        <v>32</v>
      </c>
      <c r="W12" s="1">
        <v>54.43</v>
      </c>
      <c r="X12" s="53">
        <v>40.424004761904762</v>
      </c>
      <c r="Y12" s="9"/>
    </row>
    <row r="13" spans="1:25" ht="11.25" x14ac:dyDescent="0.2">
      <c r="A13" s="31" t="s">
        <v>27</v>
      </c>
      <c r="B13" s="30" t="s">
        <v>93</v>
      </c>
      <c r="C13" s="1">
        <v>80</v>
      </c>
      <c r="D13" s="1">
        <v>180</v>
      </c>
      <c r="E13" s="1">
        <v>57.79</v>
      </c>
      <c r="F13" s="1">
        <v>43</v>
      </c>
      <c r="G13" s="2">
        <v>54.5</v>
      </c>
      <c r="H13" s="1">
        <v>39</v>
      </c>
      <c r="I13" s="2">
        <v>45</v>
      </c>
      <c r="J13" s="1">
        <v>64.662499999999994</v>
      </c>
      <c r="K13" s="1">
        <v>38.18</v>
      </c>
      <c r="L13" s="1">
        <v>39</v>
      </c>
      <c r="M13" s="1">
        <v>56</v>
      </c>
      <c r="N13" s="1">
        <v>59.2</v>
      </c>
      <c r="O13" s="1">
        <v>53</v>
      </c>
      <c r="P13" s="1">
        <v>55</v>
      </c>
      <c r="Q13" s="1">
        <v>41</v>
      </c>
      <c r="R13" s="2">
        <v>57.5</v>
      </c>
      <c r="S13" s="1">
        <v>56</v>
      </c>
      <c r="T13" s="2">
        <v>50.19</v>
      </c>
      <c r="U13" s="2">
        <v>54.46</v>
      </c>
      <c r="V13" s="1">
        <v>57.5</v>
      </c>
      <c r="W13" s="1">
        <v>57.26</v>
      </c>
      <c r="X13" s="53">
        <v>58.963928571428575</v>
      </c>
      <c r="Y13" s="9"/>
    </row>
    <row r="14" spans="1:25" ht="11.25" x14ac:dyDescent="0.2">
      <c r="A14" s="31" t="s">
        <v>28</v>
      </c>
      <c r="B14" s="30" t="s">
        <v>94</v>
      </c>
      <c r="C14" s="19">
        <v>0.28999999999999998</v>
      </c>
      <c r="D14" s="19">
        <v>1.6</v>
      </c>
      <c r="E14" s="19">
        <v>0.3</v>
      </c>
      <c r="F14" s="19">
        <v>0.2</v>
      </c>
      <c r="G14" s="18">
        <v>0.31</v>
      </c>
      <c r="H14" s="19">
        <v>0.33</v>
      </c>
      <c r="I14" s="18">
        <v>0.32</v>
      </c>
      <c r="J14" s="19">
        <v>0.32900000000000001</v>
      </c>
      <c r="K14" s="19">
        <v>0.45</v>
      </c>
      <c r="L14" s="19">
        <v>0.36</v>
      </c>
      <c r="M14" s="19">
        <v>0.35</v>
      </c>
      <c r="N14" s="19">
        <v>0.45</v>
      </c>
      <c r="O14" s="19">
        <v>0.26</v>
      </c>
      <c r="P14" s="19">
        <v>0.25</v>
      </c>
      <c r="Q14" s="19">
        <v>0.35</v>
      </c>
      <c r="R14" s="18">
        <v>0.35</v>
      </c>
      <c r="S14" s="19">
        <v>0.27</v>
      </c>
      <c r="T14" s="18">
        <v>0.47</v>
      </c>
      <c r="U14" s="18">
        <v>0.44</v>
      </c>
      <c r="V14" s="19">
        <v>0.3</v>
      </c>
      <c r="W14" s="19">
        <v>0.38353999999999999</v>
      </c>
      <c r="X14" s="54">
        <v>0.39821619047619045</v>
      </c>
      <c r="Y14" s="9"/>
    </row>
    <row r="15" spans="1:25" ht="11.25" x14ac:dyDescent="0.2">
      <c r="A15" s="31" t="s">
        <v>44</v>
      </c>
      <c r="B15" s="30" t="s">
        <v>94</v>
      </c>
      <c r="C15" s="1">
        <v>0.51</v>
      </c>
      <c r="D15" s="1">
        <v>2.7</v>
      </c>
      <c r="E15" s="1">
        <v>2.06</v>
      </c>
      <c r="F15" s="1">
        <v>1.45</v>
      </c>
      <c r="G15" s="2">
        <v>2.25</v>
      </c>
      <c r="H15" s="1">
        <v>1.9</v>
      </c>
      <c r="I15" s="2">
        <v>1.425</v>
      </c>
      <c r="J15" s="1">
        <v>2.42</v>
      </c>
      <c r="K15" s="1">
        <v>1.2</v>
      </c>
      <c r="L15" s="1">
        <v>1.7649999999999999</v>
      </c>
      <c r="M15" s="1">
        <v>1.97</v>
      </c>
      <c r="N15" s="1">
        <v>2.2599999999999998</v>
      </c>
      <c r="O15" s="1">
        <v>2.66</v>
      </c>
      <c r="P15" s="1">
        <v>2.5</v>
      </c>
      <c r="Q15" s="1">
        <v>1.95</v>
      </c>
      <c r="R15" s="2">
        <v>1.6</v>
      </c>
      <c r="S15" s="1">
        <v>2.1</v>
      </c>
      <c r="T15" s="2">
        <v>2.37</v>
      </c>
      <c r="U15" s="2">
        <v>1.6</v>
      </c>
      <c r="V15" s="1">
        <v>1</v>
      </c>
      <c r="W15" s="1">
        <v>1.8</v>
      </c>
      <c r="X15" s="53">
        <v>1.8804761904761902</v>
      </c>
      <c r="Y15" s="9"/>
    </row>
    <row r="16" spans="1:25" ht="11.25" x14ac:dyDescent="0.2">
      <c r="A16" s="31" t="s">
        <v>29</v>
      </c>
      <c r="B16" s="30" t="s">
        <v>91</v>
      </c>
      <c r="C16" s="1">
        <v>13.66</v>
      </c>
      <c r="D16" s="1">
        <v>15.66</v>
      </c>
      <c r="E16" s="1">
        <v>17.39</v>
      </c>
      <c r="F16" s="1">
        <v>14.75</v>
      </c>
      <c r="G16" s="2">
        <v>11.9</v>
      </c>
      <c r="H16" s="1">
        <v>13</v>
      </c>
      <c r="I16" s="2">
        <v>11.79</v>
      </c>
      <c r="J16" s="1">
        <v>13.981299999999999</v>
      </c>
      <c r="K16" s="1">
        <v>13.73</v>
      </c>
      <c r="L16" s="1">
        <v>13.025</v>
      </c>
      <c r="M16" s="1">
        <v>12.27</v>
      </c>
      <c r="N16" s="1">
        <v>18.920000000000002</v>
      </c>
      <c r="O16" s="1">
        <v>15.94</v>
      </c>
      <c r="P16" s="1">
        <v>16.309999999999999</v>
      </c>
      <c r="Q16" s="1">
        <v>10.119999999999999</v>
      </c>
      <c r="R16" s="2">
        <v>15</v>
      </c>
      <c r="S16" s="1">
        <v>12.69</v>
      </c>
      <c r="T16" s="2">
        <v>13.25</v>
      </c>
      <c r="U16" s="2">
        <v>12.3</v>
      </c>
      <c r="V16" s="1">
        <v>14.04</v>
      </c>
      <c r="W16" s="1">
        <v>11.83</v>
      </c>
      <c r="X16" s="53">
        <v>13.883633333333334</v>
      </c>
      <c r="Y16" s="9"/>
    </row>
    <row r="17" spans="1:25" ht="11.25" x14ac:dyDescent="0.2">
      <c r="A17" s="31" t="s">
        <v>30</v>
      </c>
      <c r="B17" s="30" t="s">
        <v>94</v>
      </c>
      <c r="C17" s="1">
        <v>44.95</v>
      </c>
      <c r="D17" s="1">
        <v>99</v>
      </c>
      <c r="E17" s="1">
        <v>40.450000000000003</v>
      </c>
      <c r="F17" s="1">
        <v>52</v>
      </c>
      <c r="G17" s="2">
        <v>45</v>
      </c>
      <c r="H17" s="1">
        <v>48</v>
      </c>
      <c r="I17" s="2">
        <v>48</v>
      </c>
      <c r="J17" s="1">
        <v>41</v>
      </c>
      <c r="K17" s="1">
        <v>57.72</v>
      </c>
      <c r="L17" s="1">
        <v>88</v>
      </c>
      <c r="M17" s="1">
        <v>88.6</v>
      </c>
      <c r="N17" s="1">
        <v>70</v>
      </c>
      <c r="O17" s="1">
        <v>58.5</v>
      </c>
      <c r="P17" s="1">
        <v>42.29</v>
      </c>
      <c r="Q17" s="1">
        <v>50.5</v>
      </c>
      <c r="R17" s="2">
        <v>53.5</v>
      </c>
      <c r="S17" s="1">
        <v>52.6</v>
      </c>
      <c r="T17" s="2">
        <v>67.319999999999993</v>
      </c>
      <c r="U17" s="2">
        <v>65.790000000000006</v>
      </c>
      <c r="V17" s="1">
        <v>42.95</v>
      </c>
      <c r="W17" s="1">
        <v>73.64</v>
      </c>
      <c r="X17" s="53">
        <v>58.562380952380963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535</v>
      </c>
      <c r="D18" s="1">
        <v>204.75</v>
      </c>
      <c r="E18" s="1">
        <v>239.74</v>
      </c>
      <c r="F18" s="1">
        <v>180</v>
      </c>
      <c r="G18" s="2">
        <v>208</v>
      </c>
      <c r="H18" s="1">
        <v>231</v>
      </c>
      <c r="I18" s="2">
        <v>182.5</v>
      </c>
      <c r="J18" s="1">
        <v>72.321399999999997</v>
      </c>
      <c r="K18" s="1">
        <v>325</v>
      </c>
      <c r="L18" s="1">
        <v>330.625</v>
      </c>
      <c r="M18" s="1">
        <v>192.2</v>
      </c>
      <c r="N18" s="1">
        <v>251</v>
      </c>
      <c r="O18" s="1">
        <v>300</v>
      </c>
      <c r="P18" s="1">
        <v>251.5</v>
      </c>
      <c r="Q18" s="1">
        <v>208.33</v>
      </c>
      <c r="R18" s="2">
        <v>364</v>
      </c>
      <c r="S18" s="1">
        <v>405</v>
      </c>
      <c r="T18" s="2">
        <v>331.52</v>
      </c>
      <c r="U18" s="2">
        <v>197.33</v>
      </c>
      <c r="V18" s="1">
        <v>191.75</v>
      </c>
      <c r="W18" s="1">
        <v>273.85000000000002</v>
      </c>
      <c r="X18" s="53">
        <v>260.73411428571427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134.9</v>
      </c>
      <c r="D19" s="2">
        <v>208.53</v>
      </c>
      <c r="E19" s="1">
        <v>255</v>
      </c>
      <c r="F19" s="1">
        <v>174</v>
      </c>
      <c r="G19" s="2">
        <v>152</v>
      </c>
      <c r="H19" s="1">
        <v>208.65</v>
      </c>
      <c r="I19" s="2">
        <v>103</v>
      </c>
      <c r="J19" s="1">
        <v>165.13890000000001</v>
      </c>
      <c r="K19" s="1">
        <v>174</v>
      </c>
      <c r="L19" s="1">
        <v>231.86</v>
      </c>
      <c r="M19" s="1">
        <v>171.3</v>
      </c>
      <c r="N19" s="1">
        <v>192</v>
      </c>
      <c r="O19" s="1">
        <v>180</v>
      </c>
      <c r="P19" s="1">
        <v>156.24</v>
      </c>
      <c r="Q19" s="1">
        <v>175</v>
      </c>
      <c r="R19" s="2">
        <v>230</v>
      </c>
      <c r="S19" s="1">
        <v>138.43</v>
      </c>
      <c r="T19" s="2">
        <v>110.98</v>
      </c>
      <c r="U19" s="2">
        <v>157.93</v>
      </c>
      <c r="V19" s="1">
        <v>181.57</v>
      </c>
      <c r="W19" s="1">
        <v>220.61</v>
      </c>
      <c r="X19" s="53">
        <v>177.19709047619045</v>
      </c>
      <c r="Y19" s="9"/>
    </row>
    <row r="20" spans="1:25" ht="22.5" x14ac:dyDescent="0.2">
      <c r="A20" s="32" t="s">
        <v>33</v>
      </c>
      <c r="B20" s="33" t="s">
        <v>94</v>
      </c>
      <c r="C20" s="1">
        <v>32</v>
      </c>
      <c r="D20" s="1">
        <v>67</v>
      </c>
      <c r="E20" s="1">
        <v>49.27</v>
      </c>
      <c r="F20" s="1">
        <v>29.5</v>
      </c>
      <c r="G20" s="2">
        <v>35.630000000000003</v>
      </c>
      <c r="H20" s="1">
        <v>53</v>
      </c>
      <c r="I20" s="2">
        <v>37</v>
      </c>
      <c r="J20" s="1">
        <v>32.8217</v>
      </c>
      <c r="K20" s="1">
        <v>61.5</v>
      </c>
      <c r="L20" s="1">
        <v>41.8</v>
      </c>
      <c r="M20" s="1">
        <v>40.450000000000003</v>
      </c>
      <c r="N20" s="1">
        <v>32.67</v>
      </c>
      <c r="O20" s="1">
        <v>48</v>
      </c>
      <c r="P20" s="1">
        <v>42.9</v>
      </c>
      <c r="Q20" s="1">
        <v>38.5</v>
      </c>
      <c r="R20" s="2">
        <v>48</v>
      </c>
      <c r="S20" s="1">
        <v>23.14</v>
      </c>
      <c r="T20" s="2">
        <v>25.12</v>
      </c>
      <c r="U20" s="2">
        <v>21.11</v>
      </c>
      <c r="V20" s="1">
        <v>30</v>
      </c>
      <c r="W20" s="1">
        <v>38.450000000000003</v>
      </c>
      <c r="X20" s="53">
        <v>39.421985714285718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14.9</v>
      </c>
      <c r="D21" s="1">
        <v>16</v>
      </c>
      <c r="E21" s="1">
        <v>27.76</v>
      </c>
      <c r="F21" s="1">
        <v>16.8</v>
      </c>
      <c r="G21" s="2">
        <v>17.8</v>
      </c>
      <c r="H21" s="1">
        <v>18.350000000000001</v>
      </c>
      <c r="I21" s="2">
        <v>17.649999999999999</v>
      </c>
      <c r="J21" s="1">
        <v>13.12</v>
      </c>
      <c r="K21" s="1">
        <v>22</v>
      </c>
      <c r="L21" s="1">
        <v>21.22</v>
      </c>
      <c r="M21" s="1">
        <v>16.25</v>
      </c>
      <c r="N21" s="1">
        <v>18.77</v>
      </c>
      <c r="O21" s="1">
        <v>14.9</v>
      </c>
      <c r="P21" s="1">
        <v>28.1</v>
      </c>
      <c r="Q21" s="1">
        <v>22.87</v>
      </c>
      <c r="R21" s="2">
        <v>18</v>
      </c>
      <c r="S21" s="1">
        <v>12.75</v>
      </c>
      <c r="T21" s="2">
        <v>16.670000000000002</v>
      </c>
      <c r="U21" s="2">
        <v>12.18</v>
      </c>
      <c r="V21" s="1">
        <v>17.149999999999999</v>
      </c>
      <c r="W21" s="1">
        <v>14.22</v>
      </c>
      <c r="X21" s="53">
        <v>17.974285714285717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285</v>
      </c>
      <c r="D22" s="1">
        <v>248</v>
      </c>
      <c r="E22" s="1">
        <v>228.25</v>
      </c>
      <c r="F22" s="2">
        <v>177.5</v>
      </c>
      <c r="G22" s="2">
        <v>270.14999999999998</v>
      </c>
      <c r="H22" s="1">
        <v>261</v>
      </c>
      <c r="I22" s="2">
        <v>170</v>
      </c>
      <c r="J22" s="1">
        <v>246</v>
      </c>
      <c r="K22" s="1">
        <v>199</v>
      </c>
      <c r="L22" s="1">
        <v>283</v>
      </c>
      <c r="M22" s="1">
        <v>290</v>
      </c>
      <c r="N22" s="1">
        <v>200</v>
      </c>
      <c r="O22" s="1">
        <v>360</v>
      </c>
      <c r="P22" s="1">
        <v>256</v>
      </c>
      <c r="Q22" s="1">
        <v>425</v>
      </c>
      <c r="R22" s="2">
        <v>200</v>
      </c>
      <c r="S22" s="1">
        <v>249.2</v>
      </c>
      <c r="T22" s="2">
        <v>624.6</v>
      </c>
      <c r="U22" s="2">
        <v>363.12</v>
      </c>
      <c r="V22" s="1">
        <v>220</v>
      </c>
      <c r="W22" s="1">
        <v>253.27</v>
      </c>
      <c r="X22" s="53">
        <v>276.62333333333333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18</v>
      </c>
      <c r="E23" s="1">
        <v>5.52</v>
      </c>
      <c r="F23" s="2">
        <v>12</v>
      </c>
      <c r="G23" s="2">
        <v>6.95</v>
      </c>
      <c r="H23" s="1">
        <v>8</v>
      </c>
      <c r="I23" s="2">
        <v>6</v>
      </c>
      <c r="J23" s="1">
        <v>7.55</v>
      </c>
      <c r="K23" s="1">
        <v>9.1999999999999993</v>
      </c>
      <c r="L23" s="1">
        <v>18</v>
      </c>
      <c r="M23" s="1">
        <v>10</v>
      </c>
      <c r="N23" s="1">
        <v>6.17</v>
      </c>
      <c r="O23" s="1">
        <v>4.5999999999999996</v>
      </c>
      <c r="P23" s="1">
        <v>5.56</v>
      </c>
      <c r="Q23" s="1">
        <v>11.5</v>
      </c>
      <c r="R23" s="2">
        <v>10.7</v>
      </c>
      <c r="S23" s="1">
        <v>20</v>
      </c>
      <c r="T23" s="2">
        <v>7</v>
      </c>
      <c r="U23" s="2">
        <v>19.559999999999999</v>
      </c>
      <c r="V23" s="1">
        <v>13</v>
      </c>
      <c r="W23" s="1">
        <v>8.3699999999999992</v>
      </c>
      <c r="X23" s="53">
        <v>10.556190476190475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46.53</v>
      </c>
      <c r="D24" s="1">
        <v>49.25</v>
      </c>
      <c r="E24" s="1">
        <v>53.11</v>
      </c>
      <c r="F24" s="1">
        <v>50</v>
      </c>
      <c r="G24" s="2">
        <v>41</v>
      </c>
      <c r="H24" s="1">
        <v>36.93</v>
      </c>
      <c r="I24" s="2">
        <v>32.5</v>
      </c>
      <c r="J24" s="1">
        <v>40.200000000000003</v>
      </c>
      <c r="K24" s="1">
        <v>48</v>
      </c>
      <c r="L24" s="1">
        <v>55</v>
      </c>
      <c r="M24" s="1">
        <v>67</v>
      </c>
      <c r="N24" s="1">
        <v>53.58</v>
      </c>
      <c r="O24" s="1">
        <v>42.77</v>
      </c>
      <c r="P24" s="1">
        <v>57.18</v>
      </c>
      <c r="Q24" s="1">
        <v>43</v>
      </c>
      <c r="R24" s="2">
        <v>45</v>
      </c>
      <c r="S24" s="1">
        <v>71.400000000000006</v>
      </c>
      <c r="T24" s="2">
        <v>48.28</v>
      </c>
      <c r="U24" s="2">
        <v>54.01</v>
      </c>
      <c r="V24" s="1">
        <v>63.5</v>
      </c>
      <c r="W24" s="1">
        <v>47.11</v>
      </c>
      <c r="X24" s="53">
        <v>49.778571428571425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3.14</v>
      </c>
      <c r="D25" s="1">
        <v>5.67</v>
      </c>
      <c r="E25" s="1">
        <v>5.15</v>
      </c>
      <c r="F25" s="1">
        <v>10</v>
      </c>
      <c r="G25" s="2">
        <v>6.8</v>
      </c>
      <c r="H25" s="1">
        <v>8.0399999999999991</v>
      </c>
      <c r="I25" s="2">
        <v>5.86</v>
      </c>
      <c r="J25" s="1">
        <v>7.1481000000000003</v>
      </c>
      <c r="K25" s="1">
        <v>6.87</v>
      </c>
      <c r="L25" s="1">
        <v>7.05</v>
      </c>
      <c r="M25" s="1">
        <v>6.97</v>
      </c>
      <c r="N25" s="1">
        <v>5.58</v>
      </c>
      <c r="O25" s="1">
        <v>3.05</v>
      </c>
      <c r="P25" s="1">
        <v>4.67</v>
      </c>
      <c r="Q25" s="1">
        <v>7.36</v>
      </c>
      <c r="R25" s="2">
        <v>9</v>
      </c>
      <c r="S25" s="1">
        <v>5.19</v>
      </c>
      <c r="T25" s="2">
        <v>11.58</v>
      </c>
      <c r="U25" s="2">
        <v>9.02</v>
      </c>
      <c r="V25" s="1">
        <v>7.9</v>
      </c>
      <c r="W25" s="1">
        <v>7.6738999999999997</v>
      </c>
      <c r="X25" s="53">
        <v>6.8439047619047626</v>
      </c>
      <c r="Y25" s="9"/>
    </row>
    <row r="26" spans="1:25" ht="11.25" x14ac:dyDescent="0.2">
      <c r="A26" s="31" t="s">
        <v>38</v>
      </c>
      <c r="B26" s="30" t="s">
        <v>92</v>
      </c>
      <c r="C26" s="1">
        <v>6.16</v>
      </c>
      <c r="D26" s="1">
        <v>5.75</v>
      </c>
      <c r="E26" s="1">
        <v>5.18</v>
      </c>
      <c r="F26" s="1">
        <v>3.58</v>
      </c>
      <c r="G26" s="2">
        <v>5.51</v>
      </c>
      <c r="H26" s="1">
        <v>5.5</v>
      </c>
      <c r="I26" s="2">
        <v>4.7549999999999999</v>
      </c>
      <c r="J26" s="10">
        <v>7.5667</v>
      </c>
      <c r="K26" s="1">
        <v>3.4</v>
      </c>
      <c r="L26" s="1">
        <v>6.36</v>
      </c>
      <c r="M26" s="1">
        <v>5.75</v>
      </c>
      <c r="N26" s="2">
        <v>4.5</v>
      </c>
      <c r="O26" s="1">
        <v>1.76</v>
      </c>
      <c r="P26" s="1">
        <v>7.37</v>
      </c>
      <c r="Q26" s="1">
        <v>4.76</v>
      </c>
      <c r="R26" s="2">
        <v>9.1</v>
      </c>
      <c r="S26" s="1">
        <v>9.9600000000000009</v>
      </c>
      <c r="T26" s="2">
        <v>8.35</v>
      </c>
      <c r="U26" s="2">
        <v>5.46</v>
      </c>
      <c r="V26" s="1">
        <v>9</v>
      </c>
      <c r="W26" s="1">
        <v>5.7</v>
      </c>
      <c r="X26" s="53">
        <v>5.9748428571428569</v>
      </c>
      <c r="Y26" s="9"/>
    </row>
    <row r="27" spans="1:25" ht="11.25" x14ac:dyDescent="0.2">
      <c r="A27" s="31" t="s">
        <v>109</v>
      </c>
      <c r="B27" s="30" t="s">
        <v>96</v>
      </c>
      <c r="C27" s="19">
        <v>0.66</v>
      </c>
      <c r="D27" s="19">
        <v>0.42</v>
      </c>
      <c r="E27" s="19">
        <v>0.81</v>
      </c>
      <c r="F27" s="19">
        <v>0.7</v>
      </c>
      <c r="G27" s="18">
        <v>0.38</v>
      </c>
      <c r="H27" s="19">
        <v>0.49</v>
      </c>
      <c r="I27" s="18">
        <v>0.56999999999999995</v>
      </c>
      <c r="J27" s="19">
        <v>0.48499999999999999</v>
      </c>
      <c r="K27" s="19">
        <v>0.54</v>
      </c>
      <c r="L27" s="19">
        <v>0.68</v>
      </c>
      <c r="M27" s="19">
        <v>0.77</v>
      </c>
      <c r="N27" s="19">
        <v>0.65</v>
      </c>
      <c r="O27" s="19">
        <v>0.54</v>
      </c>
      <c r="P27" s="19">
        <v>0.93</v>
      </c>
      <c r="Q27" s="19">
        <v>0.47</v>
      </c>
      <c r="R27" s="18">
        <v>0.82</v>
      </c>
      <c r="S27" s="18">
        <v>0.81</v>
      </c>
      <c r="T27" s="18">
        <v>0.74</v>
      </c>
      <c r="U27" s="18">
        <v>0.62</v>
      </c>
      <c r="V27" s="19">
        <v>0.56999999999999995</v>
      </c>
      <c r="W27" s="19">
        <v>0.67610000000000003</v>
      </c>
      <c r="X27" s="54">
        <v>0.63481428571428589</v>
      </c>
      <c r="Y27" s="9"/>
    </row>
    <row r="28" spans="1:25" ht="11.25" x14ac:dyDescent="0.2">
      <c r="A28" s="31" t="s">
        <v>39</v>
      </c>
      <c r="B28" s="30" t="s">
        <v>94</v>
      </c>
      <c r="C28" s="1">
        <v>60.37</v>
      </c>
      <c r="D28" s="1">
        <v>41.3</v>
      </c>
      <c r="E28" s="1">
        <v>64.13</v>
      </c>
      <c r="F28" s="1">
        <v>67.25</v>
      </c>
      <c r="G28" s="2">
        <v>49.1</v>
      </c>
      <c r="H28" s="1">
        <v>45</v>
      </c>
      <c r="I28" s="2">
        <v>47.75</v>
      </c>
      <c r="J28" s="1">
        <v>52.555</v>
      </c>
      <c r="K28" s="1">
        <v>45</v>
      </c>
      <c r="L28" s="1">
        <v>53</v>
      </c>
      <c r="M28" s="1">
        <v>59.98</v>
      </c>
      <c r="N28" s="1">
        <v>59.63</v>
      </c>
      <c r="O28" s="1">
        <v>55.48</v>
      </c>
      <c r="P28" s="1">
        <v>64.3</v>
      </c>
      <c r="Q28" s="1">
        <v>51.5</v>
      </c>
      <c r="R28" s="2">
        <v>54.5</v>
      </c>
      <c r="S28" s="1">
        <v>60.67</v>
      </c>
      <c r="T28" s="2">
        <v>59.74</v>
      </c>
      <c r="U28" s="2">
        <v>56.83</v>
      </c>
      <c r="V28" s="1">
        <v>50</v>
      </c>
      <c r="W28" s="1">
        <v>55.54</v>
      </c>
      <c r="X28" s="53">
        <v>54.934523809523796</v>
      </c>
      <c r="Y28" s="9"/>
    </row>
    <row r="29" spans="1:25" ht="11.25" x14ac:dyDescent="0.2">
      <c r="A29" s="31" t="s">
        <v>40</v>
      </c>
      <c r="B29" s="30" t="s">
        <v>94</v>
      </c>
      <c r="C29" s="1">
        <v>125</v>
      </c>
      <c r="D29" s="1">
        <v>200</v>
      </c>
      <c r="E29" s="1">
        <v>160.9</v>
      </c>
      <c r="F29" s="1">
        <v>158</v>
      </c>
      <c r="G29" s="2">
        <v>147.44999999999999</v>
      </c>
      <c r="H29" s="1">
        <v>165</v>
      </c>
      <c r="I29" s="2">
        <v>78</v>
      </c>
      <c r="J29" s="1">
        <v>169.64500000000001</v>
      </c>
      <c r="K29" s="1">
        <v>177.09</v>
      </c>
      <c r="L29" s="1">
        <v>198</v>
      </c>
      <c r="M29" s="1">
        <v>217.76</v>
      </c>
      <c r="N29" s="1">
        <v>160</v>
      </c>
      <c r="O29" s="1">
        <v>134.5</v>
      </c>
      <c r="P29" s="1">
        <v>185.6</v>
      </c>
      <c r="Q29" s="1">
        <v>154.56</v>
      </c>
      <c r="R29" s="2">
        <v>185</v>
      </c>
      <c r="S29" s="1">
        <v>77.7</v>
      </c>
      <c r="T29" s="2">
        <v>172.68</v>
      </c>
      <c r="U29" s="2">
        <v>168.31</v>
      </c>
      <c r="V29" s="1">
        <v>138</v>
      </c>
      <c r="W29" s="1">
        <v>149.96</v>
      </c>
      <c r="X29" s="53">
        <v>158.24547619047615</v>
      </c>
      <c r="Y29" s="9"/>
    </row>
    <row r="30" spans="1:25" ht="11.25" x14ac:dyDescent="0.2">
      <c r="A30" s="31" t="s">
        <v>41</v>
      </c>
      <c r="B30" s="30" t="s">
        <v>94</v>
      </c>
      <c r="C30" s="1">
        <v>31.65</v>
      </c>
      <c r="D30" s="1">
        <v>38.5</v>
      </c>
      <c r="E30" s="1">
        <v>37.770000000000003</v>
      </c>
      <c r="F30" s="1">
        <v>28.3</v>
      </c>
      <c r="G30" s="2">
        <v>39.5</v>
      </c>
      <c r="H30" s="1">
        <v>41</v>
      </c>
      <c r="I30" s="2">
        <v>30.3</v>
      </c>
      <c r="J30" s="1">
        <v>16.647500000000001</v>
      </c>
      <c r="K30" s="1">
        <v>38.53</v>
      </c>
      <c r="L30" s="1">
        <v>42.59</v>
      </c>
      <c r="M30" s="1">
        <v>31.98</v>
      </c>
      <c r="N30" s="1">
        <v>30.74</v>
      </c>
      <c r="O30" s="1">
        <v>23.4</v>
      </c>
      <c r="P30" s="1">
        <v>51.9</v>
      </c>
      <c r="Q30" s="1">
        <v>32.26</v>
      </c>
      <c r="R30" s="2">
        <v>30</v>
      </c>
      <c r="S30" s="1">
        <v>33.380000000000003</v>
      </c>
      <c r="T30" s="2">
        <v>35.74</v>
      </c>
      <c r="U30" s="2">
        <v>25.28</v>
      </c>
      <c r="V30" s="1">
        <v>19.5</v>
      </c>
      <c r="W30" s="1">
        <v>51.96</v>
      </c>
      <c r="X30" s="53">
        <v>33.853690476190479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32.67</v>
      </c>
      <c r="D31" s="1">
        <v>50</v>
      </c>
      <c r="E31" s="1">
        <v>40.15</v>
      </c>
      <c r="F31" s="1">
        <v>27.83</v>
      </c>
      <c r="G31" s="2">
        <v>45</v>
      </c>
      <c r="H31" s="1">
        <v>43.37</v>
      </c>
      <c r="I31" s="2">
        <v>45.2</v>
      </c>
      <c r="J31" s="1">
        <v>45.5</v>
      </c>
      <c r="K31" s="1">
        <v>51.23</v>
      </c>
      <c r="L31" s="1">
        <v>51.5</v>
      </c>
      <c r="M31" s="1">
        <v>63.49</v>
      </c>
      <c r="N31" s="1">
        <v>42.76</v>
      </c>
      <c r="O31" s="1">
        <v>53.16</v>
      </c>
      <c r="P31" s="1">
        <v>30.5</v>
      </c>
      <c r="Q31" s="1">
        <v>47.84</v>
      </c>
      <c r="R31" s="2">
        <v>39</v>
      </c>
      <c r="S31" s="1">
        <v>24.08</v>
      </c>
      <c r="T31" s="2">
        <v>51.8</v>
      </c>
      <c r="U31" s="2">
        <v>59.09</v>
      </c>
      <c r="V31" s="1">
        <v>27</v>
      </c>
      <c r="W31" s="1">
        <v>41.49</v>
      </c>
      <c r="X31" s="53">
        <v>43.46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16.829999999999998</v>
      </c>
      <c r="D32" s="1">
        <v>15.75</v>
      </c>
      <c r="E32" s="1">
        <v>25.01</v>
      </c>
      <c r="F32" s="1">
        <v>16.5</v>
      </c>
      <c r="G32" s="2">
        <v>14.11</v>
      </c>
      <c r="H32" s="1">
        <v>21.01</v>
      </c>
      <c r="I32" s="2">
        <v>11.81</v>
      </c>
      <c r="J32" s="1">
        <v>14.3467</v>
      </c>
      <c r="K32" s="1">
        <v>21.47</v>
      </c>
      <c r="L32" s="1">
        <v>26.33</v>
      </c>
      <c r="M32" s="1">
        <v>18.510000000000002</v>
      </c>
      <c r="N32" s="1">
        <v>16</v>
      </c>
      <c r="O32" s="1">
        <v>17.8</v>
      </c>
      <c r="P32" s="1">
        <v>17.170000000000002</v>
      </c>
      <c r="Q32" s="1">
        <v>16.420000000000002</v>
      </c>
      <c r="R32" s="2">
        <v>25</v>
      </c>
      <c r="S32" s="2">
        <v>17.309999999999999</v>
      </c>
      <c r="T32" s="2">
        <v>20.309999999999999</v>
      </c>
      <c r="U32" s="2">
        <v>14.72</v>
      </c>
      <c r="V32" s="1">
        <v>23.58</v>
      </c>
      <c r="W32" s="1">
        <v>20.059999999999999</v>
      </c>
      <c r="X32" s="53">
        <v>18.573652380952382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8.6199999999999992</v>
      </c>
      <c r="E34" s="2">
        <v>10.29</v>
      </c>
      <c r="F34" s="2">
        <v>7.8019999999999996</v>
      </c>
      <c r="G34" s="2">
        <v>9.4700000000000006</v>
      </c>
      <c r="H34" s="1">
        <v>9.39</v>
      </c>
      <c r="I34" s="2">
        <v>9.9555049999999987</v>
      </c>
      <c r="J34" s="2">
        <v>7.216343479999999</v>
      </c>
      <c r="K34" s="2">
        <v>10.529376000000001</v>
      </c>
      <c r="L34" s="1">
        <v>6.914505000000001</v>
      </c>
      <c r="M34" s="1">
        <v>7.0241879999999997</v>
      </c>
      <c r="N34" s="1">
        <v>8.0299999999999994</v>
      </c>
      <c r="O34" s="2">
        <v>6.87</v>
      </c>
      <c r="P34" s="2">
        <v>8.4</v>
      </c>
      <c r="Q34" s="2">
        <v>10.62</v>
      </c>
      <c r="R34" s="2">
        <v>11.463645</v>
      </c>
      <c r="S34" s="1">
        <v>6.1536339908499995</v>
      </c>
      <c r="T34" s="2">
        <v>9.4948999999999995</v>
      </c>
      <c r="U34" s="2">
        <v>12.368119</v>
      </c>
      <c r="V34" s="1">
        <v>8.0399999999999991</v>
      </c>
      <c r="W34" s="1">
        <v>11.34675</v>
      </c>
      <c r="X34" s="53">
        <v>8.9580081652785708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5.3479799999999997</v>
      </c>
      <c r="D35" s="2">
        <v>6.38</v>
      </c>
      <c r="E35" s="2">
        <v>6.13</v>
      </c>
      <c r="F35" s="2">
        <v>5.0760000000000005</v>
      </c>
      <c r="G35" s="2">
        <v>6.1</v>
      </c>
      <c r="H35" s="1">
        <v>5.86</v>
      </c>
      <c r="I35" s="2">
        <v>5.9453249999999995</v>
      </c>
      <c r="J35" s="2">
        <v>5.1298523600000001</v>
      </c>
      <c r="K35" s="2">
        <v>6.7816320000000001</v>
      </c>
      <c r="L35" s="1">
        <v>5.1331410000000002</v>
      </c>
      <c r="M35" s="1">
        <v>5.0692360000000001</v>
      </c>
      <c r="N35" s="1">
        <v>5.69</v>
      </c>
      <c r="O35" s="2">
        <v>5.51</v>
      </c>
      <c r="P35" s="2">
        <v>6.36</v>
      </c>
      <c r="Q35" s="2">
        <v>7.59</v>
      </c>
      <c r="R35" s="2">
        <v>8.4238470000000003</v>
      </c>
      <c r="S35" s="1">
        <v>4.8528660091499995</v>
      </c>
      <c r="T35" s="2">
        <v>6.3944999999999999</v>
      </c>
      <c r="U35" s="2">
        <v>8.3611690000000003</v>
      </c>
      <c r="V35" s="1">
        <v>5.38</v>
      </c>
      <c r="W35" s="1">
        <v>9.3264750000000003</v>
      </c>
      <c r="X35" s="53">
        <v>6.2305725413880948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31</v>
      </c>
      <c r="E37" s="1">
        <v>67.3</v>
      </c>
      <c r="F37" s="1">
        <v>30.62</v>
      </c>
      <c r="G37" s="1">
        <v>50</v>
      </c>
      <c r="H37" s="1">
        <v>37.9</v>
      </c>
      <c r="I37" s="2">
        <v>33.909999999999997</v>
      </c>
      <c r="J37" s="1">
        <v>26.6539</v>
      </c>
      <c r="K37" s="1">
        <v>35.4</v>
      </c>
      <c r="L37" s="1">
        <v>26.04</v>
      </c>
      <c r="M37" s="1">
        <v>35.08</v>
      </c>
      <c r="N37" s="1">
        <v>15.64</v>
      </c>
      <c r="O37" s="1">
        <v>16.91</v>
      </c>
      <c r="P37" s="1">
        <v>31.47</v>
      </c>
      <c r="Q37" s="1">
        <v>34.85</v>
      </c>
      <c r="R37" s="2">
        <v>32.85</v>
      </c>
      <c r="S37" s="1">
        <v>16.033999999999999</v>
      </c>
      <c r="T37" s="2">
        <v>20.260000000000002</v>
      </c>
      <c r="U37" s="2">
        <v>18.73</v>
      </c>
      <c r="V37" s="1">
        <v>28.95</v>
      </c>
      <c r="W37" s="1">
        <v>26.4</v>
      </c>
      <c r="X37" s="53">
        <v>30.238947619047622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27.5</v>
      </c>
      <c r="D39" s="20">
        <v>27.17</v>
      </c>
      <c r="E39" s="20">
        <v>9.6999999999999993</v>
      </c>
      <c r="F39" s="20">
        <v>7.83</v>
      </c>
      <c r="G39" s="20">
        <v>6.3</v>
      </c>
      <c r="H39" s="20">
        <v>9.66</v>
      </c>
      <c r="I39" s="21">
        <v>1.1499999999999999</v>
      </c>
      <c r="J39" s="20">
        <v>10.032299999999999</v>
      </c>
      <c r="K39" s="20">
        <v>4.62</v>
      </c>
      <c r="L39" s="20">
        <v>18</v>
      </c>
      <c r="M39" s="20">
        <v>15</v>
      </c>
      <c r="N39" s="20">
        <v>13.25</v>
      </c>
      <c r="O39" s="20">
        <v>4.33</v>
      </c>
      <c r="P39" s="20">
        <v>12.06</v>
      </c>
      <c r="Q39" s="20">
        <v>5.85</v>
      </c>
      <c r="R39" s="21">
        <v>6</v>
      </c>
      <c r="S39" s="20">
        <v>3.7993519999999998</v>
      </c>
      <c r="T39" s="21">
        <v>25</v>
      </c>
      <c r="U39" s="21">
        <v>7.38</v>
      </c>
      <c r="V39" s="20">
        <v>9.85</v>
      </c>
      <c r="W39" s="20">
        <v>5.7516999999999996</v>
      </c>
      <c r="X39" s="57">
        <v>10.963492952380951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0" orientation="landscape" horizontalDpi="4294967294" r:id="rId1"/>
  <headerFooter alignWithMargins="0">
    <oddFooter>&amp;RTabela 66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8"/>
    <pageSetUpPr fitToPage="1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127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27.09</v>
      </c>
      <c r="D8" s="1">
        <v>33.25</v>
      </c>
      <c r="E8" s="1">
        <v>32.621670000000002</v>
      </c>
      <c r="F8" s="1">
        <v>36</v>
      </c>
      <c r="G8" s="2">
        <v>23.1</v>
      </c>
      <c r="H8" s="1">
        <v>30</v>
      </c>
      <c r="I8" s="2">
        <v>21.695</v>
      </c>
      <c r="J8" s="1">
        <v>23.796900826446283</v>
      </c>
      <c r="K8" s="1">
        <v>23.34</v>
      </c>
      <c r="L8" s="1">
        <v>30</v>
      </c>
      <c r="M8" s="1">
        <v>32.08</v>
      </c>
      <c r="N8" s="1">
        <v>30.79</v>
      </c>
      <c r="O8" s="1">
        <v>35</v>
      </c>
      <c r="P8" s="1">
        <v>32.270000000000003</v>
      </c>
      <c r="Q8" s="1">
        <v>22.45</v>
      </c>
      <c r="R8" s="2">
        <v>31</v>
      </c>
      <c r="S8" s="1">
        <v>24.458874458874455</v>
      </c>
      <c r="T8" s="2">
        <v>25.59</v>
      </c>
      <c r="U8" s="2">
        <v>28.38</v>
      </c>
      <c r="V8" s="1">
        <v>38</v>
      </c>
      <c r="W8" s="1">
        <v>26.75</v>
      </c>
      <c r="X8" s="53">
        <v>28.936306918348606</v>
      </c>
      <c r="Y8" s="9"/>
    </row>
    <row r="9" spans="1:25" ht="11.25" x14ac:dyDescent="0.2">
      <c r="A9" s="31" t="s">
        <v>87</v>
      </c>
      <c r="B9" s="30" t="s">
        <v>92</v>
      </c>
      <c r="C9" s="19">
        <v>4.1500000000000004</v>
      </c>
      <c r="D9" s="19">
        <v>3.5</v>
      </c>
      <c r="E9" s="19">
        <v>3.72444</v>
      </c>
      <c r="F9" s="19">
        <v>3.5</v>
      </c>
      <c r="G9" s="18">
        <v>3.52</v>
      </c>
      <c r="H9" s="19">
        <v>2.952</v>
      </c>
      <c r="I9" s="18">
        <v>3.415</v>
      </c>
      <c r="J9" s="19">
        <v>3.8887499999999999</v>
      </c>
      <c r="K9" s="19">
        <v>3.94</v>
      </c>
      <c r="L9" s="19">
        <v>3.73</v>
      </c>
      <c r="M9" s="19">
        <v>5.1100000000000003</v>
      </c>
      <c r="N9" s="19">
        <v>3.49</v>
      </c>
      <c r="O9" s="19">
        <v>3.375</v>
      </c>
      <c r="P9" s="19">
        <v>4.79</v>
      </c>
      <c r="Q9" s="19">
        <v>3.4550000000000001</v>
      </c>
      <c r="R9" s="18">
        <v>3.13</v>
      </c>
      <c r="S9" s="19">
        <v>5.2658666666666667</v>
      </c>
      <c r="T9" s="18">
        <v>4.0599999999999996</v>
      </c>
      <c r="U9" s="18">
        <v>4.5999999999999996</v>
      </c>
      <c r="V9" s="19">
        <v>3.74</v>
      </c>
      <c r="W9" s="19">
        <v>3.19</v>
      </c>
      <c r="X9" s="54">
        <v>3.8345741269841263</v>
      </c>
      <c r="Y9" s="9"/>
    </row>
    <row r="10" spans="1:25" ht="11.25" x14ac:dyDescent="0.2">
      <c r="A10" s="31" t="s">
        <v>24</v>
      </c>
      <c r="B10" s="30" t="s">
        <v>93</v>
      </c>
      <c r="C10" s="1">
        <v>260</v>
      </c>
      <c r="D10" s="1">
        <v>410</v>
      </c>
      <c r="E10" s="1">
        <v>267.66667000000001</v>
      </c>
      <c r="F10" s="1">
        <v>240</v>
      </c>
      <c r="G10" s="2">
        <v>245</v>
      </c>
      <c r="H10" s="1">
        <v>227.22499999999999</v>
      </c>
      <c r="I10" s="2">
        <v>218.5</v>
      </c>
      <c r="J10" s="1">
        <v>299.1875</v>
      </c>
      <c r="K10" s="1">
        <v>224.86</v>
      </c>
      <c r="L10" s="1">
        <v>225</v>
      </c>
      <c r="M10" s="1">
        <v>246.35</v>
      </c>
      <c r="N10" s="1">
        <v>303</v>
      </c>
      <c r="O10" s="1">
        <v>221</v>
      </c>
      <c r="P10" s="1">
        <v>230</v>
      </c>
      <c r="Q10" s="1">
        <v>220</v>
      </c>
      <c r="R10" s="2">
        <v>220</v>
      </c>
      <c r="S10" s="1">
        <v>367.625</v>
      </c>
      <c r="T10" s="2">
        <v>222.11</v>
      </c>
      <c r="U10" s="2">
        <v>224.49</v>
      </c>
      <c r="V10" s="1">
        <v>235.5</v>
      </c>
      <c r="W10" s="1">
        <v>218.79</v>
      </c>
      <c r="X10" s="53">
        <v>253.63353190476187</v>
      </c>
      <c r="Y10" s="9"/>
    </row>
    <row r="11" spans="1:25" ht="11.25" x14ac:dyDescent="0.2">
      <c r="A11" s="31" t="s">
        <v>25</v>
      </c>
      <c r="B11" s="30" t="s">
        <v>92</v>
      </c>
      <c r="C11" s="19">
        <v>0.39</v>
      </c>
      <c r="D11" s="19">
        <v>0.5</v>
      </c>
      <c r="E11" s="19">
        <v>0.36</v>
      </c>
      <c r="F11" s="19">
        <v>0.32</v>
      </c>
      <c r="G11" s="18">
        <v>0.2908</v>
      </c>
      <c r="H11" s="19">
        <v>0.32600000000000001</v>
      </c>
      <c r="I11" s="18">
        <v>0.32900000000000001</v>
      </c>
      <c r="J11" s="19">
        <v>0.41522500000000001</v>
      </c>
      <c r="K11" s="19">
        <v>0.3226</v>
      </c>
      <c r="L11" s="19">
        <v>0.36399999999999999</v>
      </c>
      <c r="M11" s="19">
        <v>0.375</v>
      </c>
      <c r="N11" s="19">
        <v>0.46</v>
      </c>
      <c r="O11" s="19">
        <v>0.28800000000000003</v>
      </c>
      <c r="P11" s="19">
        <v>0.30120000000000002</v>
      </c>
      <c r="Q11" s="19">
        <v>0.3</v>
      </c>
      <c r="R11" s="18">
        <v>0.34</v>
      </c>
      <c r="S11" s="19">
        <v>0.52079999999999993</v>
      </c>
      <c r="T11" s="18">
        <v>0.33</v>
      </c>
      <c r="U11" s="18">
        <v>0.37</v>
      </c>
      <c r="V11" s="19">
        <v>0.3</v>
      </c>
      <c r="W11" s="19">
        <v>0.32880000000000004</v>
      </c>
      <c r="X11" s="54">
        <v>0.35863928571428572</v>
      </c>
      <c r="Y11" s="9"/>
    </row>
    <row r="12" spans="1:25" ht="11.25" x14ac:dyDescent="0.2">
      <c r="A12" s="31" t="s">
        <v>26</v>
      </c>
      <c r="B12" s="30" t="s">
        <v>93</v>
      </c>
      <c r="C12" s="1">
        <v>45</v>
      </c>
      <c r="D12" s="1">
        <v>30</v>
      </c>
      <c r="E12" s="1">
        <v>41.856670000000001</v>
      </c>
      <c r="F12" s="1">
        <v>26</v>
      </c>
      <c r="G12" s="2">
        <v>62</v>
      </c>
      <c r="H12" s="1">
        <v>45</v>
      </c>
      <c r="I12" s="2">
        <v>47.5</v>
      </c>
      <c r="J12" s="1">
        <v>31.144125000000003</v>
      </c>
      <c r="K12" s="1">
        <v>40</v>
      </c>
      <c r="L12" s="1">
        <v>27</v>
      </c>
      <c r="M12" s="1">
        <v>27.56</v>
      </c>
      <c r="N12" s="1">
        <v>28</v>
      </c>
      <c r="O12" s="1">
        <v>18.329999999999998</v>
      </c>
      <c r="P12" s="1">
        <v>35</v>
      </c>
      <c r="Q12" s="1">
        <v>48</v>
      </c>
      <c r="R12" s="2">
        <v>48</v>
      </c>
      <c r="S12" s="1">
        <v>70</v>
      </c>
      <c r="T12" s="2">
        <v>42.58</v>
      </c>
      <c r="U12" s="2">
        <v>51.3</v>
      </c>
      <c r="V12" s="1">
        <v>32</v>
      </c>
      <c r="W12" s="1">
        <v>54.5</v>
      </c>
      <c r="X12" s="53">
        <v>40.512895</v>
      </c>
      <c r="Y12" s="9"/>
    </row>
    <row r="13" spans="1:25" ht="11.25" x14ac:dyDescent="0.2">
      <c r="A13" s="31" t="s">
        <v>27</v>
      </c>
      <c r="B13" s="30" t="s">
        <v>93</v>
      </c>
      <c r="C13" s="1">
        <v>80</v>
      </c>
      <c r="D13" s="1">
        <v>180</v>
      </c>
      <c r="E13" s="1">
        <v>56.75</v>
      </c>
      <c r="F13" s="1">
        <v>44</v>
      </c>
      <c r="G13" s="2">
        <v>54.31</v>
      </c>
      <c r="H13" s="1">
        <v>39</v>
      </c>
      <c r="I13" s="2">
        <v>44.5</v>
      </c>
      <c r="J13" s="1">
        <v>67.185714285714283</v>
      </c>
      <c r="K13" s="1">
        <v>38.17</v>
      </c>
      <c r="L13" s="1">
        <v>39</v>
      </c>
      <c r="M13" s="1">
        <v>55</v>
      </c>
      <c r="N13" s="1">
        <v>62.5</v>
      </c>
      <c r="O13" s="1">
        <v>52</v>
      </c>
      <c r="P13" s="1">
        <v>55</v>
      </c>
      <c r="Q13" s="1">
        <v>40.5</v>
      </c>
      <c r="R13" s="2">
        <v>58</v>
      </c>
      <c r="S13" s="1">
        <v>102.66666666666667</v>
      </c>
      <c r="T13" s="2">
        <v>50.69</v>
      </c>
      <c r="U13" s="2">
        <v>54.46</v>
      </c>
      <c r="V13" s="1">
        <v>57</v>
      </c>
      <c r="W13" s="1">
        <v>57.26</v>
      </c>
      <c r="X13" s="53">
        <v>61.332970521541952</v>
      </c>
      <c r="Y13" s="9"/>
    </row>
    <row r="14" spans="1:25" ht="11.25" x14ac:dyDescent="0.2">
      <c r="A14" s="31" t="s">
        <v>28</v>
      </c>
      <c r="B14" s="30" t="s">
        <v>94</v>
      </c>
      <c r="C14" s="19">
        <v>0.28999999999999998</v>
      </c>
      <c r="D14" s="19">
        <v>1.65</v>
      </c>
      <c r="E14" s="19">
        <v>0.30443999999999999</v>
      </c>
      <c r="F14" s="19">
        <v>0.2</v>
      </c>
      <c r="G14" s="18">
        <v>0.32500000000000001</v>
      </c>
      <c r="H14" s="19">
        <v>0.32</v>
      </c>
      <c r="I14" s="18">
        <v>0.32</v>
      </c>
      <c r="J14" s="19">
        <v>0.33250000000000002</v>
      </c>
      <c r="K14" s="19">
        <v>0.46</v>
      </c>
      <c r="L14" s="19">
        <v>0.38</v>
      </c>
      <c r="M14" s="19">
        <v>0.36</v>
      </c>
      <c r="N14" s="19">
        <v>0.43</v>
      </c>
      <c r="O14" s="19">
        <v>0.26</v>
      </c>
      <c r="P14" s="19">
        <v>0.24</v>
      </c>
      <c r="Q14" s="19">
        <v>0.35</v>
      </c>
      <c r="R14" s="18">
        <v>0.34</v>
      </c>
      <c r="S14" s="19">
        <v>0.27333333333333332</v>
      </c>
      <c r="T14" s="18">
        <v>0.48</v>
      </c>
      <c r="U14" s="18">
        <v>0.45</v>
      </c>
      <c r="V14" s="19">
        <v>0.3</v>
      </c>
      <c r="W14" s="19">
        <v>0.38277999999999995</v>
      </c>
      <c r="X14" s="54">
        <v>0.40228825396825402</v>
      </c>
      <c r="Y14" s="9"/>
    </row>
    <row r="15" spans="1:25" ht="11.25" x14ac:dyDescent="0.2">
      <c r="A15" s="31" t="s">
        <v>44</v>
      </c>
      <c r="B15" s="30" t="s">
        <v>94</v>
      </c>
      <c r="C15" s="1">
        <v>0.49</v>
      </c>
      <c r="D15" s="1">
        <v>2.7</v>
      </c>
      <c r="E15" s="1">
        <v>2.0866699999999998</v>
      </c>
      <c r="F15" s="1">
        <v>1.45</v>
      </c>
      <c r="G15" s="2">
        <v>2.25</v>
      </c>
      <c r="H15" s="1">
        <v>1.95</v>
      </c>
      <c r="I15" s="2">
        <v>1.43</v>
      </c>
      <c r="J15" s="1">
        <v>1.9359999999999999</v>
      </c>
      <c r="K15" s="1">
        <v>1.2</v>
      </c>
      <c r="L15" s="1">
        <v>1.825</v>
      </c>
      <c r="M15" s="1">
        <v>2.1</v>
      </c>
      <c r="N15" s="1">
        <v>2.1</v>
      </c>
      <c r="O15" s="1">
        <v>1.81</v>
      </c>
      <c r="P15" s="1">
        <v>2.4300000000000002</v>
      </c>
      <c r="Q15" s="1">
        <v>2.0049999999999999</v>
      </c>
      <c r="R15" s="2">
        <v>1.6</v>
      </c>
      <c r="S15" s="1">
        <v>2.5</v>
      </c>
      <c r="T15" s="2">
        <v>2.37</v>
      </c>
      <c r="U15" s="2">
        <v>1.61</v>
      </c>
      <c r="V15" s="1">
        <v>1.5</v>
      </c>
      <c r="W15" s="1">
        <v>1.8</v>
      </c>
      <c r="X15" s="53">
        <v>1.8639366666666664</v>
      </c>
      <c r="Y15" s="9"/>
    </row>
    <row r="16" spans="1:25" ht="11.25" x14ac:dyDescent="0.2">
      <c r="A16" s="31" t="s">
        <v>29</v>
      </c>
      <c r="B16" s="30" t="s">
        <v>91</v>
      </c>
      <c r="C16" s="1">
        <v>13.66</v>
      </c>
      <c r="D16" s="1">
        <v>14.54</v>
      </c>
      <c r="E16" s="1">
        <v>17.03444</v>
      </c>
      <c r="F16" s="1">
        <v>14.98</v>
      </c>
      <c r="G16" s="2">
        <v>12.115</v>
      </c>
      <c r="H16" s="1">
        <v>13</v>
      </c>
      <c r="I16" s="2">
        <v>11.535</v>
      </c>
      <c r="J16" s="1">
        <v>13.610860655737705</v>
      </c>
      <c r="K16" s="1">
        <v>13.68</v>
      </c>
      <c r="L16" s="1">
        <v>13.025</v>
      </c>
      <c r="M16" s="1">
        <v>12.29</v>
      </c>
      <c r="N16" s="1">
        <v>18.97</v>
      </c>
      <c r="O16" s="1">
        <v>15.37</v>
      </c>
      <c r="P16" s="1">
        <v>16</v>
      </c>
      <c r="Q16" s="1">
        <v>10.375</v>
      </c>
      <c r="R16" s="2">
        <v>15</v>
      </c>
      <c r="S16" s="1">
        <v>12.686289120715349</v>
      </c>
      <c r="T16" s="2">
        <v>13.23</v>
      </c>
      <c r="U16" s="2">
        <v>12.32</v>
      </c>
      <c r="V16" s="1">
        <v>14.54</v>
      </c>
      <c r="W16" s="1">
        <v>11.83</v>
      </c>
      <c r="X16" s="53">
        <v>13.799599513164432</v>
      </c>
      <c r="Y16" s="9"/>
    </row>
    <row r="17" spans="1:25" ht="11.25" x14ac:dyDescent="0.2">
      <c r="A17" s="31" t="s">
        <v>30</v>
      </c>
      <c r="B17" s="30" t="s">
        <v>94</v>
      </c>
      <c r="C17" s="1">
        <v>44.95</v>
      </c>
      <c r="D17" s="1">
        <v>80</v>
      </c>
      <c r="E17" s="1">
        <v>40.538460000000001</v>
      </c>
      <c r="F17" s="1">
        <v>52</v>
      </c>
      <c r="G17" s="2">
        <v>43.35</v>
      </c>
      <c r="H17" s="1">
        <v>47.784999999999997</v>
      </c>
      <c r="I17" s="2">
        <v>48</v>
      </c>
      <c r="J17" s="1">
        <v>41.986000000000004</v>
      </c>
      <c r="K17" s="1">
        <v>57.61</v>
      </c>
      <c r="L17" s="1">
        <v>88</v>
      </c>
      <c r="M17" s="1">
        <v>91.7</v>
      </c>
      <c r="N17" s="1">
        <v>70</v>
      </c>
      <c r="O17" s="1">
        <v>58.5</v>
      </c>
      <c r="P17" s="1">
        <v>42.7</v>
      </c>
      <c r="Q17" s="1">
        <v>51</v>
      </c>
      <c r="R17" s="2">
        <v>53.5</v>
      </c>
      <c r="S17" s="1">
        <v>52.6</v>
      </c>
      <c r="T17" s="2">
        <v>67.61</v>
      </c>
      <c r="U17" s="2">
        <v>65.790000000000006</v>
      </c>
      <c r="V17" s="1">
        <v>46.2</v>
      </c>
      <c r="W17" s="1">
        <v>73.37</v>
      </c>
      <c r="X17" s="53">
        <v>57.961402857142858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588.6</v>
      </c>
      <c r="D18" s="1">
        <v>245.875</v>
      </c>
      <c r="E18" s="1">
        <v>248.00713999999999</v>
      </c>
      <c r="F18" s="1">
        <v>180</v>
      </c>
      <c r="G18" s="2">
        <v>207.815</v>
      </c>
      <c r="H18" s="1">
        <v>231</v>
      </c>
      <c r="I18" s="2">
        <v>182.5</v>
      </c>
      <c r="J18" s="1">
        <v>93.392857142857139</v>
      </c>
      <c r="K18" s="1">
        <v>325</v>
      </c>
      <c r="L18" s="1">
        <v>330.625</v>
      </c>
      <c r="M18" s="1">
        <v>158</v>
      </c>
      <c r="N18" s="1">
        <v>268.73</v>
      </c>
      <c r="O18" s="1">
        <v>250</v>
      </c>
      <c r="P18" s="1">
        <v>251.5</v>
      </c>
      <c r="Q18" s="1">
        <v>210.66499999999999</v>
      </c>
      <c r="R18" s="2">
        <v>364</v>
      </c>
      <c r="S18" s="1">
        <v>405</v>
      </c>
      <c r="T18" s="2">
        <v>337.59</v>
      </c>
      <c r="U18" s="2">
        <v>197.33</v>
      </c>
      <c r="V18" s="1">
        <v>200</v>
      </c>
      <c r="W18" s="1">
        <v>273.85000000000002</v>
      </c>
      <c r="X18" s="53">
        <v>264.26095224489802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144.15</v>
      </c>
      <c r="D19" s="2">
        <v>180</v>
      </c>
      <c r="E19" s="1">
        <v>237</v>
      </c>
      <c r="F19" s="1">
        <v>171</v>
      </c>
      <c r="G19" s="2">
        <v>158.25</v>
      </c>
      <c r="H19" s="1">
        <v>208.65</v>
      </c>
      <c r="I19" s="2">
        <v>103</v>
      </c>
      <c r="J19" s="1">
        <v>129.26215277777777</v>
      </c>
      <c r="K19" s="1">
        <v>174</v>
      </c>
      <c r="L19" s="1">
        <v>231.86</v>
      </c>
      <c r="M19" s="1">
        <v>171.3</v>
      </c>
      <c r="N19" s="1">
        <v>192.28</v>
      </c>
      <c r="O19" s="1">
        <v>145</v>
      </c>
      <c r="P19" s="1">
        <v>156.24</v>
      </c>
      <c r="Q19" s="1">
        <v>175</v>
      </c>
      <c r="R19" s="2">
        <v>229</v>
      </c>
      <c r="S19" s="1">
        <v>138.43</v>
      </c>
      <c r="T19" s="2">
        <v>117.23</v>
      </c>
      <c r="U19" s="2">
        <v>157.93</v>
      </c>
      <c r="V19" s="1">
        <v>195.46</v>
      </c>
      <c r="W19" s="1">
        <v>218.64</v>
      </c>
      <c r="X19" s="53">
        <v>173.03248346560844</v>
      </c>
      <c r="Y19" s="9"/>
    </row>
    <row r="20" spans="1:25" ht="22.5" x14ac:dyDescent="0.2">
      <c r="A20" s="32" t="s">
        <v>33</v>
      </c>
      <c r="B20" s="33" t="s">
        <v>94</v>
      </c>
      <c r="C20" s="1">
        <v>36</v>
      </c>
      <c r="D20" s="1">
        <v>45</v>
      </c>
      <c r="E20" s="1">
        <v>44.622219999999999</v>
      </c>
      <c r="F20" s="1">
        <v>29.75</v>
      </c>
      <c r="G20" s="2">
        <v>35.25</v>
      </c>
      <c r="H20" s="1">
        <v>49.7</v>
      </c>
      <c r="I20" s="2">
        <v>37</v>
      </c>
      <c r="J20" s="1">
        <v>24.12</v>
      </c>
      <c r="K20" s="1">
        <v>60.5</v>
      </c>
      <c r="L20" s="1">
        <v>41.8</v>
      </c>
      <c r="M20" s="1">
        <v>39.049999999999997</v>
      </c>
      <c r="N20" s="1">
        <v>36</v>
      </c>
      <c r="O20" s="1">
        <v>40.92</v>
      </c>
      <c r="P20" s="1">
        <v>42.9</v>
      </c>
      <c r="Q20" s="1">
        <v>36.450000000000003</v>
      </c>
      <c r="R20" s="2">
        <v>47.5</v>
      </c>
      <c r="S20" s="1">
        <v>23.143333333333334</v>
      </c>
      <c r="T20" s="2">
        <v>25.17</v>
      </c>
      <c r="U20" s="2">
        <v>21.64</v>
      </c>
      <c r="V20" s="1">
        <v>29</v>
      </c>
      <c r="W20" s="1">
        <v>38.450000000000003</v>
      </c>
      <c r="X20" s="53">
        <v>37.331693015873014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14.05</v>
      </c>
      <c r="D21" s="1">
        <v>14.5</v>
      </c>
      <c r="E21" s="1">
        <v>25.937139999999999</v>
      </c>
      <c r="F21" s="1">
        <v>17.425000000000001</v>
      </c>
      <c r="G21" s="2">
        <v>17.14</v>
      </c>
      <c r="H21" s="1">
        <v>17.7</v>
      </c>
      <c r="I21" s="2">
        <v>17.649999999999999</v>
      </c>
      <c r="J21" s="1">
        <v>17.18</v>
      </c>
      <c r="K21" s="1">
        <v>22</v>
      </c>
      <c r="L21" s="1">
        <v>21.22</v>
      </c>
      <c r="M21" s="1">
        <v>16.5</v>
      </c>
      <c r="N21" s="1">
        <v>20.36</v>
      </c>
      <c r="O21" s="1">
        <v>11.3</v>
      </c>
      <c r="P21" s="1">
        <v>28.1</v>
      </c>
      <c r="Q21" s="1">
        <v>22.87</v>
      </c>
      <c r="R21" s="2">
        <v>18</v>
      </c>
      <c r="S21" s="1">
        <v>12.75</v>
      </c>
      <c r="T21" s="2">
        <v>17.27</v>
      </c>
      <c r="U21" s="2">
        <v>12.16</v>
      </c>
      <c r="V21" s="1">
        <v>17</v>
      </c>
      <c r="W21" s="1">
        <v>14.16</v>
      </c>
      <c r="X21" s="53">
        <v>17.87010190476191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285.07</v>
      </c>
      <c r="D22" s="1">
        <v>305</v>
      </c>
      <c r="E22" s="1">
        <v>218.5</v>
      </c>
      <c r="F22" s="2">
        <v>175</v>
      </c>
      <c r="G22" s="2">
        <v>262.3</v>
      </c>
      <c r="H22" s="1">
        <v>261</v>
      </c>
      <c r="I22" s="2">
        <v>170</v>
      </c>
      <c r="J22" s="1">
        <v>231.7</v>
      </c>
      <c r="K22" s="1">
        <v>199</v>
      </c>
      <c r="L22" s="1">
        <v>283</v>
      </c>
      <c r="M22" s="1">
        <v>295</v>
      </c>
      <c r="N22" s="1">
        <v>208.95</v>
      </c>
      <c r="O22" s="1">
        <v>265</v>
      </c>
      <c r="P22" s="1">
        <v>256</v>
      </c>
      <c r="Q22" s="1">
        <v>415.5</v>
      </c>
      <c r="R22" s="2">
        <v>200</v>
      </c>
      <c r="S22" s="1">
        <v>253.6</v>
      </c>
      <c r="T22" s="2">
        <v>616.69000000000005</v>
      </c>
      <c r="U22" s="2">
        <v>363.12</v>
      </c>
      <c r="V22" s="1">
        <v>220</v>
      </c>
      <c r="W22" s="1">
        <v>253.09</v>
      </c>
      <c r="X22" s="53">
        <v>273.21523809523808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18</v>
      </c>
      <c r="E23" s="1">
        <v>5.5166700000000004</v>
      </c>
      <c r="F23" s="2">
        <v>12</v>
      </c>
      <c r="G23" s="2">
        <v>6.4</v>
      </c>
      <c r="H23" s="1">
        <v>8</v>
      </c>
      <c r="I23" s="2">
        <v>6</v>
      </c>
      <c r="J23" s="1">
        <v>6.3283333333333331</v>
      </c>
      <c r="K23" s="1">
        <v>9.1999999999999993</v>
      </c>
      <c r="L23" s="1">
        <v>18</v>
      </c>
      <c r="M23" s="1">
        <v>10.25</v>
      </c>
      <c r="N23" s="1">
        <v>6</v>
      </c>
      <c r="O23" s="1">
        <v>3.6</v>
      </c>
      <c r="P23" s="1">
        <v>5.51</v>
      </c>
      <c r="Q23" s="1">
        <v>10.98</v>
      </c>
      <c r="R23" s="2">
        <v>10.7</v>
      </c>
      <c r="S23" s="1">
        <v>20</v>
      </c>
      <c r="T23" s="2">
        <v>6.92</v>
      </c>
      <c r="U23" s="2">
        <v>19.09</v>
      </c>
      <c r="V23" s="1">
        <v>14</v>
      </c>
      <c r="W23" s="1">
        <v>8.36</v>
      </c>
      <c r="X23" s="53">
        <v>10.421666825396823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45.53</v>
      </c>
      <c r="D24" s="1">
        <v>58</v>
      </c>
      <c r="E24" s="1">
        <v>52.7</v>
      </c>
      <c r="F24" s="1">
        <v>50</v>
      </c>
      <c r="G24" s="2">
        <v>37.9</v>
      </c>
      <c r="H24" s="1">
        <v>37.865000000000002</v>
      </c>
      <c r="I24" s="2">
        <v>32.5</v>
      </c>
      <c r="J24" s="1">
        <v>24.247999999999998</v>
      </c>
      <c r="K24" s="1">
        <v>48</v>
      </c>
      <c r="L24" s="1">
        <v>55</v>
      </c>
      <c r="M24" s="1">
        <v>67.33</v>
      </c>
      <c r="N24" s="1">
        <v>55.64</v>
      </c>
      <c r="O24" s="1">
        <v>34.130000000000003</v>
      </c>
      <c r="P24" s="1">
        <v>57.18</v>
      </c>
      <c r="Q24" s="1">
        <v>44</v>
      </c>
      <c r="R24" s="2">
        <v>45</v>
      </c>
      <c r="S24" s="1">
        <v>71.400000000000006</v>
      </c>
      <c r="T24" s="2">
        <v>49.1</v>
      </c>
      <c r="U24" s="2">
        <v>54.01</v>
      </c>
      <c r="V24" s="1">
        <v>61</v>
      </c>
      <c r="W24" s="1">
        <v>46.9</v>
      </c>
      <c r="X24" s="53">
        <v>48.925380952380955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3.28</v>
      </c>
      <c r="D25" s="1">
        <v>7.02</v>
      </c>
      <c r="E25" s="1">
        <v>5.2127299999999996</v>
      </c>
      <c r="F25" s="1">
        <v>9.8000000000000007</v>
      </c>
      <c r="G25" s="2">
        <v>6.63</v>
      </c>
      <c r="H25" s="1">
        <v>8.02</v>
      </c>
      <c r="I25" s="2">
        <v>5.86</v>
      </c>
      <c r="J25" s="1">
        <v>5.8759027777777781</v>
      </c>
      <c r="K25" s="1">
        <v>6.89</v>
      </c>
      <c r="L25" s="1">
        <v>7.05</v>
      </c>
      <c r="M25" s="1">
        <v>7.07</v>
      </c>
      <c r="N25" s="1">
        <v>5.4</v>
      </c>
      <c r="O25" s="1">
        <v>3.4699999999999998</v>
      </c>
      <c r="P25" s="1">
        <v>4.67</v>
      </c>
      <c r="Q25" s="1">
        <v>7.4</v>
      </c>
      <c r="R25" s="2">
        <v>9</v>
      </c>
      <c r="S25" s="1">
        <v>6.0277777777777777</v>
      </c>
      <c r="T25" s="2">
        <v>11.67</v>
      </c>
      <c r="U25" s="2">
        <v>9.06</v>
      </c>
      <c r="V25" s="1">
        <v>5</v>
      </c>
      <c r="W25" s="1">
        <v>7.6855555555555561</v>
      </c>
      <c r="X25" s="53">
        <v>6.7662841005291012</v>
      </c>
      <c r="Y25" s="9"/>
    </row>
    <row r="26" spans="1:25" ht="11.25" x14ac:dyDescent="0.2">
      <c r="A26" s="31" t="s">
        <v>38</v>
      </c>
      <c r="B26" s="30" t="s">
        <v>92</v>
      </c>
      <c r="C26" s="1">
        <v>6.34</v>
      </c>
      <c r="D26" s="1">
        <v>4</v>
      </c>
      <c r="E26" s="1">
        <v>5.6944400000000002</v>
      </c>
      <c r="F26" s="1">
        <v>3.4</v>
      </c>
      <c r="G26" s="2">
        <v>5.12</v>
      </c>
      <c r="H26" s="1">
        <v>5.5</v>
      </c>
      <c r="I26" s="2">
        <v>4.7549999999999999</v>
      </c>
      <c r="J26" s="10">
        <v>6.166666666666667</v>
      </c>
      <c r="K26" s="1">
        <v>3.4</v>
      </c>
      <c r="L26" s="1">
        <v>6.36</v>
      </c>
      <c r="M26" s="1">
        <v>5.89</v>
      </c>
      <c r="N26" s="2">
        <v>4.51</v>
      </c>
      <c r="O26" s="1">
        <v>1.88</v>
      </c>
      <c r="P26" s="1">
        <v>7.45</v>
      </c>
      <c r="Q26" s="1">
        <v>4.62</v>
      </c>
      <c r="R26" s="2">
        <v>9.1</v>
      </c>
      <c r="S26" s="1">
        <v>10.622333333333334</v>
      </c>
      <c r="T26" s="2">
        <v>8.5500000000000007</v>
      </c>
      <c r="U26" s="2">
        <v>5.46</v>
      </c>
      <c r="V26" s="1">
        <v>8</v>
      </c>
      <c r="W26" s="1">
        <v>5.69</v>
      </c>
      <c r="X26" s="53">
        <v>5.8337352380952368</v>
      </c>
      <c r="Y26" s="9"/>
    </row>
    <row r="27" spans="1:25" ht="11.25" x14ac:dyDescent="0.2">
      <c r="A27" s="31" t="s">
        <v>109</v>
      </c>
      <c r="B27" s="30" t="s">
        <v>96</v>
      </c>
      <c r="C27" s="19">
        <v>0.69</v>
      </c>
      <c r="D27" s="19">
        <v>0.67500000000000004</v>
      </c>
      <c r="E27" s="19">
        <v>0.79384999999999994</v>
      </c>
      <c r="F27" s="19">
        <v>0.7</v>
      </c>
      <c r="G27" s="18">
        <v>0.38</v>
      </c>
      <c r="H27" s="19">
        <v>0.49</v>
      </c>
      <c r="I27" s="18">
        <v>0.59</v>
      </c>
      <c r="J27" s="19">
        <v>0.4506</v>
      </c>
      <c r="K27" s="19">
        <v>0.52</v>
      </c>
      <c r="L27" s="19">
        <v>0.68</v>
      </c>
      <c r="M27" s="19">
        <v>0.78500000000000003</v>
      </c>
      <c r="N27" s="19">
        <v>0.62</v>
      </c>
      <c r="O27" s="19">
        <v>0.49</v>
      </c>
      <c r="P27" s="19">
        <v>0.93</v>
      </c>
      <c r="Q27" s="19">
        <v>0.46</v>
      </c>
      <c r="R27" s="18">
        <v>0.85</v>
      </c>
      <c r="S27" s="18">
        <v>0.8</v>
      </c>
      <c r="T27" s="18">
        <v>0.74</v>
      </c>
      <c r="U27" s="18">
        <v>0.62</v>
      </c>
      <c r="V27" s="19">
        <v>0.59</v>
      </c>
      <c r="W27" s="19">
        <v>0.67730000000000001</v>
      </c>
      <c r="X27" s="54">
        <v>0.64436904761904779</v>
      </c>
      <c r="Y27" s="9"/>
    </row>
    <row r="28" spans="1:25" ht="11.25" x14ac:dyDescent="0.2">
      <c r="A28" s="31" t="s">
        <v>39</v>
      </c>
      <c r="B28" s="30" t="s">
        <v>94</v>
      </c>
      <c r="C28" s="1">
        <v>60.01</v>
      </c>
      <c r="D28" s="1">
        <v>45.15</v>
      </c>
      <c r="E28" s="1">
        <v>60.551250000000003</v>
      </c>
      <c r="F28" s="1">
        <v>69</v>
      </c>
      <c r="G28" s="2">
        <v>51</v>
      </c>
      <c r="H28" s="1">
        <v>45</v>
      </c>
      <c r="I28" s="2">
        <v>47.75</v>
      </c>
      <c r="J28" s="1">
        <v>54.565714285714293</v>
      </c>
      <c r="K28" s="1">
        <v>45</v>
      </c>
      <c r="L28" s="1">
        <v>53</v>
      </c>
      <c r="M28" s="1">
        <v>61.24</v>
      </c>
      <c r="N28" s="1">
        <v>63.21</v>
      </c>
      <c r="O28" s="1">
        <v>63.575000000000003</v>
      </c>
      <c r="P28" s="1">
        <v>61.33</v>
      </c>
      <c r="Q28" s="1">
        <v>52.8</v>
      </c>
      <c r="R28" s="2">
        <v>54.5</v>
      </c>
      <c r="S28" s="1">
        <v>64</v>
      </c>
      <c r="T28" s="2">
        <v>59.83</v>
      </c>
      <c r="U28" s="2">
        <v>56.81</v>
      </c>
      <c r="V28" s="1">
        <v>50</v>
      </c>
      <c r="W28" s="1">
        <v>55.55</v>
      </c>
      <c r="X28" s="53">
        <v>55.898664965986391</v>
      </c>
      <c r="Y28" s="9"/>
    </row>
    <row r="29" spans="1:25" ht="11.25" x14ac:dyDescent="0.2">
      <c r="A29" s="31" t="s">
        <v>40</v>
      </c>
      <c r="B29" s="30" t="s">
        <v>94</v>
      </c>
      <c r="C29" s="1">
        <v>125</v>
      </c>
      <c r="D29" s="1">
        <v>190</v>
      </c>
      <c r="E29" s="1">
        <v>155.24299999999999</v>
      </c>
      <c r="F29" s="1">
        <v>160</v>
      </c>
      <c r="G29" s="2">
        <v>136.69999999999999</v>
      </c>
      <c r="H29" s="1">
        <v>165</v>
      </c>
      <c r="I29" s="2">
        <v>78</v>
      </c>
      <c r="J29" s="1">
        <v>164.52428571428572</v>
      </c>
      <c r="K29" s="1">
        <v>175</v>
      </c>
      <c r="L29" s="1">
        <v>198</v>
      </c>
      <c r="M29" s="1">
        <v>219.5</v>
      </c>
      <c r="N29" s="1">
        <v>156.49</v>
      </c>
      <c r="O29" s="1">
        <v>141.345</v>
      </c>
      <c r="P29" s="1">
        <v>185.6</v>
      </c>
      <c r="Q29" s="1">
        <v>157</v>
      </c>
      <c r="R29" s="2">
        <v>185</v>
      </c>
      <c r="S29" s="1">
        <v>77.703333333333333</v>
      </c>
      <c r="T29" s="2">
        <v>171.82</v>
      </c>
      <c r="U29" s="2">
        <v>167.78</v>
      </c>
      <c r="V29" s="1">
        <v>138</v>
      </c>
      <c r="W29" s="1">
        <v>149.63</v>
      </c>
      <c r="X29" s="53">
        <v>157.01598185941043</v>
      </c>
      <c r="Y29" s="9"/>
    </row>
    <row r="30" spans="1:25" ht="11.25" x14ac:dyDescent="0.2">
      <c r="A30" s="31" t="s">
        <v>41</v>
      </c>
      <c r="B30" s="30" t="s">
        <v>94</v>
      </c>
      <c r="C30" s="1">
        <v>25.95</v>
      </c>
      <c r="D30" s="1">
        <v>35.25</v>
      </c>
      <c r="E30" s="1">
        <v>35.16778</v>
      </c>
      <c r="F30" s="1">
        <v>28.3</v>
      </c>
      <c r="G30" s="2">
        <v>36.89</v>
      </c>
      <c r="H30" s="1">
        <v>41.5</v>
      </c>
      <c r="I30" s="2">
        <v>30.3</v>
      </c>
      <c r="J30" s="1">
        <v>14.387499999999999</v>
      </c>
      <c r="K30" s="1">
        <v>38.53</v>
      </c>
      <c r="L30" s="1">
        <v>42.59</v>
      </c>
      <c r="M30" s="1">
        <v>31.25</v>
      </c>
      <c r="N30" s="1">
        <v>29.01</v>
      </c>
      <c r="O30" s="1">
        <v>35.6</v>
      </c>
      <c r="P30" s="1">
        <v>51.9</v>
      </c>
      <c r="Q30" s="1">
        <v>32</v>
      </c>
      <c r="R30" s="2">
        <v>30</v>
      </c>
      <c r="S30" s="1">
        <v>33.375</v>
      </c>
      <c r="T30" s="2">
        <v>35.54</v>
      </c>
      <c r="U30" s="2">
        <v>25.41</v>
      </c>
      <c r="V30" s="1">
        <v>23.75</v>
      </c>
      <c r="W30" s="1">
        <v>51.9</v>
      </c>
      <c r="X30" s="53">
        <v>33.742870476190468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33.659999999999997</v>
      </c>
      <c r="D31" s="1">
        <v>57.674999999999997</v>
      </c>
      <c r="E31" s="1">
        <v>39.792499999999997</v>
      </c>
      <c r="F31" s="1">
        <v>27.83</v>
      </c>
      <c r="G31" s="2">
        <v>48.49</v>
      </c>
      <c r="H31" s="1">
        <v>44</v>
      </c>
      <c r="I31" s="2">
        <v>45.15</v>
      </c>
      <c r="J31" s="1">
        <v>43.431333333333335</v>
      </c>
      <c r="K31" s="1">
        <v>51.6</v>
      </c>
      <c r="L31" s="1">
        <v>51.5</v>
      </c>
      <c r="M31" s="1">
        <v>63.774999999999999</v>
      </c>
      <c r="N31" s="1">
        <v>41.63</v>
      </c>
      <c r="O31" s="1">
        <v>52.994999999999997</v>
      </c>
      <c r="P31" s="1">
        <v>30.5</v>
      </c>
      <c r="Q31" s="1">
        <v>47.2</v>
      </c>
      <c r="R31" s="2">
        <v>39</v>
      </c>
      <c r="S31" s="1">
        <v>24.083333333333332</v>
      </c>
      <c r="T31" s="2">
        <v>53.07</v>
      </c>
      <c r="U31" s="2">
        <v>59.09</v>
      </c>
      <c r="V31" s="1">
        <v>45</v>
      </c>
      <c r="W31" s="1">
        <v>41.4</v>
      </c>
      <c r="X31" s="53">
        <v>44.80343650793651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16.93</v>
      </c>
      <c r="D32" s="1">
        <v>15.685</v>
      </c>
      <c r="E32" s="1">
        <v>23.184290000000001</v>
      </c>
      <c r="F32" s="1">
        <v>16</v>
      </c>
      <c r="G32" s="2">
        <v>14.074999999999999</v>
      </c>
      <c r="H32" s="1">
        <v>20.425000000000001</v>
      </c>
      <c r="I32" s="2">
        <v>11.81</v>
      </c>
      <c r="J32" s="1">
        <v>13.154285714285715</v>
      </c>
      <c r="K32" s="1">
        <v>21.46</v>
      </c>
      <c r="L32" s="1">
        <v>26.33</v>
      </c>
      <c r="M32" s="1">
        <v>18.11</v>
      </c>
      <c r="N32" s="1">
        <v>15.13</v>
      </c>
      <c r="O32" s="1">
        <v>16.734999999999999</v>
      </c>
      <c r="P32" s="1">
        <v>17</v>
      </c>
      <c r="Q32" s="1">
        <v>16.010000000000002</v>
      </c>
      <c r="R32" s="2">
        <v>25</v>
      </c>
      <c r="S32" s="2">
        <v>17.527333333333331</v>
      </c>
      <c r="T32" s="2">
        <v>20.329999999999998</v>
      </c>
      <c r="U32" s="2">
        <v>15.18</v>
      </c>
      <c r="V32" s="1">
        <v>17.5</v>
      </c>
      <c r="W32" s="1">
        <v>20.059999999999999</v>
      </c>
      <c r="X32" s="53">
        <v>17.982662335600907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8.6177919999999997</v>
      </c>
      <c r="E34" s="2">
        <v>10.370468724</v>
      </c>
      <c r="F34" s="2">
        <v>7.8019999999999996</v>
      </c>
      <c r="G34" s="2">
        <v>9.4677299999999995</v>
      </c>
      <c r="H34" s="1">
        <v>9.39</v>
      </c>
      <c r="I34" s="2">
        <v>9.9555049999999987</v>
      </c>
      <c r="J34" s="2">
        <v>7.301272807207206</v>
      </c>
      <c r="K34" s="2">
        <v>10.61</v>
      </c>
      <c r="L34" s="1">
        <v>6.9262245</v>
      </c>
      <c r="M34" s="1">
        <v>6.9105280000000002</v>
      </c>
      <c r="N34" s="1">
        <v>8.0648999999999997</v>
      </c>
      <c r="O34" s="2">
        <v>6.8686800000000003</v>
      </c>
      <c r="P34" s="2">
        <v>8.3997696000000008</v>
      </c>
      <c r="Q34" s="2">
        <v>10.620363999999999</v>
      </c>
      <c r="R34" s="2">
        <v>11.463645</v>
      </c>
      <c r="S34" s="1">
        <v>6.3177272727272822</v>
      </c>
      <c r="T34" s="2">
        <v>8.8027999999999995</v>
      </c>
      <c r="U34" s="2">
        <v>12.287979999999999</v>
      </c>
      <c r="V34" s="1">
        <v>7.2992710000000001</v>
      </c>
      <c r="W34" s="1">
        <v>11.083023000000001</v>
      </c>
      <c r="X34" s="53">
        <v>8.8894708049492603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5.3479799999999997</v>
      </c>
      <c r="D35" s="2">
        <v>6.3783000000000003</v>
      </c>
      <c r="E35" s="2">
        <v>6.1771508040000001</v>
      </c>
      <c r="F35" s="2">
        <v>5.0760000000000005</v>
      </c>
      <c r="G35" s="2">
        <v>6.0978599999999998</v>
      </c>
      <c r="H35" s="1">
        <v>5.86</v>
      </c>
      <c r="I35" s="2">
        <v>5.9453249999999995</v>
      </c>
      <c r="J35" s="2">
        <v>5.1698419891891918</v>
      </c>
      <c r="K35" s="2">
        <v>6.84</v>
      </c>
      <c r="L35" s="1">
        <v>5.1331410000000002</v>
      </c>
      <c r="M35" s="1">
        <v>5.0010400000000006</v>
      </c>
      <c r="N35" s="1">
        <v>5.6898</v>
      </c>
      <c r="O35" s="2">
        <v>5.51004</v>
      </c>
      <c r="P35" s="2">
        <v>6.3572475000000006</v>
      </c>
      <c r="Q35" s="2">
        <v>7.5899459999999994</v>
      </c>
      <c r="R35" s="2">
        <v>8.4238470000000003</v>
      </c>
      <c r="S35" s="1">
        <v>4.9822727272727168</v>
      </c>
      <c r="T35" s="2">
        <v>5.9793000000000003</v>
      </c>
      <c r="U35" s="2">
        <v>8.2276039999999995</v>
      </c>
      <c r="V35" s="1">
        <v>5.3663629999999998</v>
      </c>
      <c r="W35" s="1">
        <v>9.1941869999999994</v>
      </c>
      <c r="X35" s="53">
        <v>6.2070117152600908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31</v>
      </c>
      <c r="E37" s="1">
        <v>67.3</v>
      </c>
      <c r="F37" s="1">
        <v>30.62</v>
      </c>
      <c r="G37" s="1">
        <v>49.204999999999998</v>
      </c>
      <c r="H37" s="1">
        <v>37.9</v>
      </c>
      <c r="I37" s="2">
        <v>33.909999999999997</v>
      </c>
      <c r="J37" s="1">
        <v>22.546136363636364</v>
      </c>
      <c r="K37" s="1">
        <v>35.4</v>
      </c>
      <c r="L37" s="1">
        <v>26.04</v>
      </c>
      <c r="M37" s="1">
        <v>31.71</v>
      </c>
      <c r="N37" s="1">
        <v>16.91</v>
      </c>
      <c r="O37" s="1">
        <v>16.690000000000001</v>
      </c>
      <c r="P37" s="1">
        <v>31.47</v>
      </c>
      <c r="Q37" s="1">
        <v>34.85</v>
      </c>
      <c r="R37" s="2">
        <v>33</v>
      </c>
      <c r="S37" s="1">
        <v>16.033999999999999</v>
      </c>
      <c r="T37" s="2">
        <v>35.0702</v>
      </c>
      <c r="U37" s="2">
        <v>18.48</v>
      </c>
      <c r="V37" s="1">
        <v>28.95</v>
      </c>
      <c r="W37" s="1">
        <v>25.99</v>
      </c>
      <c r="X37" s="53">
        <v>30.575968398268401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27.5</v>
      </c>
      <c r="D39" s="20">
        <v>27.17</v>
      </c>
      <c r="E39" s="20">
        <v>9.6999999999999993</v>
      </c>
      <c r="F39" s="20">
        <v>7.65</v>
      </c>
      <c r="G39" s="20">
        <v>6.4850000000000003</v>
      </c>
      <c r="H39" s="20">
        <v>9.66</v>
      </c>
      <c r="I39" s="21">
        <v>1.1499999999999999</v>
      </c>
      <c r="J39" s="20">
        <v>9.2925000000000004</v>
      </c>
      <c r="K39" s="20">
        <v>4.62</v>
      </c>
      <c r="L39" s="20">
        <v>18</v>
      </c>
      <c r="M39" s="20">
        <v>15.3</v>
      </c>
      <c r="N39" s="20">
        <v>13.25</v>
      </c>
      <c r="O39" s="20">
        <v>4.33</v>
      </c>
      <c r="P39" s="20">
        <v>12.06</v>
      </c>
      <c r="Q39" s="20">
        <v>5.88</v>
      </c>
      <c r="R39" s="21">
        <v>6</v>
      </c>
      <c r="S39" s="20">
        <v>3.7993519886363636</v>
      </c>
      <c r="T39" s="21">
        <v>25</v>
      </c>
      <c r="U39" s="21">
        <v>7.24</v>
      </c>
      <c r="V39" s="20">
        <v>9.85</v>
      </c>
      <c r="W39" s="20">
        <v>5.7786666666666671</v>
      </c>
      <c r="X39" s="57">
        <v>10.9388342216811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8"/>
    <pageSetUpPr fitToPage="1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126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27.09</v>
      </c>
      <c r="D8" s="1">
        <v>40.07</v>
      </c>
      <c r="E8" s="1">
        <v>33.252000000000002</v>
      </c>
      <c r="F8" s="1">
        <v>36</v>
      </c>
      <c r="G8" s="2">
        <v>24.135000000000002</v>
      </c>
      <c r="H8" s="1">
        <v>30</v>
      </c>
      <c r="I8" s="2">
        <v>21.695</v>
      </c>
      <c r="J8" s="1">
        <v>22.6936027892562</v>
      </c>
      <c r="K8" s="1">
        <v>23.65</v>
      </c>
      <c r="L8" s="1">
        <v>30</v>
      </c>
      <c r="M8" s="1">
        <v>32.549999999999997</v>
      </c>
      <c r="N8" s="1">
        <v>29.39</v>
      </c>
      <c r="O8" s="1">
        <v>34.75</v>
      </c>
      <c r="P8" s="1">
        <v>32.270000000000003</v>
      </c>
      <c r="Q8" s="1">
        <v>22.32</v>
      </c>
      <c r="R8" s="2">
        <v>31</v>
      </c>
      <c r="S8" s="1">
        <v>24.458874458874455</v>
      </c>
      <c r="T8" s="2">
        <v>25.69</v>
      </c>
      <c r="U8" s="2">
        <v>28.38</v>
      </c>
      <c r="V8" s="1">
        <v>39.83</v>
      </c>
      <c r="W8" s="1">
        <v>26.74</v>
      </c>
      <c r="X8" s="53">
        <v>29.331641773720509</v>
      </c>
      <c r="Y8" s="9"/>
    </row>
    <row r="9" spans="1:25" ht="11.25" x14ac:dyDescent="0.2">
      <c r="A9" s="31" t="s">
        <v>87</v>
      </c>
      <c r="B9" s="30" t="s">
        <v>92</v>
      </c>
      <c r="C9" s="19">
        <v>3.97</v>
      </c>
      <c r="D9" s="19">
        <v>3.71</v>
      </c>
      <c r="E9" s="19">
        <v>3.74857</v>
      </c>
      <c r="F9" s="19">
        <v>3.49</v>
      </c>
      <c r="G9" s="18">
        <v>3.54</v>
      </c>
      <c r="H9" s="19">
        <v>3.03</v>
      </c>
      <c r="I9" s="18">
        <v>3.5150000000000001</v>
      </c>
      <c r="J9" s="19">
        <v>3.94625</v>
      </c>
      <c r="K9" s="19">
        <v>3.99</v>
      </c>
      <c r="L9" s="19">
        <v>3.82</v>
      </c>
      <c r="M9" s="19">
        <v>5.21</v>
      </c>
      <c r="N9" s="19">
        <v>3.6</v>
      </c>
      <c r="O9" s="19">
        <v>3.375</v>
      </c>
      <c r="P9" s="19">
        <v>4.3899999999999997</v>
      </c>
      <c r="Q9" s="19">
        <v>3.5</v>
      </c>
      <c r="R9" s="18">
        <v>3.17</v>
      </c>
      <c r="S9" s="19">
        <v>5.4072000000000005</v>
      </c>
      <c r="T9" s="18">
        <v>4.09</v>
      </c>
      <c r="U9" s="18">
        <v>4.6399999999999997</v>
      </c>
      <c r="V9" s="19">
        <v>4.0999999999999996</v>
      </c>
      <c r="W9" s="19">
        <v>3.19</v>
      </c>
      <c r="X9" s="54">
        <v>3.8777152380952384</v>
      </c>
      <c r="Y9" s="9"/>
    </row>
    <row r="10" spans="1:25" ht="11.25" x14ac:dyDescent="0.2">
      <c r="A10" s="31" t="s">
        <v>24</v>
      </c>
      <c r="B10" s="30" t="s">
        <v>93</v>
      </c>
      <c r="C10" s="1">
        <v>260</v>
      </c>
      <c r="D10" s="1">
        <v>417</v>
      </c>
      <c r="E10" s="1">
        <v>260.42856999999998</v>
      </c>
      <c r="F10" s="1">
        <v>240</v>
      </c>
      <c r="G10" s="2">
        <v>241</v>
      </c>
      <c r="H10" s="1">
        <v>226</v>
      </c>
      <c r="I10" s="2">
        <v>224</v>
      </c>
      <c r="J10" s="1">
        <v>299.8125</v>
      </c>
      <c r="K10" s="1">
        <v>225.86</v>
      </c>
      <c r="L10" s="1">
        <v>225</v>
      </c>
      <c r="M10" s="1">
        <v>246.2</v>
      </c>
      <c r="N10" s="1">
        <v>308</v>
      </c>
      <c r="O10" s="1">
        <v>225.5</v>
      </c>
      <c r="P10" s="1">
        <v>230</v>
      </c>
      <c r="Q10" s="1">
        <v>222.685</v>
      </c>
      <c r="R10" s="2">
        <v>220</v>
      </c>
      <c r="S10" s="1">
        <v>367.625</v>
      </c>
      <c r="T10" s="2">
        <v>225.67</v>
      </c>
      <c r="U10" s="2">
        <v>224.49</v>
      </c>
      <c r="V10" s="1">
        <v>242.75</v>
      </c>
      <c r="W10" s="1">
        <v>218.79</v>
      </c>
      <c r="X10" s="53">
        <v>254.80052714285713</v>
      </c>
      <c r="Y10" s="9"/>
    </row>
    <row r="11" spans="1:25" ht="11.25" x14ac:dyDescent="0.2">
      <c r="A11" s="31" t="s">
        <v>25</v>
      </c>
      <c r="B11" s="30" t="s">
        <v>92</v>
      </c>
      <c r="C11" s="19">
        <v>0.39</v>
      </c>
      <c r="D11" s="19">
        <v>0.5</v>
      </c>
      <c r="E11" s="19">
        <v>0.3392</v>
      </c>
      <c r="F11" s="19">
        <v>0.33340000000000003</v>
      </c>
      <c r="G11" s="18">
        <v>0.29199999999999998</v>
      </c>
      <c r="H11" s="19">
        <v>0.33</v>
      </c>
      <c r="I11" s="18">
        <v>0.33500000000000002</v>
      </c>
      <c r="J11" s="19">
        <v>0.41147499999999998</v>
      </c>
      <c r="K11" s="19">
        <v>0.32420000000000004</v>
      </c>
      <c r="L11" s="19">
        <v>0.36399999999999999</v>
      </c>
      <c r="M11" s="19">
        <v>0.36499999999999999</v>
      </c>
      <c r="N11" s="19">
        <v>0.46</v>
      </c>
      <c r="O11" s="19">
        <v>0.29900000000000004</v>
      </c>
      <c r="P11" s="19">
        <v>0.30120000000000002</v>
      </c>
      <c r="Q11" s="19">
        <v>0.3</v>
      </c>
      <c r="R11" s="18">
        <v>0.34</v>
      </c>
      <c r="S11" s="19">
        <v>0.55025000000000002</v>
      </c>
      <c r="T11" s="18">
        <v>0.33</v>
      </c>
      <c r="U11" s="18">
        <v>0.37</v>
      </c>
      <c r="V11" s="19">
        <v>0.3</v>
      </c>
      <c r="W11" s="19">
        <v>0.33399999999999996</v>
      </c>
      <c r="X11" s="54">
        <v>0.3604154761904762</v>
      </c>
      <c r="Y11" s="9"/>
    </row>
    <row r="12" spans="1:25" ht="11.25" x14ac:dyDescent="0.2">
      <c r="A12" s="31" t="s">
        <v>26</v>
      </c>
      <c r="B12" s="30" t="s">
        <v>93</v>
      </c>
      <c r="C12" s="1">
        <v>45</v>
      </c>
      <c r="D12" s="1">
        <v>30</v>
      </c>
      <c r="E12" s="1">
        <v>41.258330000000001</v>
      </c>
      <c r="F12" s="1">
        <v>25.5</v>
      </c>
      <c r="G12" s="2">
        <v>61</v>
      </c>
      <c r="H12" s="1">
        <v>45</v>
      </c>
      <c r="I12" s="2">
        <v>47.5</v>
      </c>
      <c r="J12" s="1">
        <v>32.186624999999999</v>
      </c>
      <c r="K12" s="1">
        <v>42</v>
      </c>
      <c r="L12" s="1">
        <v>27</v>
      </c>
      <c r="M12" s="1">
        <v>26.75</v>
      </c>
      <c r="N12" s="1">
        <v>27.25</v>
      </c>
      <c r="O12" s="1">
        <v>19</v>
      </c>
      <c r="P12" s="1">
        <v>35</v>
      </c>
      <c r="Q12" s="1">
        <v>48</v>
      </c>
      <c r="R12" s="2">
        <v>48</v>
      </c>
      <c r="S12" s="1">
        <v>70</v>
      </c>
      <c r="T12" s="2">
        <v>42.91</v>
      </c>
      <c r="U12" s="2">
        <v>50.48</v>
      </c>
      <c r="V12" s="1">
        <v>32</v>
      </c>
      <c r="W12" s="1">
        <v>54.27</v>
      </c>
      <c r="X12" s="53">
        <v>40.481188333333328</v>
      </c>
      <c r="Y12" s="9"/>
    </row>
    <row r="13" spans="1:25" ht="11.25" x14ac:dyDescent="0.2">
      <c r="A13" s="31" t="s">
        <v>27</v>
      </c>
      <c r="B13" s="30" t="s">
        <v>93</v>
      </c>
      <c r="C13" s="1">
        <v>78.5</v>
      </c>
      <c r="D13" s="1">
        <v>180</v>
      </c>
      <c r="E13" s="1">
        <v>56.1</v>
      </c>
      <c r="F13" s="1">
        <v>42.5</v>
      </c>
      <c r="G13" s="2">
        <v>57</v>
      </c>
      <c r="H13" s="1">
        <v>39</v>
      </c>
      <c r="I13" s="2">
        <v>44.5</v>
      </c>
      <c r="J13" s="1">
        <v>67.185714285714283</v>
      </c>
      <c r="K13" s="1">
        <v>39</v>
      </c>
      <c r="L13" s="1">
        <v>37</v>
      </c>
      <c r="M13" s="1">
        <v>54.2</v>
      </c>
      <c r="N13" s="1">
        <v>61.48</v>
      </c>
      <c r="O13" s="1">
        <v>52</v>
      </c>
      <c r="P13" s="1">
        <v>55</v>
      </c>
      <c r="Q13" s="1">
        <v>40.5</v>
      </c>
      <c r="R13" s="2">
        <v>57</v>
      </c>
      <c r="S13" s="1">
        <v>102.66666666666667</v>
      </c>
      <c r="T13" s="2">
        <v>51.19</v>
      </c>
      <c r="U13" s="2">
        <v>54.38</v>
      </c>
      <c r="V13" s="1">
        <v>60</v>
      </c>
      <c r="W13" s="1">
        <v>57.01</v>
      </c>
      <c r="X13" s="53">
        <v>61.248208616780055</v>
      </c>
      <c r="Y13" s="9"/>
    </row>
    <row r="14" spans="1:25" ht="11.25" x14ac:dyDescent="0.2">
      <c r="A14" s="31" t="s">
        <v>28</v>
      </c>
      <c r="B14" s="30" t="s">
        <v>94</v>
      </c>
      <c r="C14" s="19">
        <v>0.28999999999999998</v>
      </c>
      <c r="D14" s="19">
        <v>1.75</v>
      </c>
      <c r="E14" s="19">
        <v>0.31286000000000003</v>
      </c>
      <c r="F14" s="19">
        <v>0.2</v>
      </c>
      <c r="G14" s="18">
        <v>0.28999999999999998</v>
      </c>
      <c r="H14" s="19">
        <v>0.32</v>
      </c>
      <c r="I14" s="18">
        <v>0.32</v>
      </c>
      <c r="J14" s="19">
        <v>0.32750000000000001</v>
      </c>
      <c r="K14" s="19">
        <v>0.46</v>
      </c>
      <c r="L14" s="19">
        <v>0.38</v>
      </c>
      <c r="M14" s="19">
        <v>0.36</v>
      </c>
      <c r="N14" s="19">
        <v>0.42</v>
      </c>
      <c r="O14" s="19">
        <v>0.255</v>
      </c>
      <c r="P14" s="19">
        <v>0.24</v>
      </c>
      <c r="Q14" s="19">
        <v>0.35</v>
      </c>
      <c r="R14" s="18">
        <v>0.34</v>
      </c>
      <c r="S14" s="19">
        <v>0.27333333333333332</v>
      </c>
      <c r="T14" s="18">
        <v>0.5</v>
      </c>
      <c r="U14" s="18">
        <v>0.45</v>
      </c>
      <c r="V14" s="19">
        <v>0.3</v>
      </c>
      <c r="W14" s="19">
        <v>0.38261000000000001</v>
      </c>
      <c r="X14" s="54">
        <v>0.40577634920634925</v>
      </c>
      <c r="Y14" s="9"/>
    </row>
    <row r="15" spans="1:25" ht="11.25" x14ac:dyDescent="0.2">
      <c r="A15" s="31" t="s">
        <v>44</v>
      </c>
      <c r="B15" s="30" t="s">
        <v>94</v>
      </c>
      <c r="C15" s="1">
        <v>0.5</v>
      </c>
      <c r="D15" s="1">
        <v>2.7</v>
      </c>
      <c r="E15" s="1">
        <v>2.004</v>
      </c>
      <c r="F15" s="1">
        <v>1.45</v>
      </c>
      <c r="G15" s="2">
        <v>2.2650000000000001</v>
      </c>
      <c r="H15" s="1">
        <v>1.8</v>
      </c>
      <c r="I15" s="2">
        <v>1.43</v>
      </c>
      <c r="J15" s="1">
        <v>1.9059999999999999</v>
      </c>
      <c r="K15" s="1">
        <v>1.2</v>
      </c>
      <c r="L15" s="1">
        <v>1.825</v>
      </c>
      <c r="M15" s="1">
        <v>2.15</v>
      </c>
      <c r="N15" s="1">
        <v>2.2799999999999998</v>
      </c>
      <c r="O15" s="1">
        <v>1.81</v>
      </c>
      <c r="P15" s="1">
        <v>2.4300000000000002</v>
      </c>
      <c r="Q15" s="1">
        <v>1.91</v>
      </c>
      <c r="R15" s="2">
        <v>1.6</v>
      </c>
      <c r="S15" s="1">
        <v>2.6</v>
      </c>
      <c r="T15" s="2">
        <v>2.37</v>
      </c>
      <c r="U15" s="2">
        <v>1.55</v>
      </c>
      <c r="V15" s="1">
        <v>1.25</v>
      </c>
      <c r="W15" s="1">
        <v>1.79</v>
      </c>
      <c r="X15" s="53">
        <v>1.8485714285714285</v>
      </c>
      <c r="Y15" s="9"/>
    </row>
    <row r="16" spans="1:25" ht="11.25" x14ac:dyDescent="0.2">
      <c r="A16" s="31" t="s">
        <v>29</v>
      </c>
      <c r="B16" s="30" t="s">
        <v>91</v>
      </c>
      <c r="C16" s="1">
        <v>12.23</v>
      </c>
      <c r="D16" s="1">
        <v>15.11</v>
      </c>
      <c r="E16" s="1">
        <v>15.688330000000001</v>
      </c>
      <c r="F16" s="1">
        <v>14.96</v>
      </c>
      <c r="G16" s="2">
        <v>12.85</v>
      </c>
      <c r="H16" s="1">
        <v>12.93</v>
      </c>
      <c r="I16" s="2">
        <v>11.535</v>
      </c>
      <c r="J16" s="1">
        <v>13.610860655737705</v>
      </c>
      <c r="K16" s="1">
        <v>13.68</v>
      </c>
      <c r="L16" s="1">
        <v>13.025</v>
      </c>
      <c r="M16" s="1">
        <v>11.66</v>
      </c>
      <c r="N16" s="1">
        <v>18.98</v>
      </c>
      <c r="O16" s="1">
        <v>15.55</v>
      </c>
      <c r="P16" s="1">
        <v>16</v>
      </c>
      <c r="Q16" s="1">
        <v>10.5</v>
      </c>
      <c r="R16" s="2">
        <v>15</v>
      </c>
      <c r="S16" s="1">
        <v>12.891207153502235</v>
      </c>
      <c r="T16" s="2">
        <v>13.15</v>
      </c>
      <c r="U16" s="2">
        <v>12.3</v>
      </c>
      <c r="V16" s="1">
        <v>14.71</v>
      </c>
      <c r="W16" s="1">
        <v>11.88</v>
      </c>
      <c r="X16" s="53">
        <v>13.725733229011423</v>
      </c>
      <c r="Y16" s="9"/>
    </row>
    <row r="17" spans="1:25" ht="11.25" x14ac:dyDescent="0.2">
      <c r="A17" s="31" t="s">
        <v>30</v>
      </c>
      <c r="B17" s="30" t="s">
        <v>94</v>
      </c>
      <c r="C17" s="1">
        <v>48.45</v>
      </c>
      <c r="D17" s="1">
        <v>83.5</v>
      </c>
      <c r="E17" s="1">
        <v>40.545450000000002</v>
      </c>
      <c r="F17" s="1">
        <v>53.5</v>
      </c>
      <c r="G17" s="2">
        <v>44.9</v>
      </c>
      <c r="H17" s="1">
        <v>47.79</v>
      </c>
      <c r="I17" s="2">
        <v>48</v>
      </c>
      <c r="J17" s="1">
        <v>41.986000000000004</v>
      </c>
      <c r="K17" s="1">
        <v>57.86</v>
      </c>
      <c r="L17" s="1">
        <v>88</v>
      </c>
      <c r="M17" s="1">
        <v>91.65</v>
      </c>
      <c r="N17" s="1">
        <v>70</v>
      </c>
      <c r="O17" s="1">
        <v>50.6</v>
      </c>
      <c r="P17" s="1">
        <v>44.03</v>
      </c>
      <c r="Q17" s="1">
        <v>50.5</v>
      </c>
      <c r="R17" s="2">
        <v>57</v>
      </c>
      <c r="S17" s="1">
        <v>52.6</v>
      </c>
      <c r="T17" s="2">
        <v>67.09</v>
      </c>
      <c r="U17" s="2">
        <v>65.66</v>
      </c>
      <c r="V17" s="1">
        <v>46.07</v>
      </c>
      <c r="W17" s="1">
        <v>73.58</v>
      </c>
      <c r="X17" s="53">
        <v>58.252926190476188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617.20000000000005</v>
      </c>
      <c r="D18" s="1">
        <v>204.75</v>
      </c>
      <c r="E18" s="1">
        <v>268.38749999999999</v>
      </c>
      <c r="F18" s="1">
        <v>180</v>
      </c>
      <c r="G18" s="2">
        <v>191.57</v>
      </c>
      <c r="H18" s="1">
        <v>231</v>
      </c>
      <c r="I18" s="2">
        <v>182.5</v>
      </c>
      <c r="J18" s="1">
        <v>93.392857142857139</v>
      </c>
      <c r="K18" s="1">
        <v>325</v>
      </c>
      <c r="L18" s="1">
        <v>330.625</v>
      </c>
      <c r="M18" s="1">
        <v>150</v>
      </c>
      <c r="N18" s="1">
        <v>281.54000000000002</v>
      </c>
      <c r="O18" s="1">
        <v>250</v>
      </c>
      <c r="P18" s="1">
        <v>251.5</v>
      </c>
      <c r="Q18" s="1">
        <v>222</v>
      </c>
      <c r="R18" s="2">
        <v>362</v>
      </c>
      <c r="S18" s="1">
        <v>405</v>
      </c>
      <c r="T18" s="2">
        <v>338.21</v>
      </c>
      <c r="U18" s="2">
        <v>197.33</v>
      </c>
      <c r="V18" s="1">
        <v>210.8</v>
      </c>
      <c r="W18" s="1">
        <v>274.52</v>
      </c>
      <c r="X18" s="53">
        <v>265.11073129251702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166.4</v>
      </c>
      <c r="D19" s="2">
        <v>169.06</v>
      </c>
      <c r="E19" s="1">
        <v>231.66667000000001</v>
      </c>
      <c r="F19" s="1">
        <v>171</v>
      </c>
      <c r="G19" s="2">
        <v>142.36000000000001</v>
      </c>
      <c r="H19" s="1">
        <v>208.65</v>
      </c>
      <c r="I19" s="2">
        <v>103</v>
      </c>
      <c r="J19" s="1">
        <v>129.26215277777777</v>
      </c>
      <c r="K19" s="1">
        <v>174</v>
      </c>
      <c r="L19" s="1">
        <v>231.86</v>
      </c>
      <c r="M19" s="1">
        <v>176</v>
      </c>
      <c r="N19" s="1">
        <v>209.1</v>
      </c>
      <c r="O19" s="1">
        <v>130</v>
      </c>
      <c r="P19" s="1">
        <v>156.24</v>
      </c>
      <c r="Q19" s="1">
        <v>175</v>
      </c>
      <c r="R19" s="2">
        <v>234.5</v>
      </c>
      <c r="S19" s="1">
        <v>128.95333333333335</v>
      </c>
      <c r="T19" s="2">
        <v>117.23</v>
      </c>
      <c r="U19" s="2">
        <v>157.93</v>
      </c>
      <c r="V19" s="1">
        <v>173</v>
      </c>
      <c r="W19" s="1">
        <v>218.64</v>
      </c>
      <c r="X19" s="53">
        <v>171.61200743386243</v>
      </c>
      <c r="Y19" s="9"/>
    </row>
    <row r="20" spans="1:25" ht="22.5" x14ac:dyDescent="0.2">
      <c r="A20" s="32" t="s">
        <v>33</v>
      </c>
      <c r="B20" s="33" t="s">
        <v>94</v>
      </c>
      <c r="C20" s="1">
        <v>34.9</v>
      </c>
      <c r="D20" s="1">
        <v>38</v>
      </c>
      <c r="E20" s="1">
        <v>44.27167</v>
      </c>
      <c r="F20" s="1">
        <v>30</v>
      </c>
      <c r="G20" s="2">
        <v>35.25</v>
      </c>
      <c r="H20" s="1">
        <v>49.7</v>
      </c>
      <c r="I20" s="2">
        <v>37</v>
      </c>
      <c r="J20" s="1">
        <v>24.12</v>
      </c>
      <c r="K20" s="1">
        <v>59.5</v>
      </c>
      <c r="L20" s="1">
        <v>41.8</v>
      </c>
      <c r="M20" s="1">
        <v>39.5</v>
      </c>
      <c r="N20" s="1">
        <v>35</v>
      </c>
      <c r="O20" s="1">
        <v>33.125</v>
      </c>
      <c r="P20" s="1">
        <v>42.9</v>
      </c>
      <c r="Q20" s="1">
        <v>31.3</v>
      </c>
      <c r="R20" s="2">
        <v>45</v>
      </c>
      <c r="S20" s="1">
        <v>23.143333333333334</v>
      </c>
      <c r="T20" s="2">
        <v>25.11</v>
      </c>
      <c r="U20" s="2">
        <v>21.99</v>
      </c>
      <c r="V20" s="1">
        <v>28.5</v>
      </c>
      <c r="W20" s="1">
        <v>38.53</v>
      </c>
      <c r="X20" s="53">
        <v>36.125714444444441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14.7</v>
      </c>
      <c r="D21" s="1">
        <v>16.495000000000001</v>
      </c>
      <c r="E21" s="1">
        <v>27.111999999999998</v>
      </c>
      <c r="F21" s="1">
        <v>17.425000000000001</v>
      </c>
      <c r="G21" s="2">
        <v>17.79</v>
      </c>
      <c r="H21" s="1">
        <v>17.100000000000001</v>
      </c>
      <c r="I21" s="2">
        <v>17.649999999999999</v>
      </c>
      <c r="J21" s="1">
        <v>17.18</v>
      </c>
      <c r="K21" s="1">
        <v>22</v>
      </c>
      <c r="L21" s="1">
        <v>21</v>
      </c>
      <c r="M21" s="1">
        <v>16</v>
      </c>
      <c r="N21" s="1">
        <v>20.47</v>
      </c>
      <c r="O21" s="1">
        <v>11.120000000000001</v>
      </c>
      <c r="P21" s="1">
        <v>28.95</v>
      </c>
      <c r="Q21" s="1">
        <v>21.9</v>
      </c>
      <c r="R21" s="2">
        <v>18</v>
      </c>
      <c r="S21" s="1">
        <v>12.95</v>
      </c>
      <c r="T21" s="2">
        <v>17.37</v>
      </c>
      <c r="U21" s="2">
        <v>12.29</v>
      </c>
      <c r="V21" s="1">
        <v>16.975000000000001</v>
      </c>
      <c r="W21" s="1">
        <v>14.16</v>
      </c>
      <c r="X21" s="53">
        <v>18.030333333333335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283.89999999999998</v>
      </c>
      <c r="D22" s="1">
        <v>322.5</v>
      </c>
      <c r="E22" s="1">
        <v>213.35</v>
      </c>
      <c r="F22" s="2">
        <v>170</v>
      </c>
      <c r="G22" s="2">
        <v>278</v>
      </c>
      <c r="H22" s="1">
        <v>261</v>
      </c>
      <c r="I22" s="2">
        <v>170</v>
      </c>
      <c r="J22" s="1">
        <v>232</v>
      </c>
      <c r="K22" s="1">
        <v>199</v>
      </c>
      <c r="L22" s="1">
        <v>283</v>
      </c>
      <c r="M22" s="1">
        <v>287</v>
      </c>
      <c r="N22" s="1">
        <v>199.6</v>
      </c>
      <c r="O22" s="1">
        <v>265</v>
      </c>
      <c r="P22" s="1">
        <v>256</v>
      </c>
      <c r="Q22" s="1">
        <v>400.05500000000001</v>
      </c>
      <c r="R22" s="2">
        <v>195</v>
      </c>
      <c r="S22" s="1">
        <v>276</v>
      </c>
      <c r="T22" s="2">
        <v>609.30999999999995</v>
      </c>
      <c r="U22" s="2">
        <v>363.12</v>
      </c>
      <c r="V22" s="1">
        <v>220</v>
      </c>
      <c r="W22" s="1">
        <v>253.09</v>
      </c>
      <c r="X22" s="53">
        <v>273.18690476190477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23.5</v>
      </c>
      <c r="E23" s="1">
        <v>5.7285700000000004</v>
      </c>
      <c r="F23" s="2">
        <v>12</v>
      </c>
      <c r="G23" s="2">
        <v>6.2</v>
      </c>
      <c r="H23" s="1">
        <v>8</v>
      </c>
      <c r="I23" s="2">
        <v>6</v>
      </c>
      <c r="J23" s="1">
        <v>6.3283333333333331</v>
      </c>
      <c r="K23" s="1">
        <v>9.18</v>
      </c>
      <c r="L23" s="1">
        <v>18</v>
      </c>
      <c r="M23" s="1">
        <v>10.5</v>
      </c>
      <c r="N23" s="1">
        <v>7.89</v>
      </c>
      <c r="O23" s="1">
        <v>4.74</v>
      </c>
      <c r="P23" s="1">
        <v>5.51</v>
      </c>
      <c r="Q23" s="1">
        <v>10.98</v>
      </c>
      <c r="R23" s="2">
        <v>10.5</v>
      </c>
      <c r="S23" s="1">
        <v>20</v>
      </c>
      <c r="T23" s="2">
        <v>7.09</v>
      </c>
      <c r="U23" s="2">
        <v>18.84</v>
      </c>
      <c r="V23" s="1">
        <v>14</v>
      </c>
      <c r="W23" s="1">
        <v>8.33</v>
      </c>
      <c r="X23" s="53">
        <v>10.824614444444444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51</v>
      </c>
      <c r="D24" s="1">
        <v>54</v>
      </c>
      <c r="E24" s="1">
        <v>51.333329999999997</v>
      </c>
      <c r="F24" s="1">
        <v>50</v>
      </c>
      <c r="G24" s="2">
        <v>39.97</v>
      </c>
      <c r="H24" s="1">
        <v>37.880000000000003</v>
      </c>
      <c r="I24" s="2">
        <v>32.725000000000001</v>
      </c>
      <c r="J24" s="1">
        <v>24.247999999999998</v>
      </c>
      <c r="K24" s="1">
        <v>48.5</v>
      </c>
      <c r="L24" s="1">
        <v>55</v>
      </c>
      <c r="M24" s="1">
        <v>66.67</v>
      </c>
      <c r="N24" s="1">
        <v>58</v>
      </c>
      <c r="O24" s="1">
        <v>42.064999999999998</v>
      </c>
      <c r="P24" s="1">
        <v>57.18</v>
      </c>
      <c r="Q24" s="1">
        <v>44.5</v>
      </c>
      <c r="R24" s="2">
        <v>45</v>
      </c>
      <c r="S24" s="1">
        <v>71.400000000000006</v>
      </c>
      <c r="T24" s="2">
        <v>49.1</v>
      </c>
      <c r="U24" s="2">
        <v>54.01</v>
      </c>
      <c r="V24" s="1">
        <v>56</v>
      </c>
      <c r="W24" s="1">
        <v>46.9</v>
      </c>
      <c r="X24" s="53">
        <v>49.308634761904763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3.22</v>
      </c>
      <c r="D25" s="1">
        <v>4.83</v>
      </c>
      <c r="E25" s="1">
        <v>4.7050000000000001</v>
      </c>
      <c r="F25" s="1">
        <v>9.9</v>
      </c>
      <c r="G25" s="2">
        <v>6.63</v>
      </c>
      <c r="H25" s="1">
        <v>8.0399999999999991</v>
      </c>
      <c r="I25" s="2">
        <v>5.8049999999999997</v>
      </c>
      <c r="J25" s="1">
        <v>5.8178472222222215</v>
      </c>
      <c r="K25" s="1">
        <v>7.1</v>
      </c>
      <c r="L25" s="1">
        <v>7.05</v>
      </c>
      <c r="M25" s="1">
        <v>6.96</v>
      </c>
      <c r="N25" s="1">
        <v>5.44</v>
      </c>
      <c r="O25" s="1">
        <v>3.69</v>
      </c>
      <c r="P25" s="1">
        <v>4.6900000000000004</v>
      </c>
      <c r="Q25" s="1">
        <v>7.5</v>
      </c>
      <c r="R25" s="2">
        <v>9</v>
      </c>
      <c r="S25" s="1">
        <v>6.0277777777777777</v>
      </c>
      <c r="T25" s="2">
        <v>11.83</v>
      </c>
      <c r="U25" s="2">
        <v>9.09</v>
      </c>
      <c r="V25" s="1">
        <v>4.8499999999999996</v>
      </c>
      <c r="W25" s="1">
        <v>7.693888888888889</v>
      </c>
      <c r="X25" s="53">
        <v>6.6604530423280419</v>
      </c>
      <c r="Y25" s="9"/>
    </row>
    <row r="26" spans="1:25" ht="11.25" x14ac:dyDescent="0.2">
      <c r="A26" s="31" t="s">
        <v>38</v>
      </c>
      <c r="B26" s="30" t="s">
        <v>92</v>
      </c>
      <c r="C26" s="1">
        <v>6.34</v>
      </c>
      <c r="D26" s="1">
        <v>4.1749999999999998</v>
      </c>
      <c r="E26" s="1">
        <v>5.6033299999999997</v>
      </c>
      <c r="F26" s="1">
        <v>3.4749999999999996</v>
      </c>
      <c r="G26" s="2">
        <v>5.8</v>
      </c>
      <c r="H26" s="1">
        <v>5.75</v>
      </c>
      <c r="I26" s="2">
        <v>4.7549999999999999</v>
      </c>
      <c r="J26" s="10">
        <v>6.166666666666667</v>
      </c>
      <c r="K26" s="1">
        <v>3.3</v>
      </c>
      <c r="L26" s="1">
        <v>6.36</v>
      </c>
      <c r="M26" s="1">
        <v>6.0350000000000001</v>
      </c>
      <c r="N26" s="2">
        <v>4.32</v>
      </c>
      <c r="O26" s="1">
        <v>1.88</v>
      </c>
      <c r="P26" s="1">
        <v>7.45</v>
      </c>
      <c r="Q26" s="1">
        <v>4.62</v>
      </c>
      <c r="R26" s="2">
        <v>9.1</v>
      </c>
      <c r="S26" s="1">
        <v>10.066777777777778</v>
      </c>
      <c r="T26" s="2">
        <v>8.51</v>
      </c>
      <c r="U26" s="2">
        <v>5.6</v>
      </c>
      <c r="V26" s="1">
        <v>6.65</v>
      </c>
      <c r="W26" s="1">
        <v>5.71</v>
      </c>
      <c r="X26" s="53">
        <v>5.7936559259259255</v>
      </c>
      <c r="Y26" s="9"/>
    </row>
    <row r="27" spans="1:25" ht="11.25" x14ac:dyDescent="0.2">
      <c r="A27" s="31" t="s">
        <v>109</v>
      </c>
      <c r="B27" s="30" t="s">
        <v>96</v>
      </c>
      <c r="C27" s="19">
        <v>0.66</v>
      </c>
      <c r="D27" s="19">
        <v>0.56499999999999995</v>
      </c>
      <c r="E27" s="19">
        <v>0.82599999999999996</v>
      </c>
      <c r="F27" s="19">
        <v>0.7</v>
      </c>
      <c r="G27" s="18">
        <v>0.36499999999999999</v>
      </c>
      <c r="H27" s="19">
        <v>0.59</v>
      </c>
      <c r="I27" s="18">
        <v>0.59</v>
      </c>
      <c r="J27" s="19">
        <v>0.4526</v>
      </c>
      <c r="K27" s="19">
        <v>0.52</v>
      </c>
      <c r="L27" s="19">
        <v>0.68</v>
      </c>
      <c r="M27" s="19">
        <v>0.8</v>
      </c>
      <c r="N27" s="19">
        <v>0.67</v>
      </c>
      <c r="O27" s="19">
        <v>0.46</v>
      </c>
      <c r="P27" s="19">
        <v>0.93</v>
      </c>
      <c r="Q27" s="19">
        <v>0.46</v>
      </c>
      <c r="R27" s="18">
        <v>0.9</v>
      </c>
      <c r="S27" s="18">
        <v>0.65083333333333326</v>
      </c>
      <c r="T27" s="18">
        <v>0.73</v>
      </c>
      <c r="U27" s="18">
        <v>0.68</v>
      </c>
      <c r="V27" s="19">
        <v>0.65</v>
      </c>
      <c r="W27" s="19">
        <v>0.67449999999999999</v>
      </c>
      <c r="X27" s="54">
        <v>0.6454253968253969</v>
      </c>
      <c r="Y27" s="9"/>
    </row>
    <row r="28" spans="1:25" ht="11.25" x14ac:dyDescent="0.2">
      <c r="A28" s="31" t="s">
        <v>39</v>
      </c>
      <c r="B28" s="30" t="s">
        <v>94</v>
      </c>
      <c r="C28" s="1">
        <v>58.5</v>
      </c>
      <c r="D28" s="1">
        <v>41.3</v>
      </c>
      <c r="E28" s="1">
        <v>62.665709999999997</v>
      </c>
      <c r="F28" s="1">
        <v>69.5</v>
      </c>
      <c r="G28" s="2">
        <v>46.6</v>
      </c>
      <c r="H28" s="1">
        <v>45</v>
      </c>
      <c r="I28" s="2">
        <v>47.25</v>
      </c>
      <c r="J28" s="1">
        <v>54.578571428571429</v>
      </c>
      <c r="K28" s="1">
        <v>44.89</v>
      </c>
      <c r="L28" s="1">
        <v>53</v>
      </c>
      <c r="M28" s="1">
        <v>62.48</v>
      </c>
      <c r="N28" s="1">
        <v>58.5</v>
      </c>
      <c r="O28" s="1">
        <v>60.775000000000006</v>
      </c>
      <c r="P28" s="1">
        <v>61.33</v>
      </c>
      <c r="Q28" s="1">
        <v>52</v>
      </c>
      <c r="R28" s="2">
        <v>54.5</v>
      </c>
      <c r="S28" s="1">
        <v>57.666666666666664</v>
      </c>
      <c r="T28" s="2">
        <v>58.07</v>
      </c>
      <c r="U28" s="2">
        <v>56.73</v>
      </c>
      <c r="V28" s="1">
        <v>48.55</v>
      </c>
      <c r="W28" s="1">
        <v>55.43</v>
      </c>
      <c r="X28" s="53">
        <v>54.729330861678008</v>
      </c>
      <c r="Y28" s="9"/>
    </row>
    <row r="29" spans="1:25" ht="11.25" x14ac:dyDescent="0.2">
      <c r="A29" s="31" t="s">
        <v>40</v>
      </c>
      <c r="B29" s="30" t="s">
        <v>94</v>
      </c>
      <c r="C29" s="1">
        <v>134.38999999999999</v>
      </c>
      <c r="D29" s="1">
        <v>195</v>
      </c>
      <c r="E29" s="1">
        <v>163.63333</v>
      </c>
      <c r="F29" s="1">
        <v>160</v>
      </c>
      <c r="G29" s="2">
        <v>144.26499999999999</v>
      </c>
      <c r="H29" s="1">
        <v>165</v>
      </c>
      <c r="I29" s="2">
        <v>78</v>
      </c>
      <c r="J29" s="1">
        <v>161.38142857142859</v>
      </c>
      <c r="K29" s="1">
        <v>175</v>
      </c>
      <c r="L29" s="1">
        <v>198</v>
      </c>
      <c r="M29" s="1">
        <v>225</v>
      </c>
      <c r="N29" s="1">
        <v>146.28</v>
      </c>
      <c r="O29" s="1">
        <v>145</v>
      </c>
      <c r="P29" s="1">
        <v>185.6</v>
      </c>
      <c r="Q29" s="1">
        <v>163.19999999999999</v>
      </c>
      <c r="R29" s="2">
        <v>185</v>
      </c>
      <c r="S29" s="1">
        <v>107.70333333333333</v>
      </c>
      <c r="T29" s="2">
        <v>174.61</v>
      </c>
      <c r="U29" s="2">
        <v>169.79</v>
      </c>
      <c r="V29" s="1">
        <v>128</v>
      </c>
      <c r="W29" s="1">
        <v>149.88</v>
      </c>
      <c r="X29" s="53">
        <v>159.7491948526077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37.5</v>
      </c>
      <c r="E30" s="1">
        <v>34.29833</v>
      </c>
      <c r="F30" s="1">
        <v>28.3</v>
      </c>
      <c r="G30" s="2">
        <v>42</v>
      </c>
      <c r="H30" s="1">
        <v>41.5</v>
      </c>
      <c r="I30" s="2">
        <v>30.3</v>
      </c>
      <c r="J30" s="1">
        <v>14.387499999999999</v>
      </c>
      <c r="K30" s="1">
        <v>38.799999999999997</v>
      </c>
      <c r="L30" s="1">
        <v>43.9</v>
      </c>
      <c r="M30" s="1">
        <v>30.53</v>
      </c>
      <c r="N30" s="1">
        <v>30.07</v>
      </c>
      <c r="O30" s="1">
        <v>39.42</v>
      </c>
      <c r="P30" s="1">
        <v>51.9</v>
      </c>
      <c r="Q30" s="1">
        <v>31</v>
      </c>
      <c r="R30" s="2">
        <v>30</v>
      </c>
      <c r="S30" s="1">
        <v>33.375</v>
      </c>
      <c r="T30" s="2">
        <v>35.46</v>
      </c>
      <c r="U30" s="2">
        <v>25.3</v>
      </c>
      <c r="V30" s="1">
        <v>24.2</v>
      </c>
      <c r="W30" s="1">
        <v>51.36</v>
      </c>
      <c r="X30" s="53">
        <v>34.447658571428576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34</v>
      </c>
      <c r="D31" s="1">
        <v>61.524999999999999</v>
      </c>
      <c r="E31" s="1">
        <v>39.878329999999998</v>
      </c>
      <c r="F31" s="1">
        <v>26.880000000000003</v>
      </c>
      <c r="G31" s="2">
        <v>48.2</v>
      </c>
      <c r="H31" s="1">
        <v>44</v>
      </c>
      <c r="I31" s="2">
        <v>45.15</v>
      </c>
      <c r="J31" s="1">
        <v>43.781333333333336</v>
      </c>
      <c r="K31" s="1">
        <v>52.43</v>
      </c>
      <c r="L31" s="1">
        <v>51.5</v>
      </c>
      <c r="M31" s="1">
        <v>65.59</v>
      </c>
      <c r="N31" s="1">
        <v>42.78</v>
      </c>
      <c r="O31" s="1">
        <v>48.5</v>
      </c>
      <c r="P31" s="1">
        <v>30.5</v>
      </c>
      <c r="Q31" s="1">
        <v>48.85</v>
      </c>
      <c r="R31" s="2">
        <v>38.5</v>
      </c>
      <c r="S31" s="1">
        <v>24.083333333333332</v>
      </c>
      <c r="T31" s="2">
        <v>53.81</v>
      </c>
      <c r="U31" s="2">
        <v>59.74</v>
      </c>
      <c r="V31" s="1">
        <v>45.82</v>
      </c>
      <c r="W31" s="1">
        <v>41.4</v>
      </c>
      <c r="X31" s="53">
        <v>45.091333174603179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16.670000000000002</v>
      </c>
      <c r="D32" s="1">
        <v>15.67</v>
      </c>
      <c r="E32" s="1">
        <v>31.314</v>
      </c>
      <c r="F32" s="1">
        <v>16</v>
      </c>
      <c r="G32" s="2">
        <v>14.05</v>
      </c>
      <c r="H32" s="1">
        <v>20.65</v>
      </c>
      <c r="I32" s="2">
        <v>11.81</v>
      </c>
      <c r="J32" s="1">
        <v>13.011428571428571</v>
      </c>
      <c r="K32" s="1">
        <v>21.46</v>
      </c>
      <c r="L32" s="1">
        <v>26.33</v>
      </c>
      <c r="M32" s="1">
        <v>17.48</v>
      </c>
      <c r="N32" s="1">
        <v>16.62</v>
      </c>
      <c r="O32" s="1">
        <v>16.47</v>
      </c>
      <c r="P32" s="1">
        <v>17.28</v>
      </c>
      <c r="Q32" s="1">
        <v>15.5</v>
      </c>
      <c r="R32" s="2">
        <v>25</v>
      </c>
      <c r="S32" s="2">
        <v>16.950833333333332</v>
      </c>
      <c r="T32" s="2">
        <v>20.350000000000001</v>
      </c>
      <c r="U32" s="2">
        <v>15.21</v>
      </c>
      <c r="V32" s="1">
        <v>22.05</v>
      </c>
      <c r="W32" s="1">
        <v>20.059999999999999</v>
      </c>
      <c r="X32" s="53">
        <v>18.56839342403628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7.6816439999999995</v>
      </c>
      <c r="D34" s="2">
        <v>8.6177919999999997</v>
      </c>
      <c r="E34" s="2">
        <v>10.371055632000001</v>
      </c>
      <c r="F34" s="2">
        <v>7.8019999999999996</v>
      </c>
      <c r="G34" s="2">
        <v>8.8525950000000009</v>
      </c>
      <c r="H34" s="1">
        <v>8.5500000000000007</v>
      </c>
      <c r="I34" s="2">
        <v>9.4425749999999997</v>
      </c>
      <c r="J34" s="2">
        <v>7.3144520000000002</v>
      </c>
      <c r="K34" s="2">
        <v>10.61</v>
      </c>
      <c r="L34" s="1">
        <v>6.398847</v>
      </c>
      <c r="M34" s="1">
        <v>6.8991620000000005</v>
      </c>
      <c r="N34" s="1">
        <v>8.0648999999999997</v>
      </c>
      <c r="O34" s="2">
        <v>6.8686800000000003</v>
      </c>
      <c r="P34" s="2">
        <v>8.3997696000000008</v>
      </c>
      <c r="Q34" s="2">
        <v>10.620363999999999</v>
      </c>
      <c r="R34" s="2">
        <v>11.480110000000002</v>
      </c>
      <c r="S34" s="1">
        <v>6.3177272727272822</v>
      </c>
      <c r="T34" s="2">
        <v>8.8027999999999995</v>
      </c>
      <c r="U34" s="2">
        <v>11.540016000000001</v>
      </c>
      <c r="V34" s="1">
        <v>7.2738379999999996</v>
      </c>
      <c r="W34" s="1">
        <v>10.783681999999999</v>
      </c>
      <c r="X34" s="53">
        <v>8.6996195002251078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4.7888729999999997</v>
      </c>
      <c r="D35" s="2">
        <v>6.3783000000000003</v>
      </c>
      <c r="E35" s="2">
        <v>6.1769551680000001</v>
      </c>
      <c r="F35" s="2">
        <v>5.0760000000000005</v>
      </c>
      <c r="G35" s="2">
        <v>5.6966849999999996</v>
      </c>
      <c r="H35" s="1">
        <v>5.4</v>
      </c>
      <c r="I35" s="2">
        <v>5.6422300000000005</v>
      </c>
      <c r="J35" s="2">
        <v>5.1697947599999994</v>
      </c>
      <c r="K35" s="2">
        <v>6.84</v>
      </c>
      <c r="L35" s="1">
        <v>4.6878000000000002</v>
      </c>
      <c r="M35" s="1">
        <v>4.9896739999999999</v>
      </c>
      <c r="N35" s="1">
        <v>5.6898</v>
      </c>
      <c r="O35" s="2">
        <v>5.51004</v>
      </c>
      <c r="P35" s="2">
        <v>6.3572475000000006</v>
      </c>
      <c r="Q35" s="2">
        <v>7.5899459999999994</v>
      </c>
      <c r="R35" s="2">
        <v>8.4359459999999995</v>
      </c>
      <c r="S35" s="1">
        <v>4.9822727272727168</v>
      </c>
      <c r="T35" s="2">
        <v>5.9793000000000003</v>
      </c>
      <c r="U35" s="2">
        <v>7.5864919999999998</v>
      </c>
      <c r="V35" s="1">
        <v>5.3663629999999998</v>
      </c>
      <c r="W35" s="1">
        <v>8.9398400000000002</v>
      </c>
      <c r="X35" s="53">
        <v>6.0611218645367968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31</v>
      </c>
      <c r="E37" s="1">
        <v>62.634</v>
      </c>
      <c r="F37" s="1">
        <v>30.62</v>
      </c>
      <c r="G37" s="1">
        <v>61.5</v>
      </c>
      <c r="H37" s="1">
        <v>35.15</v>
      </c>
      <c r="I37" s="2">
        <v>32.22</v>
      </c>
      <c r="J37" s="1">
        <v>22.546099999999999</v>
      </c>
      <c r="K37" s="1">
        <v>33.99</v>
      </c>
      <c r="L37" s="1">
        <v>26.04</v>
      </c>
      <c r="M37" s="1">
        <v>31.34</v>
      </c>
      <c r="N37" s="1">
        <v>16.91</v>
      </c>
      <c r="O37" s="1">
        <v>16.689999999999998</v>
      </c>
      <c r="P37" s="1">
        <v>31.47</v>
      </c>
      <c r="Q37" s="1">
        <v>35</v>
      </c>
      <c r="R37" s="2">
        <v>32.85</v>
      </c>
      <c r="S37" s="1">
        <v>16.033999999999999</v>
      </c>
      <c r="T37" s="2">
        <v>35.329599999999999</v>
      </c>
      <c r="U37" s="2">
        <v>17.600000000000001</v>
      </c>
      <c r="V37" s="1">
        <v>28.9</v>
      </c>
      <c r="W37" s="1">
        <v>25.05</v>
      </c>
      <c r="X37" s="53">
        <v>30.74303333333334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27.17</v>
      </c>
      <c r="E39" s="20">
        <v>10.039999999999999</v>
      </c>
      <c r="F39" s="20">
        <v>7.65</v>
      </c>
      <c r="G39" s="20">
        <v>5.85</v>
      </c>
      <c r="H39" s="20">
        <v>9.66</v>
      </c>
      <c r="I39" s="21">
        <v>1.1499999999999999</v>
      </c>
      <c r="J39" s="20">
        <v>9.2922999999999991</v>
      </c>
      <c r="K39" s="20">
        <v>4.62</v>
      </c>
      <c r="L39" s="20">
        <v>18</v>
      </c>
      <c r="M39" s="20">
        <v>15.275</v>
      </c>
      <c r="N39" s="20">
        <v>14.5</v>
      </c>
      <c r="O39" s="20">
        <v>4.33</v>
      </c>
      <c r="P39" s="20">
        <v>12.06</v>
      </c>
      <c r="Q39" s="20">
        <v>5.95</v>
      </c>
      <c r="R39" s="21">
        <v>6</v>
      </c>
      <c r="S39" s="20">
        <v>3.7993519886363636</v>
      </c>
      <c r="T39" s="21">
        <v>25</v>
      </c>
      <c r="U39" s="21">
        <v>7.24</v>
      </c>
      <c r="V39" s="20">
        <v>9.85</v>
      </c>
      <c r="W39" s="20">
        <v>5.8313333333333333</v>
      </c>
      <c r="X39" s="57">
        <v>10.501808824855701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9" sqref="A49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241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48.37</v>
      </c>
      <c r="E8" s="134">
        <v>37.159999999999997</v>
      </c>
      <c r="F8" s="134">
        <v>37.14</v>
      </c>
      <c r="G8" s="2">
        <v>25.5</v>
      </c>
      <c r="H8" s="134">
        <v>48</v>
      </c>
      <c r="I8" s="134">
        <v>26.65</v>
      </c>
      <c r="J8" s="134">
        <v>44.36</v>
      </c>
      <c r="K8" s="134">
        <v>29.75</v>
      </c>
      <c r="L8" s="134">
        <v>35.950000000000003</v>
      </c>
      <c r="M8" s="134">
        <v>35.97</v>
      </c>
      <c r="N8" s="134">
        <v>43</v>
      </c>
      <c r="O8" s="134">
        <v>33.94</v>
      </c>
      <c r="P8" s="134">
        <v>40.18</v>
      </c>
      <c r="Q8" s="134">
        <v>26.79</v>
      </c>
      <c r="R8" s="2">
        <v>39.85</v>
      </c>
      <c r="S8" s="134">
        <v>29.44</v>
      </c>
      <c r="T8" s="134">
        <v>34.25</v>
      </c>
      <c r="U8" s="134">
        <v>38.75</v>
      </c>
      <c r="V8" s="134">
        <v>38.57</v>
      </c>
      <c r="W8" s="134">
        <v>34.32</v>
      </c>
      <c r="X8" s="53">
        <v>36.71380952380953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3.35</v>
      </c>
      <c r="E9" s="19">
        <v>3.93</v>
      </c>
      <c r="F9" s="19">
        <v>3.46</v>
      </c>
      <c r="G9" s="18">
        <v>2.89</v>
      </c>
      <c r="H9" s="19">
        <v>3.01</v>
      </c>
      <c r="I9" s="19">
        <v>3.15</v>
      </c>
      <c r="J9" s="19">
        <v>3.54</v>
      </c>
      <c r="K9" s="19">
        <v>3.11</v>
      </c>
      <c r="L9" s="19">
        <v>3.7149999999999999</v>
      </c>
      <c r="M9" s="19">
        <v>3.89</v>
      </c>
      <c r="N9" s="19">
        <v>4.57</v>
      </c>
      <c r="O9" s="19">
        <v>3.24</v>
      </c>
      <c r="P9" s="19">
        <v>3.7</v>
      </c>
      <c r="Q9" s="19">
        <v>3.2</v>
      </c>
      <c r="R9" s="18">
        <v>3.62</v>
      </c>
      <c r="S9" s="19">
        <v>4.57</v>
      </c>
      <c r="T9" s="19">
        <v>4.5199999999999996</v>
      </c>
      <c r="U9" s="19">
        <v>4.37</v>
      </c>
      <c r="V9" s="19">
        <v>3.7</v>
      </c>
      <c r="W9" s="19">
        <v>3.83</v>
      </c>
      <c r="X9" s="54">
        <v>3.6640476190476194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397.5</v>
      </c>
      <c r="E10" s="134">
        <v>301.75</v>
      </c>
      <c r="F10" s="134">
        <v>260</v>
      </c>
      <c r="G10" s="2">
        <v>240</v>
      </c>
      <c r="H10" s="134">
        <v>262.05</v>
      </c>
      <c r="I10" s="134">
        <v>309.55</v>
      </c>
      <c r="J10" s="134">
        <v>386.3</v>
      </c>
      <c r="K10" s="134">
        <v>280</v>
      </c>
      <c r="L10" s="134">
        <v>285</v>
      </c>
      <c r="M10" s="134">
        <v>347.1</v>
      </c>
      <c r="N10" s="134">
        <v>399.19</v>
      </c>
      <c r="O10" s="134">
        <v>284</v>
      </c>
      <c r="P10" s="134">
        <v>283.33</v>
      </c>
      <c r="Q10" s="134">
        <v>250</v>
      </c>
      <c r="R10" s="2">
        <v>290</v>
      </c>
      <c r="S10" s="134">
        <v>396.5</v>
      </c>
      <c r="T10" s="134">
        <v>316.68</v>
      </c>
      <c r="U10" s="134">
        <v>261.75</v>
      </c>
      <c r="V10" s="134">
        <v>230</v>
      </c>
      <c r="W10" s="134">
        <v>247.83</v>
      </c>
      <c r="X10" s="53">
        <v>301.35857142857145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0.51300000000000001</v>
      </c>
      <c r="E11" s="19">
        <v>0.49219999999999997</v>
      </c>
      <c r="F11" s="19">
        <v>0.37020000000000003</v>
      </c>
      <c r="G11" s="18">
        <v>0.32200000000000001</v>
      </c>
      <c r="H11" s="19">
        <v>0.37</v>
      </c>
      <c r="I11" s="19">
        <v>0.37</v>
      </c>
      <c r="J11" s="19">
        <v>0.5</v>
      </c>
      <c r="K11" s="19">
        <v>0.31</v>
      </c>
      <c r="L11" s="19">
        <v>0.42</v>
      </c>
      <c r="M11" s="19">
        <v>0.49540000000000001</v>
      </c>
      <c r="N11" s="19">
        <v>0.57740000000000002</v>
      </c>
      <c r="O11" s="19">
        <v>0.38600000000000001</v>
      </c>
      <c r="P11" s="19">
        <v>0.38340000000000002</v>
      </c>
      <c r="Q11" s="19">
        <v>0.43</v>
      </c>
      <c r="R11" s="18">
        <v>0.42</v>
      </c>
      <c r="S11" s="19">
        <v>0.6</v>
      </c>
      <c r="T11" s="19">
        <v>0.55000000000000004</v>
      </c>
      <c r="U11" s="19">
        <v>0.43700000000000006</v>
      </c>
      <c r="V11" s="136">
        <v>0.42</v>
      </c>
      <c r="W11" s="19">
        <v>0.373</v>
      </c>
      <c r="X11" s="54">
        <v>0.43759999999999993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27.5</v>
      </c>
      <c r="E12" s="134">
        <v>55</v>
      </c>
      <c r="F12" s="134">
        <v>35</v>
      </c>
      <c r="G12" s="2">
        <v>65.84</v>
      </c>
      <c r="H12" s="134">
        <v>60</v>
      </c>
      <c r="I12" s="134">
        <v>65</v>
      </c>
      <c r="J12" s="134">
        <v>74.959999999999994</v>
      </c>
      <c r="K12" s="134">
        <v>60</v>
      </c>
      <c r="L12" s="134">
        <v>45</v>
      </c>
      <c r="M12" s="134">
        <v>68.08</v>
      </c>
      <c r="N12" s="134">
        <v>39.03</v>
      </c>
      <c r="O12" s="134">
        <v>26</v>
      </c>
      <c r="P12" s="134">
        <v>46.67</v>
      </c>
      <c r="Q12" s="134">
        <v>56.5</v>
      </c>
      <c r="R12" s="2">
        <v>79.75</v>
      </c>
      <c r="S12" s="134">
        <v>55</v>
      </c>
      <c r="T12" s="134">
        <v>65.739999999999995</v>
      </c>
      <c r="U12" s="134">
        <v>63.6</v>
      </c>
      <c r="V12" s="134">
        <v>33</v>
      </c>
      <c r="W12" s="134">
        <v>75.44</v>
      </c>
      <c r="X12" s="53">
        <v>56.052857142857135</v>
      </c>
      <c r="Y12" s="9"/>
    </row>
    <row r="13" spans="1:25" ht="11.25" x14ac:dyDescent="0.2">
      <c r="A13" s="29" t="s">
        <v>27</v>
      </c>
      <c r="B13" s="120" t="s">
        <v>93</v>
      </c>
      <c r="C13" s="134">
        <v>84</v>
      </c>
      <c r="D13" s="134">
        <v>115</v>
      </c>
      <c r="E13" s="134">
        <v>99</v>
      </c>
      <c r="F13" s="134">
        <v>55</v>
      </c>
      <c r="G13" s="2">
        <v>60.2</v>
      </c>
      <c r="H13" s="134">
        <v>75</v>
      </c>
      <c r="I13" s="134">
        <v>74.900000000000006</v>
      </c>
      <c r="J13" s="134">
        <v>95.45</v>
      </c>
      <c r="K13" s="134">
        <v>65</v>
      </c>
      <c r="L13" s="134">
        <v>73.95</v>
      </c>
      <c r="M13" s="134">
        <v>85.2</v>
      </c>
      <c r="N13" s="134">
        <v>71.790000000000006</v>
      </c>
      <c r="O13" s="134">
        <v>77.5</v>
      </c>
      <c r="P13" s="134">
        <v>68.33</v>
      </c>
      <c r="Q13" s="134">
        <v>56.7</v>
      </c>
      <c r="R13" s="2">
        <v>96.7</v>
      </c>
      <c r="S13" s="134">
        <v>90</v>
      </c>
      <c r="T13" s="134">
        <v>59.89</v>
      </c>
      <c r="U13" s="134">
        <v>72.42</v>
      </c>
      <c r="V13" s="134">
        <v>72.5</v>
      </c>
      <c r="W13" s="134">
        <v>78.12</v>
      </c>
      <c r="X13" s="53">
        <v>77.45952380952383</v>
      </c>
      <c r="Y13" s="9"/>
    </row>
    <row r="14" spans="1:25" ht="11.25" x14ac:dyDescent="0.2">
      <c r="A14" s="29" t="s">
        <v>28</v>
      </c>
      <c r="B14" s="120" t="s">
        <v>94</v>
      </c>
      <c r="C14" s="67">
        <v>0.46</v>
      </c>
      <c r="D14" s="133">
        <v>0.84</v>
      </c>
      <c r="E14" s="67">
        <v>0.6</v>
      </c>
      <c r="F14" s="67">
        <v>0.34</v>
      </c>
      <c r="G14" s="68">
        <v>0.45</v>
      </c>
      <c r="H14" s="67">
        <v>0.79</v>
      </c>
      <c r="I14" s="67">
        <v>0.56999999999999995</v>
      </c>
      <c r="J14" s="67">
        <v>0.46</v>
      </c>
      <c r="K14" s="67">
        <v>0.85</v>
      </c>
      <c r="L14" s="67">
        <v>0.53500000000000003</v>
      </c>
      <c r="M14" s="67">
        <v>0.71</v>
      </c>
      <c r="N14" s="67">
        <v>0.75</v>
      </c>
      <c r="O14" s="67">
        <v>0.36</v>
      </c>
      <c r="P14" s="67">
        <v>0.35</v>
      </c>
      <c r="Q14" s="67">
        <v>0.46</v>
      </c>
      <c r="R14" s="68">
        <v>0.61</v>
      </c>
      <c r="S14" s="67">
        <v>0.27</v>
      </c>
      <c r="T14" s="67">
        <v>0.59</v>
      </c>
      <c r="U14" s="67">
        <v>0.46</v>
      </c>
      <c r="V14" s="133">
        <v>0.5</v>
      </c>
      <c r="W14" s="67">
        <v>0.49485000000000001</v>
      </c>
      <c r="X14" s="54">
        <v>0.54523095238095232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3.14</v>
      </c>
      <c r="E15" s="134">
        <v>2.76</v>
      </c>
      <c r="F15" s="134">
        <v>1.75</v>
      </c>
      <c r="G15" s="2">
        <v>2.2000000000000002</v>
      </c>
      <c r="H15" s="134">
        <v>2.4500000000000002</v>
      </c>
      <c r="I15" s="134">
        <v>2.4</v>
      </c>
      <c r="J15" s="134">
        <v>3.02</v>
      </c>
      <c r="K15" s="134">
        <v>1.98</v>
      </c>
      <c r="L15" s="134">
        <v>2.5</v>
      </c>
      <c r="M15" s="134">
        <v>2.71</v>
      </c>
      <c r="N15" s="134">
        <v>2.58</v>
      </c>
      <c r="O15" s="134">
        <v>1.45</v>
      </c>
      <c r="P15" s="134">
        <v>2.57</v>
      </c>
      <c r="Q15" s="134">
        <v>2.4300000000000002</v>
      </c>
      <c r="R15" s="2">
        <v>2.35</v>
      </c>
      <c r="S15" s="134">
        <v>2.2999999999999998</v>
      </c>
      <c r="T15" s="134">
        <v>3.31</v>
      </c>
      <c r="U15" s="134">
        <v>2.37</v>
      </c>
      <c r="V15" s="132">
        <v>1.8</v>
      </c>
      <c r="W15" s="134">
        <v>2.0299999999999998</v>
      </c>
      <c r="X15" s="53">
        <v>2.4214285714285713</v>
      </c>
      <c r="Y15" s="9"/>
    </row>
    <row r="16" spans="1:25" ht="11.25" x14ac:dyDescent="0.2">
      <c r="A16" s="29" t="s">
        <v>29</v>
      </c>
      <c r="B16" s="120" t="s">
        <v>91</v>
      </c>
      <c r="C16" s="134">
        <v>25.6</v>
      </c>
      <c r="D16" s="134">
        <v>17.77</v>
      </c>
      <c r="E16" s="134">
        <v>24.87</v>
      </c>
      <c r="F16" s="134">
        <v>23</v>
      </c>
      <c r="G16" s="2">
        <v>19</v>
      </c>
      <c r="H16" s="134">
        <v>23</v>
      </c>
      <c r="I16" s="134">
        <v>19.989999999999998</v>
      </c>
      <c r="J16" s="134">
        <v>32.78</v>
      </c>
      <c r="K16" s="134">
        <v>20.11</v>
      </c>
      <c r="L16" s="134">
        <v>16.53</v>
      </c>
      <c r="M16" s="134">
        <v>18.43</v>
      </c>
      <c r="N16" s="134">
        <v>22.99</v>
      </c>
      <c r="O16" s="134">
        <v>27.39</v>
      </c>
      <c r="P16" s="134">
        <v>33.25</v>
      </c>
      <c r="Q16" s="134">
        <v>17.059999999999999</v>
      </c>
      <c r="R16" s="2">
        <v>22.06</v>
      </c>
      <c r="S16" s="134">
        <v>16.940000000000001</v>
      </c>
      <c r="T16" s="134">
        <v>22.03</v>
      </c>
      <c r="U16" s="134">
        <v>20.76</v>
      </c>
      <c r="V16" s="134">
        <v>18.66</v>
      </c>
      <c r="W16" s="134">
        <v>17.46</v>
      </c>
      <c r="X16" s="53">
        <v>21.889523809523808</v>
      </c>
      <c r="Y16" s="9"/>
    </row>
    <row r="17" spans="1:25" ht="11.25" x14ac:dyDescent="0.2">
      <c r="A17" s="29" t="s">
        <v>30</v>
      </c>
      <c r="B17" s="120" t="s">
        <v>94</v>
      </c>
      <c r="C17" s="134">
        <v>99</v>
      </c>
      <c r="D17" s="134">
        <v>157.5</v>
      </c>
      <c r="E17" s="134">
        <v>74.33</v>
      </c>
      <c r="F17" s="134">
        <v>108</v>
      </c>
      <c r="G17" s="2">
        <v>103.05</v>
      </c>
      <c r="H17" s="134">
        <v>160</v>
      </c>
      <c r="I17" s="134">
        <v>69</v>
      </c>
      <c r="J17" s="134">
        <v>170.82</v>
      </c>
      <c r="K17" s="134">
        <v>105.7</v>
      </c>
      <c r="L17" s="134">
        <v>95</v>
      </c>
      <c r="M17" s="134">
        <v>122.35</v>
      </c>
      <c r="N17" s="134">
        <v>80.260000000000005</v>
      </c>
      <c r="O17" s="134">
        <v>100</v>
      </c>
      <c r="P17" s="134">
        <v>90.2</v>
      </c>
      <c r="Q17" s="134">
        <v>101</v>
      </c>
      <c r="R17" s="2">
        <v>101</v>
      </c>
      <c r="S17" s="134">
        <v>62.4</v>
      </c>
      <c r="T17" s="134">
        <v>126.06</v>
      </c>
      <c r="U17" s="134">
        <v>96.63</v>
      </c>
      <c r="V17" s="134">
        <v>68.5</v>
      </c>
      <c r="W17" s="134">
        <v>94.47</v>
      </c>
      <c r="X17" s="53">
        <v>104.06047619047619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653.03</v>
      </c>
      <c r="D18" s="134">
        <v>425.8</v>
      </c>
      <c r="E18" s="134">
        <v>293.13</v>
      </c>
      <c r="F18" s="134">
        <v>300.69</v>
      </c>
      <c r="G18" s="2">
        <v>300</v>
      </c>
      <c r="H18" s="134">
        <v>363</v>
      </c>
      <c r="I18" s="134">
        <v>286.77999999999997</v>
      </c>
      <c r="J18" s="134">
        <v>402.87</v>
      </c>
      <c r="K18" s="134">
        <v>578.29999999999995</v>
      </c>
      <c r="L18" s="134">
        <v>428.495</v>
      </c>
      <c r="M18" s="134">
        <v>454.1</v>
      </c>
      <c r="N18" s="134">
        <v>320.10000000000002</v>
      </c>
      <c r="O18" s="134">
        <v>282.5</v>
      </c>
      <c r="P18" s="134">
        <v>180.01</v>
      </c>
      <c r="Q18" s="134">
        <v>400</v>
      </c>
      <c r="R18" s="2">
        <v>523.5</v>
      </c>
      <c r="S18" s="134">
        <v>402.5</v>
      </c>
      <c r="T18" s="134">
        <v>641.77</v>
      </c>
      <c r="U18" s="134">
        <v>440</v>
      </c>
      <c r="V18" s="134">
        <v>360</v>
      </c>
      <c r="W18" s="134">
        <v>333.56</v>
      </c>
      <c r="X18" s="53">
        <v>398.57785714285717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388</v>
      </c>
      <c r="D19" s="134">
        <v>363.69</v>
      </c>
      <c r="E19" s="134">
        <v>262</v>
      </c>
      <c r="F19" s="2">
        <v>290</v>
      </c>
      <c r="G19" s="2">
        <v>224.5</v>
      </c>
      <c r="H19" s="134">
        <v>308</v>
      </c>
      <c r="I19" s="134">
        <v>147</v>
      </c>
      <c r="J19" s="134">
        <v>364.86</v>
      </c>
      <c r="K19" s="134">
        <v>340</v>
      </c>
      <c r="L19" s="2">
        <v>251.94499999999999</v>
      </c>
      <c r="M19" s="2">
        <v>244.82</v>
      </c>
      <c r="N19" s="134">
        <v>273.11</v>
      </c>
      <c r="O19" s="134">
        <v>250</v>
      </c>
      <c r="P19" s="134">
        <v>173.87</v>
      </c>
      <c r="Q19" s="134">
        <v>256.8</v>
      </c>
      <c r="R19" s="2">
        <v>426</v>
      </c>
      <c r="S19" s="134">
        <v>183.5</v>
      </c>
      <c r="T19" s="134">
        <v>175.21</v>
      </c>
      <c r="U19" s="134">
        <v>268.77999999999997</v>
      </c>
      <c r="V19" s="134">
        <v>480</v>
      </c>
      <c r="W19" s="134">
        <v>272.37</v>
      </c>
      <c r="X19" s="53">
        <v>283.06928571428568</v>
      </c>
      <c r="Y19" s="9"/>
    </row>
    <row r="20" spans="1:25" ht="22.5" x14ac:dyDescent="0.2">
      <c r="A20" s="121" t="s">
        <v>33</v>
      </c>
      <c r="B20" s="122" t="s">
        <v>94</v>
      </c>
      <c r="C20" s="134">
        <v>76.16</v>
      </c>
      <c r="D20" s="134">
        <v>74.45</v>
      </c>
      <c r="E20" s="134">
        <v>66.05</v>
      </c>
      <c r="F20" s="134">
        <v>65.25</v>
      </c>
      <c r="G20" s="2">
        <v>60</v>
      </c>
      <c r="H20" s="134">
        <v>78</v>
      </c>
      <c r="I20" s="134">
        <v>52.5</v>
      </c>
      <c r="J20" s="134">
        <v>68.260000000000005</v>
      </c>
      <c r="K20" s="134">
        <v>65</v>
      </c>
      <c r="L20" s="134">
        <v>47</v>
      </c>
      <c r="M20" s="134">
        <v>70.900000000000006</v>
      </c>
      <c r="N20" s="134">
        <v>50.09</v>
      </c>
      <c r="O20" s="134">
        <v>54.66</v>
      </c>
      <c r="P20" s="134">
        <v>99.62</v>
      </c>
      <c r="Q20" s="134">
        <v>65</v>
      </c>
      <c r="R20" s="2">
        <v>70</v>
      </c>
      <c r="S20" s="134">
        <v>32</v>
      </c>
      <c r="T20" s="134">
        <v>35.15</v>
      </c>
      <c r="U20" s="134">
        <v>30.97</v>
      </c>
      <c r="V20" s="134">
        <v>63.15</v>
      </c>
      <c r="W20" s="134">
        <v>41.78</v>
      </c>
      <c r="X20" s="53">
        <v>60.285238095238107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38.5</v>
      </c>
      <c r="D21" s="134">
        <v>21.63</v>
      </c>
      <c r="E21" s="134">
        <v>27.27</v>
      </c>
      <c r="F21" s="134">
        <v>21</v>
      </c>
      <c r="G21" s="2">
        <v>25.24</v>
      </c>
      <c r="H21" s="134">
        <v>25.65</v>
      </c>
      <c r="I21" s="134">
        <v>21.35</v>
      </c>
      <c r="J21" s="134">
        <v>26.19</v>
      </c>
      <c r="K21" s="134">
        <v>28.9</v>
      </c>
      <c r="L21" s="134">
        <v>19.75</v>
      </c>
      <c r="M21" s="134">
        <v>24</v>
      </c>
      <c r="N21" s="134">
        <v>23.16</v>
      </c>
      <c r="O21" s="134">
        <v>15.95</v>
      </c>
      <c r="P21" s="134">
        <v>64.900000000000006</v>
      </c>
      <c r="Q21" s="134">
        <v>22.78</v>
      </c>
      <c r="R21" s="2">
        <v>22</v>
      </c>
      <c r="S21" s="134">
        <v>21.93</v>
      </c>
      <c r="T21" s="134">
        <v>22.31</v>
      </c>
      <c r="U21" s="134">
        <v>16.079999999999998</v>
      </c>
      <c r="V21" s="134">
        <v>25</v>
      </c>
      <c r="W21" s="134">
        <v>17.07</v>
      </c>
      <c r="X21" s="53">
        <v>25.269523809523808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612.72</v>
      </c>
      <c r="D22" s="134">
        <v>436.63</v>
      </c>
      <c r="E22" s="134">
        <v>308.83</v>
      </c>
      <c r="F22" s="134">
        <v>272.5</v>
      </c>
      <c r="G22" s="2">
        <v>422.56</v>
      </c>
      <c r="H22" s="134">
        <v>404</v>
      </c>
      <c r="I22" s="134">
        <v>362</v>
      </c>
      <c r="J22" s="134">
        <v>379.56</v>
      </c>
      <c r="K22" s="134">
        <v>350</v>
      </c>
      <c r="L22" s="134">
        <v>346.65</v>
      </c>
      <c r="M22" s="134">
        <v>452</v>
      </c>
      <c r="N22" s="134">
        <v>274.33999999999997</v>
      </c>
      <c r="O22" s="134">
        <v>331</v>
      </c>
      <c r="P22" s="134">
        <v>586.66999999999996</v>
      </c>
      <c r="Q22" s="134">
        <v>619.96</v>
      </c>
      <c r="R22" s="2">
        <v>292.85000000000002</v>
      </c>
      <c r="S22" s="134">
        <v>344.4</v>
      </c>
      <c r="T22" s="134">
        <v>1106.55</v>
      </c>
      <c r="U22" s="134">
        <v>550</v>
      </c>
      <c r="V22" s="134">
        <v>289</v>
      </c>
      <c r="W22" s="134">
        <v>295.66000000000003</v>
      </c>
      <c r="X22" s="53">
        <v>430.37523809523816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15.12</v>
      </c>
      <c r="E23" s="134">
        <v>9.93</v>
      </c>
      <c r="F23" s="134">
        <v>7.8</v>
      </c>
      <c r="G23" s="2">
        <v>9.5</v>
      </c>
      <c r="H23" s="134">
        <v>18.5</v>
      </c>
      <c r="I23" s="134">
        <v>11</v>
      </c>
      <c r="J23" s="134">
        <v>30.99</v>
      </c>
      <c r="K23" s="134">
        <v>15.5</v>
      </c>
      <c r="L23" s="134">
        <v>19</v>
      </c>
      <c r="M23" s="134">
        <v>24.26</v>
      </c>
      <c r="N23" s="134">
        <v>11.36</v>
      </c>
      <c r="O23" s="134">
        <v>4.8600000000000003</v>
      </c>
      <c r="P23" s="134">
        <v>7.88</v>
      </c>
      <c r="Q23" s="134">
        <v>13.5</v>
      </c>
      <c r="R23" s="2">
        <v>19.47</v>
      </c>
      <c r="S23" s="134">
        <v>40</v>
      </c>
      <c r="T23" s="134">
        <v>10.77</v>
      </c>
      <c r="U23" s="134">
        <v>28.67</v>
      </c>
      <c r="V23" s="134">
        <v>4.2300000000000004</v>
      </c>
      <c r="W23" s="134">
        <v>11.14</v>
      </c>
      <c r="X23" s="53">
        <v>15.708571428571432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101.62</v>
      </c>
      <c r="E24" s="134">
        <v>62.8</v>
      </c>
      <c r="F24" s="134">
        <v>98.66</v>
      </c>
      <c r="G24" s="2">
        <v>51.99</v>
      </c>
      <c r="H24" s="134">
        <v>64.099999999999994</v>
      </c>
      <c r="I24" s="134">
        <v>42</v>
      </c>
      <c r="J24" s="134">
        <v>109.18</v>
      </c>
      <c r="K24" s="134">
        <v>86.21</v>
      </c>
      <c r="L24" s="134">
        <v>84.96</v>
      </c>
      <c r="M24" s="134">
        <v>91.8</v>
      </c>
      <c r="N24" s="134">
        <v>70.41</v>
      </c>
      <c r="O24" s="134">
        <v>79</v>
      </c>
      <c r="P24" s="134">
        <v>160</v>
      </c>
      <c r="Q24" s="134">
        <v>69.099999999999994</v>
      </c>
      <c r="R24" s="2">
        <v>65</v>
      </c>
      <c r="S24" s="134">
        <v>98.33</v>
      </c>
      <c r="T24" s="134">
        <v>59.33</v>
      </c>
      <c r="U24" s="134">
        <v>87.68</v>
      </c>
      <c r="V24" s="134">
        <v>70</v>
      </c>
      <c r="W24" s="134">
        <v>56.36</v>
      </c>
      <c r="X24" s="53">
        <v>80.168095238095219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6.99</v>
      </c>
      <c r="D25" s="134">
        <v>8.0299999999999994</v>
      </c>
      <c r="E25" s="134">
        <v>7.88</v>
      </c>
      <c r="F25" s="134">
        <v>5.25</v>
      </c>
      <c r="G25" s="2">
        <v>8.43</v>
      </c>
      <c r="H25" s="134">
        <v>14.22</v>
      </c>
      <c r="I25" s="134">
        <v>6.06</v>
      </c>
      <c r="J25" s="134">
        <v>10.24</v>
      </c>
      <c r="K25" s="134">
        <v>10.5</v>
      </c>
      <c r="L25" s="134">
        <v>11.025</v>
      </c>
      <c r="M25" s="134">
        <v>10.54</v>
      </c>
      <c r="N25" s="134">
        <v>5.79</v>
      </c>
      <c r="O25" s="134">
        <v>4.0999999999999996</v>
      </c>
      <c r="P25" s="134">
        <v>5.92</v>
      </c>
      <c r="Q25" s="134">
        <v>13.31</v>
      </c>
      <c r="R25" s="2">
        <v>10.3</v>
      </c>
      <c r="S25" s="134">
        <v>8.0399999999999991</v>
      </c>
      <c r="T25" s="134">
        <v>20.29</v>
      </c>
      <c r="U25" s="134">
        <v>12.41</v>
      </c>
      <c r="V25" s="134">
        <v>7.2</v>
      </c>
      <c r="W25" s="134">
        <v>9.6283333333333339</v>
      </c>
      <c r="X25" s="53">
        <v>9.3406349206349191</v>
      </c>
      <c r="Y25" s="9"/>
    </row>
    <row r="26" spans="1:25" ht="11.25" x14ac:dyDescent="0.2">
      <c r="A26" s="29" t="s">
        <v>38</v>
      </c>
      <c r="B26" s="120" t="s">
        <v>92</v>
      </c>
      <c r="C26" s="134">
        <v>11.55</v>
      </c>
      <c r="D26" s="134">
        <v>7.19</v>
      </c>
      <c r="E26" s="134">
        <v>5.95</v>
      </c>
      <c r="F26" s="134">
        <v>4.8499999999999996</v>
      </c>
      <c r="G26" s="2">
        <v>3.32</v>
      </c>
      <c r="H26" s="134">
        <v>10.8</v>
      </c>
      <c r="I26" s="134">
        <v>4.51</v>
      </c>
      <c r="J26" s="134">
        <v>8.82</v>
      </c>
      <c r="K26" s="134">
        <v>5.97</v>
      </c>
      <c r="L26" s="134">
        <v>9.34</v>
      </c>
      <c r="M26" s="134">
        <v>8.85</v>
      </c>
      <c r="N26" s="2">
        <v>5.44</v>
      </c>
      <c r="O26" s="134">
        <v>3.41</v>
      </c>
      <c r="P26" s="134">
        <v>11.64</v>
      </c>
      <c r="Q26" s="134">
        <v>6.53</v>
      </c>
      <c r="R26" s="2">
        <v>9.8000000000000007</v>
      </c>
      <c r="S26" s="134">
        <v>15.27</v>
      </c>
      <c r="T26" s="134">
        <v>17.260000000000002</v>
      </c>
      <c r="U26" s="134">
        <v>9</v>
      </c>
      <c r="V26" s="134">
        <v>5.73</v>
      </c>
      <c r="W26" s="134">
        <v>7.5</v>
      </c>
      <c r="X26" s="53">
        <v>8.2252380952380939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0.95</v>
      </c>
      <c r="E27" s="133">
        <v>1.1299999999999999</v>
      </c>
      <c r="F27" s="19">
        <v>0.83</v>
      </c>
      <c r="G27" s="18">
        <v>0.69</v>
      </c>
      <c r="H27" s="19">
        <v>0.93</v>
      </c>
      <c r="I27" s="19">
        <v>0.61</v>
      </c>
      <c r="J27" s="19">
        <v>1.1100000000000001</v>
      </c>
      <c r="K27" s="19">
        <v>0.8</v>
      </c>
      <c r="L27" s="19">
        <v>0.79500000000000004</v>
      </c>
      <c r="M27" s="19">
        <v>0.92</v>
      </c>
      <c r="N27" s="19">
        <v>1.2</v>
      </c>
      <c r="O27" s="19">
        <v>0.7</v>
      </c>
      <c r="P27" s="19">
        <v>1.24</v>
      </c>
      <c r="Q27" s="19">
        <v>0.99</v>
      </c>
      <c r="R27" s="18">
        <v>0.92</v>
      </c>
      <c r="S27" s="18">
        <v>1.04</v>
      </c>
      <c r="T27" s="18">
        <v>1.23</v>
      </c>
      <c r="U27" s="19">
        <v>1</v>
      </c>
      <c r="V27" s="133">
        <v>0.68</v>
      </c>
      <c r="W27" s="19">
        <v>0.7501000000000001</v>
      </c>
      <c r="X27" s="54">
        <v>0.93738571428571427</v>
      </c>
      <c r="Y27" s="9"/>
    </row>
    <row r="28" spans="1:25" ht="11.25" x14ac:dyDescent="0.2">
      <c r="A28" s="29" t="s">
        <v>39</v>
      </c>
      <c r="B28" s="120" t="s">
        <v>94</v>
      </c>
      <c r="C28" s="134">
        <v>107.95</v>
      </c>
      <c r="D28" s="134">
        <v>67.62</v>
      </c>
      <c r="E28" s="135">
        <v>66.260000000000005</v>
      </c>
      <c r="F28" s="134">
        <v>88.41</v>
      </c>
      <c r="G28" s="2">
        <v>65.900000000000006</v>
      </c>
      <c r="H28" s="134">
        <v>70</v>
      </c>
      <c r="I28" s="134">
        <v>48</v>
      </c>
      <c r="J28" s="134">
        <v>83.89</v>
      </c>
      <c r="K28" s="134">
        <v>87.94</v>
      </c>
      <c r="L28" s="134">
        <v>73.83</v>
      </c>
      <c r="M28" s="134">
        <v>78.790000000000006</v>
      </c>
      <c r="N28" s="134">
        <v>62.18</v>
      </c>
      <c r="O28" s="134">
        <v>66.31</v>
      </c>
      <c r="P28" s="134">
        <v>127.82</v>
      </c>
      <c r="Q28" s="134">
        <v>85.8</v>
      </c>
      <c r="R28" s="2">
        <v>65</v>
      </c>
      <c r="S28" s="134">
        <v>63.17</v>
      </c>
      <c r="T28" s="134">
        <v>107.7</v>
      </c>
      <c r="U28" s="134">
        <v>95.94</v>
      </c>
      <c r="V28" s="134">
        <v>47.19</v>
      </c>
      <c r="W28" s="134">
        <v>64.959999999999994</v>
      </c>
      <c r="X28" s="53">
        <v>77.364761904761906</v>
      </c>
      <c r="Y28" s="9"/>
    </row>
    <row r="29" spans="1:25" ht="11.25" x14ac:dyDescent="0.2">
      <c r="A29" s="29" t="s">
        <v>40</v>
      </c>
      <c r="B29" s="120" t="s">
        <v>94</v>
      </c>
      <c r="C29" s="134">
        <v>490</v>
      </c>
      <c r="D29" s="134">
        <v>246.5</v>
      </c>
      <c r="E29" s="134">
        <v>205.6</v>
      </c>
      <c r="F29" s="134">
        <v>278</v>
      </c>
      <c r="G29" s="2">
        <v>250</v>
      </c>
      <c r="H29" s="134">
        <v>285</v>
      </c>
      <c r="I29" s="134">
        <v>160</v>
      </c>
      <c r="J29" s="134">
        <v>311.24</v>
      </c>
      <c r="K29" s="134">
        <v>244.45</v>
      </c>
      <c r="L29" s="134">
        <v>268</v>
      </c>
      <c r="M29" s="134">
        <v>298.94</v>
      </c>
      <c r="N29" s="134">
        <v>212</v>
      </c>
      <c r="O29" s="134">
        <v>216.52</v>
      </c>
      <c r="P29" s="134">
        <v>412.97</v>
      </c>
      <c r="Q29" s="134">
        <v>310</v>
      </c>
      <c r="R29" s="2">
        <v>267.08999999999997</v>
      </c>
      <c r="S29" s="134">
        <v>116</v>
      </c>
      <c r="T29" s="134">
        <v>310.60000000000002</v>
      </c>
      <c r="U29" s="134">
        <v>245.83</v>
      </c>
      <c r="V29" s="134">
        <v>222.9</v>
      </c>
      <c r="W29" s="134">
        <v>175.64</v>
      </c>
      <c r="X29" s="53">
        <v>263.20380952380958</v>
      </c>
      <c r="Y29" s="9"/>
    </row>
    <row r="30" spans="1:25" ht="11.25" x14ac:dyDescent="0.2">
      <c r="A30" s="29" t="s">
        <v>41</v>
      </c>
      <c r="B30" s="120" t="s">
        <v>94</v>
      </c>
      <c r="C30" s="134">
        <v>74.010000000000005</v>
      </c>
      <c r="D30" s="134">
        <v>41.61</v>
      </c>
      <c r="E30" s="134">
        <v>52.24</v>
      </c>
      <c r="F30" s="134">
        <v>46.95</v>
      </c>
      <c r="G30" s="2">
        <v>28</v>
      </c>
      <c r="H30" s="134">
        <v>49</v>
      </c>
      <c r="I30" s="134">
        <v>29.15</v>
      </c>
      <c r="J30" s="134">
        <v>79.77</v>
      </c>
      <c r="K30" s="134">
        <v>45.2</v>
      </c>
      <c r="L30" s="134">
        <v>43.15</v>
      </c>
      <c r="M30" s="134">
        <v>57.25</v>
      </c>
      <c r="N30" s="134">
        <v>35.06</v>
      </c>
      <c r="O30" s="134">
        <v>36</v>
      </c>
      <c r="P30" s="134">
        <v>78.41</v>
      </c>
      <c r="Q30" s="134">
        <v>54.2</v>
      </c>
      <c r="R30" s="2">
        <v>40.18</v>
      </c>
      <c r="S30" s="134">
        <v>37.520000000000003</v>
      </c>
      <c r="T30" s="134">
        <v>42.94</v>
      </c>
      <c r="U30" s="134">
        <v>26.62</v>
      </c>
      <c r="V30" s="134">
        <v>45.57</v>
      </c>
      <c r="W30" s="134">
        <v>65.010000000000005</v>
      </c>
      <c r="X30" s="53">
        <v>47.992380952380948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43.36</v>
      </c>
      <c r="E31" s="134">
        <v>44.55</v>
      </c>
      <c r="F31" s="134">
        <v>44.36</v>
      </c>
      <c r="G31" s="2">
        <v>41.3</v>
      </c>
      <c r="H31" s="134">
        <v>50.31</v>
      </c>
      <c r="I31" s="134">
        <v>49.9</v>
      </c>
      <c r="J31" s="134">
        <v>52.5</v>
      </c>
      <c r="K31" s="134">
        <v>49.8</v>
      </c>
      <c r="L31" s="134">
        <v>56.975000000000001</v>
      </c>
      <c r="M31" s="134">
        <v>59.82</v>
      </c>
      <c r="N31" s="134">
        <v>49.25</v>
      </c>
      <c r="O31" s="134">
        <v>36.5</v>
      </c>
      <c r="P31" s="134">
        <v>63.97</v>
      </c>
      <c r="Q31" s="134">
        <v>49.96</v>
      </c>
      <c r="R31" s="2">
        <v>47.84</v>
      </c>
      <c r="S31" s="134">
        <v>26.39</v>
      </c>
      <c r="T31" s="134">
        <v>51.75</v>
      </c>
      <c r="U31" s="134">
        <v>58.82</v>
      </c>
      <c r="V31" s="134">
        <v>41</v>
      </c>
      <c r="W31" s="134">
        <v>43.74</v>
      </c>
      <c r="X31" s="53">
        <v>48.051190476190484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26.82</v>
      </c>
      <c r="D32" s="134">
        <v>28.69</v>
      </c>
      <c r="E32" s="134">
        <v>32.32</v>
      </c>
      <c r="F32" s="134">
        <v>25.99</v>
      </c>
      <c r="G32" s="2">
        <v>21.05</v>
      </c>
      <c r="H32" s="134">
        <v>32.5</v>
      </c>
      <c r="I32" s="134">
        <v>15.48</v>
      </c>
      <c r="J32" s="134">
        <v>27.82</v>
      </c>
      <c r="K32" s="134">
        <v>29.61</v>
      </c>
      <c r="L32" s="134">
        <v>32</v>
      </c>
      <c r="M32" s="134">
        <v>22.93</v>
      </c>
      <c r="N32" s="134">
        <v>22.35</v>
      </c>
      <c r="O32" s="134">
        <v>21</v>
      </c>
      <c r="P32" s="134">
        <v>37.85</v>
      </c>
      <c r="Q32" s="134">
        <v>24.08</v>
      </c>
      <c r="R32" s="2">
        <v>32.450000000000003</v>
      </c>
      <c r="S32" s="2">
        <v>21.83</v>
      </c>
      <c r="T32" s="2">
        <v>28.46</v>
      </c>
      <c r="U32" s="134">
        <v>21.23</v>
      </c>
      <c r="V32" s="134">
        <v>28.5</v>
      </c>
      <c r="W32" s="134">
        <v>24.69</v>
      </c>
      <c r="X32" s="53">
        <v>26.554761904761911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16.43</v>
      </c>
      <c r="E34" s="2">
        <v>21.27</v>
      </c>
      <c r="F34" s="2">
        <v>19</v>
      </c>
      <c r="G34" s="2">
        <v>21.07</v>
      </c>
      <c r="H34" s="134">
        <v>23.1</v>
      </c>
      <c r="I34" s="134">
        <v>22.35</v>
      </c>
      <c r="J34" s="2">
        <v>14.672016000000003</v>
      </c>
      <c r="K34" s="2">
        <v>20.86</v>
      </c>
      <c r="L34" s="2">
        <v>14.53218</v>
      </c>
      <c r="M34" s="2">
        <v>18.86</v>
      </c>
      <c r="N34" s="134">
        <v>17.63</v>
      </c>
      <c r="O34" s="2">
        <v>16.559999999999999</v>
      </c>
      <c r="P34" s="2">
        <v>18.29</v>
      </c>
      <c r="Q34" s="2">
        <v>24.47</v>
      </c>
      <c r="R34" s="2">
        <v>22.63</v>
      </c>
      <c r="S34" s="134">
        <v>14.813272829999997</v>
      </c>
      <c r="T34" s="134">
        <v>19.183599999999998</v>
      </c>
      <c r="U34" s="2">
        <v>28.41</v>
      </c>
      <c r="V34" s="2">
        <v>15.584375</v>
      </c>
      <c r="W34" s="134">
        <v>21.356674999999999</v>
      </c>
      <c r="X34" s="53">
        <v>19.341989849047625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12.75</v>
      </c>
      <c r="E35" s="2">
        <v>12.56</v>
      </c>
      <c r="F35" s="2">
        <v>12.5</v>
      </c>
      <c r="G35" s="2">
        <v>13.66</v>
      </c>
      <c r="H35" s="134">
        <v>14.4</v>
      </c>
      <c r="I35" s="134">
        <v>11.71</v>
      </c>
      <c r="J35" s="2">
        <v>10.324752</v>
      </c>
      <c r="K35" s="2">
        <v>13.62</v>
      </c>
      <c r="L35" s="2">
        <v>10.828818</v>
      </c>
      <c r="M35" s="2">
        <v>14.37</v>
      </c>
      <c r="N35" s="134">
        <v>12.76</v>
      </c>
      <c r="O35" s="2">
        <v>12.28</v>
      </c>
      <c r="P35" s="2">
        <v>13.75</v>
      </c>
      <c r="Q35" s="2">
        <v>17.36</v>
      </c>
      <c r="R35" s="2">
        <v>16.39</v>
      </c>
      <c r="S35" s="134">
        <v>11.844454565999998</v>
      </c>
      <c r="T35" s="134">
        <v>15.501899999999999</v>
      </c>
      <c r="U35" s="2">
        <v>18.239999999999998</v>
      </c>
      <c r="V35" s="2">
        <v>10.82179</v>
      </c>
      <c r="W35" s="134">
        <v>17.416024</v>
      </c>
      <c r="X35" s="53">
        <v>13.516768693619047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39.03</v>
      </c>
      <c r="D37" s="134">
        <v>87.5</v>
      </c>
      <c r="E37" s="134">
        <v>119.82</v>
      </c>
      <c r="F37" s="134">
        <v>38.5</v>
      </c>
      <c r="G37" s="134">
        <v>65.209999999999994</v>
      </c>
      <c r="H37" s="134">
        <v>79.14</v>
      </c>
      <c r="I37" s="134">
        <v>57.46</v>
      </c>
      <c r="J37" s="134">
        <v>62.31</v>
      </c>
      <c r="K37" s="134">
        <v>64.400000000000006</v>
      </c>
      <c r="L37" s="134">
        <v>48</v>
      </c>
      <c r="M37" s="134">
        <v>107.15</v>
      </c>
      <c r="N37" s="134">
        <v>25.96</v>
      </c>
      <c r="O37" s="134">
        <v>34</v>
      </c>
      <c r="P37" s="134">
        <v>91.16</v>
      </c>
      <c r="Q37" s="134">
        <v>71.05</v>
      </c>
      <c r="R37" s="2">
        <v>60.55</v>
      </c>
      <c r="S37" s="134">
        <v>34.072727</v>
      </c>
      <c r="T37" s="134">
        <v>81.052300000000002</v>
      </c>
      <c r="U37" s="134">
        <v>38.340000000000003</v>
      </c>
      <c r="V37" s="134">
        <v>38</v>
      </c>
      <c r="W37" s="134">
        <v>49.77</v>
      </c>
      <c r="X37" s="53">
        <v>61.546429857142854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56.5</v>
      </c>
      <c r="E39" s="20">
        <v>19.670000000000002</v>
      </c>
      <c r="F39" s="20">
        <v>8.17</v>
      </c>
      <c r="G39" s="20">
        <v>40</v>
      </c>
      <c r="H39" s="20">
        <v>11.45</v>
      </c>
      <c r="I39" s="20">
        <v>10.66</v>
      </c>
      <c r="J39" s="20">
        <v>41.6</v>
      </c>
      <c r="K39" s="20">
        <v>7.5</v>
      </c>
      <c r="L39" s="20">
        <v>47.5</v>
      </c>
      <c r="M39" s="20">
        <v>25.3</v>
      </c>
      <c r="N39" s="20">
        <v>16.34</v>
      </c>
      <c r="O39" s="20">
        <v>9.6649999999999991</v>
      </c>
      <c r="P39" s="20">
        <v>15.08</v>
      </c>
      <c r="Q39" s="20">
        <v>9.09</v>
      </c>
      <c r="R39" s="21">
        <v>9.1999999999999993</v>
      </c>
      <c r="S39" s="20">
        <v>7.4475201999999996</v>
      </c>
      <c r="T39" s="20">
        <v>33.479999999999997</v>
      </c>
      <c r="U39" s="20">
        <v>10.56</v>
      </c>
      <c r="V39" s="20">
        <v>12.75</v>
      </c>
      <c r="W39" s="20">
        <v>6.9873333333333338</v>
      </c>
      <c r="X39" s="57">
        <v>20.188326358730155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8"/>
    <pageSetUpPr fitToPage="1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125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25.3</v>
      </c>
      <c r="D8" s="1">
        <v>41.3</v>
      </c>
      <c r="E8" s="1">
        <v>34.376669999999997</v>
      </c>
      <c r="F8" s="1">
        <v>36.69</v>
      </c>
      <c r="G8" s="2">
        <v>26.274999999999999</v>
      </c>
      <c r="H8" s="1">
        <v>29.53</v>
      </c>
      <c r="I8" s="2">
        <v>19.5</v>
      </c>
      <c r="J8" s="1">
        <v>23.10125</v>
      </c>
      <c r="K8" s="1">
        <v>23.65</v>
      </c>
      <c r="L8" s="1">
        <v>30</v>
      </c>
      <c r="M8" s="1">
        <v>33.5</v>
      </c>
      <c r="N8" s="1">
        <v>29</v>
      </c>
      <c r="O8" s="1">
        <v>33.32</v>
      </c>
      <c r="P8" s="1">
        <v>32.409999999999997</v>
      </c>
      <c r="Q8" s="1">
        <v>22.98</v>
      </c>
      <c r="R8" s="2">
        <v>31</v>
      </c>
      <c r="S8" s="1">
        <v>29.870129870129865</v>
      </c>
      <c r="T8" s="2">
        <v>26.34</v>
      </c>
      <c r="U8" s="2">
        <v>28.38</v>
      </c>
      <c r="V8" s="1">
        <v>39.659999999999997</v>
      </c>
      <c r="W8" s="1">
        <v>26.79</v>
      </c>
      <c r="X8" s="53">
        <v>29.665383327149037</v>
      </c>
      <c r="Y8" s="9"/>
    </row>
    <row r="9" spans="1:25" ht="11.25" x14ac:dyDescent="0.2">
      <c r="A9" s="31" t="s">
        <v>87</v>
      </c>
      <c r="B9" s="30" t="s">
        <v>92</v>
      </c>
      <c r="C9" s="19">
        <v>4.2</v>
      </c>
      <c r="D9" s="19">
        <v>4.08</v>
      </c>
      <c r="E9" s="19">
        <v>4.0075000000000003</v>
      </c>
      <c r="F9" s="19">
        <v>3.66</v>
      </c>
      <c r="G9" s="18">
        <v>3.77</v>
      </c>
      <c r="H9" s="19">
        <v>3.08</v>
      </c>
      <c r="I9" s="18">
        <v>3.61</v>
      </c>
      <c r="J9" s="19">
        <v>3.854285714285715</v>
      </c>
      <c r="K9" s="19">
        <v>4.1399999999999997</v>
      </c>
      <c r="L9" s="19">
        <v>4.01</v>
      </c>
      <c r="M9" s="19">
        <v>5.21</v>
      </c>
      <c r="N9" s="19">
        <v>3.65</v>
      </c>
      <c r="O9" s="19">
        <v>4.05</v>
      </c>
      <c r="P9" s="19">
        <v>4.3899999999999997</v>
      </c>
      <c r="Q9" s="19">
        <v>3.39</v>
      </c>
      <c r="R9" s="18">
        <v>3.17</v>
      </c>
      <c r="S9" s="19">
        <v>5.4471999999999996</v>
      </c>
      <c r="T9" s="18">
        <v>4.1500000000000004</v>
      </c>
      <c r="U9" s="18">
        <v>4.7699999999999996</v>
      </c>
      <c r="V9" s="19">
        <v>4.1150000000000002</v>
      </c>
      <c r="W9" s="19">
        <v>3.19</v>
      </c>
      <c r="X9" s="54">
        <v>3.9973326530612239</v>
      </c>
      <c r="Y9" s="9"/>
    </row>
    <row r="10" spans="1:25" ht="11.25" x14ac:dyDescent="0.2">
      <c r="A10" s="31" t="s">
        <v>24</v>
      </c>
      <c r="B10" s="30" t="s">
        <v>93</v>
      </c>
      <c r="C10" s="1">
        <v>259</v>
      </c>
      <c r="D10" s="1">
        <v>405</v>
      </c>
      <c r="E10" s="1">
        <v>266.5</v>
      </c>
      <c r="F10" s="1">
        <v>235</v>
      </c>
      <c r="G10" s="2">
        <v>249.26</v>
      </c>
      <c r="H10" s="1">
        <v>229</v>
      </c>
      <c r="I10" s="2">
        <v>220</v>
      </c>
      <c r="J10" s="1">
        <v>304</v>
      </c>
      <c r="K10" s="1">
        <v>227.5</v>
      </c>
      <c r="L10" s="1">
        <v>225</v>
      </c>
      <c r="M10" s="1">
        <v>245</v>
      </c>
      <c r="N10" s="1">
        <v>305</v>
      </c>
      <c r="O10" s="1">
        <v>227.5</v>
      </c>
      <c r="P10" s="1">
        <v>231</v>
      </c>
      <c r="Q10" s="1">
        <v>220.52</v>
      </c>
      <c r="R10" s="2">
        <v>220</v>
      </c>
      <c r="S10" s="1">
        <v>378</v>
      </c>
      <c r="T10" s="2">
        <v>224.82</v>
      </c>
      <c r="U10" s="2">
        <v>226.63</v>
      </c>
      <c r="V10" s="1">
        <v>245.7</v>
      </c>
      <c r="W10" s="1">
        <v>218.67</v>
      </c>
      <c r="X10" s="53">
        <v>255.3857142857143</v>
      </c>
      <c r="Y10" s="9"/>
    </row>
    <row r="11" spans="1:25" ht="11.25" x14ac:dyDescent="0.2">
      <c r="A11" s="31" t="s">
        <v>25</v>
      </c>
      <c r="B11" s="30" t="s">
        <v>92</v>
      </c>
      <c r="C11" s="19">
        <v>0.4</v>
      </c>
      <c r="D11" s="19">
        <v>0.505</v>
      </c>
      <c r="E11" s="19">
        <v>0.35283340000000002</v>
      </c>
      <c r="F11" s="19">
        <v>0.33800000000000002</v>
      </c>
      <c r="G11" s="18">
        <v>0.3</v>
      </c>
      <c r="H11" s="19">
        <v>0.34</v>
      </c>
      <c r="I11" s="18">
        <v>0.35</v>
      </c>
      <c r="J11" s="19">
        <v>0.42311428571428572</v>
      </c>
      <c r="K11" s="19">
        <v>0.33600000000000002</v>
      </c>
      <c r="L11" s="19">
        <v>0.37</v>
      </c>
      <c r="M11" s="19">
        <v>0.39</v>
      </c>
      <c r="N11" s="19">
        <v>0.46</v>
      </c>
      <c r="O11" s="19">
        <v>0.30199999999999999</v>
      </c>
      <c r="P11" s="19">
        <v>0.32</v>
      </c>
      <c r="Q11" s="19">
        <v>0.3</v>
      </c>
      <c r="R11" s="18">
        <v>0.36</v>
      </c>
      <c r="S11" s="19">
        <v>0.56420000000000003</v>
      </c>
      <c r="T11" s="18">
        <v>0.34</v>
      </c>
      <c r="U11" s="18">
        <v>0.38</v>
      </c>
      <c r="V11" s="19">
        <v>0.32</v>
      </c>
      <c r="W11" s="19">
        <v>0.34119999999999995</v>
      </c>
      <c r="X11" s="54">
        <v>0.37106417551020404</v>
      </c>
      <c r="Y11" s="9"/>
    </row>
    <row r="12" spans="1:25" ht="11.25" x14ac:dyDescent="0.2">
      <c r="A12" s="31" t="s">
        <v>26</v>
      </c>
      <c r="B12" s="30" t="s">
        <v>93</v>
      </c>
      <c r="C12" s="1">
        <v>49</v>
      </c>
      <c r="D12" s="1">
        <v>30</v>
      </c>
      <c r="E12" s="1">
        <v>41.094999999999999</v>
      </c>
      <c r="F12" s="1">
        <v>25</v>
      </c>
      <c r="G12" s="2">
        <v>61</v>
      </c>
      <c r="H12" s="1">
        <v>44</v>
      </c>
      <c r="I12" s="2">
        <v>48</v>
      </c>
      <c r="J12" s="1">
        <v>35.309000000000005</v>
      </c>
      <c r="K12" s="1">
        <v>42</v>
      </c>
      <c r="L12" s="1">
        <v>28</v>
      </c>
      <c r="M12" s="1">
        <v>28</v>
      </c>
      <c r="N12" s="1">
        <v>26</v>
      </c>
      <c r="O12" s="1">
        <v>18.164999999999999</v>
      </c>
      <c r="P12" s="1">
        <v>35</v>
      </c>
      <c r="Q12" s="1">
        <v>48</v>
      </c>
      <c r="R12" s="2">
        <v>48</v>
      </c>
      <c r="S12" s="1">
        <v>60</v>
      </c>
      <c r="T12" s="2">
        <v>43.41</v>
      </c>
      <c r="U12" s="2">
        <v>50.28</v>
      </c>
      <c r="V12" s="1">
        <v>32.92</v>
      </c>
      <c r="W12" s="1">
        <v>53.88</v>
      </c>
      <c r="X12" s="53">
        <v>40.336142857142853</v>
      </c>
      <c r="Y12" s="9"/>
    </row>
    <row r="13" spans="1:25" ht="11.25" x14ac:dyDescent="0.2">
      <c r="A13" s="31" t="s">
        <v>27</v>
      </c>
      <c r="B13" s="30" t="s">
        <v>93</v>
      </c>
      <c r="C13" s="1">
        <v>78.5</v>
      </c>
      <c r="D13" s="1">
        <v>187.5</v>
      </c>
      <c r="E13" s="1">
        <v>57.016669999999998</v>
      </c>
      <c r="F13" s="1">
        <v>43</v>
      </c>
      <c r="G13" s="2">
        <v>55.8</v>
      </c>
      <c r="H13" s="1">
        <v>39</v>
      </c>
      <c r="I13" s="2">
        <v>47</v>
      </c>
      <c r="J13" s="1">
        <v>66.025000000000006</v>
      </c>
      <c r="K13" s="1">
        <v>38.35</v>
      </c>
      <c r="L13" s="1">
        <v>39</v>
      </c>
      <c r="M13" s="1">
        <v>54</v>
      </c>
      <c r="N13" s="1">
        <v>58.33</v>
      </c>
      <c r="O13" s="1">
        <v>52</v>
      </c>
      <c r="P13" s="1">
        <v>55</v>
      </c>
      <c r="Q13" s="1">
        <v>39</v>
      </c>
      <c r="R13" s="2">
        <v>60</v>
      </c>
      <c r="S13" s="1">
        <v>84</v>
      </c>
      <c r="T13" s="2">
        <v>50.93</v>
      </c>
      <c r="U13" s="2">
        <v>54.34</v>
      </c>
      <c r="V13" s="1">
        <v>61</v>
      </c>
      <c r="W13" s="1">
        <v>56.21</v>
      </c>
      <c r="X13" s="53">
        <v>60.761984285714291</v>
      </c>
      <c r="Y13" s="9"/>
    </row>
    <row r="14" spans="1:25" ht="11.25" x14ac:dyDescent="0.2">
      <c r="A14" s="31" t="s">
        <v>28</v>
      </c>
      <c r="B14" s="30" t="s">
        <v>94</v>
      </c>
      <c r="C14" s="19">
        <v>0.28999999999999998</v>
      </c>
      <c r="D14" s="19">
        <v>1.8</v>
      </c>
      <c r="E14" s="19">
        <v>0.32142999999999999</v>
      </c>
      <c r="F14" s="19">
        <v>0.2</v>
      </c>
      <c r="G14" s="18">
        <v>0.28999999999999998</v>
      </c>
      <c r="H14" s="19">
        <v>0.32</v>
      </c>
      <c r="I14" s="18">
        <v>0.32</v>
      </c>
      <c r="J14" s="19">
        <v>0.29900000000000004</v>
      </c>
      <c r="K14" s="19">
        <v>0.46</v>
      </c>
      <c r="L14" s="19">
        <v>0.38</v>
      </c>
      <c r="M14" s="19">
        <v>0.36499999999999999</v>
      </c>
      <c r="N14" s="19">
        <v>0.44</v>
      </c>
      <c r="O14" s="19">
        <v>0.26</v>
      </c>
      <c r="P14" s="19">
        <v>0.24</v>
      </c>
      <c r="Q14" s="19">
        <v>0.35</v>
      </c>
      <c r="R14" s="18">
        <v>0.35</v>
      </c>
      <c r="S14" s="19">
        <v>0.27666666666666667</v>
      </c>
      <c r="T14" s="18">
        <v>0.52</v>
      </c>
      <c r="U14" s="18">
        <v>0.44</v>
      </c>
      <c r="V14" s="19">
        <v>0.3</v>
      </c>
      <c r="W14" s="19">
        <v>0.38261000000000001</v>
      </c>
      <c r="X14" s="54">
        <v>0.40974793650793645</v>
      </c>
      <c r="Y14" s="9"/>
    </row>
    <row r="15" spans="1:25" ht="11.25" x14ac:dyDescent="0.2">
      <c r="A15" s="31" t="s">
        <v>44</v>
      </c>
      <c r="B15" s="30" t="s">
        <v>94</v>
      </c>
      <c r="C15" s="1">
        <v>0.4</v>
      </c>
      <c r="D15" s="1">
        <v>1.9</v>
      </c>
      <c r="E15" s="1">
        <v>2.0533299999999999</v>
      </c>
      <c r="F15" s="1">
        <v>1.625</v>
      </c>
      <c r="G15" s="2">
        <v>2.1949999999999998</v>
      </c>
      <c r="H15" s="1">
        <v>1.85</v>
      </c>
      <c r="I15" s="2">
        <v>1.4</v>
      </c>
      <c r="J15" s="1">
        <v>1.7120000000000002</v>
      </c>
      <c r="K15" s="1">
        <v>1.29</v>
      </c>
      <c r="L15" s="1">
        <v>1.825</v>
      </c>
      <c r="M15" s="1">
        <v>2</v>
      </c>
      <c r="N15" s="1">
        <v>2.34</v>
      </c>
      <c r="O15" s="1">
        <v>2.56</v>
      </c>
      <c r="P15" s="1">
        <v>2.4700000000000002</v>
      </c>
      <c r="Q15" s="1">
        <v>1.91</v>
      </c>
      <c r="R15" s="2">
        <v>1.6</v>
      </c>
      <c r="S15" s="1">
        <v>2.1</v>
      </c>
      <c r="T15" s="2">
        <v>2.37</v>
      </c>
      <c r="U15" s="2">
        <v>1.53</v>
      </c>
      <c r="V15" s="1">
        <v>1.5</v>
      </c>
      <c r="W15" s="1">
        <v>1.78</v>
      </c>
      <c r="X15" s="53">
        <v>1.8290633333333335</v>
      </c>
      <c r="Y15" s="9"/>
    </row>
    <row r="16" spans="1:25" ht="11.25" x14ac:dyDescent="0.2">
      <c r="A16" s="31" t="s">
        <v>29</v>
      </c>
      <c r="B16" s="30" t="s">
        <v>91</v>
      </c>
      <c r="C16" s="1">
        <v>14.3</v>
      </c>
      <c r="D16" s="1">
        <v>11.06</v>
      </c>
      <c r="E16" s="1">
        <v>15.142860000000001</v>
      </c>
      <c r="F16" s="1">
        <v>14.53</v>
      </c>
      <c r="G16" s="2">
        <v>12.57</v>
      </c>
      <c r="H16" s="1">
        <v>12.91</v>
      </c>
      <c r="I16" s="2">
        <v>11.48</v>
      </c>
      <c r="J16" s="1">
        <v>14.48384074941452</v>
      </c>
      <c r="K16" s="1">
        <v>13.41</v>
      </c>
      <c r="L16" s="1">
        <v>11.96</v>
      </c>
      <c r="M16" s="1">
        <v>11.99</v>
      </c>
      <c r="N16" s="1">
        <v>18.96</v>
      </c>
      <c r="O16" s="1">
        <v>14.9</v>
      </c>
      <c r="P16" s="1">
        <v>16</v>
      </c>
      <c r="Q16" s="1">
        <v>10.26</v>
      </c>
      <c r="R16" s="2">
        <v>15</v>
      </c>
      <c r="S16" s="1">
        <v>11.821907600596125</v>
      </c>
      <c r="T16" s="2">
        <v>12.99</v>
      </c>
      <c r="U16" s="2">
        <v>12.25</v>
      </c>
      <c r="V16" s="1">
        <v>14.46</v>
      </c>
      <c r="W16" s="1">
        <v>11.87</v>
      </c>
      <c r="X16" s="53">
        <v>13.445171826190983</v>
      </c>
      <c r="Y16" s="9"/>
    </row>
    <row r="17" spans="1:25" ht="11.25" x14ac:dyDescent="0.2">
      <c r="A17" s="31" t="s">
        <v>30</v>
      </c>
      <c r="B17" s="30" t="s">
        <v>94</v>
      </c>
      <c r="C17" s="1">
        <v>48.95</v>
      </c>
      <c r="D17" s="1">
        <v>99</v>
      </c>
      <c r="E17" s="1">
        <v>40.50909</v>
      </c>
      <c r="F17" s="1">
        <v>55.5</v>
      </c>
      <c r="G17" s="2">
        <v>41.95</v>
      </c>
      <c r="H17" s="1">
        <v>47.79</v>
      </c>
      <c r="I17" s="2">
        <v>42</v>
      </c>
      <c r="J17" s="1">
        <v>49.786000000000001</v>
      </c>
      <c r="K17" s="1">
        <v>58</v>
      </c>
      <c r="L17" s="1">
        <v>88</v>
      </c>
      <c r="M17" s="1">
        <v>90</v>
      </c>
      <c r="N17" s="1">
        <v>65</v>
      </c>
      <c r="O17" s="1">
        <v>58</v>
      </c>
      <c r="P17" s="1">
        <v>44.03</v>
      </c>
      <c r="Q17" s="1">
        <v>51.6</v>
      </c>
      <c r="R17" s="2">
        <v>55.5</v>
      </c>
      <c r="S17" s="1">
        <v>50</v>
      </c>
      <c r="T17" s="2">
        <v>66.61</v>
      </c>
      <c r="U17" s="2">
        <v>65.400000000000006</v>
      </c>
      <c r="V17" s="1">
        <v>49.9</v>
      </c>
      <c r="W17" s="1">
        <v>73.63</v>
      </c>
      <c r="X17" s="53">
        <v>59.102623333333341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635</v>
      </c>
      <c r="D18" s="1">
        <v>204.75</v>
      </c>
      <c r="E18" s="1">
        <v>244.07857000000001</v>
      </c>
      <c r="F18" s="1">
        <v>180</v>
      </c>
      <c r="G18" s="2">
        <v>203.315</v>
      </c>
      <c r="H18" s="1">
        <v>231</v>
      </c>
      <c r="I18" s="2">
        <v>165</v>
      </c>
      <c r="J18" s="1">
        <v>92.857142857142847</v>
      </c>
      <c r="K18" s="1">
        <v>321.08</v>
      </c>
      <c r="L18" s="1">
        <v>330.625</v>
      </c>
      <c r="M18" s="1">
        <v>150</v>
      </c>
      <c r="N18" s="1">
        <v>270.38</v>
      </c>
      <c r="O18" s="1">
        <v>280</v>
      </c>
      <c r="P18" s="1">
        <v>251.5</v>
      </c>
      <c r="Q18" s="1">
        <v>246</v>
      </c>
      <c r="R18" s="2">
        <v>362</v>
      </c>
      <c r="S18" s="1">
        <v>295.83333333333331</v>
      </c>
      <c r="T18" s="2">
        <v>334.44</v>
      </c>
      <c r="U18" s="2">
        <v>197.33</v>
      </c>
      <c r="V18" s="1">
        <v>210.8</v>
      </c>
      <c r="W18" s="1">
        <v>274.33</v>
      </c>
      <c r="X18" s="53">
        <v>260.96757362811792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157.69999999999999</v>
      </c>
      <c r="D19" s="2">
        <v>141</v>
      </c>
      <c r="E19" s="1">
        <v>230</v>
      </c>
      <c r="F19" s="1">
        <v>172.15</v>
      </c>
      <c r="G19" s="2">
        <v>149.41499999999999</v>
      </c>
      <c r="H19" s="1">
        <v>210</v>
      </c>
      <c r="I19" s="2">
        <v>107</v>
      </c>
      <c r="J19" s="1">
        <v>142.68287037037035</v>
      </c>
      <c r="K19" s="1">
        <v>174</v>
      </c>
      <c r="L19" s="1">
        <v>231.86</v>
      </c>
      <c r="M19" s="1">
        <v>180</v>
      </c>
      <c r="N19" s="1">
        <v>205</v>
      </c>
      <c r="O19" s="1">
        <v>150</v>
      </c>
      <c r="P19" s="1">
        <v>156.24</v>
      </c>
      <c r="Q19" s="1">
        <v>192.535</v>
      </c>
      <c r="R19" s="2">
        <v>234.5</v>
      </c>
      <c r="S19" s="1">
        <v>110.24250000000001</v>
      </c>
      <c r="T19" s="2">
        <v>117.23</v>
      </c>
      <c r="U19" s="2">
        <v>157.93</v>
      </c>
      <c r="V19" s="1">
        <v>173</v>
      </c>
      <c r="W19" s="1">
        <v>218.64</v>
      </c>
      <c r="X19" s="53">
        <v>171.95835097001759</v>
      </c>
      <c r="Y19" s="9"/>
    </row>
    <row r="20" spans="1:25" ht="22.5" x14ac:dyDescent="0.2">
      <c r="A20" s="32" t="s">
        <v>33</v>
      </c>
      <c r="B20" s="33" t="s">
        <v>94</v>
      </c>
      <c r="C20" s="1">
        <v>36.25</v>
      </c>
      <c r="D20" s="1">
        <v>66.08</v>
      </c>
      <c r="E20" s="1">
        <v>44.27167</v>
      </c>
      <c r="F20" s="1">
        <v>31</v>
      </c>
      <c r="G20" s="2">
        <v>37</v>
      </c>
      <c r="H20" s="1">
        <v>49.7</v>
      </c>
      <c r="I20" s="2">
        <v>35.700000000000003</v>
      </c>
      <c r="J20" s="1">
        <v>29.1325</v>
      </c>
      <c r="K20" s="1">
        <v>60</v>
      </c>
      <c r="L20" s="1">
        <v>41.8</v>
      </c>
      <c r="M20" s="1">
        <v>36</v>
      </c>
      <c r="N20" s="1">
        <v>38.35</v>
      </c>
      <c r="O20" s="1">
        <v>39.42</v>
      </c>
      <c r="P20" s="1">
        <v>39.39</v>
      </c>
      <c r="Q20" s="1">
        <v>28.9</v>
      </c>
      <c r="R20" s="2">
        <v>45.5</v>
      </c>
      <c r="S20" s="1">
        <v>23.516666666666666</v>
      </c>
      <c r="T20" s="2">
        <v>25.66</v>
      </c>
      <c r="U20" s="2">
        <v>21.24</v>
      </c>
      <c r="V20" s="1">
        <v>23</v>
      </c>
      <c r="W20" s="1">
        <v>38.479999999999997</v>
      </c>
      <c r="X20" s="53">
        <v>37.637658888888886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14.7</v>
      </c>
      <c r="D21" s="1">
        <v>18.245000000000001</v>
      </c>
      <c r="E21" s="1">
        <v>27.411999999999999</v>
      </c>
      <c r="F21" s="1">
        <v>17.5</v>
      </c>
      <c r="G21" s="2">
        <v>18.375</v>
      </c>
      <c r="H21" s="1">
        <v>17.850000000000001</v>
      </c>
      <c r="I21" s="2">
        <v>17.3</v>
      </c>
      <c r="J21" s="1">
        <v>16.75</v>
      </c>
      <c r="K21" s="1">
        <v>22</v>
      </c>
      <c r="L21" s="1">
        <v>21</v>
      </c>
      <c r="M21" s="1">
        <v>17</v>
      </c>
      <c r="N21" s="1">
        <v>19.5</v>
      </c>
      <c r="O21" s="1">
        <v>11</v>
      </c>
      <c r="P21" s="1">
        <v>28.95</v>
      </c>
      <c r="Q21" s="1">
        <v>21.684999999999999</v>
      </c>
      <c r="R21" s="2">
        <v>18</v>
      </c>
      <c r="S21" s="1">
        <v>14.137499999999999</v>
      </c>
      <c r="T21" s="2">
        <v>17.600000000000001</v>
      </c>
      <c r="U21" s="2">
        <v>12.35</v>
      </c>
      <c r="V21" s="1">
        <v>18</v>
      </c>
      <c r="W21" s="1">
        <v>14.19</v>
      </c>
      <c r="X21" s="53">
        <v>18.26402380952381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283.89999999999998</v>
      </c>
      <c r="D22" s="1">
        <v>280</v>
      </c>
      <c r="E22" s="1">
        <v>221.82857000000001</v>
      </c>
      <c r="F22" s="2">
        <v>170</v>
      </c>
      <c r="G22" s="2">
        <v>270</v>
      </c>
      <c r="H22" s="1">
        <v>261</v>
      </c>
      <c r="I22" s="2">
        <v>180</v>
      </c>
      <c r="J22" s="1">
        <v>203.91666666666669</v>
      </c>
      <c r="K22" s="1">
        <v>199</v>
      </c>
      <c r="L22" s="1">
        <v>283</v>
      </c>
      <c r="M22" s="1">
        <v>287</v>
      </c>
      <c r="N22" s="1">
        <v>200</v>
      </c>
      <c r="O22" s="1">
        <v>186</v>
      </c>
      <c r="P22" s="1">
        <v>256</v>
      </c>
      <c r="Q22" s="1">
        <v>345</v>
      </c>
      <c r="R22" s="2">
        <v>195</v>
      </c>
      <c r="S22" s="1">
        <v>276</v>
      </c>
      <c r="T22" s="2">
        <v>602.4</v>
      </c>
      <c r="U22" s="2">
        <v>363.12</v>
      </c>
      <c r="V22" s="1">
        <v>230</v>
      </c>
      <c r="W22" s="1">
        <v>252.74</v>
      </c>
      <c r="X22" s="53">
        <v>264.09072555555554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18</v>
      </c>
      <c r="E23" s="1">
        <v>5.5142899999999999</v>
      </c>
      <c r="F23" s="2">
        <v>12</v>
      </c>
      <c r="G23" s="2">
        <v>6</v>
      </c>
      <c r="H23" s="1">
        <v>8</v>
      </c>
      <c r="I23" s="2">
        <v>6</v>
      </c>
      <c r="J23" s="1">
        <v>6.3674999999999997</v>
      </c>
      <c r="K23" s="1">
        <v>9.18</v>
      </c>
      <c r="L23" s="1">
        <v>18</v>
      </c>
      <c r="M23" s="1">
        <v>10.5</v>
      </c>
      <c r="N23" s="1">
        <v>7.52</v>
      </c>
      <c r="O23" s="1">
        <v>3.5</v>
      </c>
      <c r="P23" s="1">
        <v>5.51</v>
      </c>
      <c r="Q23" s="1">
        <v>10.050000000000001</v>
      </c>
      <c r="R23" s="2">
        <v>10.5</v>
      </c>
      <c r="S23" s="1">
        <v>20</v>
      </c>
      <c r="T23" s="2">
        <v>6.96</v>
      </c>
      <c r="U23" s="2">
        <v>18.84</v>
      </c>
      <c r="V23" s="1">
        <v>14.15</v>
      </c>
      <c r="W23" s="1">
        <v>8.48</v>
      </c>
      <c r="X23" s="53">
        <v>10.431990000000001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50</v>
      </c>
      <c r="D24" s="1">
        <v>65</v>
      </c>
      <c r="E24" s="1">
        <v>46.6</v>
      </c>
      <c r="F24" s="1">
        <v>50</v>
      </c>
      <c r="G24" s="2">
        <v>37.64</v>
      </c>
      <c r="H24" s="1">
        <v>37.869999999999997</v>
      </c>
      <c r="I24" s="2">
        <v>33.1</v>
      </c>
      <c r="J24" s="1">
        <v>27.887499999999999</v>
      </c>
      <c r="K24" s="1">
        <v>49</v>
      </c>
      <c r="L24" s="1">
        <v>55</v>
      </c>
      <c r="M24" s="1">
        <v>65</v>
      </c>
      <c r="N24" s="1">
        <v>58</v>
      </c>
      <c r="O24" s="1">
        <v>34.130000000000003</v>
      </c>
      <c r="P24" s="1">
        <v>57.18</v>
      </c>
      <c r="Q24" s="1">
        <v>45</v>
      </c>
      <c r="R24" s="2">
        <v>45.5</v>
      </c>
      <c r="S24" s="1">
        <v>71.400000000000006</v>
      </c>
      <c r="T24" s="2">
        <v>49.6</v>
      </c>
      <c r="U24" s="2">
        <v>52.1</v>
      </c>
      <c r="V24" s="1">
        <v>60</v>
      </c>
      <c r="W24" s="1">
        <v>46.9</v>
      </c>
      <c r="X24" s="53">
        <v>49.376547619047621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3.38</v>
      </c>
      <c r="D25" s="1">
        <v>4.72</v>
      </c>
      <c r="E25" s="1">
        <v>4.8766699999999998</v>
      </c>
      <c r="F25" s="1">
        <v>9.8000000000000007</v>
      </c>
      <c r="G25" s="2">
        <v>7.2</v>
      </c>
      <c r="H25" s="1">
        <v>8</v>
      </c>
      <c r="I25" s="2">
        <v>5.08</v>
      </c>
      <c r="J25" s="1">
        <v>5.941825396825398</v>
      </c>
      <c r="K25" s="1">
        <v>7.5</v>
      </c>
      <c r="L25" s="1">
        <v>7.78</v>
      </c>
      <c r="M25" s="1">
        <v>6.92</v>
      </c>
      <c r="N25" s="1">
        <v>5.53</v>
      </c>
      <c r="O25" s="1">
        <v>4.9749999999999996</v>
      </c>
      <c r="P25" s="1">
        <v>4.68</v>
      </c>
      <c r="Q25" s="1">
        <v>7.585</v>
      </c>
      <c r="R25" s="2">
        <v>9</v>
      </c>
      <c r="S25" s="1">
        <v>4.7675925925925924</v>
      </c>
      <c r="T25" s="2">
        <v>11.84</v>
      </c>
      <c r="U25" s="2">
        <v>9.11</v>
      </c>
      <c r="V25" s="1">
        <v>4.5250000000000004</v>
      </c>
      <c r="W25" s="1">
        <v>7.6983333333333333</v>
      </c>
      <c r="X25" s="53">
        <v>6.709972443940539</v>
      </c>
      <c r="Y25" s="9"/>
    </row>
    <row r="26" spans="1:25" ht="11.25" x14ac:dyDescent="0.2">
      <c r="A26" s="31" t="s">
        <v>38</v>
      </c>
      <c r="B26" s="30" t="s">
        <v>92</v>
      </c>
      <c r="C26" s="1">
        <v>6.15</v>
      </c>
      <c r="D26" s="1">
        <v>4.88</v>
      </c>
      <c r="E26" s="1">
        <v>5.84</v>
      </c>
      <c r="F26" s="1">
        <v>3.8</v>
      </c>
      <c r="G26" s="2">
        <v>4.0999999999999996</v>
      </c>
      <c r="H26" s="1">
        <v>5.99</v>
      </c>
      <c r="I26" s="2">
        <v>5.2</v>
      </c>
      <c r="J26" s="10">
        <v>6.64</v>
      </c>
      <c r="K26" s="1">
        <v>3.27</v>
      </c>
      <c r="L26" s="1">
        <v>6.36</v>
      </c>
      <c r="M26" s="1">
        <v>5.37</v>
      </c>
      <c r="N26" s="2">
        <v>4.5</v>
      </c>
      <c r="O26" s="1">
        <v>2.23</v>
      </c>
      <c r="P26" s="1">
        <v>7.24</v>
      </c>
      <c r="Q26" s="1">
        <v>4.76</v>
      </c>
      <c r="R26" s="2">
        <v>9.1</v>
      </c>
      <c r="S26" s="1">
        <v>10.388888888888889</v>
      </c>
      <c r="T26" s="2">
        <v>8.5500000000000007</v>
      </c>
      <c r="U26" s="2">
        <v>5.52</v>
      </c>
      <c r="V26" s="1">
        <v>7.3250000000000002</v>
      </c>
      <c r="W26" s="1">
        <v>5.69</v>
      </c>
      <c r="X26" s="53">
        <v>5.8525661375661375</v>
      </c>
      <c r="Y26" s="9"/>
    </row>
    <row r="27" spans="1:25" ht="11.25" x14ac:dyDescent="0.2">
      <c r="A27" s="31" t="s">
        <v>109</v>
      </c>
      <c r="B27" s="30" t="s">
        <v>96</v>
      </c>
      <c r="C27" s="19">
        <v>0.75</v>
      </c>
      <c r="D27" s="19">
        <v>0.69</v>
      </c>
      <c r="E27" s="19">
        <v>0.88</v>
      </c>
      <c r="F27" s="19">
        <v>0.71</v>
      </c>
      <c r="G27" s="18">
        <v>0.38</v>
      </c>
      <c r="H27" s="19">
        <v>0.63</v>
      </c>
      <c r="I27" s="18">
        <v>0.56000000000000005</v>
      </c>
      <c r="J27" s="19">
        <v>0.41074999999999995</v>
      </c>
      <c r="K27" s="19">
        <v>0.55000000000000004</v>
      </c>
      <c r="L27" s="19">
        <v>0.68</v>
      </c>
      <c r="M27" s="19">
        <v>0.8</v>
      </c>
      <c r="N27" s="19">
        <v>0.73</v>
      </c>
      <c r="O27" s="19">
        <v>0.47499999999999998</v>
      </c>
      <c r="P27" s="19">
        <v>0.93</v>
      </c>
      <c r="Q27" s="19">
        <v>0.49</v>
      </c>
      <c r="R27" s="18">
        <v>0.9</v>
      </c>
      <c r="S27" s="18">
        <v>0.88714285714285712</v>
      </c>
      <c r="T27" s="18">
        <v>0.72</v>
      </c>
      <c r="U27" s="18">
        <v>0.68</v>
      </c>
      <c r="V27" s="19">
        <v>0.7</v>
      </c>
      <c r="W27" s="19">
        <v>0.6774</v>
      </c>
      <c r="X27" s="54">
        <v>0.67763299319727888</v>
      </c>
      <c r="Y27" s="9"/>
    </row>
    <row r="28" spans="1:25" ht="11.25" x14ac:dyDescent="0.2">
      <c r="A28" s="31" t="s">
        <v>39</v>
      </c>
      <c r="B28" s="30" t="s">
        <v>94</v>
      </c>
      <c r="C28" s="1">
        <v>58.95</v>
      </c>
      <c r="D28" s="1">
        <v>54.25</v>
      </c>
      <c r="E28" s="1">
        <v>63.875999999999998</v>
      </c>
      <c r="F28" s="1">
        <v>70</v>
      </c>
      <c r="G28" s="2">
        <v>46.155000000000001</v>
      </c>
      <c r="H28" s="1">
        <v>45</v>
      </c>
      <c r="I28" s="2">
        <v>49</v>
      </c>
      <c r="J28" s="1">
        <v>51</v>
      </c>
      <c r="K28" s="1">
        <v>45</v>
      </c>
      <c r="L28" s="1">
        <v>53</v>
      </c>
      <c r="M28" s="1">
        <v>62.95</v>
      </c>
      <c r="N28" s="1">
        <v>58.5</v>
      </c>
      <c r="O28" s="1">
        <v>60.2</v>
      </c>
      <c r="P28" s="1">
        <v>61.31</v>
      </c>
      <c r="Q28" s="1">
        <v>50.75</v>
      </c>
      <c r="R28" s="2">
        <v>56</v>
      </c>
      <c r="S28" s="1">
        <v>57.166666666666664</v>
      </c>
      <c r="T28" s="2">
        <v>56.43</v>
      </c>
      <c r="U28" s="2">
        <v>56.71</v>
      </c>
      <c r="V28" s="1">
        <v>50</v>
      </c>
      <c r="W28" s="1">
        <v>55.43</v>
      </c>
      <c r="X28" s="53">
        <v>55.317984126984129</v>
      </c>
      <c r="Y28" s="9"/>
    </row>
    <row r="29" spans="1:25" ht="11.25" x14ac:dyDescent="0.2">
      <c r="A29" s="31" t="s">
        <v>40</v>
      </c>
      <c r="B29" s="30" t="s">
        <v>94</v>
      </c>
      <c r="C29" s="1">
        <v>126.34</v>
      </c>
      <c r="D29" s="1">
        <v>135.9</v>
      </c>
      <c r="E29" s="1">
        <v>170.46833000000001</v>
      </c>
      <c r="F29" s="1">
        <v>160</v>
      </c>
      <c r="G29" s="2">
        <v>138.4</v>
      </c>
      <c r="H29" s="1">
        <v>180</v>
      </c>
      <c r="I29" s="2">
        <v>70</v>
      </c>
      <c r="J29" s="1">
        <v>148.58000000000001</v>
      </c>
      <c r="K29" s="1">
        <v>178.3</v>
      </c>
      <c r="L29" s="1">
        <v>198</v>
      </c>
      <c r="M29" s="1">
        <v>232</v>
      </c>
      <c r="N29" s="1">
        <v>159.93</v>
      </c>
      <c r="O29" s="1">
        <v>145</v>
      </c>
      <c r="P29" s="1">
        <v>184.1</v>
      </c>
      <c r="Q29" s="1">
        <v>158.5</v>
      </c>
      <c r="R29" s="2">
        <v>183</v>
      </c>
      <c r="S29" s="1">
        <v>115.67333333333333</v>
      </c>
      <c r="T29" s="2">
        <v>173.26</v>
      </c>
      <c r="U29" s="2">
        <v>170.62</v>
      </c>
      <c r="V29" s="1">
        <v>138</v>
      </c>
      <c r="W29" s="1">
        <v>149.68</v>
      </c>
      <c r="X29" s="53">
        <v>157.89293634920634</v>
      </c>
      <c r="Y29" s="9"/>
    </row>
    <row r="30" spans="1:25" ht="11.25" x14ac:dyDescent="0.2">
      <c r="A30" s="31" t="s">
        <v>41</v>
      </c>
      <c r="B30" s="30" t="s">
        <v>94</v>
      </c>
      <c r="C30" s="1">
        <v>31.4</v>
      </c>
      <c r="D30" s="1">
        <v>37.58</v>
      </c>
      <c r="E30" s="1">
        <v>34.292000000000002</v>
      </c>
      <c r="F30" s="1">
        <v>28</v>
      </c>
      <c r="G30" s="2">
        <v>45</v>
      </c>
      <c r="H30" s="1">
        <v>42</v>
      </c>
      <c r="I30" s="2">
        <v>26</v>
      </c>
      <c r="J30" s="1">
        <v>14.387499999999999</v>
      </c>
      <c r="K30" s="1">
        <v>39.299999999999997</v>
      </c>
      <c r="L30" s="1">
        <v>43.9</v>
      </c>
      <c r="M30" s="1">
        <v>29.6</v>
      </c>
      <c r="N30" s="1">
        <v>28</v>
      </c>
      <c r="O30" s="1">
        <v>33.725000000000001</v>
      </c>
      <c r="P30" s="1">
        <v>51.9</v>
      </c>
      <c r="Q30" s="1">
        <v>32.26</v>
      </c>
      <c r="R30" s="2">
        <v>30</v>
      </c>
      <c r="S30" s="1">
        <v>29.3125</v>
      </c>
      <c r="T30" s="2">
        <v>35.520000000000003</v>
      </c>
      <c r="U30" s="2">
        <v>25.52</v>
      </c>
      <c r="V30" s="1">
        <v>31</v>
      </c>
      <c r="W30" s="1">
        <v>51.71</v>
      </c>
      <c r="X30" s="53">
        <v>34.305095238095241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32.67</v>
      </c>
      <c r="D31" s="1">
        <v>51.6</v>
      </c>
      <c r="E31" s="1">
        <v>40.231430000000003</v>
      </c>
      <c r="F31" s="1">
        <v>26.880000000000003</v>
      </c>
      <c r="G31" s="2">
        <v>49.42</v>
      </c>
      <c r="H31" s="1">
        <v>45</v>
      </c>
      <c r="I31" s="2">
        <v>43.5</v>
      </c>
      <c r="J31" s="1">
        <v>44.767499999999998</v>
      </c>
      <c r="K31" s="1">
        <v>54</v>
      </c>
      <c r="L31" s="1">
        <v>51.5</v>
      </c>
      <c r="M31" s="1">
        <v>62.38</v>
      </c>
      <c r="N31" s="1">
        <v>42.16</v>
      </c>
      <c r="O31" s="1">
        <v>52.59</v>
      </c>
      <c r="P31" s="1">
        <v>30.74</v>
      </c>
      <c r="Q31" s="1">
        <v>50.5</v>
      </c>
      <c r="R31" s="2">
        <v>38</v>
      </c>
      <c r="S31" s="1">
        <v>30.833333333333332</v>
      </c>
      <c r="T31" s="2">
        <v>54.67</v>
      </c>
      <c r="U31" s="2">
        <v>60.54</v>
      </c>
      <c r="V31" s="1">
        <v>45</v>
      </c>
      <c r="W31" s="1">
        <v>41.4</v>
      </c>
      <c r="X31" s="53">
        <v>45.161060158730159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18.21</v>
      </c>
      <c r="D32" s="1">
        <v>14.815</v>
      </c>
      <c r="E32" s="1">
        <v>30.74</v>
      </c>
      <c r="F32" s="1">
        <v>16.100000000000001</v>
      </c>
      <c r="G32" s="2">
        <v>15.31</v>
      </c>
      <c r="H32" s="1">
        <v>21.05</v>
      </c>
      <c r="I32" s="2">
        <v>14</v>
      </c>
      <c r="J32" s="1">
        <v>12.958333333333334</v>
      </c>
      <c r="K32" s="1">
        <v>21.47</v>
      </c>
      <c r="L32" s="1">
        <v>26.33</v>
      </c>
      <c r="M32" s="1">
        <v>17.46</v>
      </c>
      <c r="N32" s="1">
        <v>16.2</v>
      </c>
      <c r="O32" s="1">
        <v>16.47</v>
      </c>
      <c r="P32" s="1">
        <v>17.28</v>
      </c>
      <c r="Q32" s="1">
        <v>15.5</v>
      </c>
      <c r="R32" s="2">
        <v>25</v>
      </c>
      <c r="S32" s="2">
        <v>16.625</v>
      </c>
      <c r="T32" s="2">
        <v>20.52</v>
      </c>
      <c r="U32" s="2">
        <v>15.04</v>
      </c>
      <c r="V32" s="1">
        <v>21.8</v>
      </c>
      <c r="W32" s="1">
        <v>20.059999999999999</v>
      </c>
      <c r="X32" s="53">
        <v>18.711349206349205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9.791714808</v>
      </c>
      <c r="F34" s="1">
        <v>7.1675000000000004</v>
      </c>
      <c r="G34" s="2">
        <v>8.8525950000000009</v>
      </c>
      <c r="H34" s="1">
        <v>8.5500000000000007</v>
      </c>
      <c r="I34" s="2">
        <v>9.4425749999999997</v>
      </c>
      <c r="J34" s="1">
        <v>7.3144520000000002</v>
      </c>
      <c r="K34" s="1">
        <v>10.61</v>
      </c>
      <c r="L34" s="1">
        <v>6.398847</v>
      </c>
      <c r="M34" s="1">
        <v>6.8877959999999998</v>
      </c>
      <c r="N34" s="1">
        <v>8.0648999999999997</v>
      </c>
      <c r="O34" s="2">
        <v>6.8686800000000003</v>
      </c>
      <c r="P34" s="2">
        <v>8.3943010000000005</v>
      </c>
      <c r="Q34" s="2">
        <v>10.620363999999999</v>
      </c>
      <c r="R34" s="2">
        <v>11.480110000000002</v>
      </c>
      <c r="S34" s="1">
        <v>6.3177272727272822</v>
      </c>
      <c r="T34" s="2">
        <v>8.8027999999999995</v>
      </c>
      <c r="U34" s="2">
        <v>11.540016000000001</v>
      </c>
      <c r="V34" s="1">
        <v>7.2738379999999996</v>
      </c>
      <c r="W34" s="1">
        <v>10.783681999999999</v>
      </c>
      <c r="X34" s="53">
        <v>8.6410159086060592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5.684628912</v>
      </c>
      <c r="F35" s="1">
        <v>4.9584999999999999</v>
      </c>
      <c r="G35" s="2">
        <v>5.6966850000000004</v>
      </c>
      <c r="H35" s="1">
        <v>5.4</v>
      </c>
      <c r="I35" s="2">
        <v>5.6422300000000005</v>
      </c>
      <c r="J35" s="1">
        <v>5.1775335999999994</v>
      </c>
      <c r="K35" s="1">
        <v>6.84</v>
      </c>
      <c r="L35" s="1">
        <v>4.6878000000000002</v>
      </c>
      <c r="M35" s="1">
        <v>4.9783080000000002</v>
      </c>
      <c r="N35" s="1">
        <v>5.6898</v>
      </c>
      <c r="O35" s="2">
        <v>5.51004</v>
      </c>
      <c r="P35" s="2">
        <v>6.3709190000000007</v>
      </c>
      <c r="Q35" s="2">
        <v>7.5899459999999994</v>
      </c>
      <c r="R35" s="2">
        <v>8.4359459999999995</v>
      </c>
      <c r="S35" s="1">
        <v>4.9822727272727168</v>
      </c>
      <c r="T35" s="2">
        <v>5.9793000000000003</v>
      </c>
      <c r="U35" s="2">
        <v>7.5330659999999998</v>
      </c>
      <c r="V35" s="1">
        <v>5.3663629999999998</v>
      </c>
      <c r="W35" s="1">
        <v>8.9398400000000002</v>
      </c>
      <c r="X35" s="53">
        <v>6.030016725679654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31</v>
      </c>
      <c r="E37" s="1">
        <v>60.46</v>
      </c>
      <c r="F37" s="1">
        <v>28.72</v>
      </c>
      <c r="G37" s="1">
        <v>61.844999999999999</v>
      </c>
      <c r="H37" s="1">
        <v>32.18</v>
      </c>
      <c r="I37" s="2">
        <v>32.22</v>
      </c>
      <c r="J37" s="1">
        <v>22.546136363636364</v>
      </c>
      <c r="K37" s="1">
        <v>33.99</v>
      </c>
      <c r="L37" s="1">
        <v>26.04</v>
      </c>
      <c r="M37" s="1">
        <v>31.34</v>
      </c>
      <c r="N37" s="1">
        <v>16.91</v>
      </c>
      <c r="O37" s="1">
        <v>16.91</v>
      </c>
      <c r="P37" s="1">
        <v>31.47</v>
      </c>
      <c r="Q37" s="1">
        <v>35.67</v>
      </c>
      <c r="R37" s="2">
        <v>32</v>
      </c>
      <c r="S37" s="1">
        <v>16.033999999999999</v>
      </c>
      <c r="T37" s="2">
        <v>36.038600000000002</v>
      </c>
      <c r="U37" s="2">
        <v>17.59</v>
      </c>
      <c r="V37" s="1">
        <v>25.79</v>
      </c>
      <c r="W37" s="1">
        <v>25.05</v>
      </c>
      <c r="X37" s="53">
        <v>30.311130303030307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20.34</v>
      </c>
      <c r="E39" s="20">
        <v>10.029999999999999</v>
      </c>
      <c r="F39" s="20">
        <v>7.65</v>
      </c>
      <c r="G39" s="20">
        <v>6</v>
      </c>
      <c r="H39" s="20">
        <v>9.66</v>
      </c>
      <c r="I39" s="21">
        <v>1.3</v>
      </c>
      <c r="J39" s="20">
        <v>9.2949549549549548</v>
      </c>
      <c r="K39" s="20">
        <v>4.62</v>
      </c>
      <c r="L39" s="20">
        <v>18</v>
      </c>
      <c r="M39" s="20">
        <v>15.25</v>
      </c>
      <c r="N39" s="20">
        <v>13.25</v>
      </c>
      <c r="O39" s="20">
        <v>4.33</v>
      </c>
      <c r="P39" s="20">
        <v>11.9</v>
      </c>
      <c r="Q39" s="20">
        <v>5.88</v>
      </c>
      <c r="R39" s="21">
        <v>6</v>
      </c>
      <c r="S39" s="20">
        <v>3.8093479886363633</v>
      </c>
      <c r="T39" s="21">
        <v>25</v>
      </c>
      <c r="U39" s="21">
        <v>7.24</v>
      </c>
      <c r="V39" s="20">
        <v>11.36</v>
      </c>
      <c r="W39" s="20">
        <v>5.8373333333333335</v>
      </c>
      <c r="X39" s="57">
        <v>10.191506489377367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8"/>
    <pageSetUpPr fitToPage="1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5.4257812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123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30.385000000000002</v>
      </c>
      <c r="D8" s="1">
        <v>85</v>
      </c>
      <c r="E8" s="1">
        <v>34.376669999999997</v>
      </c>
      <c r="F8" s="1">
        <v>37</v>
      </c>
      <c r="G8" s="2">
        <v>25.76</v>
      </c>
      <c r="H8" s="1">
        <v>29.5</v>
      </c>
      <c r="I8" s="2">
        <v>19.5</v>
      </c>
      <c r="J8" s="1">
        <v>18.353461700336698</v>
      </c>
      <c r="K8" s="1">
        <v>23.85</v>
      </c>
      <c r="L8" s="1">
        <v>29.96</v>
      </c>
      <c r="M8" s="1">
        <v>34.25</v>
      </c>
      <c r="N8" s="1">
        <v>26.28</v>
      </c>
      <c r="O8" s="1">
        <v>28.41</v>
      </c>
      <c r="P8" s="1">
        <v>33.770000000000003</v>
      </c>
      <c r="Q8" s="1">
        <v>24.18</v>
      </c>
      <c r="R8" s="2">
        <v>31</v>
      </c>
      <c r="S8" s="1">
        <v>24.458874458874455</v>
      </c>
      <c r="T8" s="2">
        <v>26.38</v>
      </c>
      <c r="U8" s="2">
        <v>28.38</v>
      </c>
      <c r="V8" s="1">
        <v>39.659999999999997</v>
      </c>
      <c r="W8" s="1">
        <v>27.12</v>
      </c>
      <c r="X8" s="53">
        <v>31.313047912343386</v>
      </c>
      <c r="Y8" s="9"/>
    </row>
    <row r="9" spans="1:25" ht="11.25" x14ac:dyDescent="0.2">
      <c r="A9" s="31" t="s">
        <v>87</v>
      </c>
      <c r="B9" s="30" t="s">
        <v>92</v>
      </c>
      <c r="C9" s="19">
        <v>4.2</v>
      </c>
      <c r="D9" s="19">
        <v>4.22</v>
      </c>
      <c r="E9" s="19">
        <v>4.0119999999999996</v>
      </c>
      <c r="F9" s="19">
        <v>3.66</v>
      </c>
      <c r="G9" s="18">
        <v>3.9449999999999998</v>
      </c>
      <c r="H9" s="19">
        <v>3.26</v>
      </c>
      <c r="I9" s="18">
        <v>3.61</v>
      </c>
      <c r="J9" s="19">
        <v>4.2062499999999998</v>
      </c>
      <c r="K9" s="19">
        <v>4.2</v>
      </c>
      <c r="L9" s="19">
        <v>4.01</v>
      </c>
      <c r="M9" s="19">
        <v>5.2</v>
      </c>
      <c r="N9" s="19">
        <v>3.8</v>
      </c>
      <c r="O9" s="19">
        <v>4.04</v>
      </c>
      <c r="P9" s="19">
        <v>4.3899999999999997</v>
      </c>
      <c r="Q9" s="19">
        <v>3.65</v>
      </c>
      <c r="R9" s="18">
        <v>3.1749999999999998</v>
      </c>
      <c r="S9" s="19">
        <v>5.4471999999999996</v>
      </c>
      <c r="T9" s="18">
        <v>4.2699999999999996</v>
      </c>
      <c r="U9" s="18">
        <v>4.7699999999999996</v>
      </c>
      <c r="V9" s="19">
        <v>4.0999999999999996</v>
      </c>
      <c r="W9" s="19">
        <v>3.23</v>
      </c>
      <c r="X9" s="54">
        <v>4.0664499999999988</v>
      </c>
      <c r="Y9" s="9"/>
    </row>
    <row r="10" spans="1:25" ht="11.25" x14ac:dyDescent="0.2">
      <c r="A10" s="31" t="s">
        <v>24</v>
      </c>
      <c r="B10" s="30" t="s">
        <v>93</v>
      </c>
      <c r="C10" s="1">
        <v>244</v>
      </c>
      <c r="D10" s="1">
        <v>417</v>
      </c>
      <c r="E10" s="1">
        <v>264.875</v>
      </c>
      <c r="F10" s="1">
        <v>230</v>
      </c>
      <c r="G10" s="2">
        <v>251.76</v>
      </c>
      <c r="H10" s="1">
        <v>229.47</v>
      </c>
      <c r="I10" s="2">
        <v>226.55</v>
      </c>
      <c r="J10" s="1">
        <v>287.71428571428572</v>
      </c>
      <c r="K10" s="1">
        <v>223.5</v>
      </c>
      <c r="L10" s="1">
        <v>231</v>
      </c>
      <c r="M10" s="1">
        <v>248.8</v>
      </c>
      <c r="N10" s="1">
        <v>311</v>
      </c>
      <c r="O10" s="1">
        <v>227.5</v>
      </c>
      <c r="P10" s="1">
        <v>231</v>
      </c>
      <c r="Q10" s="1">
        <v>228.9</v>
      </c>
      <c r="R10" s="2">
        <v>220</v>
      </c>
      <c r="S10" s="1">
        <v>375.5</v>
      </c>
      <c r="T10" s="2">
        <v>221.82</v>
      </c>
      <c r="U10" s="2">
        <v>226.63</v>
      </c>
      <c r="V10" s="1">
        <v>244</v>
      </c>
      <c r="W10" s="1">
        <v>217.73</v>
      </c>
      <c r="X10" s="53">
        <v>255.17853741496597</v>
      </c>
      <c r="Y10" s="9"/>
    </row>
    <row r="11" spans="1:25" ht="11.25" x14ac:dyDescent="0.2">
      <c r="A11" s="31" t="s">
        <v>25</v>
      </c>
      <c r="B11" s="30" t="s">
        <v>92</v>
      </c>
      <c r="C11" s="19">
        <v>0.4</v>
      </c>
      <c r="D11" s="19">
        <v>0.5</v>
      </c>
      <c r="E11" s="19">
        <v>0.35846660000000002</v>
      </c>
      <c r="F11" s="19">
        <v>0.35</v>
      </c>
      <c r="G11" s="18">
        <v>0.30499999999999999</v>
      </c>
      <c r="H11" s="19">
        <v>0.34</v>
      </c>
      <c r="I11" s="18">
        <v>0.36</v>
      </c>
      <c r="J11" s="19">
        <v>0.44750000000000001</v>
      </c>
      <c r="K11" s="19">
        <v>0.33600000000000002</v>
      </c>
      <c r="L11" s="19">
        <v>0.37</v>
      </c>
      <c r="M11" s="19">
        <v>0.43</v>
      </c>
      <c r="N11" s="19">
        <v>0.47</v>
      </c>
      <c r="O11" s="19">
        <v>0.3</v>
      </c>
      <c r="P11" s="19">
        <v>0.32</v>
      </c>
      <c r="Q11" s="19">
        <v>0.33</v>
      </c>
      <c r="R11" s="18">
        <v>0.35</v>
      </c>
      <c r="S11" s="19">
        <v>0.54744000000000004</v>
      </c>
      <c r="T11" s="18">
        <v>0.34</v>
      </c>
      <c r="U11" s="18">
        <v>0.38</v>
      </c>
      <c r="V11" s="19">
        <v>0.31</v>
      </c>
      <c r="W11" s="19">
        <v>0.34460000000000002</v>
      </c>
      <c r="X11" s="54">
        <v>0.37566698095238088</v>
      </c>
      <c r="Y11" s="9"/>
    </row>
    <row r="12" spans="1:25" ht="11.25" x14ac:dyDescent="0.2">
      <c r="A12" s="31" t="s">
        <v>26</v>
      </c>
      <c r="B12" s="30" t="s">
        <v>93</v>
      </c>
      <c r="C12" s="1">
        <v>49</v>
      </c>
      <c r="D12" s="1">
        <v>30</v>
      </c>
      <c r="E12" s="1">
        <v>39.476669999999999</v>
      </c>
      <c r="F12" s="1">
        <v>25</v>
      </c>
      <c r="G12" s="2">
        <v>64</v>
      </c>
      <c r="H12" s="1">
        <v>41.67</v>
      </c>
      <c r="I12" s="2">
        <v>48</v>
      </c>
      <c r="J12" s="1">
        <v>16.499523809523808</v>
      </c>
      <c r="K12" s="1">
        <v>42</v>
      </c>
      <c r="L12" s="1">
        <v>28</v>
      </c>
      <c r="M12" s="1">
        <v>28</v>
      </c>
      <c r="N12" s="1">
        <v>26</v>
      </c>
      <c r="O12" s="1">
        <v>18.32</v>
      </c>
      <c r="P12" s="1">
        <v>35</v>
      </c>
      <c r="Q12" s="1">
        <v>48</v>
      </c>
      <c r="R12" s="2">
        <v>48</v>
      </c>
      <c r="S12" s="1">
        <v>55</v>
      </c>
      <c r="T12" s="2">
        <v>42.66</v>
      </c>
      <c r="U12" s="2">
        <v>49.95</v>
      </c>
      <c r="V12" s="1">
        <v>30</v>
      </c>
      <c r="W12" s="1">
        <v>53.06</v>
      </c>
      <c r="X12" s="53">
        <v>38.935056848072563</v>
      </c>
      <c r="Y12" s="9"/>
    </row>
    <row r="13" spans="1:25" ht="11.25" x14ac:dyDescent="0.2">
      <c r="A13" s="31" t="s">
        <v>27</v>
      </c>
      <c r="B13" s="30" t="s">
        <v>93</v>
      </c>
      <c r="C13" s="1">
        <v>78.5</v>
      </c>
      <c r="D13" s="1">
        <v>187.5</v>
      </c>
      <c r="E13" s="1">
        <v>56.125</v>
      </c>
      <c r="F13" s="1">
        <v>44</v>
      </c>
      <c r="G13" s="2">
        <v>57.5</v>
      </c>
      <c r="H13" s="1">
        <v>39</v>
      </c>
      <c r="I13" s="2">
        <v>44</v>
      </c>
      <c r="J13" s="1">
        <v>59.678750000000001</v>
      </c>
      <c r="K13" s="1">
        <v>38.35</v>
      </c>
      <c r="L13" s="1">
        <v>39</v>
      </c>
      <c r="M13" s="1">
        <v>54.64</v>
      </c>
      <c r="N13" s="1">
        <v>56</v>
      </c>
      <c r="O13" s="1">
        <v>52.5</v>
      </c>
      <c r="P13" s="1">
        <v>55</v>
      </c>
      <c r="Q13" s="1">
        <v>40</v>
      </c>
      <c r="R13" s="2">
        <v>60</v>
      </c>
      <c r="S13" s="1">
        <v>102.66666666666667</v>
      </c>
      <c r="T13" s="2">
        <v>50.68</v>
      </c>
      <c r="U13" s="2">
        <v>53.45</v>
      </c>
      <c r="V13" s="1">
        <v>58.5</v>
      </c>
      <c r="W13" s="1">
        <v>55.13</v>
      </c>
      <c r="X13" s="53">
        <v>61.058115079365095</v>
      </c>
      <c r="Y13" s="9"/>
    </row>
    <row r="14" spans="1:25" ht="11.25" x14ac:dyDescent="0.2">
      <c r="A14" s="31" t="s">
        <v>28</v>
      </c>
      <c r="B14" s="30" t="s">
        <v>94</v>
      </c>
      <c r="C14" s="19">
        <v>0.28499999999999998</v>
      </c>
      <c r="D14" s="19">
        <v>1.9</v>
      </c>
      <c r="E14" s="19">
        <v>0.32833000000000001</v>
      </c>
      <c r="F14" s="19">
        <v>0.2</v>
      </c>
      <c r="G14" s="18">
        <v>0.3</v>
      </c>
      <c r="H14" s="19">
        <v>0.31</v>
      </c>
      <c r="I14" s="18">
        <v>0.32</v>
      </c>
      <c r="J14" s="19">
        <v>0.31100000000000005</v>
      </c>
      <c r="K14" s="19">
        <v>0.46</v>
      </c>
      <c r="L14" s="19">
        <v>0.38</v>
      </c>
      <c r="M14" s="19">
        <v>0.36499999999999999</v>
      </c>
      <c r="N14" s="19">
        <v>0.34</v>
      </c>
      <c r="O14" s="19">
        <v>0.26</v>
      </c>
      <c r="P14" s="19">
        <v>0.25</v>
      </c>
      <c r="Q14" s="19">
        <v>0.34</v>
      </c>
      <c r="R14" s="18">
        <v>0.35</v>
      </c>
      <c r="S14" s="19">
        <v>0.27333333333333332</v>
      </c>
      <c r="T14" s="18">
        <v>0.52</v>
      </c>
      <c r="U14" s="18">
        <v>0.44</v>
      </c>
      <c r="V14" s="19">
        <v>0.32</v>
      </c>
      <c r="W14" s="19">
        <v>0.38239000000000001</v>
      </c>
      <c r="X14" s="54">
        <v>0.41119301587301582</v>
      </c>
      <c r="Y14" s="9"/>
    </row>
    <row r="15" spans="1:25" ht="11.25" x14ac:dyDescent="0.2">
      <c r="A15" s="31" t="s">
        <v>44</v>
      </c>
      <c r="B15" s="30" t="s">
        <v>94</v>
      </c>
      <c r="C15" s="1">
        <v>0.4</v>
      </c>
      <c r="D15" s="1">
        <v>2.875</v>
      </c>
      <c r="E15" s="1">
        <v>1.9983299999999999</v>
      </c>
      <c r="F15" s="1">
        <v>1.65</v>
      </c>
      <c r="G15" s="2">
        <v>2.16</v>
      </c>
      <c r="H15" s="1">
        <v>1.85</v>
      </c>
      <c r="I15" s="2">
        <v>1.4</v>
      </c>
      <c r="J15" s="1">
        <v>2.0979999999999999</v>
      </c>
      <c r="K15" s="1">
        <v>1.29</v>
      </c>
      <c r="L15" s="1">
        <v>1.85</v>
      </c>
      <c r="M15" s="1">
        <v>2</v>
      </c>
      <c r="N15" s="1">
        <v>2.39</v>
      </c>
      <c r="O15" s="1">
        <v>2.4900000000000002</v>
      </c>
      <c r="P15" s="1">
        <v>2.4700000000000002</v>
      </c>
      <c r="Q15" s="1">
        <v>1.82</v>
      </c>
      <c r="R15" s="2">
        <v>1.6</v>
      </c>
      <c r="S15" s="1">
        <v>2.1</v>
      </c>
      <c r="T15" s="2">
        <v>2.37</v>
      </c>
      <c r="U15" s="2">
        <v>1.53</v>
      </c>
      <c r="V15" s="1">
        <v>1.3</v>
      </c>
      <c r="W15" s="1">
        <v>1.78</v>
      </c>
      <c r="X15" s="53">
        <v>1.8772061904761903</v>
      </c>
      <c r="Y15" s="9"/>
    </row>
    <row r="16" spans="1:25" ht="11.25" x14ac:dyDescent="0.2">
      <c r="A16" s="31" t="s">
        <v>29</v>
      </c>
      <c r="B16" s="30" t="s">
        <v>91</v>
      </c>
      <c r="C16" s="1">
        <v>30.68</v>
      </c>
      <c r="D16" s="1">
        <v>12.76</v>
      </c>
      <c r="E16" s="1">
        <v>15.494999999999999</v>
      </c>
      <c r="F16" s="1">
        <v>14.53</v>
      </c>
      <c r="G16" s="2">
        <v>12.2</v>
      </c>
      <c r="H16" s="1">
        <v>12.43</v>
      </c>
      <c r="I16" s="2">
        <v>11.48</v>
      </c>
      <c r="J16" s="1">
        <v>12.221666666666666</v>
      </c>
      <c r="K16" s="1">
        <v>13.47</v>
      </c>
      <c r="L16" s="1">
        <v>11.96</v>
      </c>
      <c r="M16" s="1">
        <v>12</v>
      </c>
      <c r="N16" s="1">
        <v>18.649999999999999</v>
      </c>
      <c r="O16" s="1">
        <v>16.52</v>
      </c>
      <c r="P16" s="1">
        <v>15.95</v>
      </c>
      <c r="Q16" s="1">
        <v>9.8849999999999998</v>
      </c>
      <c r="R16" s="2">
        <v>15.5</v>
      </c>
      <c r="S16" s="1">
        <v>11.525707898658718</v>
      </c>
      <c r="T16" s="2">
        <v>13.07</v>
      </c>
      <c r="U16" s="2">
        <v>12.5</v>
      </c>
      <c r="V16" s="1">
        <v>14.46</v>
      </c>
      <c r="W16" s="1">
        <v>11.94</v>
      </c>
      <c r="X16" s="53">
        <v>14.248922598348827</v>
      </c>
      <c r="Y16" s="9"/>
    </row>
    <row r="17" spans="1:25" ht="11.25" x14ac:dyDescent="0.2">
      <c r="A17" s="31" t="s">
        <v>30</v>
      </c>
      <c r="B17" s="30" t="s">
        <v>94</v>
      </c>
      <c r="C17" s="1">
        <v>48</v>
      </c>
      <c r="D17" s="1">
        <v>209.43</v>
      </c>
      <c r="E17" s="1">
        <v>40.909999999999997</v>
      </c>
      <c r="F17" s="1">
        <v>51</v>
      </c>
      <c r="G17" s="2">
        <v>44.9</v>
      </c>
      <c r="H17" s="1">
        <v>46</v>
      </c>
      <c r="I17" s="2">
        <v>42</v>
      </c>
      <c r="J17" s="1">
        <v>47.8</v>
      </c>
      <c r="K17" s="1">
        <v>57.86</v>
      </c>
      <c r="L17" s="1">
        <v>88</v>
      </c>
      <c r="M17" s="1">
        <v>87</v>
      </c>
      <c r="N17" s="1">
        <v>75</v>
      </c>
      <c r="O17" s="1">
        <v>69</v>
      </c>
      <c r="P17" s="1">
        <v>44.03</v>
      </c>
      <c r="Q17" s="1">
        <v>51.6</v>
      </c>
      <c r="R17" s="2">
        <v>55</v>
      </c>
      <c r="S17" s="1">
        <v>49.6</v>
      </c>
      <c r="T17" s="2">
        <v>66.86</v>
      </c>
      <c r="U17" s="2">
        <v>65.31</v>
      </c>
      <c r="V17" s="1">
        <v>49.95</v>
      </c>
      <c r="W17" s="1">
        <v>73.75</v>
      </c>
      <c r="X17" s="53">
        <v>64.904761904761898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648.4</v>
      </c>
      <c r="D18" s="1">
        <v>245.875</v>
      </c>
      <c r="E18" s="1">
        <v>244.30667</v>
      </c>
      <c r="F18" s="1">
        <v>179</v>
      </c>
      <c r="G18" s="2">
        <v>213.5</v>
      </c>
      <c r="H18" s="1">
        <v>230</v>
      </c>
      <c r="I18" s="2">
        <v>165</v>
      </c>
      <c r="J18" s="1">
        <v>119.52380952380952</v>
      </c>
      <c r="K18" s="1">
        <v>321.08</v>
      </c>
      <c r="L18" s="1">
        <v>329.28500000000003</v>
      </c>
      <c r="M18" s="1">
        <v>150</v>
      </c>
      <c r="N18" s="1">
        <v>282.5</v>
      </c>
      <c r="O18" s="1">
        <v>280</v>
      </c>
      <c r="P18" s="1">
        <v>251.5</v>
      </c>
      <c r="Q18" s="1">
        <v>228.20500000000001</v>
      </c>
      <c r="R18" s="2">
        <v>364</v>
      </c>
      <c r="S18" s="1">
        <v>295.83333333333331</v>
      </c>
      <c r="T18" s="2">
        <v>335.29</v>
      </c>
      <c r="U18" s="2">
        <v>199.43</v>
      </c>
      <c r="V18" s="1">
        <v>195</v>
      </c>
      <c r="W18" s="1">
        <v>273.3</v>
      </c>
      <c r="X18" s="53">
        <v>264.33470537414968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150.65</v>
      </c>
      <c r="D19" s="2">
        <v>145.03</v>
      </c>
      <c r="E19" s="1">
        <v>226.53333000000001</v>
      </c>
      <c r="F19" s="1">
        <v>171</v>
      </c>
      <c r="G19" s="2">
        <v>165.875</v>
      </c>
      <c r="H19" s="1">
        <v>215</v>
      </c>
      <c r="I19" s="2">
        <v>107</v>
      </c>
      <c r="J19" s="1">
        <v>175.18518518518519</v>
      </c>
      <c r="K19" s="1">
        <v>174</v>
      </c>
      <c r="L19" s="1">
        <v>231.86</v>
      </c>
      <c r="M19" s="1">
        <v>180</v>
      </c>
      <c r="N19" s="1">
        <v>165</v>
      </c>
      <c r="O19" s="1">
        <v>160</v>
      </c>
      <c r="P19" s="1">
        <v>156.24</v>
      </c>
      <c r="Q19" s="1">
        <v>180</v>
      </c>
      <c r="R19" s="2">
        <v>234.5</v>
      </c>
      <c r="S19" s="1">
        <v>109.24250000000001</v>
      </c>
      <c r="T19" s="2">
        <v>117.23</v>
      </c>
      <c r="U19" s="2">
        <v>157.93</v>
      </c>
      <c r="V19" s="1">
        <v>160</v>
      </c>
      <c r="W19" s="1">
        <v>216.29</v>
      </c>
      <c r="X19" s="53">
        <v>171.36028643738976</v>
      </c>
      <c r="Y19" s="9"/>
    </row>
    <row r="20" spans="1:25" ht="22.5" x14ac:dyDescent="0.2">
      <c r="A20" s="32" t="s">
        <v>33</v>
      </c>
      <c r="B20" s="33" t="s">
        <v>94</v>
      </c>
      <c r="C20" s="1">
        <v>31.984999999999999</v>
      </c>
      <c r="D20" s="1">
        <v>67.040000000000006</v>
      </c>
      <c r="E20" s="1">
        <v>47.438330000000001</v>
      </c>
      <c r="F20" s="1">
        <v>29</v>
      </c>
      <c r="G20" s="2">
        <v>39.075000000000003</v>
      </c>
      <c r="H20" s="1">
        <v>49.7</v>
      </c>
      <c r="I20" s="2">
        <v>35.700000000000003</v>
      </c>
      <c r="J20" s="1">
        <v>22.1325</v>
      </c>
      <c r="K20" s="1">
        <v>60</v>
      </c>
      <c r="L20" s="1">
        <v>41.8</v>
      </c>
      <c r="M20" s="1">
        <v>35</v>
      </c>
      <c r="N20" s="1">
        <v>38.200000000000003</v>
      </c>
      <c r="O20" s="1">
        <v>39.700000000000003</v>
      </c>
      <c r="P20" s="1">
        <v>39.39</v>
      </c>
      <c r="Q20" s="1">
        <v>26.24</v>
      </c>
      <c r="R20" s="2">
        <v>45</v>
      </c>
      <c r="S20" s="1">
        <v>23.516666666666666</v>
      </c>
      <c r="T20" s="2">
        <v>25.07</v>
      </c>
      <c r="U20" s="2">
        <v>21.39</v>
      </c>
      <c r="V20" s="1">
        <v>21.5</v>
      </c>
      <c r="W20" s="1">
        <v>38.54</v>
      </c>
      <c r="X20" s="53">
        <v>37.019880793650792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14.04</v>
      </c>
      <c r="D21" s="1">
        <v>18.05</v>
      </c>
      <c r="E21" s="1">
        <v>30.515000000000001</v>
      </c>
      <c r="F21" s="1">
        <v>17.5</v>
      </c>
      <c r="G21" s="2">
        <v>18.97</v>
      </c>
      <c r="H21" s="1">
        <v>17.7</v>
      </c>
      <c r="I21" s="2">
        <v>17.3</v>
      </c>
      <c r="J21" s="1">
        <v>12.802000000000001</v>
      </c>
      <c r="K21" s="1">
        <v>22</v>
      </c>
      <c r="L21" s="1">
        <v>21.05</v>
      </c>
      <c r="M21" s="1">
        <v>15.95</v>
      </c>
      <c r="N21" s="1">
        <v>23</v>
      </c>
      <c r="O21" s="1">
        <v>11</v>
      </c>
      <c r="P21" s="1">
        <v>28.95</v>
      </c>
      <c r="Q21" s="1">
        <v>18.440000000000001</v>
      </c>
      <c r="R21" s="2">
        <v>18</v>
      </c>
      <c r="S21" s="1">
        <v>13.5725</v>
      </c>
      <c r="T21" s="2">
        <v>17.59</v>
      </c>
      <c r="U21" s="2">
        <v>12.36</v>
      </c>
      <c r="V21" s="1">
        <v>18</v>
      </c>
      <c r="W21" s="1">
        <v>14.23</v>
      </c>
      <c r="X21" s="53">
        <v>18.143785714285713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283.79000000000002</v>
      </c>
      <c r="D22" s="1">
        <v>509</v>
      </c>
      <c r="E22" s="1">
        <v>228.46666999999999</v>
      </c>
      <c r="F22" s="2">
        <v>172.5</v>
      </c>
      <c r="G22" s="2">
        <v>261.5</v>
      </c>
      <c r="H22" s="1">
        <v>275</v>
      </c>
      <c r="I22" s="2">
        <v>180</v>
      </c>
      <c r="J22" s="1">
        <v>201.5</v>
      </c>
      <c r="K22" s="1">
        <v>199</v>
      </c>
      <c r="L22" s="1">
        <v>283</v>
      </c>
      <c r="M22" s="1">
        <v>287</v>
      </c>
      <c r="N22" s="1">
        <v>204.65</v>
      </c>
      <c r="O22" s="1">
        <v>213</v>
      </c>
      <c r="P22" s="1">
        <v>255.5</v>
      </c>
      <c r="Q22" s="1">
        <v>300</v>
      </c>
      <c r="R22" s="2">
        <v>190</v>
      </c>
      <c r="S22" s="1">
        <v>266.39999999999998</v>
      </c>
      <c r="T22" s="2">
        <v>604.6</v>
      </c>
      <c r="U22" s="2">
        <v>363.12</v>
      </c>
      <c r="V22" s="1">
        <v>227.5</v>
      </c>
      <c r="W22" s="1">
        <v>252.74</v>
      </c>
      <c r="X22" s="53">
        <v>274.20317476190473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18</v>
      </c>
      <c r="E23" s="1">
        <v>5.5142899999999999</v>
      </c>
      <c r="F23" s="2">
        <v>12</v>
      </c>
      <c r="G23" s="2">
        <v>5.7750000000000004</v>
      </c>
      <c r="H23" s="1">
        <v>8</v>
      </c>
      <c r="I23" s="2">
        <v>6</v>
      </c>
      <c r="J23" s="1">
        <v>6.19</v>
      </c>
      <c r="K23" s="1">
        <v>9.1</v>
      </c>
      <c r="L23" s="1">
        <v>18</v>
      </c>
      <c r="M23" s="1">
        <v>10</v>
      </c>
      <c r="N23" s="1">
        <v>7.5</v>
      </c>
      <c r="O23" s="1">
        <v>3.92</v>
      </c>
      <c r="P23" s="1">
        <v>5.51</v>
      </c>
      <c r="Q23" s="1">
        <v>11.4</v>
      </c>
      <c r="R23" s="2">
        <v>10.7</v>
      </c>
      <c r="S23" s="1">
        <v>20</v>
      </c>
      <c r="T23" s="2">
        <v>6.84</v>
      </c>
      <c r="U23" s="2">
        <v>18.84</v>
      </c>
      <c r="V23" s="1">
        <v>13.22</v>
      </c>
      <c r="W23" s="1">
        <v>8.6</v>
      </c>
      <c r="X23" s="53">
        <v>10.433775714285714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50</v>
      </c>
      <c r="D24" s="1">
        <v>67.5</v>
      </c>
      <c r="E24" s="1">
        <v>46.797499999999999</v>
      </c>
      <c r="F24" s="1">
        <v>49</v>
      </c>
      <c r="G24" s="2">
        <v>37.799999999999997</v>
      </c>
      <c r="H24" s="1">
        <v>37.880000000000003</v>
      </c>
      <c r="I24" s="2">
        <v>33.1</v>
      </c>
      <c r="J24" s="1">
        <v>37</v>
      </c>
      <c r="K24" s="1">
        <v>49.2</v>
      </c>
      <c r="L24" s="1">
        <v>57</v>
      </c>
      <c r="M24" s="1">
        <v>64</v>
      </c>
      <c r="N24" s="1">
        <v>59.08</v>
      </c>
      <c r="O24" s="1">
        <v>28.15</v>
      </c>
      <c r="P24" s="1">
        <v>57.18</v>
      </c>
      <c r="Q24" s="1">
        <v>45</v>
      </c>
      <c r="R24" s="2">
        <v>46</v>
      </c>
      <c r="S24" s="1">
        <v>71.400000000000006</v>
      </c>
      <c r="T24" s="2">
        <v>49.6</v>
      </c>
      <c r="U24" s="2">
        <v>52.1</v>
      </c>
      <c r="V24" s="1">
        <v>56</v>
      </c>
      <c r="W24" s="1">
        <v>46.06</v>
      </c>
      <c r="X24" s="53">
        <v>49.516547619047621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3.38</v>
      </c>
      <c r="D25" s="1">
        <v>4.8</v>
      </c>
      <c r="E25" s="1">
        <v>5.2549999999999999</v>
      </c>
      <c r="F25" s="1">
        <v>9.8000000000000007</v>
      </c>
      <c r="G25" s="2">
        <v>7.2649999999999997</v>
      </c>
      <c r="H25" s="1">
        <v>8</v>
      </c>
      <c r="I25" s="2">
        <v>5.1100000000000003</v>
      </c>
      <c r="J25" s="1">
        <v>6.9036111111111111</v>
      </c>
      <c r="K25" s="1">
        <v>7.45</v>
      </c>
      <c r="L25" s="1">
        <v>7.72</v>
      </c>
      <c r="M25" s="1">
        <v>6.625</v>
      </c>
      <c r="N25" s="1">
        <v>5.42</v>
      </c>
      <c r="O25" s="1">
        <v>4.5199999999999996</v>
      </c>
      <c r="P25" s="1">
        <v>4.5999999999999996</v>
      </c>
      <c r="Q25" s="1">
        <v>7.9450000000000003</v>
      </c>
      <c r="R25" s="2">
        <v>8.8000000000000007</v>
      </c>
      <c r="S25" s="1">
        <v>4.6833333333333336</v>
      </c>
      <c r="T25" s="2">
        <v>11.81</v>
      </c>
      <c r="U25" s="2">
        <v>9.11</v>
      </c>
      <c r="V25" s="1">
        <v>4.9850000000000003</v>
      </c>
      <c r="W25" s="1">
        <v>7.693888888888889</v>
      </c>
      <c r="X25" s="53">
        <v>6.7559920634920649</v>
      </c>
      <c r="Y25" s="9"/>
    </row>
    <row r="26" spans="1:25" ht="11.25" x14ac:dyDescent="0.2">
      <c r="A26" s="31" t="s">
        <v>38</v>
      </c>
      <c r="B26" s="30" t="s">
        <v>92</v>
      </c>
      <c r="C26" s="1">
        <v>6.1849999999999996</v>
      </c>
      <c r="D26" s="1">
        <v>6.11</v>
      </c>
      <c r="E26" s="1">
        <v>5.45</v>
      </c>
      <c r="F26" s="1">
        <v>3.3250000000000002</v>
      </c>
      <c r="G26" s="2">
        <v>4.3099999999999996</v>
      </c>
      <c r="H26" s="1">
        <v>5.98</v>
      </c>
      <c r="I26" s="2">
        <v>5.2</v>
      </c>
      <c r="J26" s="10">
        <v>4.3375000000000004</v>
      </c>
      <c r="K26" s="1">
        <v>3.27</v>
      </c>
      <c r="L26" s="1">
        <v>5.8</v>
      </c>
      <c r="M26" s="1">
        <v>5.07</v>
      </c>
      <c r="N26" s="2">
        <v>4.5</v>
      </c>
      <c r="O26" s="1">
        <v>2.23</v>
      </c>
      <c r="P26" s="1">
        <v>7.24</v>
      </c>
      <c r="Q26" s="1">
        <v>4.9000000000000004</v>
      </c>
      <c r="R26" s="2">
        <v>9.125</v>
      </c>
      <c r="S26" s="1">
        <v>10.136111111111111</v>
      </c>
      <c r="T26" s="2">
        <v>8.35</v>
      </c>
      <c r="U26" s="2">
        <v>5.49</v>
      </c>
      <c r="V26" s="1">
        <v>7.78</v>
      </c>
      <c r="W26" s="1">
        <v>5.79</v>
      </c>
      <c r="X26" s="53">
        <v>5.7418386243386239</v>
      </c>
      <c r="Y26" s="9"/>
    </row>
    <row r="27" spans="1:25" ht="11.25" x14ac:dyDescent="0.2">
      <c r="A27" s="31" t="s">
        <v>109</v>
      </c>
      <c r="B27" s="30" t="s">
        <v>96</v>
      </c>
      <c r="C27" s="19">
        <v>0.7</v>
      </c>
      <c r="D27" s="19">
        <v>0.56999999999999995</v>
      </c>
      <c r="E27" s="19">
        <v>0.89444000000000001</v>
      </c>
      <c r="F27" s="19">
        <v>0.71</v>
      </c>
      <c r="G27" s="18">
        <v>0.39950000000000002</v>
      </c>
      <c r="H27" s="19">
        <v>0.63</v>
      </c>
      <c r="I27" s="18">
        <v>0.56000000000000005</v>
      </c>
      <c r="J27" s="19">
        <v>0.71666666666666679</v>
      </c>
      <c r="K27" s="19">
        <v>0.54</v>
      </c>
      <c r="L27" s="19">
        <v>0.68</v>
      </c>
      <c r="M27" s="19">
        <v>0.79500000000000004</v>
      </c>
      <c r="N27" s="19">
        <v>0.75</v>
      </c>
      <c r="O27" s="19">
        <v>0.57999999999999996</v>
      </c>
      <c r="P27" s="19">
        <v>0.98</v>
      </c>
      <c r="Q27" s="19">
        <v>0.52</v>
      </c>
      <c r="R27" s="18">
        <v>0.9</v>
      </c>
      <c r="S27" s="18">
        <v>0.8828571428571429</v>
      </c>
      <c r="T27" s="18">
        <v>0.76</v>
      </c>
      <c r="U27" s="18">
        <v>0.69</v>
      </c>
      <c r="V27" s="19">
        <v>0.7</v>
      </c>
      <c r="W27" s="19">
        <v>0.68040000000000012</v>
      </c>
      <c r="X27" s="54">
        <v>0.69708875283446703</v>
      </c>
      <c r="Y27" s="9"/>
    </row>
    <row r="28" spans="1:25" ht="11.25" x14ac:dyDescent="0.2">
      <c r="A28" s="31" t="s">
        <v>39</v>
      </c>
      <c r="B28" s="30" t="s">
        <v>94</v>
      </c>
      <c r="C28" s="1">
        <v>55.9</v>
      </c>
      <c r="D28" s="1">
        <v>59.5</v>
      </c>
      <c r="E28" s="1">
        <v>69.97</v>
      </c>
      <c r="F28" s="1">
        <v>70</v>
      </c>
      <c r="G28" s="2">
        <v>46</v>
      </c>
      <c r="H28" s="1">
        <v>45</v>
      </c>
      <c r="I28" s="2">
        <v>49</v>
      </c>
      <c r="J28" s="1">
        <v>52.121428571428574</v>
      </c>
      <c r="K28" s="1">
        <v>45</v>
      </c>
      <c r="L28" s="1">
        <v>55</v>
      </c>
      <c r="M28" s="1">
        <v>61.975000000000001</v>
      </c>
      <c r="N28" s="1">
        <v>55.02</v>
      </c>
      <c r="O28" s="1">
        <v>55</v>
      </c>
      <c r="P28" s="1">
        <v>64.55</v>
      </c>
      <c r="Q28" s="1">
        <v>53</v>
      </c>
      <c r="R28" s="2">
        <v>56</v>
      </c>
      <c r="S28" s="1">
        <v>57.166666666666664</v>
      </c>
      <c r="T28" s="2">
        <v>56.37</v>
      </c>
      <c r="U28" s="2">
        <v>55.5</v>
      </c>
      <c r="V28" s="1">
        <v>60</v>
      </c>
      <c r="W28" s="1">
        <v>55.01</v>
      </c>
      <c r="X28" s="53">
        <v>56.051575963718811</v>
      </c>
      <c r="Y28" s="9"/>
    </row>
    <row r="29" spans="1:25" ht="11.25" x14ac:dyDescent="0.2">
      <c r="A29" s="31" t="s">
        <v>40</v>
      </c>
      <c r="B29" s="30" t="s">
        <v>94</v>
      </c>
      <c r="C29" s="1">
        <v>126.34</v>
      </c>
      <c r="D29" s="1">
        <v>255.15</v>
      </c>
      <c r="E29" s="1">
        <v>158.762</v>
      </c>
      <c r="F29" s="1">
        <v>160</v>
      </c>
      <c r="G29" s="2">
        <v>146.51499999999999</v>
      </c>
      <c r="H29" s="1">
        <v>180</v>
      </c>
      <c r="I29" s="2">
        <v>70</v>
      </c>
      <c r="J29" s="1">
        <v>149.21285714285713</v>
      </c>
      <c r="K29" s="1">
        <v>179</v>
      </c>
      <c r="L29" s="1">
        <v>198</v>
      </c>
      <c r="M29" s="1">
        <v>235.04499999999999</v>
      </c>
      <c r="N29" s="1">
        <v>152.91</v>
      </c>
      <c r="O29" s="1">
        <v>145</v>
      </c>
      <c r="P29" s="1">
        <v>184.1</v>
      </c>
      <c r="Q29" s="1">
        <v>167.5</v>
      </c>
      <c r="R29" s="2">
        <v>186.5</v>
      </c>
      <c r="S29" s="1">
        <v>115.67333333333333</v>
      </c>
      <c r="T29" s="2">
        <v>172.59</v>
      </c>
      <c r="U29" s="2">
        <v>170.23</v>
      </c>
      <c r="V29" s="1">
        <v>137</v>
      </c>
      <c r="W29" s="1">
        <v>148.97</v>
      </c>
      <c r="X29" s="53">
        <v>163.73800907029477</v>
      </c>
      <c r="Y29" s="9"/>
    </row>
    <row r="30" spans="1:25" ht="11.25" x14ac:dyDescent="0.2">
      <c r="A30" s="31" t="s">
        <v>41</v>
      </c>
      <c r="B30" s="30" t="s">
        <v>94</v>
      </c>
      <c r="C30" s="1">
        <v>31.885000000000002</v>
      </c>
      <c r="D30" s="1">
        <v>37.58</v>
      </c>
      <c r="E30" s="1">
        <v>38.115000000000002</v>
      </c>
      <c r="F30" s="1">
        <v>28</v>
      </c>
      <c r="G30" s="2">
        <v>42.65</v>
      </c>
      <c r="H30" s="1">
        <v>42</v>
      </c>
      <c r="I30" s="2">
        <v>26</v>
      </c>
      <c r="J30" s="1">
        <v>13.2925</v>
      </c>
      <c r="K30" s="1">
        <v>38.200000000000003</v>
      </c>
      <c r="L30" s="1">
        <v>43.9</v>
      </c>
      <c r="M30" s="1">
        <v>28.434999999999999</v>
      </c>
      <c r="N30" s="1">
        <v>28.26</v>
      </c>
      <c r="O30" s="1">
        <v>32.450000000000003</v>
      </c>
      <c r="P30" s="1">
        <v>49.95</v>
      </c>
      <c r="Q30" s="1">
        <v>31.26</v>
      </c>
      <c r="R30" s="2">
        <v>30.5</v>
      </c>
      <c r="S30" s="1">
        <v>29.3125</v>
      </c>
      <c r="T30" s="2">
        <v>35.53</v>
      </c>
      <c r="U30" s="2">
        <v>25.72</v>
      </c>
      <c r="V30" s="1">
        <v>27.53</v>
      </c>
      <c r="W30" s="1">
        <v>51.51</v>
      </c>
      <c r="X30" s="53">
        <v>33.908571428571427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31.56</v>
      </c>
      <c r="D31" s="1">
        <v>50.8</v>
      </c>
      <c r="E31" s="1">
        <v>38.782859999999999</v>
      </c>
      <c r="F31" s="1">
        <v>27.05</v>
      </c>
      <c r="G31" s="2">
        <v>52.335000000000001</v>
      </c>
      <c r="H31" s="1">
        <v>45</v>
      </c>
      <c r="I31" s="2">
        <v>43.5</v>
      </c>
      <c r="J31" s="1">
        <v>33.971333333333334</v>
      </c>
      <c r="K31" s="1">
        <v>52.97</v>
      </c>
      <c r="L31" s="1">
        <v>49.67</v>
      </c>
      <c r="M31" s="1">
        <v>59.83</v>
      </c>
      <c r="N31" s="1">
        <v>41.52</v>
      </c>
      <c r="O31" s="1">
        <v>50</v>
      </c>
      <c r="P31" s="1">
        <v>30.74</v>
      </c>
      <c r="Q31" s="1">
        <v>44.01</v>
      </c>
      <c r="R31" s="2">
        <v>38</v>
      </c>
      <c r="S31" s="1">
        <v>30.833333333333332</v>
      </c>
      <c r="T31" s="2">
        <v>57.51</v>
      </c>
      <c r="U31" s="2">
        <v>62.09</v>
      </c>
      <c r="V31" s="1">
        <v>33</v>
      </c>
      <c r="W31" s="1">
        <v>41.4</v>
      </c>
      <c r="X31" s="53">
        <v>43.551072698412703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19.670000000000002</v>
      </c>
      <c r="D32" s="1">
        <v>11.51</v>
      </c>
      <c r="E32" s="1">
        <v>29.7775</v>
      </c>
      <c r="F32" s="1">
        <v>16.100000000000001</v>
      </c>
      <c r="G32" s="2">
        <v>15.68</v>
      </c>
      <c r="H32" s="1">
        <v>21.9</v>
      </c>
      <c r="I32" s="2">
        <v>14</v>
      </c>
      <c r="J32" s="1">
        <v>14.025</v>
      </c>
      <c r="K32" s="1">
        <v>21.3</v>
      </c>
      <c r="L32" s="1">
        <v>26.1</v>
      </c>
      <c r="M32" s="1">
        <v>17.18</v>
      </c>
      <c r="N32" s="1">
        <v>16.8</v>
      </c>
      <c r="O32" s="1">
        <v>16.329999999999998</v>
      </c>
      <c r="P32" s="1">
        <v>17.28</v>
      </c>
      <c r="Q32" s="1">
        <v>15.47</v>
      </c>
      <c r="R32" s="2">
        <v>25</v>
      </c>
      <c r="S32" s="2">
        <v>16.625</v>
      </c>
      <c r="T32" s="2">
        <v>21</v>
      </c>
      <c r="U32" s="2">
        <v>15.07</v>
      </c>
      <c r="V32" s="1">
        <v>18</v>
      </c>
      <c r="W32" s="1">
        <v>19.89</v>
      </c>
      <c r="X32" s="53">
        <v>18.509880952380954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8.8525950000000009</v>
      </c>
      <c r="H34" s="1">
        <v>8.5500000000000007</v>
      </c>
      <c r="I34" s="2">
        <v>9.4425749999999997</v>
      </c>
      <c r="J34" s="1">
        <v>7.3144520000000002</v>
      </c>
      <c r="K34" s="1">
        <v>10.61</v>
      </c>
      <c r="L34" s="1">
        <v>6.398847</v>
      </c>
      <c r="M34" s="1">
        <v>6.8650640000000003</v>
      </c>
      <c r="N34" s="1">
        <v>8.0388000000000002</v>
      </c>
      <c r="O34" s="2">
        <v>6.1138800000000009</v>
      </c>
      <c r="P34" s="2">
        <v>8.3943010000000005</v>
      </c>
      <c r="Q34" s="2">
        <v>10.620363999999999</v>
      </c>
      <c r="R34" s="2">
        <v>10.636219999999998</v>
      </c>
      <c r="S34" s="1">
        <v>5.5986363636363699</v>
      </c>
      <c r="T34" s="2">
        <v>8.8028760000000013</v>
      </c>
      <c r="U34" s="2">
        <v>11.433164000000001</v>
      </c>
      <c r="V34" s="1">
        <v>7.2738379999999996</v>
      </c>
      <c r="W34" s="1">
        <v>10.785612</v>
      </c>
      <c r="X34" s="53">
        <v>8.5090221125541134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4.9584999999999999</v>
      </c>
      <c r="G35" s="2">
        <v>5.6966850000000004</v>
      </c>
      <c r="H35" s="1">
        <v>5.32</v>
      </c>
      <c r="I35" s="2">
        <v>5.6422300000000005</v>
      </c>
      <c r="J35" s="1">
        <v>5.098897</v>
      </c>
      <c r="K35" s="1">
        <v>6.84</v>
      </c>
      <c r="L35" s="1">
        <v>4.6878000000000002</v>
      </c>
      <c r="M35" s="1">
        <v>4.9328440000000002</v>
      </c>
      <c r="N35" s="1">
        <v>5.6898</v>
      </c>
      <c r="O35" s="2">
        <v>4.85588</v>
      </c>
      <c r="P35" s="2">
        <v>6.2888900000000003</v>
      </c>
      <c r="Q35" s="2">
        <v>7.5899459999999994</v>
      </c>
      <c r="R35" s="2">
        <v>7.7307159999999993</v>
      </c>
      <c r="S35" s="1">
        <v>4.4172727272727164</v>
      </c>
      <c r="T35" s="2">
        <v>5.9793120000000011</v>
      </c>
      <c r="U35" s="2">
        <v>7.5330659999999998</v>
      </c>
      <c r="V35" s="1">
        <v>5.3663629999999998</v>
      </c>
      <c r="W35" s="1">
        <v>8.9414400000000001</v>
      </c>
      <c r="X35" s="53">
        <v>5.9116500346320349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31</v>
      </c>
      <c r="E37" s="1">
        <v>56.13</v>
      </c>
      <c r="F37" s="1">
        <v>28.72</v>
      </c>
      <c r="G37" s="1">
        <v>61.5</v>
      </c>
      <c r="H37" s="1">
        <v>32.619999999999997</v>
      </c>
      <c r="I37" s="2">
        <v>32.22</v>
      </c>
      <c r="J37" s="1">
        <v>17.638181818181817</v>
      </c>
      <c r="K37" s="1">
        <v>33.99</v>
      </c>
      <c r="L37" s="1">
        <v>26.04</v>
      </c>
      <c r="M37" s="1">
        <v>30.05</v>
      </c>
      <c r="N37" s="1">
        <v>15.37</v>
      </c>
      <c r="O37" s="1">
        <v>16.53</v>
      </c>
      <c r="P37" s="1">
        <v>31.47</v>
      </c>
      <c r="Q37" s="1">
        <v>34.700000000000003</v>
      </c>
      <c r="R37" s="2">
        <v>31</v>
      </c>
      <c r="S37" s="1">
        <v>16.033999999999999</v>
      </c>
      <c r="T37" s="2">
        <v>35.865699999999997</v>
      </c>
      <c r="U37" s="2">
        <v>17.48</v>
      </c>
      <c r="V37" s="1">
        <v>28.85</v>
      </c>
      <c r="W37" s="1">
        <v>25.07</v>
      </c>
      <c r="X37" s="53">
        <v>29.762280086580095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20.34</v>
      </c>
      <c r="E39" s="20">
        <v>10.029999999999999</v>
      </c>
      <c r="F39" s="20">
        <v>7.49</v>
      </c>
      <c r="G39" s="20">
        <v>6</v>
      </c>
      <c r="H39" s="20">
        <v>9.5</v>
      </c>
      <c r="I39" s="21">
        <v>1.3</v>
      </c>
      <c r="J39" s="20">
        <v>7.8875000000000002</v>
      </c>
      <c r="K39" s="20">
        <v>4.57</v>
      </c>
      <c r="L39" s="20">
        <v>18</v>
      </c>
      <c r="M39" s="20">
        <v>15.25</v>
      </c>
      <c r="N39" s="20">
        <v>14.75</v>
      </c>
      <c r="O39" s="20">
        <v>4.33</v>
      </c>
      <c r="P39" s="20">
        <v>12.06</v>
      </c>
      <c r="Q39" s="20">
        <v>5.9</v>
      </c>
      <c r="R39" s="21">
        <v>6</v>
      </c>
      <c r="S39" s="20">
        <v>3.5277354886363632</v>
      </c>
      <c r="T39" s="21">
        <v>25</v>
      </c>
      <c r="U39" s="21">
        <v>7.17</v>
      </c>
      <c r="V39" s="20">
        <v>9.85</v>
      </c>
      <c r="W39" s="20">
        <v>5.827</v>
      </c>
      <c r="X39" s="57">
        <v>10.097725499458873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8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5.4257812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122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31.47</v>
      </c>
      <c r="D8" s="1">
        <v>43.575000000000003</v>
      </c>
      <c r="E8" s="1">
        <v>34.043329999999997</v>
      </c>
      <c r="F8" s="1">
        <v>37.5</v>
      </c>
      <c r="G8" s="2">
        <v>25.21</v>
      </c>
      <c r="H8" s="1">
        <v>29.15</v>
      </c>
      <c r="I8" s="2">
        <v>21.695</v>
      </c>
      <c r="J8" s="1">
        <v>14.972181818181818</v>
      </c>
      <c r="K8" s="1">
        <v>23.97</v>
      </c>
      <c r="L8" s="1">
        <v>29.96</v>
      </c>
      <c r="M8" s="1">
        <v>33.5</v>
      </c>
      <c r="N8" s="1">
        <v>27.32</v>
      </c>
      <c r="O8" s="1">
        <v>27.4</v>
      </c>
      <c r="P8" s="1">
        <v>33.770000000000003</v>
      </c>
      <c r="Q8" s="1">
        <v>24.59</v>
      </c>
      <c r="R8" s="2">
        <v>30.5</v>
      </c>
      <c r="S8" s="1">
        <v>24.458874458874455</v>
      </c>
      <c r="T8" s="2">
        <v>26.44</v>
      </c>
      <c r="U8" s="2">
        <v>28.38</v>
      </c>
      <c r="V8" s="1">
        <v>37.700000000000003</v>
      </c>
      <c r="W8" s="1">
        <v>26.96</v>
      </c>
      <c r="X8" s="53">
        <v>29.16973267985982</v>
      </c>
      <c r="Y8" s="9"/>
    </row>
    <row r="9" spans="1:25" ht="11.25" x14ac:dyDescent="0.2">
      <c r="A9" s="31" t="s">
        <v>87</v>
      </c>
      <c r="B9" s="30" t="s">
        <v>92</v>
      </c>
      <c r="C9" s="19">
        <v>4.12</v>
      </c>
      <c r="D9" s="19">
        <v>4.6900000000000004</v>
      </c>
      <c r="E9" s="19">
        <v>3.9714299999999998</v>
      </c>
      <c r="F9" s="19">
        <v>3.66</v>
      </c>
      <c r="G9" s="18">
        <v>4</v>
      </c>
      <c r="H9" s="19">
        <v>3.19</v>
      </c>
      <c r="I9" s="18">
        <v>3.4750000000000001</v>
      </c>
      <c r="J9" s="19">
        <v>3.9626571428571431</v>
      </c>
      <c r="K9" s="19">
        <v>4.22</v>
      </c>
      <c r="L9" s="19">
        <v>3.99</v>
      </c>
      <c r="M9" s="19">
        <v>5.05</v>
      </c>
      <c r="N9" s="19">
        <v>3.88</v>
      </c>
      <c r="O9" s="19">
        <v>3.9</v>
      </c>
      <c r="P9" s="19">
        <v>4.3899999999999997</v>
      </c>
      <c r="Q9" s="19">
        <v>3.48</v>
      </c>
      <c r="R9" s="18">
        <v>3.1749999999999998</v>
      </c>
      <c r="S9" s="19">
        <v>5.0525333333333329</v>
      </c>
      <c r="T9" s="18">
        <v>4.3499999999999996</v>
      </c>
      <c r="U9" s="18">
        <v>4.7699999999999996</v>
      </c>
      <c r="V9" s="19">
        <v>4.5999999999999996</v>
      </c>
      <c r="W9" s="19">
        <v>3.33</v>
      </c>
      <c r="X9" s="54">
        <v>4.0598390702947835</v>
      </c>
      <c r="Y9" s="9"/>
    </row>
    <row r="10" spans="1:25" ht="11.25" x14ac:dyDescent="0.2">
      <c r="A10" s="31" t="s">
        <v>24</v>
      </c>
      <c r="B10" s="30" t="s">
        <v>93</v>
      </c>
      <c r="C10" s="1">
        <v>240.5</v>
      </c>
      <c r="D10" s="1">
        <v>407</v>
      </c>
      <c r="E10" s="1">
        <v>259.33332999999999</v>
      </c>
      <c r="F10" s="1">
        <v>230</v>
      </c>
      <c r="G10" s="2">
        <v>252.5</v>
      </c>
      <c r="H10" s="1">
        <v>230.24</v>
      </c>
      <c r="I10" s="2">
        <v>228.27500000000001</v>
      </c>
      <c r="J10" s="1">
        <v>273</v>
      </c>
      <c r="K10" s="1">
        <v>223.5</v>
      </c>
      <c r="L10" s="1">
        <v>230</v>
      </c>
      <c r="M10" s="1">
        <v>242.6</v>
      </c>
      <c r="N10" s="1">
        <v>303</v>
      </c>
      <c r="O10" s="1">
        <v>217</v>
      </c>
      <c r="P10" s="1">
        <v>231</v>
      </c>
      <c r="Q10" s="1">
        <v>218.18</v>
      </c>
      <c r="R10" s="2">
        <v>215.5</v>
      </c>
      <c r="S10" s="1">
        <v>375.5</v>
      </c>
      <c r="T10" s="2">
        <v>219.41</v>
      </c>
      <c r="U10" s="2">
        <v>225.69</v>
      </c>
      <c r="V10" s="1">
        <v>246.5</v>
      </c>
      <c r="W10" s="1">
        <v>215.8</v>
      </c>
      <c r="X10" s="53">
        <v>251.64420619047615</v>
      </c>
      <c r="Y10" s="9"/>
    </row>
    <row r="11" spans="1:25" s="14" customFormat="1" ht="11.25" x14ac:dyDescent="0.2">
      <c r="A11" s="64" t="s">
        <v>25</v>
      </c>
      <c r="B11" s="65" t="s">
        <v>92</v>
      </c>
      <c r="C11" s="18">
        <v>0.4</v>
      </c>
      <c r="D11" s="18">
        <v>0.5</v>
      </c>
      <c r="E11" s="18">
        <v>0.3604</v>
      </c>
      <c r="F11" s="18">
        <v>0.36</v>
      </c>
      <c r="G11" s="18">
        <v>0.32150000000000001</v>
      </c>
      <c r="H11" s="18">
        <v>0.34</v>
      </c>
      <c r="I11" s="18">
        <v>0.37</v>
      </c>
      <c r="J11" s="18">
        <v>0.43434285714285709</v>
      </c>
      <c r="K11" s="18">
        <v>0.33600000000000002</v>
      </c>
      <c r="L11" s="18">
        <v>0.37</v>
      </c>
      <c r="M11" s="18">
        <v>0.46</v>
      </c>
      <c r="N11" s="18">
        <v>0.47</v>
      </c>
      <c r="O11" s="18">
        <v>0.3</v>
      </c>
      <c r="P11" s="18">
        <v>0.32</v>
      </c>
      <c r="Q11" s="18">
        <v>0.31900000000000001</v>
      </c>
      <c r="R11" s="18">
        <v>0.34</v>
      </c>
      <c r="S11" s="18">
        <v>0.57999999999999996</v>
      </c>
      <c r="T11" s="18">
        <v>0.35</v>
      </c>
      <c r="U11" s="18">
        <v>0.38</v>
      </c>
      <c r="V11" s="18">
        <v>0.32</v>
      </c>
      <c r="W11" s="18">
        <v>0.34939999999999999</v>
      </c>
      <c r="X11" s="59">
        <v>0.38003061224489793</v>
      </c>
      <c r="Y11" s="11"/>
    </row>
    <row r="12" spans="1:25" ht="11.25" x14ac:dyDescent="0.2">
      <c r="A12" s="31" t="s">
        <v>26</v>
      </c>
      <c r="B12" s="30" t="s">
        <v>93</v>
      </c>
      <c r="C12" s="1">
        <v>44.95</v>
      </c>
      <c r="D12" s="1">
        <v>30</v>
      </c>
      <c r="E12" s="1">
        <v>38.408569999999997</v>
      </c>
      <c r="F12" s="1">
        <v>25</v>
      </c>
      <c r="G12" s="2">
        <v>62</v>
      </c>
      <c r="H12" s="1">
        <v>41</v>
      </c>
      <c r="I12" s="2">
        <v>47.5</v>
      </c>
      <c r="J12" s="1">
        <v>18.86</v>
      </c>
      <c r="K12" s="1">
        <v>42</v>
      </c>
      <c r="L12" s="1">
        <v>28</v>
      </c>
      <c r="M12" s="1">
        <v>28.5</v>
      </c>
      <c r="N12" s="1">
        <v>26</v>
      </c>
      <c r="O12" s="1">
        <v>18.329999999999998</v>
      </c>
      <c r="P12" s="1">
        <v>35</v>
      </c>
      <c r="Q12" s="1">
        <v>47.5</v>
      </c>
      <c r="R12" s="2">
        <v>48</v>
      </c>
      <c r="S12" s="1">
        <v>77.5</v>
      </c>
      <c r="T12" s="2">
        <v>43</v>
      </c>
      <c r="U12" s="2">
        <v>49.59</v>
      </c>
      <c r="V12" s="1">
        <v>30</v>
      </c>
      <c r="W12" s="1">
        <v>53.64</v>
      </c>
      <c r="X12" s="53">
        <v>39.75136047619047</v>
      </c>
      <c r="Y12" s="9"/>
    </row>
    <row r="13" spans="1:25" ht="11.25" x14ac:dyDescent="0.2">
      <c r="A13" s="31" t="s">
        <v>27</v>
      </c>
      <c r="B13" s="30" t="s">
        <v>93</v>
      </c>
      <c r="C13" s="1">
        <v>73</v>
      </c>
      <c r="D13" s="1">
        <v>170</v>
      </c>
      <c r="E13" s="1">
        <v>57.875</v>
      </c>
      <c r="F13" s="1">
        <v>44</v>
      </c>
      <c r="G13" s="2">
        <v>52</v>
      </c>
      <c r="H13" s="1">
        <v>39</v>
      </c>
      <c r="I13" s="2">
        <v>43</v>
      </c>
      <c r="J13" s="1">
        <v>61.188333333333333</v>
      </c>
      <c r="K13" s="1">
        <v>38.36</v>
      </c>
      <c r="L13" s="1">
        <v>39</v>
      </c>
      <c r="M13" s="1">
        <v>54.3</v>
      </c>
      <c r="N13" s="1">
        <v>60</v>
      </c>
      <c r="O13" s="1">
        <v>52</v>
      </c>
      <c r="P13" s="1">
        <v>55</v>
      </c>
      <c r="Q13" s="1">
        <v>38</v>
      </c>
      <c r="R13" s="2">
        <v>58</v>
      </c>
      <c r="S13" s="1">
        <v>102.66666666666667</v>
      </c>
      <c r="T13" s="2">
        <v>50.68</v>
      </c>
      <c r="U13" s="2">
        <v>52.36</v>
      </c>
      <c r="V13" s="1">
        <v>59</v>
      </c>
      <c r="W13" s="1">
        <v>54.75</v>
      </c>
      <c r="X13" s="53">
        <v>59.722857142857137</v>
      </c>
      <c r="Y13" s="9"/>
    </row>
    <row r="14" spans="1:25" ht="11.25" x14ac:dyDescent="0.2">
      <c r="A14" s="31" t="s">
        <v>28</v>
      </c>
      <c r="B14" s="30" t="s">
        <v>94</v>
      </c>
      <c r="C14" s="19">
        <v>0.28000000000000003</v>
      </c>
      <c r="D14" s="19">
        <v>2.0699999999999998</v>
      </c>
      <c r="E14" s="19">
        <v>0.33667000000000002</v>
      </c>
      <c r="F14" s="19">
        <v>0.2</v>
      </c>
      <c r="G14" s="18">
        <v>0.32300000000000001</v>
      </c>
      <c r="H14" s="19">
        <v>0.31</v>
      </c>
      <c r="I14" s="18">
        <v>0.31</v>
      </c>
      <c r="J14" s="19">
        <v>0.31133333333333335</v>
      </c>
      <c r="K14" s="19">
        <v>0.46</v>
      </c>
      <c r="L14" s="19">
        <v>0.35</v>
      </c>
      <c r="M14" s="19">
        <v>0.35</v>
      </c>
      <c r="N14" s="19">
        <v>0.42</v>
      </c>
      <c r="O14" s="19">
        <v>0.25</v>
      </c>
      <c r="P14" s="19">
        <v>0.25</v>
      </c>
      <c r="Q14" s="19">
        <v>0.34499999999999997</v>
      </c>
      <c r="R14" s="18">
        <v>0.35</v>
      </c>
      <c r="S14" s="19">
        <v>0.28666666666666668</v>
      </c>
      <c r="T14" s="18">
        <v>0.52</v>
      </c>
      <c r="U14" s="18">
        <v>0.44</v>
      </c>
      <c r="V14" s="19">
        <v>0.27</v>
      </c>
      <c r="W14" s="19">
        <v>0.37805</v>
      </c>
      <c r="X14" s="54">
        <v>0.41955809523809517</v>
      </c>
      <c r="Y14" s="9"/>
    </row>
    <row r="15" spans="1:25" ht="11.25" x14ac:dyDescent="0.2">
      <c r="A15" s="31" t="s">
        <v>44</v>
      </c>
      <c r="B15" s="30" t="s">
        <v>94</v>
      </c>
      <c r="C15" s="1">
        <v>0.4</v>
      </c>
      <c r="D15" s="1">
        <v>2.9</v>
      </c>
      <c r="E15" s="1">
        <v>1.89</v>
      </c>
      <c r="F15" s="1">
        <v>1.65</v>
      </c>
      <c r="G15" s="2">
        <v>2.27</v>
      </c>
      <c r="H15" s="1">
        <v>1.75</v>
      </c>
      <c r="I15" s="2">
        <v>1.43</v>
      </c>
      <c r="J15" s="1">
        <v>2.3816666666666664</v>
      </c>
      <c r="K15" s="1">
        <v>1.29</v>
      </c>
      <c r="L15" s="1">
        <v>1.8</v>
      </c>
      <c r="M15" s="1">
        <v>2.15</v>
      </c>
      <c r="N15" s="1">
        <v>2.25</v>
      </c>
      <c r="O15" s="1">
        <v>2.46</v>
      </c>
      <c r="P15" s="1">
        <v>2.25</v>
      </c>
      <c r="Q15" s="1">
        <v>1.65</v>
      </c>
      <c r="R15" s="2">
        <v>1.5</v>
      </c>
      <c r="S15" s="1">
        <v>2.1</v>
      </c>
      <c r="T15" s="2">
        <v>2.37</v>
      </c>
      <c r="U15" s="2">
        <v>1.52</v>
      </c>
      <c r="V15" s="1">
        <v>1</v>
      </c>
      <c r="W15" s="1">
        <v>1.78</v>
      </c>
      <c r="X15" s="53">
        <v>1.8472222222222221</v>
      </c>
      <c r="Y15" s="9"/>
    </row>
    <row r="16" spans="1:25" ht="11.25" x14ac:dyDescent="0.2">
      <c r="A16" s="31" t="s">
        <v>29</v>
      </c>
      <c r="B16" s="30" t="s">
        <v>91</v>
      </c>
      <c r="C16" s="1">
        <v>32.9</v>
      </c>
      <c r="D16" s="1">
        <v>12.76</v>
      </c>
      <c r="E16" s="1">
        <v>15.445</v>
      </c>
      <c r="F16" s="1">
        <v>14.53</v>
      </c>
      <c r="G16" s="2">
        <v>12.425000000000001</v>
      </c>
      <c r="H16" s="1">
        <v>12.47</v>
      </c>
      <c r="I16" s="2">
        <v>11.63</v>
      </c>
      <c r="J16" s="1">
        <v>11.508563338301041</v>
      </c>
      <c r="K16" s="1">
        <v>13.47</v>
      </c>
      <c r="L16" s="1">
        <v>11.96</v>
      </c>
      <c r="M16" s="1">
        <v>12.15</v>
      </c>
      <c r="N16" s="1">
        <v>18.68</v>
      </c>
      <c r="O16" s="1">
        <v>16.23</v>
      </c>
      <c r="P16" s="1">
        <v>15.95</v>
      </c>
      <c r="Q16" s="1">
        <v>9.24</v>
      </c>
      <c r="R16" s="2">
        <v>15.25</v>
      </c>
      <c r="S16" s="1">
        <v>11.525707898658718</v>
      </c>
      <c r="T16" s="2">
        <v>13.1</v>
      </c>
      <c r="U16" s="2">
        <v>12.48</v>
      </c>
      <c r="V16" s="1">
        <v>14.46</v>
      </c>
      <c r="W16" s="1">
        <v>12.12</v>
      </c>
      <c r="X16" s="53">
        <v>14.299251011283797</v>
      </c>
      <c r="Y16" s="9"/>
    </row>
    <row r="17" spans="1:25" ht="11.25" x14ac:dyDescent="0.2">
      <c r="A17" s="31" t="s">
        <v>30</v>
      </c>
      <c r="B17" s="30" t="s">
        <v>94</v>
      </c>
      <c r="C17" s="1">
        <v>46.37</v>
      </c>
      <c r="D17" s="1">
        <v>81.5</v>
      </c>
      <c r="E17" s="1">
        <v>41.331000000000003</v>
      </c>
      <c r="F17" s="1">
        <v>46</v>
      </c>
      <c r="G17" s="2">
        <v>41.15</v>
      </c>
      <c r="H17" s="1">
        <v>44.5</v>
      </c>
      <c r="I17" s="2">
        <v>48</v>
      </c>
      <c r="J17" s="1">
        <v>56.585999999999999</v>
      </c>
      <c r="K17" s="1">
        <v>58</v>
      </c>
      <c r="L17" s="1">
        <v>91.58</v>
      </c>
      <c r="M17" s="1">
        <v>86.855000000000004</v>
      </c>
      <c r="N17" s="1">
        <v>70</v>
      </c>
      <c r="O17" s="1">
        <v>70.25</v>
      </c>
      <c r="P17" s="1">
        <v>44.63</v>
      </c>
      <c r="Q17" s="1">
        <v>50.5</v>
      </c>
      <c r="R17" s="2">
        <v>55</v>
      </c>
      <c r="S17" s="1">
        <v>49.6</v>
      </c>
      <c r="T17" s="2">
        <v>67.599999999999994</v>
      </c>
      <c r="U17" s="2">
        <v>65.58</v>
      </c>
      <c r="V17" s="1">
        <v>49.95</v>
      </c>
      <c r="W17" s="1">
        <v>74.180000000000007</v>
      </c>
      <c r="X17" s="53">
        <v>59.007714285714286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617.52</v>
      </c>
      <c r="D18" s="1">
        <v>330</v>
      </c>
      <c r="E18" s="1">
        <v>242.8725</v>
      </c>
      <c r="F18" s="1">
        <v>179</v>
      </c>
      <c r="G18" s="2">
        <v>197</v>
      </c>
      <c r="H18" s="1">
        <v>230</v>
      </c>
      <c r="I18" s="2">
        <v>182.5</v>
      </c>
      <c r="J18" s="1">
        <v>134.64285714285714</v>
      </c>
      <c r="K18" s="1">
        <v>321.08</v>
      </c>
      <c r="L18" s="1">
        <v>329.28500000000003</v>
      </c>
      <c r="M18" s="1">
        <v>175.6</v>
      </c>
      <c r="N18" s="1">
        <v>280</v>
      </c>
      <c r="O18" s="1">
        <v>280</v>
      </c>
      <c r="P18" s="1">
        <v>251.5</v>
      </c>
      <c r="Q18" s="1">
        <v>248</v>
      </c>
      <c r="R18" s="2">
        <v>364</v>
      </c>
      <c r="S18" s="1">
        <v>295.83333333333331</v>
      </c>
      <c r="T18" s="2">
        <v>329.58</v>
      </c>
      <c r="U18" s="2">
        <v>195.37</v>
      </c>
      <c r="V18" s="1">
        <v>210</v>
      </c>
      <c r="W18" s="1">
        <v>273.3</v>
      </c>
      <c r="X18" s="53">
        <v>269.86112811791384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139.5</v>
      </c>
      <c r="D19" s="2">
        <v>190.03</v>
      </c>
      <c r="E19" s="1">
        <v>217.95500000000001</v>
      </c>
      <c r="F19" s="1">
        <v>170</v>
      </c>
      <c r="G19" s="2">
        <v>164.875</v>
      </c>
      <c r="H19" s="1">
        <v>215</v>
      </c>
      <c r="I19" s="2">
        <v>103</v>
      </c>
      <c r="J19" s="1">
        <v>167.77777777777777</v>
      </c>
      <c r="K19" s="1">
        <v>173.17</v>
      </c>
      <c r="L19" s="1">
        <v>231.86</v>
      </c>
      <c r="M19" s="1">
        <v>178</v>
      </c>
      <c r="N19" s="1">
        <v>160</v>
      </c>
      <c r="O19" s="1">
        <v>160</v>
      </c>
      <c r="P19" s="1">
        <v>156.24</v>
      </c>
      <c r="Q19" s="1">
        <v>191.83500000000001</v>
      </c>
      <c r="R19" s="2">
        <v>229</v>
      </c>
      <c r="S19" s="1">
        <v>109.24250000000001</v>
      </c>
      <c r="T19" s="2">
        <v>117.23</v>
      </c>
      <c r="U19" s="2">
        <v>157.93</v>
      </c>
      <c r="V19" s="1">
        <v>157.77000000000001</v>
      </c>
      <c r="W19" s="1">
        <v>213.5</v>
      </c>
      <c r="X19" s="53">
        <v>171.61501322751323</v>
      </c>
      <c r="Y19" s="9"/>
    </row>
    <row r="20" spans="1:25" ht="22.5" x14ac:dyDescent="0.2">
      <c r="A20" s="32" t="s">
        <v>33</v>
      </c>
      <c r="B20" s="33" t="s">
        <v>94</v>
      </c>
      <c r="C20" s="1">
        <v>33.200000000000003</v>
      </c>
      <c r="D20" s="1">
        <v>49.74</v>
      </c>
      <c r="E20" s="1">
        <v>47.991250000000001</v>
      </c>
      <c r="F20" s="1">
        <v>28.75</v>
      </c>
      <c r="G20" s="2">
        <v>39.9</v>
      </c>
      <c r="H20" s="1">
        <v>49.7</v>
      </c>
      <c r="I20" s="2">
        <v>37</v>
      </c>
      <c r="J20" s="1">
        <v>19.89</v>
      </c>
      <c r="K20" s="1">
        <v>59</v>
      </c>
      <c r="L20" s="1">
        <v>38.4</v>
      </c>
      <c r="M20" s="1">
        <v>38.950000000000003</v>
      </c>
      <c r="N20" s="1">
        <v>39</v>
      </c>
      <c r="O20" s="1">
        <v>22.45</v>
      </c>
      <c r="P20" s="1">
        <v>39.39</v>
      </c>
      <c r="Q20" s="1">
        <v>26.24</v>
      </c>
      <c r="R20" s="2">
        <v>45</v>
      </c>
      <c r="S20" s="1">
        <v>23.516666666666666</v>
      </c>
      <c r="T20" s="2">
        <v>24.49</v>
      </c>
      <c r="U20" s="2">
        <v>21.39</v>
      </c>
      <c r="V20" s="1">
        <v>20</v>
      </c>
      <c r="W20" s="1">
        <v>38.31</v>
      </c>
      <c r="X20" s="53">
        <v>35.347996031746028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14.29</v>
      </c>
      <c r="D21" s="1">
        <v>18.274999999999999</v>
      </c>
      <c r="E21" s="1">
        <v>29.911999999999999</v>
      </c>
      <c r="F21" s="1">
        <v>17.5</v>
      </c>
      <c r="G21" s="2">
        <v>17.559999999999999</v>
      </c>
      <c r="H21" s="1">
        <v>17.7</v>
      </c>
      <c r="I21" s="2">
        <v>17.649999999999999</v>
      </c>
      <c r="J21" s="1">
        <v>13.407500000000001</v>
      </c>
      <c r="K21" s="1">
        <v>22</v>
      </c>
      <c r="L21" s="1">
        <v>19.7</v>
      </c>
      <c r="M21" s="1">
        <v>15</v>
      </c>
      <c r="N21" s="1">
        <v>16</v>
      </c>
      <c r="O21" s="1">
        <v>12.5</v>
      </c>
      <c r="P21" s="1">
        <v>28.95</v>
      </c>
      <c r="Q21" s="1">
        <v>17.54</v>
      </c>
      <c r="R21" s="2">
        <v>18</v>
      </c>
      <c r="S21" s="1">
        <v>13.5725</v>
      </c>
      <c r="T21" s="2">
        <v>17.63</v>
      </c>
      <c r="U21" s="2">
        <v>12.18</v>
      </c>
      <c r="V21" s="1">
        <v>18</v>
      </c>
      <c r="W21" s="1">
        <v>14.29</v>
      </c>
      <c r="X21" s="53">
        <v>17.697952380952383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285.79000000000002</v>
      </c>
      <c r="D22" s="1">
        <v>297.5</v>
      </c>
      <c r="E22" s="1">
        <v>254.72499999999999</v>
      </c>
      <c r="F22" s="2">
        <v>172.5</v>
      </c>
      <c r="G22" s="2">
        <v>254.7</v>
      </c>
      <c r="H22" s="1">
        <v>261</v>
      </c>
      <c r="I22" s="2">
        <v>167.5</v>
      </c>
      <c r="J22" s="1">
        <v>192.5</v>
      </c>
      <c r="K22" s="1">
        <v>195.5</v>
      </c>
      <c r="L22" s="1">
        <v>283</v>
      </c>
      <c r="M22" s="1">
        <v>287</v>
      </c>
      <c r="N22" s="1">
        <v>182</v>
      </c>
      <c r="O22" s="1">
        <v>186</v>
      </c>
      <c r="P22" s="1">
        <v>257</v>
      </c>
      <c r="Q22" s="1">
        <v>282</v>
      </c>
      <c r="R22" s="2">
        <v>190</v>
      </c>
      <c r="S22" s="1">
        <v>266.39999999999998</v>
      </c>
      <c r="T22" s="2">
        <v>600.59</v>
      </c>
      <c r="U22" s="2">
        <v>363.12</v>
      </c>
      <c r="V22" s="1">
        <v>227.5</v>
      </c>
      <c r="W22" s="1">
        <v>252.74</v>
      </c>
      <c r="X22" s="53">
        <v>259.95547619047619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18.625</v>
      </c>
      <c r="E23" s="1">
        <v>5.7214299999999998</v>
      </c>
      <c r="F23" s="2">
        <v>12</v>
      </c>
      <c r="G23" s="2">
        <v>7.5</v>
      </c>
      <c r="H23" s="1">
        <v>8</v>
      </c>
      <c r="I23" s="2">
        <v>6</v>
      </c>
      <c r="J23" s="1">
        <v>5.7939999999999996</v>
      </c>
      <c r="K23" s="1">
        <v>9</v>
      </c>
      <c r="L23" s="1">
        <v>18</v>
      </c>
      <c r="M23" s="1">
        <v>9.9</v>
      </c>
      <c r="N23" s="1">
        <v>7.5</v>
      </c>
      <c r="O23" s="1">
        <v>3.33</v>
      </c>
      <c r="P23" s="1">
        <v>5.51</v>
      </c>
      <c r="Q23" s="1">
        <v>12.3</v>
      </c>
      <c r="R23" s="2">
        <v>10.675000000000001</v>
      </c>
      <c r="S23" s="1">
        <v>20</v>
      </c>
      <c r="T23" s="2">
        <v>6.71</v>
      </c>
      <c r="U23" s="2">
        <v>18.84</v>
      </c>
      <c r="V23" s="1">
        <v>12.72</v>
      </c>
      <c r="W23" s="1">
        <v>8.48</v>
      </c>
      <c r="X23" s="53">
        <v>10.505020476190477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49</v>
      </c>
      <c r="D24" s="1">
        <v>55</v>
      </c>
      <c r="E24" s="1">
        <v>51.33625</v>
      </c>
      <c r="F24" s="1">
        <v>48.5</v>
      </c>
      <c r="G24" s="2">
        <v>39.99</v>
      </c>
      <c r="H24" s="1">
        <v>39.5</v>
      </c>
      <c r="I24" s="2">
        <v>32.725000000000001</v>
      </c>
      <c r="J24" s="1">
        <v>41.4</v>
      </c>
      <c r="K24" s="1">
        <v>49.2</v>
      </c>
      <c r="L24" s="1">
        <v>57</v>
      </c>
      <c r="M24" s="1">
        <v>59.5</v>
      </c>
      <c r="N24" s="1">
        <v>56</v>
      </c>
      <c r="O24" s="1">
        <v>27.7</v>
      </c>
      <c r="P24" s="1">
        <v>57.18</v>
      </c>
      <c r="Q24" s="1">
        <v>44.5</v>
      </c>
      <c r="R24" s="2">
        <v>46</v>
      </c>
      <c r="S24" s="1">
        <v>71.400000000000006</v>
      </c>
      <c r="T24" s="2">
        <v>49.6</v>
      </c>
      <c r="U24" s="2">
        <v>51.98</v>
      </c>
      <c r="V24" s="1">
        <v>57.5</v>
      </c>
      <c r="W24" s="1">
        <v>45.21</v>
      </c>
      <c r="X24" s="53">
        <v>49.058154761904767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3.38</v>
      </c>
      <c r="D25" s="1">
        <v>4.8</v>
      </c>
      <c r="E25" s="1">
        <v>5.2137500000000001</v>
      </c>
      <c r="F25" s="1">
        <v>9.5</v>
      </c>
      <c r="G25" s="2">
        <v>6.99</v>
      </c>
      <c r="H25" s="1">
        <v>8</v>
      </c>
      <c r="I25" s="2">
        <v>5.8049999999999997</v>
      </c>
      <c r="J25" s="1">
        <v>6.84037037037037</v>
      </c>
      <c r="K25" s="1">
        <v>7.23</v>
      </c>
      <c r="L25" s="1">
        <v>7.72</v>
      </c>
      <c r="M25" s="1">
        <v>6.99</v>
      </c>
      <c r="N25" s="1">
        <v>5.47</v>
      </c>
      <c r="O25" s="1">
        <v>3.7</v>
      </c>
      <c r="P25" s="1">
        <v>4.6500000000000004</v>
      </c>
      <c r="Q25" s="1">
        <v>7.86</v>
      </c>
      <c r="R25" s="2">
        <v>8.7850000000000001</v>
      </c>
      <c r="S25" s="1">
        <v>4.5999999999999996</v>
      </c>
      <c r="T25" s="2">
        <v>11.67</v>
      </c>
      <c r="U25" s="2">
        <v>9.11</v>
      </c>
      <c r="V25" s="1">
        <v>4.78</v>
      </c>
      <c r="W25" s="1">
        <v>7.7394444444444446</v>
      </c>
      <c r="X25" s="53">
        <v>6.7063602292768945</v>
      </c>
      <c r="Y25" s="9"/>
    </row>
    <row r="26" spans="1:25" ht="11.25" x14ac:dyDescent="0.2">
      <c r="A26" s="31" t="s">
        <v>38</v>
      </c>
      <c r="B26" s="30" t="s">
        <v>92</v>
      </c>
      <c r="C26" s="1">
        <v>6.03</v>
      </c>
      <c r="D26" s="1">
        <v>7.0549999999999997</v>
      </c>
      <c r="E26" s="1">
        <v>5.6974999999999998</v>
      </c>
      <c r="F26" s="1">
        <v>3.35</v>
      </c>
      <c r="G26" s="2">
        <v>4.0750000000000002</v>
      </c>
      <c r="H26" s="1">
        <v>5.64</v>
      </c>
      <c r="I26" s="2">
        <v>4.4800000000000004</v>
      </c>
      <c r="J26" s="10">
        <v>2.4249999999999998</v>
      </c>
      <c r="K26" s="1">
        <v>3.27</v>
      </c>
      <c r="L26" s="1">
        <v>5.8</v>
      </c>
      <c r="M26" s="1">
        <v>5.0599999999999996</v>
      </c>
      <c r="N26" s="2">
        <v>4.1399999999999997</v>
      </c>
      <c r="O26" s="1">
        <v>2.41</v>
      </c>
      <c r="P26" s="1">
        <v>7.24</v>
      </c>
      <c r="Q26" s="1">
        <v>5.22</v>
      </c>
      <c r="R26" s="2">
        <v>9.125</v>
      </c>
      <c r="S26" s="1">
        <v>10.347222222222221</v>
      </c>
      <c r="T26" s="2">
        <v>8.19</v>
      </c>
      <c r="U26" s="2">
        <v>5.39</v>
      </c>
      <c r="V26" s="1">
        <v>7.78</v>
      </c>
      <c r="W26" s="1">
        <v>5.79</v>
      </c>
      <c r="X26" s="53">
        <v>5.6435582010582008</v>
      </c>
      <c r="Y26" s="9"/>
    </row>
    <row r="27" spans="1:25" ht="11.25" x14ac:dyDescent="0.2">
      <c r="A27" s="31" t="s">
        <v>109</v>
      </c>
      <c r="B27" s="30" t="s">
        <v>96</v>
      </c>
      <c r="C27" s="19">
        <v>0.8</v>
      </c>
      <c r="D27" s="19">
        <v>0.71</v>
      </c>
      <c r="E27" s="19">
        <v>0.95250000000000001</v>
      </c>
      <c r="F27" s="19">
        <v>0.745</v>
      </c>
      <c r="G27" s="18">
        <v>0.46500000000000002</v>
      </c>
      <c r="H27" s="19">
        <v>0.63</v>
      </c>
      <c r="I27" s="18">
        <v>0.6</v>
      </c>
      <c r="J27" s="19">
        <v>0.7142857142857143</v>
      </c>
      <c r="K27" s="19">
        <v>0.55000000000000004</v>
      </c>
      <c r="L27" s="19">
        <v>0.68</v>
      </c>
      <c r="M27" s="19">
        <v>0.76</v>
      </c>
      <c r="N27" s="19">
        <v>0.74</v>
      </c>
      <c r="O27" s="19">
        <v>0.59</v>
      </c>
      <c r="P27" s="19">
        <v>1</v>
      </c>
      <c r="Q27" s="19">
        <v>0.67500000000000004</v>
      </c>
      <c r="R27" s="18">
        <v>0.9</v>
      </c>
      <c r="S27" s="18">
        <v>0.87714285714285711</v>
      </c>
      <c r="T27" s="18">
        <v>0.79</v>
      </c>
      <c r="U27" s="18">
        <v>0.7</v>
      </c>
      <c r="V27" s="19">
        <v>0.75</v>
      </c>
      <c r="W27" s="19">
        <v>0.68510000000000004</v>
      </c>
      <c r="X27" s="54">
        <v>0.72923945578231286</v>
      </c>
      <c r="Y27" s="9"/>
    </row>
    <row r="28" spans="1:25" ht="11.25" x14ac:dyDescent="0.2">
      <c r="A28" s="31" t="s">
        <v>39</v>
      </c>
      <c r="B28" s="30" t="s">
        <v>94</v>
      </c>
      <c r="C28" s="1">
        <v>55.9</v>
      </c>
      <c r="D28" s="1">
        <v>42.83</v>
      </c>
      <c r="E28" s="1">
        <v>65.495000000000005</v>
      </c>
      <c r="F28" s="1">
        <v>70</v>
      </c>
      <c r="G28" s="2">
        <v>46.094999999999999</v>
      </c>
      <c r="H28" s="1">
        <v>43</v>
      </c>
      <c r="I28" s="2">
        <v>47.5</v>
      </c>
      <c r="J28" s="1">
        <v>56.373333333333335</v>
      </c>
      <c r="K28" s="1">
        <v>45</v>
      </c>
      <c r="L28" s="1">
        <v>55</v>
      </c>
      <c r="M28" s="1">
        <v>64.900000000000006</v>
      </c>
      <c r="N28" s="1">
        <v>58.5</v>
      </c>
      <c r="O28" s="1">
        <v>52.5</v>
      </c>
      <c r="P28" s="1">
        <v>63</v>
      </c>
      <c r="Q28" s="1">
        <v>52.1</v>
      </c>
      <c r="R28" s="2">
        <v>56</v>
      </c>
      <c r="S28" s="1">
        <v>54.066666666666663</v>
      </c>
      <c r="T28" s="2">
        <v>55.48</v>
      </c>
      <c r="U28" s="2">
        <v>55.5</v>
      </c>
      <c r="V28" s="1">
        <v>60</v>
      </c>
      <c r="W28" s="1">
        <v>54.33</v>
      </c>
      <c r="X28" s="53">
        <v>54.931904761904761</v>
      </c>
      <c r="Y28" s="9"/>
    </row>
    <row r="29" spans="1:25" ht="11.25" x14ac:dyDescent="0.2">
      <c r="A29" s="31" t="s">
        <v>40</v>
      </c>
      <c r="B29" s="30" t="s">
        <v>94</v>
      </c>
      <c r="C29" s="1">
        <v>126.34</v>
      </c>
      <c r="D29" s="1">
        <v>170</v>
      </c>
      <c r="E29" s="1">
        <v>154.62556000000001</v>
      </c>
      <c r="F29" s="1">
        <v>160</v>
      </c>
      <c r="G29" s="2">
        <v>146</v>
      </c>
      <c r="H29" s="1">
        <v>174.5</v>
      </c>
      <c r="I29" s="2">
        <v>78</v>
      </c>
      <c r="J29" s="1">
        <v>140.16399999999999</v>
      </c>
      <c r="K29" s="1">
        <v>180</v>
      </c>
      <c r="L29" s="1">
        <v>198</v>
      </c>
      <c r="M29" s="1">
        <v>230.79</v>
      </c>
      <c r="N29" s="1">
        <v>148.96</v>
      </c>
      <c r="O29" s="1">
        <v>149</v>
      </c>
      <c r="P29" s="1">
        <v>184.1</v>
      </c>
      <c r="Q29" s="1">
        <v>158.5</v>
      </c>
      <c r="R29" s="2">
        <v>176</v>
      </c>
      <c r="S29" s="1">
        <v>115.67333333333333</v>
      </c>
      <c r="T29" s="2">
        <v>170.88</v>
      </c>
      <c r="U29" s="2">
        <v>169.78</v>
      </c>
      <c r="V29" s="1">
        <v>137</v>
      </c>
      <c r="W29" s="1">
        <v>148.58000000000001</v>
      </c>
      <c r="X29" s="53">
        <v>157.94728063492065</v>
      </c>
      <c r="Y29" s="9"/>
    </row>
    <row r="30" spans="1:25" ht="11.25" x14ac:dyDescent="0.2">
      <c r="A30" s="31" t="s">
        <v>41</v>
      </c>
      <c r="B30" s="30" t="s">
        <v>94</v>
      </c>
      <c r="C30" s="1">
        <v>29.9</v>
      </c>
      <c r="D30" s="1">
        <v>32</v>
      </c>
      <c r="E30" s="1">
        <v>37.119999999999997</v>
      </c>
      <c r="F30" s="1">
        <v>28</v>
      </c>
      <c r="G30" s="2">
        <v>41.924999999999997</v>
      </c>
      <c r="H30" s="1">
        <v>42</v>
      </c>
      <c r="I30" s="2">
        <v>30.3</v>
      </c>
      <c r="J30" s="1">
        <v>25.227499999999999</v>
      </c>
      <c r="K30" s="1">
        <v>36.17</v>
      </c>
      <c r="L30" s="1">
        <v>43.9</v>
      </c>
      <c r="M30" s="1">
        <v>30.335000000000001</v>
      </c>
      <c r="N30" s="1">
        <v>25.8</v>
      </c>
      <c r="O30" s="1">
        <v>23.4</v>
      </c>
      <c r="P30" s="1">
        <v>50.2</v>
      </c>
      <c r="Q30" s="1">
        <v>32.520000000000003</v>
      </c>
      <c r="R30" s="2">
        <v>30.5</v>
      </c>
      <c r="S30" s="1">
        <v>29.3125</v>
      </c>
      <c r="T30" s="2">
        <v>35.33</v>
      </c>
      <c r="U30" s="2">
        <v>25.72</v>
      </c>
      <c r="V30" s="1">
        <v>19.8</v>
      </c>
      <c r="W30" s="1">
        <v>50.58</v>
      </c>
      <c r="X30" s="53">
        <v>33.335238095238097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32.67</v>
      </c>
      <c r="D31" s="1">
        <v>45.35</v>
      </c>
      <c r="E31" s="1">
        <v>39.142220000000002</v>
      </c>
      <c r="F31" s="1">
        <v>26</v>
      </c>
      <c r="G31" s="2">
        <v>49.217500000000001</v>
      </c>
      <c r="H31" s="1">
        <v>45</v>
      </c>
      <c r="I31" s="2">
        <v>45.25</v>
      </c>
      <c r="J31" s="1">
        <v>28.712</v>
      </c>
      <c r="K31" s="1">
        <v>53.85</v>
      </c>
      <c r="L31" s="1">
        <v>49.67</v>
      </c>
      <c r="M31" s="1">
        <v>56.58</v>
      </c>
      <c r="N31" s="1">
        <v>40.67</v>
      </c>
      <c r="O31" s="1">
        <v>50.4</v>
      </c>
      <c r="P31" s="1">
        <v>30.74</v>
      </c>
      <c r="Q31" s="1">
        <v>45.515000000000001</v>
      </c>
      <c r="R31" s="2">
        <v>38</v>
      </c>
      <c r="S31" s="1">
        <v>30.833333333333332</v>
      </c>
      <c r="T31" s="2">
        <v>60.96</v>
      </c>
      <c r="U31" s="2">
        <v>61.14</v>
      </c>
      <c r="V31" s="1">
        <v>33</v>
      </c>
      <c r="W31" s="1">
        <v>41.25</v>
      </c>
      <c r="X31" s="53">
        <v>43.045240634920638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16.84</v>
      </c>
      <c r="D32" s="1">
        <v>14.6</v>
      </c>
      <c r="E32" s="1">
        <v>28.464289999999998</v>
      </c>
      <c r="F32" s="1">
        <v>16.5</v>
      </c>
      <c r="G32" s="2">
        <v>15.3</v>
      </c>
      <c r="H32" s="1">
        <v>21.1</v>
      </c>
      <c r="I32" s="2">
        <v>11.81</v>
      </c>
      <c r="J32" s="1">
        <v>14.244444444444445</v>
      </c>
      <c r="K32" s="1">
        <v>21.3</v>
      </c>
      <c r="L32" s="1">
        <v>26.1</v>
      </c>
      <c r="M32" s="1">
        <v>17.495000000000001</v>
      </c>
      <c r="N32" s="1">
        <v>15.67</v>
      </c>
      <c r="O32" s="1">
        <v>24.7</v>
      </c>
      <c r="P32" s="1">
        <v>16.149999999999999</v>
      </c>
      <c r="Q32" s="1">
        <v>15.484999999999999</v>
      </c>
      <c r="R32" s="2">
        <v>25</v>
      </c>
      <c r="S32" s="2">
        <v>16.625</v>
      </c>
      <c r="T32" s="2">
        <v>20.45</v>
      </c>
      <c r="U32" s="2">
        <v>15.1</v>
      </c>
      <c r="V32" s="1">
        <v>18</v>
      </c>
      <c r="W32" s="1">
        <v>19.989999999999998</v>
      </c>
      <c r="X32" s="53">
        <v>18.615415925925927</v>
      </c>
      <c r="Y32" s="9"/>
    </row>
    <row r="33" spans="1:25" s="14" customFormat="1" ht="11.25" x14ac:dyDescent="0.2">
      <c r="A33" s="34" t="s">
        <v>129</v>
      </c>
      <c r="B33" s="35"/>
      <c r="C33" s="24" t="s">
        <v>124</v>
      </c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8.8681520000000003</v>
      </c>
      <c r="H34" s="1">
        <v>8.5500000000000007</v>
      </c>
      <c r="I34" s="2">
        <v>9.4425749999999997</v>
      </c>
      <c r="J34" s="1">
        <v>7.1729893333333248</v>
      </c>
      <c r="K34" s="1">
        <v>10.61469</v>
      </c>
      <c r="L34" s="1">
        <v>6.398847</v>
      </c>
      <c r="M34" s="1">
        <v>6.8423319999999999</v>
      </c>
      <c r="N34" s="1">
        <v>8.0388000000000002</v>
      </c>
      <c r="O34" s="2">
        <v>6.1138800000000009</v>
      </c>
      <c r="P34" s="2">
        <v>8.3943010000000005</v>
      </c>
      <c r="Q34" s="2">
        <v>10.620363999999999</v>
      </c>
      <c r="R34" s="2">
        <v>10.636219999999998</v>
      </c>
      <c r="S34" s="1">
        <v>5.5986363636363699</v>
      </c>
      <c r="T34" s="2">
        <v>8.8028760000000013</v>
      </c>
      <c r="U34" s="2">
        <v>11.299599000000001</v>
      </c>
      <c r="V34" s="1">
        <v>6.2919999999999998</v>
      </c>
      <c r="W34" s="1">
        <v>10.622334</v>
      </c>
      <c r="X34" s="53">
        <v>8.4412778903318877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4.5824999999999996</v>
      </c>
      <c r="G35" s="2">
        <v>5.706696</v>
      </c>
      <c r="H35" s="1">
        <v>5.32</v>
      </c>
      <c r="I35" s="2">
        <v>5.6422300000000005</v>
      </c>
      <c r="J35" s="1">
        <v>4.9761573333333251</v>
      </c>
      <c r="K35" s="1">
        <v>6.8365799999999997</v>
      </c>
      <c r="L35" s="1">
        <v>4.6878000000000002</v>
      </c>
      <c r="M35" s="1">
        <v>4.8873800000000003</v>
      </c>
      <c r="N35" s="1">
        <v>5.6898</v>
      </c>
      <c r="O35" s="2">
        <v>4.7552399999999997</v>
      </c>
      <c r="P35" s="2">
        <v>6.2888900000000003</v>
      </c>
      <c r="Q35" s="2">
        <v>7.5899459999999994</v>
      </c>
      <c r="R35" s="2">
        <v>7.7307159999999993</v>
      </c>
      <c r="S35" s="1">
        <v>4.4172727272727164</v>
      </c>
      <c r="T35" s="2">
        <v>5.9793120000000011</v>
      </c>
      <c r="U35" s="2">
        <v>7.5063529999999998</v>
      </c>
      <c r="V35" s="1">
        <v>4.202</v>
      </c>
      <c r="W35" s="1">
        <v>8.8335989999999995</v>
      </c>
      <c r="X35" s="53">
        <v>5.81940386002886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31</v>
      </c>
      <c r="E37" s="1">
        <v>56.25</v>
      </c>
      <c r="F37" s="1">
        <v>28.72</v>
      </c>
      <c r="G37" s="2">
        <v>60.75</v>
      </c>
      <c r="H37" s="1">
        <v>32.18</v>
      </c>
      <c r="I37" s="2">
        <v>32.22</v>
      </c>
      <c r="J37" s="1">
        <v>22.94</v>
      </c>
      <c r="K37" s="1">
        <v>32.58</v>
      </c>
      <c r="L37" s="1">
        <v>29.93</v>
      </c>
      <c r="M37" s="1">
        <v>27.4</v>
      </c>
      <c r="N37" s="1">
        <v>15.37</v>
      </c>
      <c r="O37" s="1">
        <v>16.03</v>
      </c>
      <c r="P37" s="1">
        <v>29.08</v>
      </c>
      <c r="Q37" s="1">
        <v>34.134999999999998</v>
      </c>
      <c r="R37" s="2">
        <v>31</v>
      </c>
      <c r="S37" s="1">
        <v>16.033999999999999</v>
      </c>
      <c r="T37" s="2">
        <v>33.963450000000002</v>
      </c>
      <c r="U37" s="2">
        <v>17.47</v>
      </c>
      <c r="V37" s="1">
        <v>19.649999999999999</v>
      </c>
      <c r="W37" s="1">
        <v>25.07</v>
      </c>
      <c r="X37" s="53">
        <v>29.262021428571433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15.9</v>
      </c>
      <c r="E39" s="20">
        <v>10.35</v>
      </c>
      <c r="F39" s="20">
        <v>7.33</v>
      </c>
      <c r="G39" s="21">
        <v>6</v>
      </c>
      <c r="H39" s="20">
        <v>9.5</v>
      </c>
      <c r="I39" s="21">
        <v>1.1499999999999999</v>
      </c>
      <c r="J39" s="20">
        <v>7.4950000000000001</v>
      </c>
      <c r="K39" s="20">
        <v>4.29</v>
      </c>
      <c r="L39" s="20">
        <v>16.5</v>
      </c>
      <c r="M39" s="20">
        <v>15</v>
      </c>
      <c r="N39" s="20">
        <v>14.75</v>
      </c>
      <c r="O39" s="20">
        <v>3.12</v>
      </c>
      <c r="P39" s="20">
        <v>12.06</v>
      </c>
      <c r="Q39" s="20">
        <v>5.33</v>
      </c>
      <c r="R39" s="21">
        <v>6</v>
      </c>
      <c r="S39" s="20">
        <v>3.5277354886363632</v>
      </c>
      <c r="T39" s="21">
        <v>25</v>
      </c>
      <c r="U39" s="21">
        <v>7.17</v>
      </c>
      <c r="V39" s="20">
        <v>9.85</v>
      </c>
      <c r="W39" s="20">
        <v>5.87</v>
      </c>
      <c r="X39" s="57">
        <v>9.6887016899350638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  <pageSetUpPr fitToPage="1"/>
  </sheetPr>
  <dimension ref="A1:Y77"/>
  <sheetViews>
    <sheetView showGridLines="0" workbookViewId="0">
      <pane xSplit="2" ySplit="6" topLeftCell="O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5.4257812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121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37.454999999999998</v>
      </c>
      <c r="D8" s="1">
        <v>37.575000000000003</v>
      </c>
      <c r="E8" s="1">
        <v>33.9</v>
      </c>
      <c r="F8" s="1">
        <v>38</v>
      </c>
      <c r="G8" s="2">
        <v>25.62</v>
      </c>
      <c r="H8" s="1">
        <v>29</v>
      </c>
      <c r="I8" s="2">
        <v>21.65</v>
      </c>
      <c r="J8" s="1">
        <v>15.272727272727272</v>
      </c>
      <c r="K8" s="1">
        <v>24.94</v>
      </c>
      <c r="L8" s="1">
        <v>29</v>
      </c>
      <c r="M8" s="1">
        <v>34.25</v>
      </c>
      <c r="N8" s="1">
        <v>27.64</v>
      </c>
      <c r="O8" s="1">
        <v>30.91</v>
      </c>
      <c r="P8" s="1">
        <v>32.880000000000003</v>
      </c>
      <c r="Q8" s="1">
        <v>24.59</v>
      </c>
      <c r="R8" s="2">
        <v>30</v>
      </c>
      <c r="S8" s="1">
        <v>24.458874458874455</v>
      </c>
      <c r="T8" s="2">
        <v>26.48</v>
      </c>
      <c r="U8" s="2">
        <v>28.38</v>
      </c>
      <c r="V8" s="1">
        <v>39</v>
      </c>
      <c r="W8" s="1">
        <v>26.34</v>
      </c>
      <c r="X8" s="53">
        <v>29.397219130076273</v>
      </c>
      <c r="Y8" s="9"/>
    </row>
    <row r="9" spans="1:25" ht="11.25" x14ac:dyDescent="0.2">
      <c r="A9" s="31" t="s">
        <v>87</v>
      </c>
      <c r="B9" s="30" t="s">
        <v>92</v>
      </c>
      <c r="C9" s="19">
        <v>4.3849999999999998</v>
      </c>
      <c r="D9" s="19">
        <v>4.7450000000000001</v>
      </c>
      <c r="E9" s="19">
        <v>4.1188900000000004</v>
      </c>
      <c r="F9" s="19">
        <v>3.59</v>
      </c>
      <c r="G9" s="18">
        <v>4.0999999999999996</v>
      </c>
      <c r="H9" s="19">
        <v>3.19</v>
      </c>
      <c r="I9" s="18">
        <v>3.4750000000000001</v>
      </c>
      <c r="J9" s="19">
        <v>4.1563249999999998</v>
      </c>
      <c r="K9" s="19">
        <v>4.22</v>
      </c>
      <c r="L9" s="19">
        <v>3.99</v>
      </c>
      <c r="M9" s="19">
        <v>5.05</v>
      </c>
      <c r="N9" s="19">
        <v>3.74</v>
      </c>
      <c r="O9" s="19">
        <v>3.6749999999999998</v>
      </c>
      <c r="P9" s="19">
        <v>4.3899999999999997</v>
      </c>
      <c r="Q9" s="19">
        <v>3.59</v>
      </c>
      <c r="R9" s="18">
        <v>3.1749999999999998</v>
      </c>
      <c r="S9" s="19">
        <v>5.5912000000000006</v>
      </c>
      <c r="T9" s="18">
        <v>4.3099999999999996</v>
      </c>
      <c r="U9" s="18">
        <v>4.93</v>
      </c>
      <c r="V9" s="19">
        <v>4.5999999999999996</v>
      </c>
      <c r="W9" s="19">
        <v>3.33</v>
      </c>
      <c r="X9" s="54">
        <v>4.1119721428571427</v>
      </c>
      <c r="Y9" s="9"/>
    </row>
    <row r="10" spans="1:25" ht="11.25" x14ac:dyDescent="0.2">
      <c r="A10" s="31" t="s">
        <v>24</v>
      </c>
      <c r="B10" s="30" t="s">
        <v>93</v>
      </c>
      <c r="C10" s="1">
        <v>257</v>
      </c>
      <c r="D10" s="1">
        <v>422.33</v>
      </c>
      <c r="E10" s="1">
        <v>253.48555999999999</v>
      </c>
      <c r="F10" s="1">
        <v>230</v>
      </c>
      <c r="G10" s="2">
        <v>252</v>
      </c>
      <c r="H10" s="1">
        <v>230</v>
      </c>
      <c r="I10" s="2">
        <v>228.27500000000001</v>
      </c>
      <c r="J10" s="1">
        <v>276.14285714285717</v>
      </c>
      <c r="K10" s="1">
        <v>212.4</v>
      </c>
      <c r="L10" s="1">
        <v>230</v>
      </c>
      <c r="M10" s="1">
        <v>246.8</v>
      </c>
      <c r="N10" s="1">
        <v>304</v>
      </c>
      <c r="O10" s="1">
        <v>213</v>
      </c>
      <c r="P10" s="1">
        <v>231</v>
      </c>
      <c r="Q10" s="1">
        <v>216.43</v>
      </c>
      <c r="R10" s="2">
        <v>215</v>
      </c>
      <c r="S10" s="1">
        <v>383</v>
      </c>
      <c r="T10" s="2">
        <v>221.6</v>
      </c>
      <c r="U10" s="2">
        <v>225.69</v>
      </c>
      <c r="V10" s="1">
        <v>242.68</v>
      </c>
      <c r="W10" s="1">
        <v>212.4</v>
      </c>
      <c r="X10" s="53">
        <v>252.53492462585035</v>
      </c>
      <c r="Y10" s="9"/>
    </row>
    <row r="11" spans="1:25" ht="11.25" x14ac:dyDescent="0.2">
      <c r="A11" s="31" t="s">
        <v>25</v>
      </c>
      <c r="B11" s="30" t="s">
        <v>92</v>
      </c>
      <c r="C11" s="19">
        <v>0.4</v>
      </c>
      <c r="D11" s="19">
        <v>0.5</v>
      </c>
      <c r="E11" s="19">
        <v>0.35522500000000001</v>
      </c>
      <c r="F11" s="19">
        <v>0.35599999999999998</v>
      </c>
      <c r="G11" s="18">
        <v>0.34799999999999998</v>
      </c>
      <c r="H11" s="19">
        <v>0.32</v>
      </c>
      <c r="I11" s="18">
        <v>0.3669</v>
      </c>
      <c r="J11" s="19">
        <v>0.47755555555555557</v>
      </c>
      <c r="K11" s="19">
        <v>0.318</v>
      </c>
      <c r="L11" s="19">
        <v>0.37</v>
      </c>
      <c r="M11" s="19">
        <v>0.5</v>
      </c>
      <c r="N11" s="19">
        <v>0.47</v>
      </c>
      <c r="O11" s="19">
        <v>0.30599999999999999</v>
      </c>
      <c r="P11" s="19">
        <v>0.32</v>
      </c>
      <c r="Q11" s="19">
        <v>0.31900000000000001</v>
      </c>
      <c r="R11" s="18">
        <v>0.34</v>
      </c>
      <c r="S11" s="19">
        <v>0.56401680672268906</v>
      </c>
      <c r="T11" s="18">
        <v>0.35</v>
      </c>
      <c r="U11" s="18">
        <v>0.38</v>
      </c>
      <c r="V11" s="19">
        <v>0.312</v>
      </c>
      <c r="W11" s="19">
        <v>0.35499999999999998</v>
      </c>
      <c r="X11" s="54">
        <v>0.38227130296563072</v>
      </c>
      <c r="Y11" s="9"/>
    </row>
    <row r="12" spans="1:25" ht="11.25" x14ac:dyDescent="0.2">
      <c r="A12" s="31" t="s">
        <v>26</v>
      </c>
      <c r="B12" s="30" t="s">
        <v>93</v>
      </c>
      <c r="C12" s="1">
        <v>44.95</v>
      </c>
      <c r="D12" s="1">
        <v>34.5</v>
      </c>
      <c r="E12" s="1">
        <v>37.75</v>
      </c>
      <c r="F12" s="1">
        <v>25</v>
      </c>
      <c r="G12" s="2">
        <v>63</v>
      </c>
      <c r="H12" s="1">
        <v>40</v>
      </c>
      <c r="I12" s="2">
        <v>47.5</v>
      </c>
      <c r="J12" s="1">
        <v>19.124166666666667</v>
      </c>
      <c r="K12" s="1">
        <v>42</v>
      </c>
      <c r="L12" s="1">
        <v>28</v>
      </c>
      <c r="M12" s="1">
        <v>28</v>
      </c>
      <c r="N12" s="1">
        <v>25</v>
      </c>
      <c r="O12" s="1">
        <v>19.75</v>
      </c>
      <c r="P12" s="1">
        <v>35</v>
      </c>
      <c r="Q12" s="1">
        <v>48</v>
      </c>
      <c r="R12" s="2">
        <v>48</v>
      </c>
      <c r="S12" s="1">
        <v>55</v>
      </c>
      <c r="T12" s="2">
        <v>44.16</v>
      </c>
      <c r="U12" s="2">
        <v>49.44</v>
      </c>
      <c r="V12" s="1">
        <v>26.074999999999999</v>
      </c>
      <c r="W12" s="1">
        <v>52.44</v>
      </c>
      <c r="X12" s="53">
        <v>38.699484126984132</v>
      </c>
      <c r="Y12" s="9"/>
    </row>
    <row r="13" spans="1:25" ht="11.25" x14ac:dyDescent="0.2">
      <c r="A13" s="31" t="s">
        <v>27</v>
      </c>
      <c r="B13" s="30" t="s">
        <v>93</v>
      </c>
      <c r="C13" s="1">
        <v>69</v>
      </c>
      <c r="D13" s="1">
        <v>170</v>
      </c>
      <c r="E13" s="1">
        <v>59.535710000000002</v>
      </c>
      <c r="F13" s="1">
        <v>44</v>
      </c>
      <c r="G13" s="2">
        <v>56.5</v>
      </c>
      <c r="H13" s="1">
        <v>39</v>
      </c>
      <c r="I13" s="2">
        <v>43</v>
      </c>
      <c r="J13" s="1">
        <v>57.553750000000001</v>
      </c>
      <c r="K13" s="1">
        <v>39</v>
      </c>
      <c r="L13" s="1">
        <v>39</v>
      </c>
      <c r="M13" s="1">
        <v>54</v>
      </c>
      <c r="N13" s="1">
        <v>58.33</v>
      </c>
      <c r="O13" s="1">
        <v>49</v>
      </c>
      <c r="P13" s="1">
        <v>55</v>
      </c>
      <c r="Q13" s="1">
        <v>38</v>
      </c>
      <c r="R13" s="2">
        <v>58</v>
      </c>
      <c r="S13" s="1">
        <v>107</v>
      </c>
      <c r="T13" s="2">
        <v>50.68</v>
      </c>
      <c r="U13" s="2">
        <v>52.34</v>
      </c>
      <c r="V13" s="1">
        <v>57</v>
      </c>
      <c r="W13" s="1">
        <v>53.06</v>
      </c>
      <c r="X13" s="53">
        <v>59.476164761904762</v>
      </c>
      <c r="Y13" s="9"/>
    </row>
    <row r="14" spans="1:25" ht="11.25" x14ac:dyDescent="0.2">
      <c r="A14" s="31" t="s">
        <v>28</v>
      </c>
      <c r="B14" s="30" t="s">
        <v>94</v>
      </c>
      <c r="C14" s="19">
        <v>0.28499999999999998</v>
      </c>
      <c r="D14" s="19">
        <v>2.17</v>
      </c>
      <c r="E14" s="19">
        <v>0.33500000000000002</v>
      </c>
      <c r="F14" s="19">
        <v>0.19</v>
      </c>
      <c r="G14" s="18">
        <v>0.28999999999999998</v>
      </c>
      <c r="H14" s="19">
        <v>0.31</v>
      </c>
      <c r="I14" s="18">
        <v>0.31</v>
      </c>
      <c r="J14" s="19">
        <v>0.32374999999999998</v>
      </c>
      <c r="K14" s="19">
        <v>0.44</v>
      </c>
      <c r="L14" s="19">
        <v>0.38</v>
      </c>
      <c r="M14" s="19">
        <v>0.35</v>
      </c>
      <c r="N14" s="19">
        <v>0.3</v>
      </c>
      <c r="O14" s="19">
        <v>0.24</v>
      </c>
      <c r="P14" s="19">
        <v>0.24</v>
      </c>
      <c r="Q14" s="19">
        <v>0.33</v>
      </c>
      <c r="R14" s="18">
        <v>0.34499999999999997</v>
      </c>
      <c r="S14" s="19">
        <v>0.28666666666666668</v>
      </c>
      <c r="T14" s="18">
        <v>0.52</v>
      </c>
      <c r="U14" s="18">
        <v>0.44</v>
      </c>
      <c r="V14" s="19">
        <v>0.28999999999999998</v>
      </c>
      <c r="W14" s="19">
        <v>0.38706999999999997</v>
      </c>
      <c r="X14" s="54">
        <v>0.41726126984126982</v>
      </c>
      <c r="Y14" s="9"/>
    </row>
    <row r="15" spans="1:25" ht="11.25" x14ac:dyDescent="0.2">
      <c r="A15" s="31" t="s">
        <v>44</v>
      </c>
      <c r="B15" s="30" t="s">
        <v>94</v>
      </c>
      <c r="C15" s="1">
        <v>0.92500000000000004</v>
      </c>
      <c r="D15" s="1">
        <v>3.1</v>
      </c>
      <c r="E15" s="1">
        <v>1.93</v>
      </c>
      <c r="F15" s="1">
        <v>1.625</v>
      </c>
      <c r="G15" s="2">
        <v>2.25</v>
      </c>
      <c r="H15" s="1">
        <v>1.75</v>
      </c>
      <c r="I15" s="2">
        <v>1.43</v>
      </c>
      <c r="J15" s="1">
        <v>2.0842857142857141</v>
      </c>
      <c r="K15" s="1">
        <v>1.31</v>
      </c>
      <c r="L15" s="1">
        <v>1.8</v>
      </c>
      <c r="M15" s="1">
        <v>2.1800000000000002</v>
      </c>
      <c r="N15" s="1">
        <v>2.13</v>
      </c>
      <c r="O15" s="1">
        <v>2.46</v>
      </c>
      <c r="P15" s="1">
        <v>2.2200000000000002</v>
      </c>
      <c r="Q15" s="1">
        <v>1.5149999999999999</v>
      </c>
      <c r="R15" s="2">
        <v>1.5</v>
      </c>
      <c r="S15" s="1">
        <v>1.8</v>
      </c>
      <c r="T15" s="2">
        <v>2.37</v>
      </c>
      <c r="U15" s="2">
        <v>1.55</v>
      </c>
      <c r="V15" s="1">
        <v>1.5</v>
      </c>
      <c r="W15" s="1">
        <v>1.76</v>
      </c>
      <c r="X15" s="53">
        <v>1.8661564625850335</v>
      </c>
      <c r="Y15" s="9"/>
    </row>
    <row r="16" spans="1:25" ht="11.25" x14ac:dyDescent="0.2">
      <c r="A16" s="31" t="s">
        <v>29</v>
      </c>
      <c r="B16" s="30" t="s">
        <v>91</v>
      </c>
      <c r="C16" s="1">
        <v>30</v>
      </c>
      <c r="D16" s="1">
        <v>26.5</v>
      </c>
      <c r="E16" s="1">
        <v>17.40625</v>
      </c>
      <c r="F16" s="1">
        <v>14.265000000000001</v>
      </c>
      <c r="G16" s="2">
        <v>12.28</v>
      </c>
      <c r="H16" s="1">
        <v>12.12</v>
      </c>
      <c r="I16" s="2">
        <v>12.494999999999999</v>
      </c>
      <c r="J16" s="1">
        <v>10.678607799304519</v>
      </c>
      <c r="K16" s="1">
        <v>13.41</v>
      </c>
      <c r="L16" s="1">
        <v>11.96</v>
      </c>
      <c r="M16" s="1">
        <v>12.16</v>
      </c>
      <c r="N16" s="1">
        <v>19</v>
      </c>
      <c r="O16" s="1">
        <v>14.9</v>
      </c>
      <c r="P16" s="1">
        <v>15.95</v>
      </c>
      <c r="Q16" s="1">
        <v>9.8249999999999993</v>
      </c>
      <c r="R16" s="2">
        <v>15</v>
      </c>
      <c r="S16" s="1">
        <v>11.279806259314455</v>
      </c>
      <c r="T16" s="2">
        <v>13.3</v>
      </c>
      <c r="U16" s="2">
        <v>12.34</v>
      </c>
      <c r="V16" s="1">
        <v>14.44</v>
      </c>
      <c r="W16" s="1">
        <v>12.03</v>
      </c>
      <c r="X16" s="53">
        <v>14.825698288505661</v>
      </c>
      <c r="Y16" s="9"/>
    </row>
    <row r="17" spans="1:25" ht="11.25" x14ac:dyDescent="0.2">
      <c r="A17" s="31" t="s">
        <v>30</v>
      </c>
      <c r="B17" s="30" t="s">
        <v>94</v>
      </c>
      <c r="C17" s="1">
        <v>42.59</v>
      </c>
      <c r="D17" s="1">
        <v>81.5</v>
      </c>
      <c r="E17" s="1">
        <v>39.872860000000003</v>
      </c>
      <c r="F17" s="1">
        <v>46</v>
      </c>
      <c r="G17" s="2">
        <v>41</v>
      </c>
      <c r="H17" s="1">
        <v>47.57</v>
      </c>
      <c r="I17" s="2">
        <v>47</v>
      </c>
      <c r="J17" s="1">
        <v>39.585999999999999</v>
      </c>
      <c r="K17" s="1">
        <v>58</v>
      </c>
      <c r="L17" s="1">
        <v>91.58</v>
      </c>
      <c r="M17" s="1">
        <v>80.86</v>
      </c>
      <c r="N17" s="1">
        <v>70</v>
      </c>
      <c r="O17" s="1">
        <v>60.25</v>
      </c>
      <c r="P17" s="1">
        <v>42.83</v>
      </c>
      <c r="Q17" s="1">
        <v>50.5</v>
      </c>
      <c r="R17" s="2">
        <v>55</v>
      </c>
      <c r="S17" s="1">
        <v>48.6</v>
      </c>
      <c r="T17" s="2">
        <v>66.849999999999994</v>
      </c>
      <c r="U17" s="2">
        <v>65.44</v>
      </c>
      <c r="V17" s="1">
        <v>40.35</v>
      </c>
      <c r="W17" s="1">
        <v>73.87</v>
      </c>
      <c r="X17" s="53">
        <v>56.630898095238102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598</v>
      </c>
      <c r="D18" s="1">
        <v>288</v>
      </c>
      <c r="E18" s="1">
        <v>242.20625000000001</v>
      </c>
      <c r="F18" s="1">
        <v>178</v>
      </c>
      <c r="G18" s="2">
        <v>201.5</v>
      </c>
      <c r="H18" s="1">
        <v>230</v>
      </c>
      <c r="I18" s="2">
        <v>182.5</v>
      </c>
      <c r="J18" s="1">
        <v>140.42857142857142</v>
      </c>
      <c r="K18" s="1">
        <v>311.2</v>
      </c>
      <c r="L18" s="1">
        <v>329.28500000000003</v>
      </c>
      <c r="M18" s="1">
        <v>160.59</v>
      </c>
      <c r="N18" s="1">
        <v>250</v>
      </c>
      <c r="O18" s="1">
        <v>196.15</v>
      </c>
      <c r="P18" s="1">
        <v>251.38</v>
      </c>
      <c r="Q18" s="1">
        <v>243</v>
      </c>
      <c r="R18" s="2">
        <v>364</v>
      </c>
      <c r="S18" s="1">
        <v>284.12698412698415</v>
      </c>
      <c r="T18" s="2">
        <v>324.81</v>
      </c>
      <c r="U18" s="2">
        <v>192.81</v>
      </c>
      <c r="V18" s="1">
        <v>210.72</v>
      </c>
      <c r="W18" s="1">
        <v>273.3</v>
      </c>
      <c r="X18" s="53">
        <v>259.61937169312176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157.69999999999999</v>
      </c>
      <c r="D19" s="2">
        <v>224.5</v>
      </c>
      <c r="E19" s="1">
        <v>184.16667000000001</v>
      </c>
      <c r="F19" s="1">
        <v>171</v>
      </c>
      <c r="G19" s="2">
        <v>166.75</v>
      </c>
      <c r="H19" s="1">
        <v>215</v>
      </c>
      <c r="I19" s="2">
        <v>103</v>
      </c>
      <c r="J19" s="1">
        <v>161.90277777777777</v>
      </c>
      <c r="K19" s="1">
        <v>174.5</v>
      </c>
      <c r="L19" s="1">
        <v>231.86</v>
      </c>
      <c r="M19" s="1">
        <v>175</v>
      </c>
      <c r="N19" s="1">
        <v>176.87</v>
      </c>
      <c r="O19" s="1">
        <v>164</v>
      </c>
      <c r="P19" s="1">
        <v>156.24</v>
      </c>
      <c r="Q19" s="1">
        <v>179.375</v>
      </c>
      <c r="R19" s="2">
        <v>229</v>
      </c>
      <c r="S19" s="1">
        <v>99.9</v>
      </c>
      <c r="T19" s="2">
        <v>109.07</v>
      </c>
      <c r="U19" s="2">
        <v>157.93</v>
      </c>
      <c r="V19" s="1">
        <v>158</v>
      </c>
      <c r="W19" s="1">
        <v>213.5</v>
      </c>
      <c r="X19" s="53">
        <v>171.86973560846562</v>
      </c>
      <c r="Y19" s="9"/>
    </row>
    <row r="20" spans="1:25" ht="22.5" x14ac:dyDescent="0.2">
      <c r="A20" s="32" t="s">
        <v>33</v>
      </c>
      <c r="B20" s="33" t="s">
        <v>94</v>
      </c>
      <c r="C20" s="1">
        <v>36.5</v>
      </c>
      <c r="D20" s="1">
        <v>60</v>
      </c>
      <c r="E20" s="1">
        <v>46.528750000000002</v>
      </c>
      <c r="F20" s="1">
        <v>28</v>
      </c>
      <c r="G20" s="2">
        <v>38.5</v>
      </c>
      <c r="H20" s="1">
        <v>51.4</v>
      </c>
      <c r="I20" s="2">
        <v>36.5</v>
      </c>
      <c r="J20" s="1">
        <v>24.058</v>
      </c>
      <c r="K20" s="1">
        <v>58</v>
      </c>
      <c r="L20" s="1">
        <v>38.4</v>
      </c>
      <c r="M20" s="1">
        <v>35</v>
      </c>
      <c r="N20" s="1">
        <v>45</v>
      </c>
      <c r="O20" s="1">
        <v>23.9</v>
      </c>
      <c r="P20" s="1">
        <v>39.39</v>
      </c>
      <c r="Q20" s="1">
        <v>28</v>
      </c>
      <c r="R20" s="2">
        <v>45</v>
      </c>
      <c r="S20" s="1">
        <v>23.33</v>
      </c>
      <c r="T20" s="2">
        <v>24.26</v>
      </c>
      <c r="U20" s="2">
        <v>21.2</v>
      </c>
      <c r="V20" s="1">
        <v>20.75</v>
      </c>
      <c r="W20" s="1">
        <v>38.21</v>
      </c>
      <c r="X20" s="53">
        <v>36.282226190476194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14.5</v>
      </c>
      <c r="D21" s="1">
        <v>18.05</v>
      </c>
      <c r="E21" s="1">
        <v>29.9</v>
      </c>
      <c r="F21" s="1">
        <v>17.5</v>
      </c>
      <c r="G21" s="2">
        <v>17.77</v>
      </c>
      <c r="H21" s="1">
        <v>17.850000000000001</v>
      </c>
      <c r="I21" s="2">
        <v>17.59</v>
      </c>
      <c r="J21" s="1">
        <v>15.4</v>
      </c>
      <c r="K21" s="1">
        <v>23.73</v>
      </c>
      <c r="L21" s="1">
        <v>19.7</v>
      </c>
      <c r="M21" s="1">
        <v>14.95</v>
      </c>
      <c r="N21" s="1">
        <v>23</v>
      </c>
      <c r="O21" s="1">
        <v>11.5</v>
      </c>
      <c r="P21" s="1">
        <v>28.95</v>
      </c>
      <c r="Q21" s="1">
        <v>16.75</v>
      </c>
      <c r="R21" s="2">
        <v>18</v>
      </c>
      <c r="S21" s="1">
        <v>12.8225</v>
      </c>
      <c r="T21" s="2">
        <v>17.72</v>
      </c>
      <c r="U21" s="2">
        <v>11.97</v>
      </c>
      <c r="V21" s="1">
        <v>18</v>
      </c>
      <c r="W21" s="1">
        <v>14.19</v>
      </c>
      <c r="X21" s="53">
        <v>18.087738095238098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235</v>
      </c>
      <c r="D22" s="1">
        <v>301</v>
      </c>
      <c r="E22" s="1">
        <v>260.66667000000001</v>
      </c>
      <c r="F22" s="2">
        <v>172</v>
      </c>
      <c r="G22" s="2">
        <v>237</v>
      </c>
      <c r="H22" s="1">
        <v>254</v>
      </c>
      <c r="I22" s="2">
        <v>170</v>
      </c>
      <c r="J22" s="1">
        <v>210.8</v>
      </c>
      <c r="K22" s="1">
        <v>201</v>
      </c>
      <c r="L22" s="1">
        <v>283</v>
      </c>
      <c r="M22" s="1">
        <v>253.5</v>
      </c>
      <c r="N22" s="1">
        <v>200</v>
      </c>
      <c r="O22" s="1">
        <v>192</v>
      </c>
      <c r="P22" s="1">
        <v>257</v>
      </c>
      <c r="Q22" s="1">
        <v>282</v>
      </c>
      <c r="R22" s="2">
        <v>189</v>
      </c>
      <c r="S22" s="1">
        <v>264</v>
      </c>
      <c r="T22" s="2">
        <v>592.61</v>
      </c>
      <c r="U22" s="2">
        <v>363.12</v>
      </c>
      <c r="V22" s="1">
        <v>215</v>
      </c>
      <c r="W22" s="1">
        <v>252.74</v>
      </c>
      <c r="X22" s="53">
        <v>256.4493652380952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22</v>
      </c>
      <c r="E23" s="1">
        <v>5.7071399999999999</v>
      </c>
      <c r="F23" s="2">
        <v>12</v>
      </c>
      <c r="G23" s="2">
        <v>7.22</v>
      </c>
      <c r="H23" s="1">
        <v>8</v>
      </c>
      <c r="I23" s="2">
        <v>6</v>
      </c>
      <c r="J23" s="1">
        <v>5.8283333333333331</v>
      </c>
      <c r="K23" s="1">
        <v>8.4</v>
      </c>
      <c r="L23" s="1">
        <v>18</v>
      </c>
      <c r="M23" s="1">
        <v>9.25</v>
      </c>
      <c r="N23" s="1">
        <v>16</v>
      </c>
      <c r="O23" s="1">
        <v>3.3</v>
      </c>
      <c r="P23" s="1">
        <v>5.51</v>
      </c>
      <c r="Q23" s="1">
        <v>14.15</v>
      </c>
      <c r="R23" s="2">
        <v>10.675000000000001</v>
      </c>
      <c r="S23" s="1">
        <v>20</v>
      </c>
      <c r="T23" s="2">
        <v>6.48</v>
      </c>
      <c r="U23" s="2">
        <v>18.84</v>
      </c>
      <c r="V23" s="1">
        <v>13.72</v>
      </c>
      <c r="W23" s="1">
        <v>8.25</v>
      </c>
      <c r="X23" s="53">
        <v>11.110974920634922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46.414999999999999</v>
      </c>
      <c r="D24" s="1">
        <v>57.5</v>
      </c>
      <c r="E24" s="1">
        <v>52.32</v>
      </c>
      <c r="F24" s="1">
        <v>48</v>
      </c>
      <c r="G24" s="2">
        <v>44.5</v>
      </c>
      <c r="H24" s="1">
        <v>39.200000000000003</v>
      </c>
      <c r="I24" s="2">
        <v>32.725000000000001</v>
      </c>
      <c r="J24" s="1">
        <v>48.285714285714285</v>
      </c>
      <c r="K24" s="1">
        <v>50.91</v>
      </c>
      <c r="L24" s="1">
        <v>55.5</v>
      </c>
      <c r="M24" s="1">
        <v>55</v>
      </c>
      <c r="N24" s="1">
        <v>53.2</v>
      </c>
      <c r="O24" s="1">
        <v>32</v>
      </c>
      <c r="P24" s="1">
        <v>57.18</v>
      </c>
      <c r="Q24" s="1">
        <v>44</v>
      </c>
      <c r="R24" s="2">
        <v>45</v>
      </c>
      <c r="S24" s="1">
        <v>71.400000000000006</v>
      </c>
      <c r="T24" s="2">
        <v>49.6</v>
      </c>
      <c r="U24" s="2">
        <v>51.98</v>
      </c>
      <c r="V24" s="1">
        <v>57</v>
      </c>
      <c r="W24" s="1">
        <v>44.9</v>
      </c>
      <c r="X24" s="53">
        <v>49.362653061224492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3.2450000000000001</v>
      </c>
      <c r="D25" s="1">
        <v>4.3</v>
      </c>
      <c r="E25" s="1">
        <v>5.9</v>
      </c>
      <c r="F25" s="1">
        <v>9.25</v>
      </c>
      <c r="G25" s="2">
        <v>7.77</v>
      </c>
      <c r="H25" s="1">
        <v>8.0399999999999991</v>
      </c>
      <c r="I25" s="2">
        <v>5.7</v>
      </c>
      <c r="J25" s="1">
        <v>5.9325396825396819</v>
      </c>
      <c r="K25" s="1">
        <v>7.33</v>
      </c>
      <c r="L25" s="1">
        <v>7.72</v>
      </c>
      <c r="M25" s="1">
        <v>6.97</v>
      </c>
      <c r="N25" s="1">
        <v>5.5</v>
      </c>
      <c r="O25" s="1">
        <v>3.4249999999999998</v>
      </c>
      <c r="P25" s="1">
        <v>4.6399999999999997</v>
      </c>
      <c r="Q25" s="1">
        <v>7.5</v>
      </c>
      <c r="R25" s="2">
        <v>8.75</v>
      </c>
      <c r="S25" s="1">
        <v>4.4527777777777775</v>
      </c>
      <c r="T25" s="2">
        <v>11.38</v>
      </c>
      <c r="U25" s="2">
        <v>9.11</v>
      </c>
      <c r="V25" s="1">
        <v>5.01</v>
      </c>
      <c r="W25" s="1">
        <v>7.733888888888889</v>
      </c>
      <c r="X25" s="53">
        <v>6.6504383975812535</v>
      </c>
      <c r="Y25" s="9"/>
    </row>
    <row r="26" spans="1:25" ht="11.25" x14ac:dyDescent="0.2">
      <c r="A26" s="31" t="s">
        <v>38</v>
      </c>
      <c r="B26" s="30" t="s">
        <v>92</v>
      </c>
      <c r="C26" s="1">
        <v>4.95</v>
      </c>
      <c r="D26" s="1">
        <v>6.4050000000000002</v>
      </c>
      <c r="E26" s="1">
        <v>5.21286</v>
      </c>
      <c r="F26" s="1">
        <v>3.3</v>
      </c>
      <c r="G26" s="2">
        <v>3.5249999999999999</v>
      </c>
      <c r="H26" s="1">
        <v>5.5</v>
      </c>
      <c r="I26" s="2">
        <v>4.8</v>
      </c>
      <c r="J26" s="10">
        <v>3.8566666666666669</v>
      </c>
      <c r="K26" s="1">
        <v>3.27</v>
      </c>
      <c r="L26" s="1">
        <v>5.8</v>
      </c>
      <c r="M26" s="1">
        <v>4.88</v>
      </c>
      <c r="N26" s="2">
        <v>5.12</v>
      </c>
      <c r="O26" s="1">
        <v>2.5099999999999998</v>
      </c>
      <c r="P26" s="1">
        <v>7.24</v>
      </c>
      <c r="Q26" s="1">
        <v>5.55</v>
      </c>
      <c r="R26" s="2">
        <v>9.125</v>
      </c>
      <c r="S26" s="1">
        <v>9.6466666666666683</v>
      </c>
      <c r="T26" s="2">
        <v>7.72</v>
      </c>
      <c r="U26" s="2">
        <v>5.4</v>
      </c>
      <c r="V26" s="1">
        <v>7.31</v>
      </c>
      <c r="W26" s="1">
        <v>5.74</v>
      </c>
      <c r="X26" s="53">
        <v>5.5648187301587297</v>
      </c>
      <c r="Y26" s="9"/>
    </row>
    <row r="27" spans="1:25" ht="11.25" x14ac:dyDescent="0.2">
      <c r="A27" s="31" t="s">
        <v>109</v>
      </c>
      <c r="B27" s="30" t="s">
        <v>96</v>
      </c>
      <c r="C27" s="19">
        <v>0.83</v>
      </c>
      <c r="D27" s="19">
        <v>0.71</v>
      </c>
      <c r="E27" s="19">
        <v>0.94364000000000003</v>
      </c>
      <c r="F27" s="19">
        <v>0.74</v>
      </c>
      <c r="G27" s="18">
        <v>0.5</v>
      </c>
      <c r="H27" s="19">
        <v>0.62</v>
      </c>
      <c r="I27" s="18">
        <v>0.56000000000000005</v>
      </c>
      <c r="J27" s="19">
        <v>0.8828571428571429</v>
      </c>
      <c r="K27" s="19">
        <v>0.55000000000000004</v>
      </c>
      <c r="L27" s="19">
        <v>0.68</v>
      </c>
      <c r="M27" s="19">
        <v>0.73</v>
      </c>
      <c r="N27" s="19">
        <v>0.83</v>
      </c>
      <c r="O27" s="19">
        <v>0.54</v>
      </c>
      <c r="P27" s="19">
        <v>1.1000000000000001</v>
      </c>
      <c r="Q27" s="19">
        <v>0.67500000000000004</v>
      </c>
      <c r="R27" s="18">
        <v>0.9</v>
      </c>
      <c r="S27" s="18">
        <v>0.88428571428571434</v>
      </c>
      <c r="T27" s="18">
        <v>0.83</v>
      </c>
      <c r="U27" s="18">
        <v>0.73</v>
      </c>
      <c r="V27" s="19">
        <v>0.89500000000000002</v>
      </c>
      <c r="W27" s="19">
        <v>0.6915</v>
      </c>
      <c r="X27" s="54">
        <v>0.75344204081632649</v>
      </c>
      <c r="Y27" s="9"/>
    </row>
    <row r="28" spans="1:25" ht="11.25" x14ac:dyDescent="0.2">
      <c r="A28" s="31" t="s">
        <v>39</v>
      </c>
      <c r="B28" s="30" t="s">
        <v>94</v>
      </c>
      <c r="C28" s="1">
        <v>45</v>
      </c>
      <c r="D28" s="1">
        <v>45</v>
      </c>
      <c r="E28" s="1">
        <v>62.894289999999998</v>
      </c>
      <c r="F28" s="1">
        <v>68</v>
      </c>
      <c r="G28" s="2">
        <v>46.19</v>
      </c>
      <c r="H28" s="1">
        <v>42</v>
      </c>
      <c r="I28" s="2">
        <v>47.5</v>
      </c>
      <c r="J28" s="1">
        <v>56.084444444444443</v>
      </c>
      <c r="K28" s="1">
        <v>47</v>
      </c>
      <c r="L28" s="1">
        <v>55</v>
      </c>
      <c r="M28" s="1">
        <v>60.45</v>
      </c>
      <c r="N28" s="1">
        <v>52.18</v>
      </c>
      <c r="O28" s="1">
        <v>57.75</v>
      </c>
      <c r="P28" s="1">
        <v>62.65</v>
      </c>
      <c r="Q28" s="1">
        <v>51</v>
      </c>
      <c r="R28" s="2">
        <v>56</v>
      </c>
      <c r="S28" s="1">
        <v>59.11</v>
      </c>
      <c r="T28" s="2">
        <v>55.48</v>
      </c>
      <c r="U28" s="2">
        <v>55.48</v>
      </c>
      <c r="V28" s="1">
        <v>50</v>
      </c>
      <c r="W28" s="1">
        <v>54.35</v>
      </c>
      <c r="X28" s="53">
        <v>53.767558783068772</v>
      </c>
      <c r="Y28" s="9"/>
    </row>
    <row r="29" spans="1:25" ht="11.25" x14ac:dyDescent="0.2">
      <c r="A29" s="31" t="s">
        <v>40</v>
      </c>
      <c r="B29" s="30" t="s">
        <v>94</v>
      </c>
      <c r="C29" s="1">
        <v>123.205</v>
      </c>
      <c r="D29" s="1">
        <v>179.495</v>
      </c>
      <c r="E29" s="1">
        <v>160.04624999999999</v>
      </c>
      <c r="F29" s="1">
        <v>157</v>
      </c>
      <c r="G29" s="2">
        <v>145.80000000000001</v>
      </c>
      <c r="H29" s="1">
        <v>180</v>
      </c>
      <c r="I29" s="2">
        <v>79</v>
      </c>
      <c r="J29" s="1">
        <v>139.54857142857142</v>
      </c>
      <c r="K29" s="1">
        <v>180</v>
      </c>
      <c r="L29" s="1">
        <v>198</v>
      </c>
      <c r="M29" s="1">
        <v>235.05</v>
      </c>
      <c r="N29" s="1">
        <v>132</v>
      </c>
      <c r="O29" s="1">
        <v>145</v>
      </c>
      <c r="P29" s="1">
        <v>182.1</v>
      </c>
      <c r="Q29" s="1">
        <v>160.55500000000001</v>
      </c>
      <c r="R29" s="2">
        <v>176</v>
      </c>
      <c r="S29" s="1">
        <v>104.1</v>
      </c>
      <c r="T29" s="2">
        <v>170.46</v>
      </c>
      <c r="U29" s="2">
        <v>170.07</v>
      </c>
      <c r="V29" s="1">
        <v>156</v>
      </c>
      <c r="W29" s="1">
        <v>148.58000000000001</v>
      </c>
      <c r="X29" s="53">
        <v>158.19094387755098</v>
      </c>
      <c r="Y29" s="9"/>
    </row>
    <row r="30" spans="1:25" ht="11.25" x14ac:dyDescent="0.2">
      <c r="A30" s="31" t="s">
        <v>41</v>
      </c>
      <c r="B30" s="30" t="s">
        <v>94</v>
      </c>
      <c r="C30" s="1">
        <v>30</v>
      </c>
      <c r="D30" s="1">
        <v>31.5</v>
      </c>
      <c r="E30" s="1">
        <v>37.795000000000002</v>
      </c>
      <c r="F30" s="1">
        <v>28</v>
      </c>
      <c r="G30" s="2">
        <v>41.95</v>
      </c>
      <c r="H30" s="1">
        <v>40.950000000000003</v>
      </c>
      <c r="I30" s="2">
        <v>30.3</v>
      </c>
      <c r="J30" s="1">
        <v>17.945</v>
      </c>
      <c r="K30" s="1">
        <v>35.92</v>
      </c>
      <c r="L30" s="1">
        <v>43.9</v>
      </c>
      <c r="M30" s="1">
        <v>30.94</v>
      </c>
      <c r="N30" s="1">
        <v>30</v>
      </c>
      <c r="O30" s="1">
        <v>29.8</v>
      </c>
      <c r="P30" s="1">
        <v>49.95</v>
      </c>
      <c r="Q30" s="1">
        <v>31.01</v>
      </c>
      <c r="R30" s="2">
        <v>30</v>
      </c>
      <c r="S30" s="1">
        <v>29.3</v>
      </c>
      <c r="T30" s="2">
        <v>34.97</v>
      </c>
      <c r="U30" s="2">
        <v>26.22</v>
      </c>
      <c r="V30" s="1">
        <v>40.4</v>
      </c>
      <c r="W30" s="1">
        <v>50.58</v>
      </c>
      <c r="X30" s="53">
        <v>34.353809523809524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32.67</v>
      </c>
      <c r="D31" s="1">
        <v>45.174999999999997</v>
      </c>
      <c r="E31" s="1">
        <v>37.43</v>
      </c>
      <c r="F31" s="1">
        <v>26</v>
      </c>
      <c r="G31" s="2">
        <v>49.9</v>
      </c>
      <c r="H31" s="1">
        <v>44.75</v>
      </c>
      <c r="I31" s="2">
        <v>45.25</v>
      </c>
      <c r="J31" s="1">
        <v>35.774523809523814</v>
      </c>
      <c r="K31" s="1">
        <v>49.5</v>
      </c>
      <c r="L31" s="1">
        <v>47.49</v>
      </c>
      <c r="M31" s="1">
        <v>53.83</v>
      </c>
      <c r="N31" s="1">
        <v>43.08</v>
      </c>
      <c r="O31" s="1">
        <v>50.4</v>
      </c>
      <c r="P31" s="1">
        <v>29.52</v>
      </c>
      <c r="Q31" s="1">
        <v>40.53</v>
      </c>
      <c r="R31" s="2">
        <v>38</v>
      </c>
      <c r="S31" s="1">
        <v>25.416666666666668</v>
      </c>
      <c r="T31" s="2">
        <v>59.39</v>
      </c>
      <c r="U31" s="2">
        <v>61.14</v>
      </c>
      <c r="V31" s="1">
        <v>45</v>
      </c>
      <c r="W31" s="1">
        <v>41.6</v>
      </c>
      <c r="X31" s="53">
        <v>42.945056689342401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17.86</v>
      </c>
      <c r="D32" s="1">
        <v>14.715</v>
      </c>
      <c r="E32" s="1">
        <v>26.05667</v>
      </c>
      <c r="F32" s="1">
        <v>17.579999999999998</v>
      </c>
      <c r="G32" s="2">
        <v>15.3</v>
      </c>
      <c r="H32" s="1">
        <v>21.1</v>
      </c>
      <c r="I32" s="2">
        <v>11.81</v>
      </c>
      <c r="J32" s="1">
        <v>13.733333333333334</v>
      </c>
      <c r="K32" s="1">
        <v>20.56</v>
      </c>
      <c r="L32" s="1">
        <v>25.4</v>
      </c>
      <c r="M32" s="1">
        <v>17.48</v>
      </c>
      <c r="N32" s="1">
        <v>15.8</v>
      </c>
      <c r="O32" s="1">
        <v>23.18</v>
      </c>
      <c r="P32" s="1">
        <v>17.52</v>
      </c>
      <c r="Q32" s="1">
        <v>15.5</v>
      </c>
      <c r="R32" s="2">
        <v>25</v>
      </c>
      <c r="S32" s="2">
        <v>16.885000000000002</v>
      </c>
      <c r="T32" s="2">
        <v>21.26</v>
      </c>
      <c r="U32" s="2">
        <v>15.23</v>
      </c>
      <c r="V32" s="1">
        <v>29.8</v>
      </c>
      <c r="W32" s="1">
        <v>19.82</v>
      </c>
      <c r="X32" s="53">
        <v>19.123333492063495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8.8681520000000003</v>
      </c>
      <c r="H34" s="1">
        <v>8.5500000000000007</v>
      </c>
      <c r="I34" s="2">
        <v>9.4425749999999997</v>
      </c>
      <c r="J34" s="1">
        <v>6.6945958800000005</v>
      </c>
      <c r="K34" s="1">
        <v>10.047744</v>
      </c>
      <c r="L34" s="1">
        <v>6.398847</v>
      </c>
      <c r="M34" s="1">
        <v>6.8423319999999999</v>
      </c>
      <c r="N34" s="1">
        <v>7.83</v>
      </c>
      <c r="O34" s="2">
        <v>6.1138800000000009</v>
      </c>
      <c r="P34" s="2">
        <v>8.3943010000000005</v>
      </c>
      <c r="Q34" s="2">
        <v>10.620363999999999</v>
      </c>
      <c r="R34" s="2">
        <v>10.636219999999998</v>
      </c>
      <c r="S34" s="1">
        <v>5.5986363636363699</v>
      </c>
      <c r="T34" s="2">
        <v>8.8028760000000013</v>
      </c>
      <c r="U34" s="2">
        <v>11.272886</v>
      </c>
      <c r="V34" s="1">
        <v>6.3140000000000009</v>
      </c>
      <c r="W34" s="1">
        <v>10.622334</v>
      </c>
      <c r="X34" s="53">
        <v>8.3813325354112536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4.5824999999999996</v>
      </c>
      <c r="G35" s="2">
        <v>5.706696</v>
      </c>
      <c r="H35" s="1">
        <v>5.3223040000000008</v>
      </c>
      <c r="I35" s="2">
        <v>5.6422300000000005</v>
      </c>
      <c r="J35" s="1">
        <v>4.6917341600000002</v>
      </c>
      <c r="K35" s="1">
        <v>6.4891680000000003</v>
      </c>
      <c r="L35" s="1">
        <v>4.6878000000000002</v>
      </c>
      <c r="M35" s="1">
        <v>4.8873800000000003</v>
      </c>
      <c r="N35" s="1">
        <v>5.3243999999999998</v>
      </c>
      <c r="O35" s="2">
        <v>4.7552399999999997</v>
      </c>
      <c r="P35" s="2">
        <v>6.2888900000000003</v>
      </c>
      <c r="Q35" s="2">
        <v>7.5899459999999994</v>
      </c>
      <c r="R35" s="2">
        <v>7.7307159999999993</v>
      </c>
      <c r="S35" s="1">
        <v>4.4172727272727164</v>
      </c>
      <c r="T35" s="2">
        <v>5.9793120000000011</v>
      </c>
      <c r="U35" s="2">
        <v>7.3995009999999999</v>
      </c>
      <c r="V35" s="1">
        <v>4.202</v>
      </c>
      <c r="W35" s="1">
        <v>8.8335989999999995</v>
      </c>
      <c r="X35" s="53">
        <v>5.7669379946320349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31</v>
      </c>
      <c r="E37" s="1">
        <v>55.22</v>
      </c>
      <c r="F37" s="1">
        <v>28.72</v>
      </c>
      <c r="G37" s="2">
        <v>61.69</v>
      </c>
      <c r="H37" s="1">
        <v>32.18</v>
      </c>
      <c r="I37" s="2">
        <v>32.22</v>
      </c>
      <c r="J37" s="1">
        <v>20.546363636363637</v>
      </c>
      <c r="K37" s="1">
        <v>30.61</v>
      </c>
      <c r="L37" s="1">
        <v>29.93</v>
      </c>
      <c r="M37" s="1">
        <v>25.3</v>
      </c>
      <c r="N37" s="1">
        <v>15.09</v>
      </c>
      <c r="O37" s="1">
        <v>16.03</v>
      </c>
      <c r="P37" s="1">
        <v>29.08</v>
      </c>
      <c r="Q37" s="1">
        <v>33.270000000000003</v>
      </c>
      <c r="R37" s="2">
        <v>31</v>
      </c>
      <c r="S37" s="1">
        <v>16.033999999999999</v>
      </c>
      <c r="T37" s="2">
        <v>34.378399999999999</v>
      </c>
      <c r="U37" s="2">
        <v>17.48</v>
      </c>
      <c r="V37" s="1">
        <v>24.55</v>
      </c>
      <c r="W37" s="1">
        <v>25.07</v>
      </c>
      <c r="X37" s="53">
        <v>29.148988744588742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16</v>
      </c>
      <c r="E39" s="20">
        <v>10.23</v>
      </c>
      <c r="F39" s="20">
        <v>7.49</v>
      </c>
      <c r="G39" s="21">
        <v>5.5</v>
      </c>
      <c r="H39" s="20">
        <v>9.5</v>
      </c>
      <c r="I39" s="21">
        <v>1.1499999999999999</v>
      </c>
      <c r="J39" s="20">
        <v>7.2633333333333328</v>
      </c>
      <c r="K39" s="20">
        <v>4.29</v>
      </c>
      <c r="L39" s="20">
        <v>16.5</v>
      </c>
      <c r="M39" s="20">
        <v>15</v>
      </c>
      <c r="N39" s="20">
        <v>14.5</v>
      </c>
      <c r="O39" s="20">
        <v>3.12</v>
      </c>
      <c r="P39" s="20">
        <v>11.9</v>
      </c>
      <c r="Q39" s="20">
        <v>5.33</v>
      </c>
      <c r="R39" s="21">
        <v>6</v>
      </c>
      <c r="S39" s="20">
        <v>3.6105594886363632</v>
      </c>
      <c r="T39" s="21">
        <v>25</v>
      </c>
      <c r="U39" s="21">
        <v>7.1</v>
      </c>
      <c r="V39" s="20">
        <v>11.36</v>
      </c>
      <c r="W39" s="20">
        <v>5.9293333333333331</v>
      </c>
      <c r="X39" s="57">
        <v>9.7163441026334798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  <pageSetUpPr fitToPage="1"/>
  </sheetPr>
  <dimension ref="A1:Y77"/>
  <sheetViews>
    <sheetView showGridLines="0" workbookViewId="0">
      <pane xSplit="2" ySplit="6" topLeftCell="F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5.4257812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120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36.86</v>
      </c>
      <c r="D8" s="1">
        <v>35.229999999999997</v>
      </c>
      <c r="E8" s="1">
        <v>33.380000000000003</v>
      </c>
      <c r="F8" s="1">
        <v>38</v>
      </c>
      <c r="G8" s="2">
        <v>25.62</v>
      </c>
      <c r="H8" s="1">
        <v>29</v>
      </c>
      <c r="I8" s="2">
        <v>21.65</v>
      </c>
      <c r="J8" s="1">
        <v>14.097520661157025</v>
      </c>
      <c r="K8" s="1">
        <v>24.94</v>
      </c>
      <c r="L8" s="1">
        <v>29</v>
      </c>
      <c r="M8" s="1">
        <v>32.950000000000003</v>
      </c>
      <c r="N8" s="1">
        <v>27.72</v>
      </c>
      <c r="O8" s="1">
        <v>30.46</v>
      </c>
      <c r="P8" s="1">
        <v>32.42</v>
      </c>
      <c r="Q8" s="1">
        <v>23.45</v>
      </c>
      <c r="R8" s="2">
        <v>30</v>
      </c>
      <c r="S8" s="1">
        <v>24.458874458874455</v>
      </c>
      <c r="T8" s="2">
        <v>26.54</v>
      </c>
      <c r="U8" s="2">
        <v>28.38</v>
      </c>
      <c r="V8" s="1">
        <v>38.83</v>
      </c>
      <c r="W8" s="1">
        <v>26.33</v>
      </c>
      <c r="X8" s="53">
        <v>29.015066434287217</v>
      </c>
      <c r="Y8" s="9"/>
    </row>
    <row r="9" spans="1:25" ht="11.25" x14ac:dyDescent="0.2">
      <c r="A9" s="31" t="s">
        <v>87</v>
      </c>
      <c r="B9" s="30" t="s">
        <v>92</v>
      </c>
      <c r="C9" s="19">
        <v>2.5</v>
      </c>
      <c r="D9" s="19">
        <v>4.76</v>
      </c>
      <c r="E9" s="19">
        <v>3.93</v>
      </c>
      <c r="F9" s="19">
        <v>3.62</v>
      </c>
      <c r="G9" s="18">
        <v>4.28</v>
      </c>
      <c r="H9" s="19">
        <v>3.34</v>
      </c>
      <c r="I9" s="18">
        <v>3.42</v>
      </c>
      <c r="J9" s="19">
        <v>4.2525750000000002</v>
      </c>
      <c r="K9" s="19">
        <v>4.22</v>
      </c>
      <c r="L9" s="19">
        <v>3.99</v>
      </c>
      <c r="M9" s="19">
        <v>5.05</v>
      </c>
      <c r="N9" s="19">
        <v>3.9</v>
      </c>
      <c r="O9" s="19">
        <v>3.72</v>
      </c>
      <c r="P9" s="19">
        <v>4.3</v>
      </c>
      <c r="Q9" s="19">
        <v>3.58</v>
      </c>
      <c r="R9" s="18">
        <v>3.17</v>
      </c>
      <c r="S9" s="19">
        <v>5.7786666666666662</v>
      </c>
      <c r="T9" s="18">
        <v>4.3499999999999996</v>
      </c>
      <c r="U9" s="18">
        <v>4.96</v>
      </c>
      <c r="V9" s="19">
        <v>4.6500000000000004</v>
      </c>
      <c r="W9" s="19">
        <v>3.35</v>
      </c>
      <c r="X9" s="54">
        <v>4.0533924603174594</v>
      </c>
      <c r="Y9" s="9"/>
    </row>
    <row r="10" spans="1:25" ht="11.25" x14ac:dyDescent="0.2">
      <c r="A10" s="31" t="s">
        <v>24</v>
      </c>
      <c r="B10" s="30" t="s">
        <v>93</v>
      </c>
      <c r="C10" s="1">
        <v>257</v>
      </c>
      <c r="D10" s="1">
        <v>424</v>
      </c>
      <c r="E10" s="1">
        <v>250.12</v>
      </c>
      <c r="F10" s="1">
        <v>230</v>
      </c>
      <c r="G10" s="2">
        <v>247.5</v>
      </c>
      <c r="H10" s="1">
        <v>221.7</v>
      </c>
      <c r="I10" s="2">
        <v>228.27500000000001</v>
      </c>
      <c r="J10" s="1">
        <v>276.14285714285717</v>
      </c>
      <c r="K10" s="1">
        <v>209.9</v>
      </c>
      <c r="L10" s="1">
        <v>227.5</v>
      </c>
      <c r="M10" s="1">
        <v>246.8</v>
      </c>
      <c r="N10" s="1">
        <v>292</v>
      </c>
      <c r="O10" s="1">
        <v>210</v>
      </c>
      <c r="P10" s="1">
        <v>223</v>
      </c>
      <c r="Q10" s="1">
        <v>216.43</v>
      </c>
      <c r="R10" s="2">
        <v>212</v>
      </c>
      <c r="S10" s="1">
        <v>382</v>
      </c>
      <c r="T10" s="2">
        <v>219.8</v>
      </c>
      <c r="U10" s="2">
        <v>225.69</v>
      </c>
      <c r="V10" s="1">
        <v>243</v>
      </c>
      <c r="W10" s="1">
        <v>212.94</v>
      </c>
      <c r="X10" s="53">
        <v>250.27608843537413</v>
      </c>
      <c r="Y10" s="9"/>
    </row>
    <row r="11" spans="1:25" ht="11.25" x14ac:dyDescent="0.2">
      <c r="A11" s="31" t="s">
        <v>25</v>
      </c>
      <c r="B11" s="30" t="s">
        <v>92</v>
      </c>
      <c r="C11" s="19">
        <v>0.4</v>
      </c>
      <c r="D11" s="19">
        <v>0.5</v>
      </c>
      <c r="E11" s="19">
        <v>0.35</v>
      </c>
      <c r="F11" s="19">
        <v>0.3382</v>
      </c>
      <c r="G11" s="18">
        <v>0.34350000000000003</v>
      </c>
      <c r="H11" s="19">
        <v>0.32</v>
      </c>
      <c r="I11" s="18">
        <v>0.37080000000000002</v>
      </c>
      <c r="J11" s="19">
        <v>0.47666666666666668</v>
      </c>
      <c r="K11" s="19">
        <v>0.316</v>
      </c>
      <c r="L11" s="19">
        <v>0.37</v>
      </c>
      <c r="M11" s="19">
        <v>0.5</v>
      </c>
      <c r="N11" s="19">
        <v>0.5</v>
      </c>
      <c r="O11" s="19">
        <v>0.31</v>
      </c>
      <c r="P11" s="19">
        <v>0.32</v>
      </c>
      <c r="Q11" s="19">
        <v>0.31900000000000001</v>
      </c>
      <c r="R11" s="18">
        <v>0.34</v>
      </c>
      <c r="S11" s="19">
        <v>0.57745714285714289</v>
      </c>
      <c r="T11" s="18">
        <v>0.34</v>
      </c>
      <c r="U11" s="18">
        <v>0.38</v>
      </c>
      <c r="V11" s="19">
        <v>0.32500000000000001</v>
      </c>
      <c r="W11" s="19">
        <v>0.35520000000000002</v>
      </c>
      <c r="X11" s="54">
        <v>0.38342018140589573</v>
      </c>
      <c r="Y11" s="9"/>
    </row>
    <row r="12" spans="1:25" ht="11.25" x14ac:dyDescent="0.2">
      <c r="A12" s="31" t="s">
        <v>26</v>
      </c>
      <c r="B12" s="30" t="s">
        <v>93</v>
      </c>
      <c r="C12" s="1">
        <v>44.9</v>
      </c>
      <c r="D12" s="1">
        <v>35</v>
      </c>
      <c r="E12" s="1">
        <v>38.04</v>
      </c>
      <c r="F12" s="1">
        <v>25</v>
      </c>
      <c r="G12" s="2">
        <v>63</v>
      </c>
      <c r="H12" s="1">
        <v>39</v>
      </c>
      <c r="I12" s="2">
        <v>49</v>
      </c>
      <c r="J12" s="1">
        <v>18.739999999999998</v>
      </c>
      <c r="K12" s="1">
        <v>42</v>
      </c>
      <c r="L12" s="1">
        <v>26</v>
      </c>
      <c r="M12" s="1">
        <v>27</v>
      </c>
      <c r="N12" s="1">
        <v>25</v>
      </c>
      <c r="O12" s="1">
        <v>19.75</v>
      </c>
      <c r="P12" s="1">
        <v>35</v>
      </c>
      <c r="Q12" s="1">
        <v>47</v>
      </c>
      <c r="R12" s="2">
        <v>46</v>
      </c>
      <c r="S12" s="1">
        <v>60</v>
      </c>
      <c r="T12" s="2">
        <v>42.89</v>
      </c>
      <c r="U12" s="2">
        <v>46.4</v>
      </c>
      <c r="V12" s="1">
        <v>25</v>
      </c>
      <c r="W12" s="1">
        <v>53.09</v>
      </c>
      <c r="X12" s="53">
        <v>38.467142857142861</v>
      </c>
      <c r="Y12" s="9"/>
    </row>
    <row r="13" spans="1:25" ht="11.25" x14ac:dyDescent="0.2">
      <c r="A13" s="31" t="s">
        <v>27</v>
      </c>
      <c r="B13" s="30" t="s">
        <v>93</v>
      </c>
      <c r="C13" s="1">
        <v>62</v>
      </c>
      <c r="D13" s="1">
        <v>145</v>
      </c>
      <c r="E13" s="1">
        <v>59.84</v>
      </c>
      <c r="F13" s="1">
        <v>44</v>
      </c>
      <c r="G13" s="2">
        <v>53.75</v>
      </c>
      <c r="H13" s="1">
        <v>39</v>
      </c>
      <c r="I13" s="2">
        <v>43</v>
      </c>
      <c r="J13" s="1">
        <v>59.391249999999999</v>
      </c>
      <c r="K13" s="1">
        <v>39.18</v>
      </c>
      <c r="L13" s="1">
        <v>39</v>
      </c>
      <c r="M13" s="1">
        <v>52</v>
      </c>
      <c r="N13" s="1">
        <v>59.17</v>
      </c>
      <c r="O13" s="1">
        <v>50</v>
      </c>
      <c r="P13" s="1">
        <v>55</v>
      </c>
      <c r="Q13" s="1">
        <v>37.5</v>
      </c>
      <c r="R13" s="2">
        <v>56</v>
      </c>
      <c r="S13" s="1">
        <v>84</v>
      </c>
      <c r="T13" s="2">
        <v>50.68</v>
      </c>
      <c r="U13" s="2">
        <v>52.34</v>
      </c>
      <c r="V13" s="1">
        <v>57</v>
      </c>
      <c r="W13" s="1">
        <v>52.34</v>
      </c>
      <c r="X13" s="53">
        <v>56.675773809523804</v>
      </c>
      <c r="Y13" s="9"/>
    </row>
    <row r="14" spans="1:25" ht="11.25" x14ac:dyDescent="0.2">
      <c r="A14" s="31" t="s">
        <v>28</v>
      </c>
      <c r="B14" s="30" t="s">
        <v>94</v>
      </c>
      <c r="C14" s="19">
        <v>0.28000000000000003</v>
      </c>
      <c r="D14" s="19">
        <v>2.2799999999999998</v>
      </c>
      <c r="E14" s="19">
        <v>0.32</v>
      </c>
      <c r="F14" s="19">
        <v>0.19</v>
      </c>
      <c r="G14" s="18">
        <v>0.28999999999999998</v>
      </c>
      <c r="H14" s="19">
        <v>0.31</v>
      </c>
      <c r="I14" s="18">
        <v>0.3</v>
      </c>
      <c r="J14" s="19">
        <v>0.314</v>
      </c>
      <c r="K14" s="19">
        <v>0.43</v>
      </c>
      <c r="L14" s="19">
        <v>0.38</v>
      </c>
      <c r="M14" s="19">
        <v>0.33</v>
      </c>
      <c r="N14" s="19">
        <v>0.33</v>
      </c>
      <c r="O14" s="19">
        <v>0.24</v>
      </c>
      <c r="P14" s="19">
        <v>0.24</v>
      </c>
      <c r="Q14" s="19">
        <v>0.33</v>
      </c>
      <c r="R14" s="18">
        <v>0.34499999999999997</v>
      </c>
      <c r="S14" s="19">
        <v>0.3</v>
      </c>
      <c r="T14" s="18">
        <v>0.52</v>
      </c>
      <c r="U14" s="18">
        <v>0.45</v>
      </c>
      <c r="V14" s="19">
        <v>0.28999999999999998</v>
      </c>
      <c r="W14" s="19">
        <v>0.36564999999999998</v>
      </c>
      <c r="X14" s="54">
        <v>0.42069761904761893</v>
      </c>
      <c r="Y14" s="9"/>
    </row>
    <row r="15" spans="1:25" ht="11.25" x14ac:dyDescent="0.2">
      <c r="A15" s="31" t="s">
        <v>44</v>
      </c>
      <c r="B15" s="30" t="s">
        <v>94</v>
      </c>
      <c r="C15" s="1">
        <v>0.93</v>
      </c>
      <c r="D15" s="1">
        <v>3.3</v>
      </c>
      <c r="E15" s="1">
        <v>1.92</v>
      </c>
      <c r="F15" s="1">
        <v>1.625</v>
      </c>
      <c r="G15" s="2">
        <v>2.1</v>
      </c>
      <c r="H15" s="1">
        <v>1.7</v>
      </c>
      <c r="I15" s="2">
        <v>1.41</v>
      </c>
      <c r="J15" s="1">
        <v>2.0987499999999999</v>
      </c>
      <c r="K15" s="1">
        <v>1.3</v>
      </c>
      <c r="L15" s="1">
        <v>1.8</v>
      </c>
      <c r="M15" s="1">
        <v>2.15</v>
      </c>
      <c r="N15" s="1">
        <v>2</v>
      </c>
      <c r="O15" s="1">
        <v>2.46</v>
      </c>
      <c r="P15" s="1">
        <v>2.2200000000000002</v>
      </c>
      <c r="Q15" s="1">
        <v>1.38</v>
      </c>
      <c r="R15" s="2">
        <v>1.5</v>
      </c>
      <c r="S15" s="1">
        <v>1.8</v>
      </c>
      <c r="T15" s="2">
        <v>2.37</v>
      </c>
      <c r="U15" s="2">
        <v>1.54</v>
      </c>
      <c r="V15" s="1">
        <v>1.82</v>
      </c>
      <c r="W15" s="1">
        <v>1.75</v>
      </c>
      <c r="X15" s="53">
        <v>1.8654166666666665</v>
      </c>
      <c r="Y15" s="9"/>
    </row>
    <row r="16" spans="1:25" ht="11.25" x14ac:dyDescent="0.2">
      <c r="A16" s="31" t="s">
        <v>29</v>
      </c>
      <c r="B16" s="30" t="s">
        <v>91</v>
      </c>
      <c r="C16" s="1">
        <v>34.5</v>
      </c>
      <c r="D16" s="1">
        <v>20.329999999999998</v>
      </c>
      <c r="E16" s="1">
        <v>17.100000000000001</v>
      </c>
      <c r="F16" s="1">
        <v>14</v>
      </c>
      <c r="G16" s="2">
        <v>11.185</v>
      </c>
      <c r="H16" s="1">
        <v>11.8</v>
      </c>
      <c r="I16" s="2">
        <v>13.51</v>
      </c>
      <c r="J16" s="1">
        <v>10.890625931445603</v>
      </c>
      <c r="K16" s="1">
        <v>13.41</v>
      </c>
      <c r="L16" s="1">
        <v>11.92</v>
      </c>
      <c r="M16" s="1">
        <v>12.3</v>
      </c>
      <c r="N16" s="1">
        <v>18.7</v>
      </c>
      <c r="O16" s="1">
        <v>16.190000000000001</v>
      </c>
      <c r="P16" s="1">
        <v>15.95</v>
      </c>
      <c r="Q16" s="1">
        <v>9.1750000000000007</v>
      </c>
      <c r="R16" s="2">
        <v>15</v>
      </c>
      <c r="S16" s="1">
        <v>11.317064083457526</v>
      </c>
      <c r="T16" s="2">
        <v>13.46</v>
      </c>
      <c r="U16" s="2">
        <v>12.07</v>
      </c>
      <c r="V16" s="1">
        <v>14.44</v>
      </c>
      <c r="W16" s="1">
        <v>12.16</v>
      </c>
      <c r="X16" s="53">
        <v>14.733699524519198</v>
      </c>
      <c r="Y16" s="9"/>
    </row>
    <row r="17" spans="1:25" ht="11.25" x14ac:dyDescent="0.2">
      <c r="A17" s="31" t="s">
        <v>30</v>
      </c>
      <c r="B17" s="30" t="s">
        <v>94</v>
      </c>
      <c r="C17" s="1">
        <v>48.9</v>
      </c>
      <c r="D17" s="1">
        <v>73</v>
      </c>
      <c r="E17" s="1">
        <v>39.43</v>
      </c>
      <c r="F17" s="1">
        <v>46</v>
      </c>
      <c r="G17" s="2">
        <v>42.4</v>
      </c>
      <c r="H17" s="1">
        <v>46.79</v>
      </c>
      <c r="I17" s="2">
        <v>42</v>
      </c>
      <c r="J17" s="1">
        <v>38.986000000000004</v>
      </c>
      <c r="K17" s="1">
        <v>57.25</v>
      </c>
      <c r="L17" s="1">
        <v>91.58</v>
      </c>
      <c r="M17" s="1">
        <v>76.709999999999994</v>
      </c>
      <c r="N17" s="1">
        <v>70</v>
      </c>
      <c r="O17" s="1">
        <v>60.25</v>
      </c>
      <c r="P17" s="1">
        <v>42.62</v>
      </c>
      <c r="Q17" s="1">
        <v>49.5</v>
      </c>
      <c r="R17" s="2">
        <v>53.5</v>
      </c>
      <c r="S17" s="1">
        <v>49</v>
      </c>
      <c r="T17" s="2">
        <v>66.88</v>
      </c>
      <c r="U17" s="2">
        <v>65.3</v>
      </c>
      <c r="V17" s="1">
        <v>37.5</v>
      </c>
      <c r="W17" s="1">
        <v>74.3</v>
      </c>
      <c r="X17" s="53">
        <v>55.804571428571428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598</v>
      </c>
      <c r="D18" s="1">
        <v>246</v>
      </c>
      <c r="E18" s="1">
        <v>243.82</v>
      </c>
      <c r="F18" s="1">
        <v>178</v>
      </c>
      <c r="G18" s="2">
        <v>207.5</v>
      </c>
      <c r="H18" s="1">
        <v>229.55</v>
      </c>
      <c r="I18" s="2">
        <v>165</v>
      </c>
      <c r="J18" s="1">
        <v>195.66666666666666</v>
      </c>
      <c r="K18" s="1">
        <v>311.08</v>
      </c>
      <c r="L18" s="1">
        <v>329.28500000000003</v>
      </c>
      <c r="M18" s="1">
        <v>158.08500000000001</v>
      </c>
      <c r="N18" s="1">
        <v>250</v>
      </c>
      <c r="O18" s="1">
        <v>196.15</v>
      </c>
      <c r="P18" s="1">
        <v>251.13</v>
      </c>
      <c r="Q18" s="1">
        <v>236.5</v>
      </c>
      <c r="R18" s="2">
        <v>362</v>
      </c>
      <c r="S18" s="1">
        <v>284.12698412698415</v>
      </c>
      <c r="T18" s="2">
        <v>320.43</v>
      </c>
      <c r="U18" s="2">
        <v>192.81</v>
      </c>
      <c r="V18" s="1">
        <v>210</v>
      </c>
      <c r="W18" s="1">
        <v>279.61</v>
      </c>
      <c r="X18" s="53">
        <v>259.27350718065003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139.5</v>
      </c>
      <c r="D19" s="2">
        <v>203.49</v>
      </c>
      <c r="E19" s="1">
        <v>184.29</v>
      </c>
      <c r="F19" s="1">
        <v>167</v>
      </c>
      <c r="G19" s="2">
        <v>166.75</v>
      </c>
      <c r="H19" s="1">
        <v>210</v>
      </c>
      <c r="I19" s="2">
        <v>99</v>
      </c>
      <c r="J19" s="1">
        <v>180.98750000000001</v>
      </c>
      <c r="K19" s="1">
        <v>171.42</v>
      </c>
      <c r="L19" s="1">
        <v>231.86</v>
      </c>
      <c r="M19" s="1">
        <v>170</v>
      </c>
      <c r="N19" s="1">
        <v>176.87</v>
      </c>
      <c r="O19" s="1">
        <v>164</v>
      </c>
      <c r="P19" s="1">
        <v>156.19999999999999</v>
      </c>
      <c r="Q19" s="1">
        <v>179.375</v>
      </c>
      <c r="R19" s="2">
        <v>229</v>
      </c>
      <c r="S19" s="1">
        <v>99.25</v>
      </c>
      <c r="T19" s="2">
        <v>102.28</v>
      </c>
      <c r="U19" s="2">
        <v>157.93</v>
      </c>
      <c r="V19" s="1">
        <v>150.38499999999999</v>
      </c>
      <c r="W19" s="1">
        <v>222.41</v>
      </c>
      <c r="X19" s="53">
        <v>169.61892857142854</v>
      </c>
      <c r="Y19" s="9"/>
    </row>
    <row r="20" spans="1:25" ht="22.5" x14ac:dyDescent="0.2">
      <c r="A20" s="32" t="s">
        <v>33</v>
      </c>
      <c r="B20" s="33" t="s">
        <v>94</v>
      </c>
      <c r="C20" s="1">
        <v>37.69</v>
      </c>
      <c r="D20" s="1">
        <v>45</v>
      </c>
      <c r="E20" s="1">
        <v>47.39</v>
      </c>
      <c r="F20" s="1">
        <v>27</v>
      </c>
      <c r="G20" s="2">
        <v>40</v>
      </c>
      <c r="H20" s="1">
        <v>50.55</v>
      </c>
      <c r="I20" s="2">
        <v>32</v>
      </c>
      <c r="J20" s="1">
        <v>27.181666666666668</v>
      </c>
      <c r="K20" s="1">
        <v>59.17</v>
      </c>
      <c r="L20" s="1">
        <v>38.4</v>
      </c>
      <c r="M20" s="1">
        <v>33.090000000000003</v>
      </c>
      <c r="N20" s="1">
        <v>38</v>
      </c>
      <c r="O20" s="1">
        <v>23.9</v>
      </c>
      <c r="P20" s="1">
        <v>39.39</v>
      </c>
      <c r="Q20" s="1">
        <v>26.24</v>
      </c>
      <c r="R20" s="2">
        <v>45</v>
      </c>
      <c r="S20" s="1">
        <v>24.176666666666666</v>
      </c>
      <c r="T20" s="2">
        <v>24.26</v>
      </c>
      <c r="U20" s="2">
        <v>21.32</v>
      </c>
      <c r="V20" s="1">
        <v>18.38</v>
      </c>
      <c r="W20" s="1">
        <v>38.21</v>
      </c>
      <c r="X20" s="53">
        <v>35.064206349206351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14.2</v>
      </c>
      <c r="D21" s="1">
        <v>18.5</v>
      </c>
      <c r="E21" s="1">
        <v>30.43</v>
      </c>
      <c r="F21" s="1">
        <v>17.25</v>
      </c>
      <c r="G21" s="2">
        <v>17.760000000000002</v>
      </c>
      <c r="H21" s="1">
        <v>17.100000000000001</v>
      </c>
      <c r="I21" s="2">
        <v>18</v>
      </c>
      <c r="J21" s="1">
        <v>15.4</v>
      </c>
      <c r="K21" s="1">
        <v>23.3</v>
      </c>
      <c r="L21" s="1">
        <v>19.7</v>
      </c>
      <c r="M21" s="1">
        <v>15</v>
      </c>
      <c r="N21" s="1">
        <v>20</v>
      </c>
      <c r="O21" s="1">
        <v>11</v>
      </c>
      <c r="P21" s="1">
        <v>28.95</v>
      </c>
      <c r="Q21" s="1">
        <v>16.75</v>
      </c>
      <c r="R21" s="2">
        <v>18</v>
      </c>
      <c r="S21" s="1">
        <v>16.125</v>
      </c>
      <c r="T21" s="2">
        <v>17.739999999999998</v>
      </c>
      <c r="U21" s="2">
        <v>11.49</v>
      </c>
      <c r="V21" s="1">
        <v>16.239999999999998</v>
      </c>
      <c r="W21" s="1">
        <v>14.34</v>
      </c>
      <c r="X21" s="53">
        <v>17.965476190476192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235</v>
      </c>
      <c r="D22" s="1">
        <v>292.5</v>
      </c>
      <c r="E22" s="1">
        <v>236.98</v>
      </c>
      <c r="F22" s="2">
        <v>172</v>
      </c>
      <c r="G22" s="2">
        <v>253.2</v>
      </c>
      <c r="H22" s="1">
        <v>250</v>
      </c>
      <c r="I22" s="2">
        <v>160</v>
      </c>
      <c r="J22" s="1">
        <v>225</v>
      </c>
      <c r="K22" s="1">
        <v>203</v>
      </c>
      <c r="L22" s="1">
        <v>283</v>
      </c>
      <c r="M22" s="1">
        <v>253.5</v>
      </c>
      <c r="N22" s="1">
        <v>200</v>
      </c>
      <c r="O22" s="1">
        <v>206.22</v>
      </c>
      <c r="P22" s="1">
        <v>255</v>
      </c>
      <c r="Q22" s="1">
        <v>282</v>
      </c>
      <c r="R22" s="2">
        <v>188</v>
      </c>
      <c r="S22" s="1">
        <v>259.2</v>
      </c>
      <c r="T22" s="2">
        <v>585.20000000000005</v>
      </c>
      <c r="U22" s="2">
        <v>363.12</v>
      </c>
      <c r="V22" s="1">
        <v>220</v>
      </c>
      <c r="W22" s="1">
        <v>253.77</v>
      </c>
      <c r="X22" s="53">
        <v>256.03285714285715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24</v>
      </c>
      <c r="E23" s="1">
        <v>5.49</v>
      </c>
      <c r="F23" s="2">
        <v>12</v>
      </c>
      <c r="G23" s="2">
        <v>6.92</v>
      </c>
      <c r="H23" s="1">
        <v>8</v>
      </c>
      <c r="I23" s="2">
        <v>6</v>
      </c>
      <c r="J23" s="1">
        <v>5.8283333333333331</v>
      </c>
      <c r="K23" s="1">
        <v>8.4</v>
      </c>
      <c r="L23" s="1">
        <v>18</v>
      </c>
      <c r="M23" s="1">
        <v>9.1</v>
      </c>
      <c r="N23" s="1">
        <v>9.8000000000000007</v>
      </c>
      <c r="O23" s="1">
        <v>3.15</v>
      </c>
      <c r="P23" s="1">
        <v>5.37</v>
      </c>
      <c r="Q23" s="1">
        <v>15.15</v>
      </c>
      <c r="R23" s="2">
        <v>10.675000000000001</v>
      </c>
      <c r="S23" s="1">
        <v>20</v>
      </c>
      <c r="T23" s="2">
        <v>6.48</v>
      </c>
      <c r="U23" s="2">
        <v>18.84</v>
      </c>
      <c r="V23" s="1">
        <v>14.25</v>
      </c>
      <c r="W23" s="1">
        <v>8.4600000000000009</v>
      </c>
      <c r="X23" s="53">
        <v>10.948253968253969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47.72</v>
      </c>
      <c r="D24" s="1">
        <v>55</v>
      </c>
      <c r="E24" s="1">
        <v>49.28</v>
      </c>
      <c r="F24" s="1">
        <v>48</v>
      </c>
      <c r="G24" s="2">
        <v>40</v>
      </c>
      <c r="H24" s="1">
        <v>37.880000000000003</v>
      </c>
      <c r="I24" s="2">
        <v>31.45</v>
      </c>
      <c r="J24" s="1">
        <v>46.068750000000001</v>
      </c>
      <c r="K24" s="1">
        <v>49.2</v>
      </c>
      <c r="L24" s="1">
        <v>50.5</v>
      </c>
      <c r="M24" s="1">
        <v>52.5</v>
      </c>
      <c r="N24" s="1">
        <v>50</v>
      </c>
      <c r="O24" s="1">
        <v>31.9</v>
      </c>
      <c r="P24" s="1">
        <v>57.18</v>
      </c>
      <c r="Q24" s="1">
        <v>45</v>
      </c>
      <c r="R24" s="2">
        <v>44</v>
      </c>
      <c r="S24" s="1">
        <v>76.833333333333329</v>
      </c>
      <c r="T24" s="2">
        <v>49.1</v>
      </c>
      <c r="U24" s="2">
        <v>51.78</v>
      </c>
      <c r="V24" s="1">
        <v>60</v>
      </c>
      <c r="W24" s="1">
        <v>44.25</v>
      </c>
      <c r="X24" s="53">
        <v>48.459146825396822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3.49</v>
      </c>
      <c r="D25" s="1">
        <v>9.36</v>
      </c>
      <c r="E25" s="1">
        <v>5.82</v>
      </c>
      <c r="F25" s="1">
        <v>9.0500000000000007</v>
      </c>
      <c r="G25" s="2">
        <v>7.1</v>
      </c>
      <c r="H25" s="1">
        <v>8</v>
      </c>
      <c r="I25" s="2">
        <v>6.5</v>
      </c>
      <c r="J25" s="1">
        <v>3.6055555555555556</v>
      </c>
      <c r="K25" s="1">
        <v>7.21</v>
      </c>
      <c r="L25" s="1">
        <v>7.72</v>
      </c>
      <c r="M25" s="1">
        <v>7.05</v>
      </c>
      <c r="N25" s="1">
        <v>5.47</v>
      </c>
      <c r="O25" s="1">
        <v>3.33</v>
      </c>
      <c r="P25" s="1">
        <v>4.6399999999999997</v>
      </c>
      <c r="Q25" s="1">
        <v>7.5</v>
      </c>
      <c r="R25" s="2">
        <v>8.8000000000000007</v>
      </c>
      <c r="S25" s="1">
        <v>4.6648148148148145</v>
      </c>
      <c r="T25" s="2">
        <v>11.2</v>
      </c>
      <c r="U25" s="2">
        <v>8.66</v>
      </c>
      <c r="V25" s="1">
        <v>5</v>
      </c>
      <c r="W25" s="1">
        <v>7.6372222222222224</v>
      </c>
      <c r="X25" s="53">
        <v>6.7527425044091709</v>
      </c>
      <c r="Y25" s="9"/>
    </row>
    <row r="26" spans="1:25" ht="11.25" x14ac:dyDescent="0.2">
      <c r="A26" s="31" t="s">
        <v>38</v>
      </c>
      <c r="B26" s="30" t="s">
        <v>92</v>
      </c>
      <c r="C26" s="1">
        <v>3.9</v>
      </c>
      <c r="D26" s="1">
        <v>6.41</v>
      </c>
      <c r="E26" s="1">
        <v>4.8499999999999996</v>
      </c>
      <c r="F26" s="1">
        <v>3.25</v>
      </c>
      <c r="G26" s="2">
        <v>4.82</v>
      </c>
      <c r="H26" s="1">
        <v>5.3</v>
      </c>
      <c r="I26" s="2">
        <v>4.8</v>
      </c>
      <c r="J26" s="10">
        <v>3.96</v>
      </c>
      <c r="K26" s="1">
        <v>3.27</v>
      </c>
      <c r="L26" s="1">
        <v>5.8</v>
      </c>
      <c r="M26" s="1">
        <v>4.875</v>
      </c>
      <c r="N26" s="2">
        <v>4.82</v>
      </c>
      <c r="O26" s="1">
        <v>4.1100000000000003</v>
      </c>
      <c r="P26" s="1">
        <v>7.24</v>
      </c>
      <c r="Q26" s="1">
        <v>5.1749999999999998</v>
      </c>
      <c r="R26" s="2">
        <v>9.0500000000000007</v>
      </c>
      <c r="S26" s="1">
        <v>10.005000000000001</v>
      </c>
      <c r="T26" s="2">
        <v>7.67</v>
      </c>
      <c r="U26" s="2">
        <v>5.4</v>
      </c>
      <c r="V26" s="1">
        <v>7.78</v>
      </c>
      <c r="W26" s="1">
        <v>5.72</v>
      </c>
      <c r="X26" s="53">
        <v>5.6288095238095242</v>
      </c>
      <c r="Y26" s="9"/>
    </row>
    <row r="27" spans="1:25" ht="11.25" x14ac:dyDescent="0.2">
      <c r="A27" s="31" t="s">
        <v>109</v>
      </c>
      <c r="B27" s="30" t="s">
        <v>96</v>
      </c>
      <c r="C27" s="19">
        <v>0.83</v>
      </c>
      <c r="D27" s="19">
        <v>0.71</v>
      </c>
      <c r="E27" s="19">
        <v>1.08</v>
      </c>
      <c r="F27" s="19">
        <v>0.71</v>
      </c>
      <c r="G27" s="18">
        <v>0.5</v>
      </c>
      <c r="H27" s="19">
        <v>0.63</v>
      </c>
      <c r="I27" s="18">
        <v>0.56000000000000005</v>
      </c>
      <c r="J27" s="19">
        <v>0.9085714285714287</v>
      </c>
      <c r="K27" s="19">
        <v>0.57999999999999996</v>
      </c>
      <c r="L27" s="19">
        <v>0.68</v>
      </c>
      <c r="M27" s="19">
        <v>0.72499999999999998</v>
      </c>
      <c r="N27" s="19">
        <v>0.78</v>
      </c>
      <c r="O27" s="19">
        <v>0.68</v>
      </c>
      <c r="P27" s="19">
        <v>1.1000000000000001</v>
      </c>
      <c r="Q27" s="19">
        <v>0.67</v>
      </c>
      <c r="R27" s="18">
        <v>0.85</v>
      </c>
      <c r="S27" s="18">
        <v>0.95571428571428574</v>
      </c>
      <c r="T27" s="18">
        <v>0.85</v>
      </c>
      <c r="U27" s="18">
        <v>0.75</v>
      </c>
      <c r="V27" s="19">
        <v>0.8</v>
      </c>
      <c r="W27" s="19">
        <v>0.68959999999999999</v>
      </c>
      <c r="X27" s="54">
        <v>0.76375646258503394</v>
      </c>
      <c r="Y27" s="9"/>
    </row>
    <row r="28" spans="1:25" ht="11.25" x14ac:dyDescent="0.2">
      <c r="A28" s="31" t="s">
        <v>39</v>
      </c>
      <c r="B28" s="30" t="s">
        <v>94</v>
      </c>
      <c r="C28" s="1">
        <v>64.39</v>
      </c>
      <c r="D28" s="1">
        <v>45</v>
      </c>
      <c r="E28" s="1">
        <v>64.83</v>
      </c>
      <c r="F28" s="1">
        <v>66.5</v>
      </c>
      <c r="G28" s="2">
        <v>46.15</v>
      </c>
      <c r="H28" s="1">
        <v>42</v>
      </c>
      <c r="I28" s="2">
        <v>47</v>
      </c>
      <c r="J28" s="1">
        <v>56.137777777777778</v>
      </c>
      <c r="K28" s="1">
        <v>46.58</v>
      </c>
      <c r="L28" s="1">
        <v>53</v>
      </c>
      <c r="M28" s="1">
        <v>56.9</v>
      </c>
      <c r="N28" s="1">
        <v>58.34</v>
      </c>
      <c r="O28" s="1">
        <v>68.25</v>
      </c>
      <c r="P28" s="1">
        <v>62.65</v>
      </c>
      <c r="Q28" s="1">
        <v>51</v>
      </c>
      <c r="R28" s="2">
        <v>56</v>
      </c>
      <c r="S28" s="1">
        <v>57.7</v>
      </c>
      <c r="T28" s="2">
        <v>54.86</v>
      </c>
      <c r="U28" s="2">
        <v>55.35</v>
      </c>
      <c r="V28" s="1">
        <v>56.5</v>
      </c>
      <c r="W28" s="1">
        <v>53.68</v>
      </c>
      <c r="X28" s="53">
        <v>55.372275132275135</v>
      </c>
      <c r="Y28" s="9"/>
    </row>
    <row r="29" spans="1:25" ht="11.25" x14ac:dyDescent="0.2">
      <c r="A29" s="31" t="s">
        <v>40</v>
      </c>
      <c r="B29" s="30" t="s">
        <v>94</v>
      </c>
      <c r="C29" s="1">
        <v>123.08</v>
      </c>
      <c r="D29" s="1">
        <v>206.91</v>
      </c>
      <c r="E29" s="1">
        <v>150.86000000000001</v>
      </c>
      <c r="F29" s="1">
        <v>156</v>
      </c>
      <c r="G29" s="2">
        <v>145.80000000000001</v>
      </c>
      <c r="H29" s="1">
        <v>176.6</v>
      </c>
      <c r="I29" s="2">
        <v>70</v>
      </c>
      <c r="J29" s="1">
        <v>142.09857142857143</v>
      </c>
      <c r="K29" s="1">
        <v>177.95</v>
      </c>
      <c r="L29" s="1">
        <v>198</v>
      </c>
      <c r="M29" s="1">
        <v>224.89500000000001</v>
      </c>
      <c r="N29" s="1">
        <v>148.5</v>
      </c>
      <c r="O29" s="1">
        <v>145</v>
      </c>
      <c r="P29" s="1">
        <v>182.1</v>
      </c>
      <c r="Q29" s="1">
        <v>159.5</v>
      </c>
      <c r="R29" s="2">
        <v>176</v>
      </c>
      <c r="S29" s="1">
        <v>104.1</v>
      </c>
      <c r="T29" s="2">
        <v>172.51</v>
      </c>
      <c r="U29" s="2">
        <v>170.07</v>
      </c>
      <c r="V29" s="1">
        <v>142.6</v>
      </c>
      <c r="W29" s="1">
        <v>149.44</v>
      </c>
      <c r="X29" s="53">
        <v>158.19112244897957</v>
      </c>
      <c r="Y29" s="9"/>
    </row>
    <row r="30" spans="1:25" ht="11.25" x14ac:dyDescent="0.2">
      <c r="A30" s="31" t="s">
        <v>41</v>
      </c>
      <c r="B30" s="30" t="s">
        <v>94</v>
      </c>
      <c r="C30" s="1">
        <v>31.84</v>
      </c>
      <c r="D30" s="1">
        <v>32</v>
      </c>
      <c r="E30" s="1">
        <v>38.53</v>
      </c>
      <c r="F30" s="1">
        <v>28.3</v>
      </c>
      <c r="G30" s="2">
        <v>41.6</v>
      </c>
      <c r="H30" s="1">
        <v>40.950000000000003</v>
      </c>
      <c r="I30" s="2">
        <v>26</v>
      </c>
      <c r="J30" s="1">
        <v>19.661666666666665</v>
      </c>
      <c r="K30" s="1">
        <v>35.92</v>
      </c>
      <c r="L30" s="1">
        <v>43.9</v>
      </c>
      <c r="M30" s="1">
        <v>30.934999999999999</v>
      </c>
      <c r="N30" s="1">
        <v>27.53</v>
      </c>
      <c r="O30" s="1">
        <v>38.5</v>
      </c>
      <c r="P30" s="1">
        <v>49.95</v>
      </c>
      <c r="Q30" s="1">
        <v>32.520000000000003</v>
      </c>
      <c r="R30" s="2">
        <v>30</v>
      </c>
      <c r="S30" s="1">
        <v>27.524999999999999</v>
      </c>
      <c r="T30" s="2">
        <v>34.729999999999997</v>
      </c>
      <c r="U30" s="2">
        <v>26.26</v>
      </c>
      <c r="V30" s="1">
        <v>27.53</v>
      </c>
      <c r="W30" s="1">
        <v>49.42</v>
      </c>
      <c r="X30" s="53">
        <v>33.981031746031746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43.2</v>
      </c>
      <c r="D31" s="1">
        <v>44.37</v>
      </c>
      <c r="E31" s="1">
        <v>37.9</v>
      </c>
      <c r="F31" s="1">
        <v>26</v>
      </c>
      <c r="G31" s="2">
        <v>49.21</v>
      </c>
      <c r="H31" s="1">
        <v>43.05</v>
      </c>
      <c r="I31" s="2">
        <v>43.5</v>
      </c>
      <c r="J31" s="1">
        <v>35.147857142857141</v>
      </c>
      <c r="K31" s="1">
        <v>49.28</v>
      </c>
      <c r="L31" s="1">
        <v>45.274999999999999</v>
      </c>
      <c r="M31" s="1">
        <v>52.734999999999999</v>
      </c>
      <c r="N31" s="1">
        <v>43.75</v>
      </c>
      <c r="O31" s="1">
        <v>50.4</v>
      </c>
      <c r="P31" s="1">
        <v>29.52</v>
      </c>
      <c r="Q31" s="1">
        <v>40.53</v>
      </c>
      <c r="R31" s="2">
        <v>38</v>
      </c>
      <c r="S31" s="1">
        <v>24.75</v>
      </c>
      <c r="T31" s="2">
        <v>55.71</v>
      </c>
      <c r="U31" s="2">
        <v>61.14</v>
      </c>
      <c r="V31" s="1">
        <v>42.5</v>
      </c>
      <c r="W31" s="1">
        <v>42.08</v>
      </c>
      <c r="X31" s="53">
        <v>42.76418367346939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17.739999999999998</v>
      </c>
      <c r="D32" s="1">
        <v>14.35</v>
      </c>
      <c r="E32" s="1">
        <v>24.51</v>
      </c>
      <c r="F32" s="1">
        <v>17.079999999999998</v>
      </c>
      <c r="G32" s="2">
        <v>14.68</v>
      </c>
      <c r="H32" s="1">
        <v>21.1</v>
      </c>
      <c r="I32" s="2">
        <v>7.82</v>
      </c>
      <c r="J32" s="1">
        <v>14.462380952380952</v>
      </c>
      <c r="K32" s="1">
        <v>20.28</v>
      </c>
      <c r="L32" s="1">
        <v>24.83</v>
      </c>
      <c r="M32" s="1">
        <v>16.899999999999999</v>
      </c>
      <c r="N32" s="1">
        <v>16.62</v>
      </c>
      <c r="O32" s="1">
        <v>26.66</v>
      </c>
      <c r="P32" s="1">
        <v>17.52</v>
      </c>
      <c r="Q32" s="1">
        <v>16.239999999999998</v>
      </c>
      <c r="R32" s="2">
        <v>24</v>
      </c>
      <c r="S32" s="2">
        <v>17.021666666666665</v>
      </c>
      <c r="T32" s="2">
        <v>21.22</v>
      </c>
      <c r="U32" s="2">
        <v>15.2</v>
      </c>
      <c r="V32" s="1">
        <v>24.5</v>
      </c>
      <c r="W32" s="1">
        <v>20.100000000000001</v>
      </c>
      <c r="X32" s="53">
        <v>18.706383219954645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8.8681520000000003</v>
      </c>
      <c r="H34" s="1">
        <v>8.5500000000000007</v>
      </c>
      <c r="I34" s="2">
        <v>9.4425749999999997</v>
      </c>
      <c r="J34" s="1">
        <v>6.6945958800000005</v>
      </c>
      <c r="K34" s="1">
        <v>10.047744</v>
      </c>
      <c r="L34" s="1">
        <v>6.398847</v>
      </c>
      <c r="M34" s="1">
        <v>6.8423319999999999</v>
      </c>
      <c r="N34" s="1">
        <v>7.83</v>
      </c>
      <c r="O34" s="2">
        <v>6.1138800000000009</v>
      </c>
      <c r="P34" s="2">
        <v>8.3943010000000005</v>
      </c>
      <c r="Q34" s="2">
        <v>10.620363999999999</v>
      </c>
      <c r="R34" s="2">
        <v>10.636219999999998</v>
      </c>
      <c r="S34" s="1">
        <v>5.5986363636363699</v>
      </c>
      <c r="T34" s="2">
        <v>8.8028760000000013</v>
      </c>
      <c r="U34" s="2">
        <v>11.246173000000001</v>
      </c>
      <c r="V34" s="1">
        <v>6.3140000000000009</v>
      </c>
      <c r="W34" s="1">
        <v>10.620403999999999</v>
      </c>
      <c r="X34" s="53">
        <v>8.3799685830303012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4.5824999999999996</v>
      </c>
      <c r="G35" s="2">
        <v>5.706696</v>
      </c>
      <c r="H35" s="1">
        <v>5.3223040000000008</v>
      </c>
      <c r="I35" s="2">
        <v>5.6422300000000005</v>
      </c>
      <c r="J35" s="1">
        <v>4.6917341600000002</v>
      </c>
      <c r="K35" s="1">
        <v>6.4891680000000003</v>
      </c>
      <c r="L35" s="1">
        <v>4.6878000000000002</v>
      </c>
      <c r="M35" s="1">
        <v>4.8873800000000003</v>
      </c>
      <c r="N35" s="1">
        <v>5.3243999999999998</v>
      </c>
      <c r="O35" s="2">
        <v>4.7552399999999997</v>
      </c>
      <c r="P35" s="2">
        <v>6.2888900000000003</v>
      </c>
      <c r="Q35" s="2">
        <v>7.5899459999999994</v>
      </c>
      <c r="R35" s="2">
        <v>7.7307159999999993</v>
      </c>
      <c r="S35" s="1">
        <v>4.4172727272727164</v>
      </c>
      <c r="T35" s="2">
        <v>5.9793120000000011</v>
      </c>
      <c r="U35" s="2">
        <v>7.3995009999999999</v>
      </c>
      <c r="V35" s="1">
        <v>4.202</v>
      </c>
      <c r="W35" s="1">
        <v>8.8319939999999999</v>
      </c>
      <c r="X35" s="53">
        <v>5.7668615660606051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32.68</v>
      </c>
      <c r="E37" s="1">
        <v>55.22</v>
      </c>
      <c r="F37" s="1">
        <v>28.72</v>
      </c>
      <c r="G37" s="2">
        <v>60</v>
      </c>
      <c r="H37" s="1">
        <v>32.18</v>
      </c>
      <c r="I37" s="2">
        <v>32.22</v>
      </c>
      <c r="J37" s="1">
        <v>20.546399999999998</v>
      </c>
      <c r="K37" s="1">
        <v>30.34</v>
      </c>
      <c r="L37" s="1">
        <v>29.93</v>
      </c>
      <c r="M37" s="1">
        <v>23.21</v>
      </c>
      <c r="N37" s="1">
        <v>14.55</v>
      </c>
      <c r="O37" s="1">
        <v>16.149999999999999</v>
      </c>
      <c r="P37" s="1">
        <v>29.08</v>
      </c>
      <c r="Q37" s="1">
        <v>33.270000000000003</v>
      </c>
      <c r="R37" s="2">
        <v>30.96</v>
      </c>
      <c r="S37" s="1">
        <v>16.033999999999999</v>
      </c>
      <c r="T37" s="2">
        <v>33.842399999999998</v>
      </c>
      <c r="U37" s="2">
        <v>17.46</v>
      </c>
      <c r="V37" s="1">
        <v>24</v>
      </c>
      <c r="W37" s="1">
        <v>25.07</v>
      </c>
      <c r="X37" s="53">
        <v>28.961561904761901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15.9</v>
      </c>
      <c r="E39" s="20">
        <v>10.4</v>
      </c>
      <c r="F39" s="20">
        <v>7.29</v>
      </c>
      <c r="G39" s="21">
        <v>5.95</v>
      </c>
      <c r="H39" s="20">
        <v>9.5</v>
      </c>
      <c r="I39" s="21">
        <v>1.1499999999999999</v>
      </c>
      <c r="J39" s="20">
        <v>7.2633000000000001</v>
      </c>
      <c r="K39" s="20">
        <v>4.33</v>
      </c>
      <c r="L39" s="20">
        <v>16.5</v>
      </c>
      <c r="M39" s="20">
        <v>15</v>
      </c>
      <c r="N39" s="20">
        <v>13.25</v>
      </c>
      <c r="O39" s="20">
        <v>3.06</v>
      </c>
      <c r="P39" s="20">
        <v>11.67</v>
      </c>
      <c r="Q39" s="20">
        <v>5.18</v>
      </c>
      <c r="R39" s="21">
        <v>6</v>
      </c>
      <c r="S39" s="20">
        <v>3.6105594999999999</v>
      </c>
      <c r="T39" s="21">
        <v>25</v>
      </c>
      <c r="U39" s="21">
        <v>6.4</v>
      </c>
      <c r="V39" s="20">
        <v>9.68</v>
      </c>
      <c r="W39" s="20">
        <v>5.9456666666666669</v>
      </c>
      <c r="X39" s="57">
        <v>9.5404536269841262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  <pageSetUpPr fitToPage="1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119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36.590000000000003</v>
      </c>
      <c r="D8" s="1">
        <v>32</v>
      </c>
      <c r="E8" s="1">
        <v>33.340000000000003</v>
      </c>
      <c r="F8" s="1">
        <v>38</v>
      </c>
      <c r="G8" s="2">
        <v>26.86</v>
      </c>
      <c r="H8" s="1">
        <v>29</v>
      </c>
      <c r="I8" s="2">
        <v>23.5</v>
      </c>
      <c r="J8" s="1">
        <v>19.038571428571426</v>
      </c>
      <c r="K8" s="1">
        <v>24.35</v>
      </c>
      <c r="L8" s="1">
        <v>29.38</v>
      </c>
      <c r="M8" s="1">
        <v>32.450000000000003</v>
      </c>
      <c r="N8" s="1">
        <v>27.78</v>
      </c>
      <c r="O8" s="1">
        <v>30</v>
      </c>
      <c r="P8" s="1">
        <v>32.21</v>
      </c>
      <c r="Q8" s="1">
        <v>22.72</v>
      </c>
      <c r="R8" s="2">
        <v>30</v>
      </c>
      <c r="S8" s="1">
        <v>24.675324675324671</v>
      </c>
      <c r="T8" s="2">
        <v>26.67</v>
      </c>
      <c r="U8" s="2">
        <v>28.38</v>
      </c>
      <c r="V8" s="1">
        <v>38.83</v>
      </c>
      <c r="W8" s="1">
        <v>26.6</v>
      </c>
      <c r="X8" s="53">
        <v>29.160661719233147</v>
      </c>
      <c r="Y8" s="9"/>
    </row>
    <row r="9" spans="1:25" ht="11.25" x14ac:dyDescent="0.2">
      <c r="A9" s="31" t="s">
        <v>87</v>
      </c>
      <c r="B9" s="30" t="s">
        <v>92</v>
      </c>
      <c r="C9" s="19">
        <v>2.875</v>
      </c>
      <c r="D9" s="19">
        <v>4.82</v>
      </c>
      <c r="E9" s="19">
        <v>3.871</v>
      </c>
      <c r="F9" s="19">
        <v>3.59</v>
      </c>
      <c r="G9" s="18">
        <v>4.17</v>
      </c>
      <c r="H9" s="19">
        <v>3.4</v>
      </c>
      <c r="I9" s="18">
        <v>3.33</v>
      </c>
      <c r="J9" s="19">
        <v>4.318371428571429</v>
      </c>
      <c r="K9" s="19">
        <v>4.22</v>
      </c>
      <c r="L9" s="19">
        <v>3.99</v>
      </c>
      <c r="M9" s="19">
        <v>5.05</v>
      </c>
      <c r="N9" s="19">
        <v>3.97</v>
      </c>
      <c r="O9" s="19">
        <v>3.63</v>
      </c>
      <c r="P9" s="19">
        <v>4.0999999999999996</v>
      </c>
      <c r="Q9" s="19">
        <v>3.58</v>
      </c>
      <c r="R9" s="18">
        <v>3.1</v>
      </c>
      <c r="S9" s="19">
        <v>5.7565333333333335</v>
      </c>
      <c r="T9" s="18">
        <v>4.38</v>
      </c>
      <c r="U9" s="18">
        <v>4.95</v>
      </c>
      <c r="V9" s="19">
        <v>4.0250000000000004</v>
      </c>
      <c r="W9" s="19">
        <v>3.34</v>
      </c>
      <c r="X9" s="54">
        <v>4.0221859410430838</v>
      </c>
      <c r="Y9" s="9"/>
    </row>
    <row r="10" spans="1:25" ht="11.25" x14ac:dyDescent="0.2">
      <c r="A10" s="31" t="s">
        <v>24</v>
      </c>
      <c r="B10" s="30" t="s">
        <v>93</v>
      </c>
      <c r="C10" s="1">
        <v>229.5</v>
      </c>
      <c r="D10" s="1">
        <v>424</v>
      </c>
      <c r="E10" s="1">
        <v>247.137</v>
      </c>
      <c r="F10" s="1">
        <v>222</v>
      </c>
      <c r="G10" s="2">
        <v>250</v>
      </c>
      <c r="H10" s="1">
        <v>217</v>
      </c>
      <c r="I10" s="2">
        <v>226.55</v>
      </c>
      <c r="J10" s="1">
        <v>272.5</v>
      </c>
      <c r="K10" s="1">
        <v>209.8</v>
      </c>
      <c r="L10" s="1">
        <v>227.5</v>
      </c>
      <c r="M10" s="1">
        <v>242.6</v>
      </c>
      <c r="N10" s="1">
        <v>292</v>
      </c>
      <c r="O10" s="1">
        <v>210</v>
      </c>
      <c r="P10" s="1">
        <v>223</v>
      </c>
      <c r="Q10" s="1">
        <v>207.8</v>
      </c>
      <c r="R10" s="2">
        <v>212</v>
      </c>
      <c r="S10" s="1">
        <v>374.5</v>
      </c>
      <c r="T10" s="2">
        <v>219.8</v>
      </c>
      <c r="U10" s="2">
        <v>225.3</v>
      </c>
      <c r="V10" s="1">
        <v>235</v>
      </c>
      <c r="W10" s="1">
        <v>210.12</v>
      </c>
      <c r="X10" s="53">
        <v>246.57652380952385</v>
      </c>
      <c r="Y10" s="9"/>
    </row>
    <row r="11" spans="1:25" ht="11.25" x14ac:dyDescent="0.2">
      <c r="A11" s="31" t="s">
        <v>25</v>
      </c>
      <c r="B11" s="30" t="s">
        <v>92</v>
      </c>
      <c r="C11" s="19">
        <v>0.4</v>
      </c>
      <c r="D11" s="19">
        <v>0.49</v>
      </c>
      <c r="E11" s="19">
        <v>0.35027999999999998</v>
      </c>
      <c r="F11" s="19">
        <v>0.34</v>
      </c>
      <c r="G11" s="18">
        <v>0.34860000000000002</v>
      </c>
      <c r="H11" s="19">
        <v>0.29480000000000001</v>
      </c>
      <c r="I11" s="18">
        <v>0.37</v>
      </c>
      <c r="J11" s="19">
        <v>0.44228571428571428</v>
      </c>
      <c r="K11" s="19">
        <v>0.318</v>
      </c>
      <c r="L11" s="19">
        <v>0.37</v>
      </c>
      <c r="M11" s="19">
        <v>0.45800000000000002</v>
      </c>
      <c r="N11" s="19">
        <v>0.5</v>
      </c>
      <c r="O11" s="19">
        <v>0.32</v>
      </c>
      <c r="P11" s="19">
        <v>0.32</v>
      </c>
      <c r="Q11" s="19">
        <v>0.32500000000000001</v>
      </c>
      <c r="R11" s="18">
        <v>0.34</v>
      </c>
      <c r="S11" s="19">
        <v>0.5843647058823529</v>
      </c>
      <c r="T11" s="18">
        <v>0.33</v>
      </c>
      <c r="U11" s="18">
        <v>0.38</v>
      </c>
      <c r="V11" s="19">
        <v>0.30399999999999999</v>
      </c>
      <c r="W11" s="19">
        <v>0.35619999999999996</v>
      </c>
      <c r="X11" s="54">
        <v>0.37816811524609856</v>
      </c>
      <c r="Y11" s="9"/>
    </row>
    <row r="12" spans="1:25" ht="11.25" x14ac:dyDescent="0.2">
      <c r="A12" s="31" t="s">
        <v>26</v>
      </c>
      <c r="B12" s="30" t="s">
        <v>93</v>
      </c>
      <c r="C12" s="1">
        <v>43</v>
      </c>
      <c r="D12" s="1">
        <v>35</v>
      </c>
      <c r="E12" s="1">
        <v>37.155560000000001</v>
      </c>
      <c r="F12" s="1">
        <v>25</v>
      </c>
      <c r="G12" s="2">
        <v>63</v>
      </c>
      <c r="H12" s="1">
        <v>39</v>
      </c>
      <c r="I12" s="2">
        <v>48</v>
      </c>
      <c r="J12" s="1">
        <v>19.2075</v>
      </c>
      <c r="K12" s="1">
        <v>40.49</v>
      </c>
      <c r="L12" s="1">
        <v>26</v>
      </c>
      <c r="M12" s="1">
        <v>26.5</v>
      </c>
      <c r="N12" s="1">
        <v>25</v>
      </c>
      <c r="O12" s="1">
        <v>17.579999999999998</v>
      </c>
      <c r="P12" s="1">
        <v>35</v>
      </c>
      <c r="Q12" s="1">
        <v>45</v>
      </c>
      <c r="R12" s="2">
        <v>45</v>
      </c>
      <c r="S12" s="1">
        <v>60</v>
      </c>
      <c r="T12" s="2">
        <v>42.16</v>
      </c>
      <c r="U12" s="2">
        <v>45.19</v>
      </c>
      <c r="V12" s="1">
        <v>27.074999999999999</v>
      </c>
      <c r="W12" s="1">
        <v>52.49</v>
      </c>
      <c r="X12" s="53">
        <v>37.945145714285715</v>
      </c>
      <c r="Y12" s="9"/>
    </row>
    <row r="13" spans="1:25" ht="11.25" x14ac:dyDescent="0.2">
      <c r="A13" s="31" t="s">
        <v>27</v>
      </c>
      <c r="B13" s="30" t="s">
        <v>93</v>
      </c>
      <c r="C13" s="1">
        <v>57.5</v>
      </c>
      <c r="D13" s="1">
        <v>145</v>
      </c>
      <c r="E13" s="1">
        <v>59.216670000000001</v>
      </c>
      <c r="F13" s="1">
        <v>44</v>
      </c>
      <c r="G13" s="2">
        <v>57.5</v>
      </c>
      <c r="H13" s="1">
        <v>39</v>
      </c>
      <c r="I13" s="2">
        <v>42</v>
      </c>
      <c r="J13" s="1">
        <v>67.142857142857139</v>
      </c>
      <c r="K13" s="1">
        <v>37.67</v>
      </c>
      <c r="L13" s="1">
        <v>39</v>
      </c>
      <c r="M13" s="1">
        <v>50.78</v>
      </c>
      <c r="N13" s="1">
        <v>58.33</v>
      </c>
      <c r="O13" s="1">
        <v>48</v>
      </c>
      <c r="P13" s="1">
        <v>55</v>
      </c>
      <c r="Q13" s="1">
        <v>37</v>
      </c>
      <c r="R13" s="2">
        <v>55.5</v>
      </c>
      <c r="S13" s="1">
        <v>84</v>
      </c>
      <c r="T13" s="2">
        <v>50.43</v>
      </c>
      <c r="U13" s="2">
        <v>52.11</v>
      </c>
      <c r="V13" s="1">
        <v>57</v>
      </c>
      <c r="W13" s="1">
        <v>51</v>
      </c>
      <c r="X13" s="53">
        <v>56.53235843537415</v>
      </c>
      <c r="Y13" s="9"/>
    </row>
    <row r="14" spans="1:25" ht="11.25" x14ac:dyDescent="0.2">
      <c r="A14" s="31" t="s">
        <v>28</v>
      </c>
      <c r="B14" s="30" t="s">
        <v>94</v>
      </c>
      <c r="C14" s="19">
        <v>0.28499999999999998</v>
      </c>
      <c r="D14" s="19">
        <v>2.3849999999999998</v>
      </c>
      <c r="E14" s="19">
        <v>0.30908999999999998</v>
      </c>
      <c r="F14" s="19">
        <v>0.19</v>
      </c>
      <c r="G14" s="18">
        <v>0.34</v>
      </c>
      <c r="H14" s="19">
        <v>0.32</v>
      </c>
      <c r="I14" s="18">
        <v>0.28999999999999998</v>
      </c>
      <c r="J14" s="19">
        <v>0.29875000000000002</v>
      </c>
      <c r="K14" s="19">
        <v>0.44</v>
      </c>
      <c r="L14" s="19">
        <v>0.36</v>
      </c>
      <c r="M14" s="19">
        <v>0.32500000000000001</v>
      </c>
      <c r="N14" s="19">
        <v>0.33</v>
      </c>
      <c r="O14" s="19">
        <v>0.25</v>
      </c>
      <c r="P14" s="19">
        <v>0.22</v>
      </c>
      <c r="Q14" s="19">
        <v>0.33</v>
      </c>
      <c r="R14" s="18">
        <v>0.34</v>
      </c>
      <c r="S14" s="19">
        <v>0.29333333333333333</v>
      </c>
      <c r="T14" s="18">
        <v>0.5</v>
      </c>
      <c r="U14" s="18">
        <v>0.45</v>
      </c>
      <c r="V14" s="19">
        <v>0.28999999999999998</v>
      </c>
      <c r="W14" s="19">
        <v>0.34777999999999998</v>
      </c>
      <c r="X14" s="54">
        <v>0.42352158730158723</v>
      </c>
      <c r="Y14" s="9"/>
    </row>
    <row r="15" spans="1:25" ht="11.25" x14ac:dyDescent="0.2">
      <c r="A15" s="31" t="s">
        <v>44</v>
      </c>
      <c r="B15" s="30" t="s">
        <v>94</v>
      </c>
      <c r="C15" s="1">
        <v>0.92500000000000004</v>
      </c>
      <c r="D15" s="1">
        <v>3.3</v>
      </c>
      <c r="E15" s="1">
        <v>1.98125</v>
      </c>
      <c r="F15" s="1">
        <v>1.45</v>
      </c>
      <c r="G15" s="2">
        <v>2.19</v>
      </c>
      <c r="H15" s="1">
        <v>1.7</v>
      </c>
      <c r="I15" s="2">
        <v>1.4</v>
      </c>
      <c r="J15" s="1">
        <v>1.9979999999999998</v>
      </c>
      <c r="K15" s="1">
        <v>1.27</v>
      </c>
      <c r="L15" s="1">
        <v>1.7649999999999999</v>
      </c>
      <c r="M15" s="1">
        <v>2.0449999999999999</v>
      </c>
      <c r="N15" s="1">
        <v>2</v>
      </c>
      <c r="O15" s="1">
        <v>2.46</v>
      </c>
      <c r="P15" s="1">
        <v>2.17</v>
      </c>
      <c r="Q15" s="1">
        <v>1.25</v>
      </c>
      <c r="R15" s="2">
        <v>1.4750000000000001</v>
      </c>
      <c r="S15" s="1">
        <v>1.8</v>
      </c>
      <c r="T15" s="2">
        <v>2.37</v>
      </c>
      <c r="U15" s="2">
        <v>1.51</v>
      </c>
      <c r="V15" s="1">
        <v>1.32</v>
      </c>
      <c r="W15" s="1">
        <v>1.74</v>
      </c>
      <c r="X15" s="53">
        <v>1.8152023809523814</v>
      </c>
      <c r="Y15" s="9"/>
    </row>
    <row r="16" spans="1:25" ht="11.25" x14ac:dyDescent="0.2">
      <c r="A16" s="31" t="s">
        <v>29</v>
      </c>
      <c r="B16" s="30" t="s">
        <v>91</v>
      </c>
      <c r="C16" s="1">
        <v>21.45</v>
      </c>
      <c r="D16" s="1">
        <v>21.33</v>
      </c>
      <c r="E16" s="1">
        <v>16.684999999999999</v>
      </c>
      <c r="F16" s="1">
        <v>13.780000000000001</v>
      </c>
      <c r="G16" s="2">
        <v>11.44</v>
      </c>
      <c r="H16" s="1">
        <v>11.9</v>
      </c>
      <c r="I16" s="2">
        <v>13.525</v>
      </c>
      <c r="J16" s="1">
        <v>12.294</v>
      </c>
      <c r="K16" s="1">
        <v>13.1</v>
      </c>
      <c r="L16" s="1">
        <v>11.7</v>
      </c>
      <c r="M16" s="1">
        <v>12.3</v>
      </c>
      <c r="N16" s="1">
        <v>18.96</v>
      </c>
      <c r="O16" s="1">
        <v>13.45</v>
      </c>
      <c r="P16" s="1">
        <v>14.9</v>
      </c>
      <c r="Q16" s="1">
        <v>9.18</v>
      </c>
      <c r="R16" s="2">
        <v>15</v>
      </c>
      <c r="S16" s="1">
        <v>11.317064083457526</v>
      </c>
      <c r="T16" s="2">
        <v>13.22</v>
      </c>
      <c r="U16" s="2">
        <v>12.07</v>
      </c>
      <c r="V16" s="1">
        <v>14.44</v>
      </c>
      <c r="W16" s="1">
        <v>12.16</v>
      </c>
      <c r="X16" s="53">
        <v>14.009574480164648</v>
      </c>
      <c r="Y16" s="9"/>
    </row>
    <row r="17" spans="1:25" ht="11.25" x14ac:dyDescent="0.2">
      <c r="A17" s="31" t="s">
        <v>30</v>
      </c>
      <c r="B17" s="30" t="s">
        <v>94</v>
      </c>
      <c r="C17" s="1">
        <v>44.9</v>
      </c>
      <c r="D17" s="1">
        <v>73</v>
      </c>
      <c r="E17" s="1">
        <v>39.216430000000003</v>
      </c>
      <c r="F17" s="1">
        <v>46</v>
      </c>
      <c r="G17" s="2">
        <v>39.950000000000003</v>
      </c>
      <c r="H17" s="1">
        <v>46</v>
      </c>
      <c r="I17" s="2">
        <v>43.5</v>
      </c>
      <c r="J17" s="1">
        <v>35.75</v>
      </c>
      <c r="K17" s="1">
        <v>54.88</v>
      </c>
      <c r="L17" s="1">
        <v>91.58</v>
      </c>
      <c r="M17" s="1">
        <v>76</v>
      </c>
      <c r="N17" s="1">
        <v>70</v>
      </c>
      <c r="O17" s="1">
        <v>57.48</v>
      </c>
      <c r="P17" s="1">
        <v>41.05</v>
      </c>
      <c r="Q17" s="1">
        <v>51.5</v>
      </c>
      <c r="R17" s="2">
        <v>53</v>
      </c>
      <c r="S17" s="1">
        <v>47</v>
      </c>
      <c r="T17" s="2">
        <v>65.64</v>
      </c>
      <c r="U17" s="2">
        <v>65.27</v>
      </c>
      <c r="V17" s="1">
        <v>40.909999999999997</v>
      </c>
      <c r="W17" s="1">
        <v>73.11</v>
      </c>
      <c r="X17" s="53">
        <v>55.035068095238088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620</v>
      </c>
      <c r="D18" s="1">
        <v>223.31</v>
      </c>
      <c r="E18" s="1">
        <v>238.727</v>
      </c>
      <c r="F18" s="1">
        <v>178</v>
      </c>
      <c r="G18" s="2">
        <v>196.29</v>
      </c>
      <c r="H18" s="1">
        <v>224.78</v>
      </c>
      <c r="I18" s="2">
        <v>165</v>
      </c>
      <c r="J18" s="1">
        <v>170.5</v>
      </c>
      <c r="K18" s="1">
        <v>310.45</v>
      </c>
      <c r="L18" s="1">
        <v>329.28500000000003</v>
      </c>
      <c r="M18" s="1">
        <v>169.25</v>
      </c>
      <c r="N18" s="1">
        <v>250</v>
      </c>
      <c r="O18" s="1">
        <v>280</v>
      </c>
      <c r="P18" s="1">
        <v>245</v>
      </c>
      <c r="Q18" s="1">
        <v>232.5</v>
      </c>
      <c r="R18" s="2">
        <v>360</v>
      </c>
      <c r="S18" s="1">
        <v>284.12698412698415</v>
      </c>
      <c r="T18" s="2">
        <v>317.91000000000003</v>
      </c>
      <c r="U18" s="2">
        <v>194.35</v>
      </c>
      <c r="V18" s="1">
        <v>210.36</v>
      </c>
      <c r="W18" s="1">
        <v>282.05</v>
      </c>
      <c r="X18" s="53">
        <v>261.04233257747541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312.45</v>
      </c>
      <c r="D19" s="2">
        <v>203.48500000000001</v>
      </c>
      <c r="E19" s="1">
        <v>186.71429000000001</v>
      </c>
      <c r="F19" s="1">
        <v>167.5</v>
      </c>
      <c r="G19" s="2">
        <v>159.75</v>
      </c>
      <c r="H19" s="1">
        <v>210</v>
      </c>
      <c r="I19" s="2">
        <v>99</v>
      </c>
      <c r="J19" s="1">
        <v>148.6</v>
      </c>
      <c r="K19" s="1">
        <v>176.17</v>
      </c>
      <c r="L19" s="1">
        <v>231.86</v>
      </c>
      <c r="M19" s="1">
        <v>160</v>
      </c>
      <c r="N19" s="1">
        <v>190</v>
      </c>
      <c r="O19" s="1">
        <v>148</v>
      </c>
      <c r="P19" s="1">
        <v>148.76</v>
      </c>
      <c r="Q19" s="1">
        <v>167</v>
      </c>
      <c r="R19" s="2">
        <v>225</v>
      </c>
      <c r="S19" s="1">
        <v>112.72499999999999</v>
      </c>
      <c r="T19" s="2">
        <v>96.39</v>
      </c>
      <c r="U19" s="2">
        <v>157.93</v>
      </c>
      <c r="V19" s="1">
        <v>157.77000000000001</v>
      </c>
      <c r="W19" s="1">
        <v>226.61</v>
      </c>
      <c r="X19" s="53">
        <v>175.51020428571425</v>
      </c>
      <c r="Y19" s="9"/>
    </row>
    <row r="20" spans="1:25" ht="22.5" x14ac:dyDescent="0.2">
      <c r="A20" s="32" t="s">
        <v>33</v>
      </c>
      <c r="B20" s="33" t="s">
        <v>94</v>
      </c>
      <c r="C20" s="1">
        <v>43.244999999999997</v>
      </c>
      <c r="D20" s="1">
        <v>38</v>
      </c>
      <c r="E20" s="1">
        <v>46.546250000000001</v>
      </c>
      <c r="F20" s="1">
        <v>27.25</v>
      </c>
      <c r="G20" s="2">
        <v>40.5</v>
      </c>
      <c r="H20" s="1">
        <v>50.2</v>
      </c>
      <c r="I20" s="2">
        <v>32</v>
      </c>
      <c r="J20" s="1">
        <v>33.896000000000001</v>
      </c>
      <c r="K20" s="1">
        <v>59.17</v>
      </c>
      <c r="L20" s="1">
        <v>38.4</v>
      </c>
      <c r="M20" s="1">
        <v>33.090000000000003</v>
      </c>
      <c r="N20" s="1">
        <v>38</v>
      </c>
      <c r="O20" s="1">
        <v>25.7</v>
      </c>
      <c r="P20" s="1">
        <v>37.5</v>
      </c>
      <c r="Q20" s="1">
        <v>26.24</v>
      </c>
      <c r="R20" s="2">
        <v>45</v>
      </c>
      <c r="S20" s="1">
        <v>22.51</v>
      </c>
      <c r="T20" s="2">
        <v>24.06</v>
      </c>
      <c r="U20" s="2">
        <v>21.31</v>
      </c>
      <c r="V20" s="1">
        <v>16.05</v>
      </c>
      <c r="W20" s="1">
        <v>37.69</v>
      </c>
      <c r="X20" s="53">
        <v>35.064630952380945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14.7</v>
      </c>
      <c r="D21" s="1">
        <v>18.05</v>
      </c>
      <c r="E21" s="1">
        <v>30.393329999999999</v>
      </c>
      <c r="F21" s="1">
        <v>17.25</v>
      </c>
      <c r="G21" s="2">
        <v>14.9</v>
      </c>
      <c r="H21" s="1">
        <v>17</v>
      </c>
      <c r="I21" s="2">
        <v>17.59</v>
      </c>
      <c r="J21" s="1">
        <v>15.716666666666669</v>
      </c>
      <c r="K21" s="1">
        <v>22</v>
      </c>
      <c r="L21" s="1">
        <v>19.7</v>
      </c>
      <c r="M21" s="1">
        <v>15</v>
      </c>
      <c r="N21" s="1">
        <v>22.9</v>
      </c>
      <c r="O21" s="1">
        <v>11.05</v>
      </c>
      <c r="P21" s="1">
        <v>24.45</v>
      </c>
      <c r="Q21" s="1">
        <v>14.8</v>
      </c>
      <c r="R21" s="2">
        <v>18</v>
      </c>
      <c r="S21" s="1">
        <v>16.125</v>
      </c>
      <c r="T21" s="2">
        <v>17.88</v>
      </c>
      <c r="U21" s="2">
        <v>11.43</v>
      </c>
      <c r="V21" s="1">
        <v>17.899999999999999</v>
      </c>
      <c r="W21" s="1">
        <v>14.33</v>
      </c>
      <c r="X21" s="53">
        <v>17.674523650793649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273.98</v>
      </c>
      <c r="D22" s="1">
        <v>295</v>
      </c>
      <c r="E22" s="1">
        <v>239.16363999999999</v>
      </c>
      <c r="F22" s="2">
        <v>172</v>
      </c>
      <c r="G22" s="2">
        <v>261</v>
      </c>
      <c r="H22" s="1">
        <v>250</v>
      </c>
      <c r="I22" s="2">
        <v>155</v>
      </c>
      <c r="J22" s="1">
        <v>194.16</v>
      </c>
      <c r="K22" s="1">
        <v>201</v>
      </c>
      <c r="L22" s="1">
        <v>283</v>
      </c>
      <c r="M22" s="1">
        <v>260</v>
      </c>
      <c r="N22" s="1">
        <v>196</v>
      </c>
      <c r="O22" s="1">
        <v>192</v>
      </c>
      <c r="P22" s="1">
        <v>255</v>
      </c>
      <c r="Q22" s="1">
        <v>282</v>
      </c>
      <c r="R22" s="2">
        <v>188</v>
      </c>
      <c r="S22" s="1">
        <v>264</v>
      </c>
      <c r="T22" s="2">
        <v>585.20000000000005</v>
      </c>
      <c r="U22" s="2">
        <v>363.12</v>
      </c>
      <c r="V22" s="1">
        <v>227.5</v>
      </c>
      <c r="W22" s="1">
        <v>249.77</v>
      </c>
      <c r="X22" s="53">
        <v>256.51874476190477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13</v>
      </c>
      <c r="D23" s="1">
        <v>25.25</v>
      </c>
      <c r="E23" s="1">
        <v>5.4916700000000001</v>
      </c>
      <c r="F23" s="2">
        <v>12</v>
      </c>
      <c r="G23" s="2">
        <v>6.94</v>
      </c>
      <c r="H23" s="1">
        <v>7.75</v>
      </c>
      <c r="I23" s="2">
        <v>6</v>
      </c>
      <c r="J23" s="1">
        <v>6.1</v>
      </c>
      <c r="K23" s="1">
        <v>8.4</v>
      </c>
      <c r="L23" s="1">
        <v>18</v>
      </c>
      <c r="M23" s="1">
        <v>9</v>
      </c>
      <c r="N23" s="1">
        <v>9.7799999999999994</v>
      </c>
      <c r="O23" s="1">
        <v>3.15</v>
      </c>
      <c r="P23" s="1">
        <v>5.09</v>
      </c>
      <c r="Q23" s="1">
        <v>17</v>
      </c>
      <c r="R23" s="2">
        <v>10.635</v>
      </c>
      <c r="S23" s="1">
        <v>20</v>
      </c>
      <c r="T23" s="2">
        <v>6.48</v>
      </c>
      <c r="U23" s="2">
        <v>18.84</v>
      </c>
      <c r="V23" s="1">
        <v>12.47</v>
      </c>
      <c r="W23" s="1">
        <v>8.66</v>
      </c>
      <c r="X23" s="53">
        <v>10.954127142857143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46.5</v>
      </c>
      <c r="D24" s="1">
        <v>55</v>
      </c>
      <c r="E24" s="1">
        <v>47.126359999999998</v>
      </c>
      <c r="F24" s="1">
        <v>48</v>
      </c>
      <c r="G24" s="2">
        <v>43.5</v>
      </c>
      <c r="H24" s="1">
        <v>37.85</v>
      </c>
      <c r="I24" s="2">
        <v>30.225000000000001</v>
      </c>
      <c r="J24" s="1">
        <v>42.507999999999996</v>
      </c>
      <c r="K24" s="1">
        <v>49.2</v>
      </c>
      <c r="L24" s="1">
        <v>50.5</v>
      </c>
      <c r="M24" s="1">
        <v>50</v>
      </c>
      <c r="N24" s="1">
        <v>52</v>
      </c>
      <c r="O24" s="1">
        <v>28</v>
      </c>
      <c r="P24" s="1">
        <v>55.33</v>
      </c>
      <c r="Q24" s="1">
        <v>42.5</v>
      </c>
      <c r="R24" s="2">
        <v>43</v>
      </c>
      <c r="S24" s="1">
        <v>76.833333333333329</v>
      </c>
      <c r="T24" s="2">
        <v>46.42</v>
      </c>
      <c r="U24" s="2">
        <v>50.79</v>
      </c>
      <c r="V24" s="1">
        <v>61.5</v>
      </c>
      <c r="W24" s="1">
        <v>44.25</v>
      </c>
      <c r="X24" s="53">
        <v>47.66822349206349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3.38</v>
      </c>
      <c r="D25" s="1">
        <v>9</v>
      </c>
      <c r="E25" s="1">
        <v>5.61571</v>
      </c>
      <c r="F25" s="1">
        <v>8.89</v>
      </c>
      <c r="G25" s="2">
        <v>6.47</v>
      </c>
      <c r="H25" s="1">
        <v>7.97</v>
      </c>
      <c r="I25" s="2">
        <v>5.5</v>
      </c>
      <c r="J25" s="1">
        <v>4.5539571428571426</v>
      </c>
      <c r="K25" s="1">
        <v>7.17</v>
      </c>
      <c r="L25" s="1">
        <v>7.72</v>
      </c>
      <c r="M25" s="1">
        <v>7.07</v>
      </c>
      <c r="N25" s="1">
        <v>5.36</v>
      </c>
      <c r="O25" s="1">
        <v>3.33</v>
      </c>
      <c r="P25" s="1">
        <v>4.5</v>
      </c>
      <c r="Q25" s="1">
        <v>8.3800000000000008</v>
      </c>
      <c r="R25" s="2">
        <v>8.8000000000000007</v>
      </c>
      <c r="S25" s="1">
        <v>4.5814814814814815</v>
      </c>
      <c r="T25" s="2">
        <v>10.38</v>
      </c>
      <c r="U25" s="2">
        <v>8.65</v>
      </c>
      <c r="V25" s="1">
        <v>4.6950000000000003</v>
      </c>
      <c r="W25" s="1">
        <v>7.5894444444444451</v>
      </c>
      <c r="X25" s="53">
        <v>6.6478853842277639</v>
      </c>
      <c r="Y25" s="9"/>
    </row>
    <row r="26" spans="1:25" ht="11.25" x14ac:dyDescent="0.2">
      <c r="A26" s="31" t="s">
        <v>38</v>
      </c>
      <c r="B26" s="30" t="s">
        <v>92</v>
      </c>
      <c r="C26" s="1">
        <v>6.0750000000000002</v>
      </c>
      <c r="D26" s="1">
        <v>6.4050000000000002</v>
      </c>
      <c r="E26" s="1">
        <v>4.9269999999999996</v>
      </c>
      <c r="F26" s="1">
        <v>3.4</v>
      </c>
      <c r="G26" s="2">
        <v>4.01</v>
      </c>
      <c r="H26" s="1">
        <v>5.29</v>
      </c>
      <c r="I26" s="2">
        <v>4.49</v>
      </c>
      <c r="J26" s="10">
        <v>4.9714999999999998</v>
      </c>
      <c r="K26" s="1">
        <v>3.27</v>
      </c>
      <c r="L26" s="1">
        <v>5.8</v>
      </c>
      <c r="M26" s="1">
        <v>4.7949999999999999</v>
      </c>
      <c r="N26" s="2">
        <v>4.82</v>
      </c>
      <c r="O26" s="1">
        <v>2.4700000000000002</v>
      </c>
      <c r="P26" s="1">
        <v>7.24</v>
      </c>
      <c r="Q26" s="1">
        <v>5.15</v>
      </c>
      <c r="R26" s="2">
        <v>9.0500000000000007</v>
      </c>
      <c r="S26" s="1">
        <v>10.005000000000001</v>
      </c>
      <c r="T26" s="2">
        <v>7.67</v>
      </c>
      <c r="U26" s="2">
        <v>5.38</v>
      </c>
      <c r="V26" s="1">
        <v>7.78</v>
      </c>
      <c r="W26" s="1">
        <v>5.68</v>
      </c>
      <c r="X26" s="53">
        <v>5.6513571428571421</v>
      </c>
      <c r="Y26" s="9"/>
    </row>
    <row r="27" spans="1:25" ht="11.25" x14ac:dyDescent="0.2">
      <c r="A27" s="31" t="s">
        <v>109</v>
      </c>
      <c r="B27" s="30" t="s">
        <v>96</v>
      </c>
      <c r="C27" s="19">
        <v>0.81499999999999995</v>
      </c>
      <c r="D27" s="19">
        <v>0.68</v>
      </c>
      <c r="E27" s="19">
        <v>1.0692299999999999</v>
      </c>
      <c r="F27" s="19">
        <v>0.72</v>
      </c>
      <c r="G27" s="18">
        <v>0.5</v>
      </c>
      <c r="H27" s="19">
        <v>0.62</v>
      </c>
      <c r="I27" s="18">
        <v>0.55000000000000004</v>
      </c>
      <c r="J27" s="19">
        <v>0.89666666666666683</v>
      </c>
      <c r="K27" s="19">
        <v>0.57999999999999996</v>
      </c>
      <c r="L27" s="19">
        <v>0.68</v>
      </c>
      <c r="M27" s="19">
        <v>0.75</v>
      </c>
      <c r="N27" s="19">
        <v>0.8</v>
      </c>
      <c r="O27" s="19">
        <v>0.54</v>
      </c>
      <c r="P27" s="19">
        <v>1.1000000000000001</v>
      </c>
      <c r="Q27" s="19">
        <v>0.7</v>
      </c>
      <c r="R27" s="18">
        <v>0.85</v>
      </c>
      <c r="S27" s="18">
        <v>0.98485714285714276</v>
      </c>
      <c r="T27" s="18">
        <v>0.85</v>
      </c>
      <c r="U27" s="18">
        <v>0.75</v>
      </c>
      <c r="V27" s="19">
        <v>0.68</v>
      </c>
      <c r="W27" s="19">
        <v>0.68709999999999993</v>
      </c>
      <c r="X27" s="54">
        <v>0.75251684807256214</v>
      </c>
      <c r="Y27" s="9"/>
    </row>
    <row r="28" spans="1:25" ht="11.25" x14ac:dyDescent="0.2">
      <c r="A28" s="31" t="s">
        <v>39</v>
      </c>
      <c r="B28" s="30" t="s">
        <v>94</v>
      </c>
      <c r="C28" s="1">
        <v>59.384999999999998</v>
      </c>
      <c r="D28" s="1">
        <v>43.914999999999999</v>
      </c>
      <c r="E28" s="1">
        <v>63.044440000000002</v>
      </c>
      <c r="F28" s="1">
        <v>66</v>
      </c>
      <c r="G28" s="2">
        <v>48.38</v>
      </c>
      <c r="H28" s="1">
        <v>41</v>
      </c>
      <c r="I28" s="2">
        <v>45.49</v>
      </c>
      <c r="J28" s="1">
        <v>51.77</v>
      </c>
      <c r="K28" s="1">
        <v>47.4</v>
      </c>
      <c r="L28" s="1">
        <v>53</v>
      </c>
      <c r="M28" s="1">
        <v>56.9</v>
      </c>
      <c r="N28" s="1">
        <v>57.38</v>
      </c>
      <c r="O28" s="1">
        <v>61</v>
      </c>
      <c r="P28" s="1">
        <v>60.75</v>
      </c>
      <c r="Q28" s="1">
        <v>50</v>
      </c>
      <c r="R28" s="2">
        <v>56</v>
      </c>
      <c r="S28" s="1">
        <v>60.433333333333337</v>
      </c>
      <c r="T28" s="2">
        <v>55.53</v>
      </c>
      <c r="U28" s="2">
        <v>55.35</v>
      </c>
      <c r="V28" s="1">
        <v>54.45</v>
      </c>
      <c r="W28" s="1">
        <v>52.82</v>
      </c>
      <c r="X28" s="53">
        <v>54.285608253968249</v>
      </c>
      <c r="Y28" s="9"/>
    </row>
    <row r="29" spans="1:25" ht="11.25" x14ac:dyDescent="0.2">
      <c r="A29" s="31" t="s">
        <v>40</v>
      </c>
      <c r="B29" s="30" t="s">
        <v>94</v>
      </c>
      <c r="C29" s="1">
        <v>129.9</v>
      </c>
      <c r="D29" s="1">
        <v>206.905</v>
      </c>
      <c r="E29" s="1">
        <v>145.58799999999999</v>
      </c>
      <c r="F29" s="1">
        <v>155.5</v>
      </c>
      <c r="G29" s="2">
        <v>145.94999999999999</v>
      </c>
      <c r="H29" s="1">
        <v>167.18</v>
      </c>
      <c r="I29" s="2">
        <v>59.5</v>
      </c>
      <c r="J29" s="1">
        <v>164.78125</v>
      </c>
      <c r="K29" s="1">
        <v>180</v>
      </c>
      <c r="L29" s="1">
        <v>198</v>
      </c>
      <c r="M29" s="1">
        <v>219</v>
      </c>
      <c r="N29" s="1">
        <v>146.35</v>
      </c>
      <c r="O29" s="1">
        <v>133.34</v>
      </c>
      <c r="P29" s="1">
        <v>182.95</v>
      </c>
      <c r="Q29" s="1">
        <v>160</v>
      </c>
      <c r="R29" s="2">
        <v>176</v>
      </c>
      <c r="S29" s="1">
        <v>104.1</v>
      </c>
      <c r="T29" s="2">
        <v>171.88</v>
      </c>
      <c r="U29" s="2">
        <v>170.25</v>
      </c>
      <c r="V29" s="1">
        <v>139.80000000000001</v>
      </c>
      <c r="W29" s="1">
        <v>150.12</v>
      </c>
      <c r="X29" s="53">
        <v>157.48067857142857</v>
      </c>
      <c r="Y29" s="9"/>
    </row>
    <row r="30" spans="1:25" ht="11.25" x14ac:dyDescent="0.2">
      <c r="A30" s="31" t="s">
        <v>41</v>
      </c>
      <c r="B30" s="30" t="s">
        <v>94</v>
      </c>
      <c r="C30" s="1">
        <v>30</v>
      </c>
      <c r="D30" s="1">
        <v>32</v>
      </c>
      <c r="E30" s="1">
        <v>38.401110000000003</v>
      </c>
      <c r="F30" s="1">
        <v>28</v>
      </c>
      <c r="G30" s="2">
        <v>42.3</v>
      </c>
      <c r="H30" s="1">
        <v>38.15</v>
      </c>
      <c r="I30" s="2">
        <v>26</v>
      </c>
      <c r="J30" s="1">
        <v>19.812000000000001</v>
      </c>
      <c r="K30" s="1">
        <v>35.75</v>
      </c>
      <c r="L30" s="1">
        <v>43.9</v>
      </c>
      <c r="M30" s="1">
        <v>32</v>
      </c>
      <c r="N30" s="1">
        <v>26.75</v>
      </c>
      <c r="O30" s="1">
        <v>28</v>
      </c>
      <c r="P30" s="1">
        <v>46.9</v>
      </c>
      <c r="Q30" s="1">
        <v>35.299999999999997</v>
      </c>
      <c r="R30" s="2">
        <v>30</v>
      </c>
      <c r="S30" s="1">
        <v>34.700000000000003</v>
      </c>
      <c r="T30" s="2">
        <v>34.81</v>
      </c>
      <c r="U30" s="2">
        <v>26.25</v>
      </c>
      <c r="V30" s="1">
        <v>27</v>
      </c>
      <c r="W30" s="1">
        <v>48.16</v>
      </c>
      <c r="X30" s="53">
        <v>33.53252904761905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41.75</v>
      </c>
      <c r="D31" s="1">
        <v>44.365000000000002</v>
      </c>
      <c r="E31" s="1">
        <v>36.979999999999997</v>
      </c>
      <c r="F31" s="1">
        <v>26</v>
      </c>
      <c r="G31" s="2">
        <v>49.14</v>
      </c>
      <c r="H31" s="1">
        <v>42.87</v>
      </c>
      <c r="I31" s="2">
        <v>43.5</v>
      </c>
      <c r="J31" s="1">
        <v>36.348571428571425</v>
      </c>
      <c r="K31" s="1">
        <v>49.28</v>
      </c>
      <c r="L31" s="1">
        <v>45.274999999999999</v>
      </c>
      <c r="M31" s="1">
        <v>52.104999999999997</v>
      </c>
      <c r="N31" s="1">
        <v>38.64</v>
      </c>
      <c r="O31" s="1">
        <v>50.4</v>
      </c>
      <c r="P31" s="1">
        <v>24.17</v>
      </c>
      <c r="Q31" s="1">
        <v>37.5</v>
      </c>
      <c r="R31" s="2">
        <v>38</v>
      </c>
      <c r="S31" s="1">
        <v>24.75</v>
      </c>
      <c r="T31" s="2">
        <v>58.12</v>
      </c>
      <c r="U31" s="2">
        <v>61.14</v>
      </c>
      <c r="V31" s="1">
        <v>49.164999999999999</v>
      </c>
      <c r="W31" s="1">
        <v>42.08</v>
      </c>
      <c r="X31" s="53">
        <v>42.456122448979585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17.739999999999998</v>
      </c>
      <c r="D32" s="1">
        <v>14.35</v>
      </c>
      <c r="E32" s="1">
        <v>23.586670000000002</v>
      </c>
      <c r="F32" s="1">
        <v>16.395</v>
      </c>
      <c r="G32" s="2">
        <v>14</v>
      </c>
      <c r="H32" s="1">
        <v>21.6</v>
      </c>
      <c r="I32" s="2">
        <v>7.9</v>
      </c>
      <c r="J32" s="1">
        <v>17.017142857142854</v>
      </c>
      <c r="K32" s="1">
        <v>20.28</v>
      </c>
      <c r="L32" s="1">
        <v>24.2</v>
      </c>
      <c r="M32" s="1">
        <v>16.145</v>
      </c>
      <c r="N32" s="1">
        <v>16.66</v>
      </c>
      <c r="O32" s="1">
        <v>24.4</v>
      </c>
      <c r="P32" s="1">
        <v>17.52</v>
      </c>
      <c r="Q32" s="1">
        <v>15.47</v>
      </c>
      <c r="R32" s="2">
        <v>24</v>
      </c>
      <c r="S32" s="2">
        <v>16.403666666666666</v>
      </c>
      <c r="T32" s="2">
        <v>21.6</v>
      </c>
      <c r="U32" s="2">
        <v>15.39</v>
      </c>
      <c r="V32" s="1">
        <v>23.5</v>
      </c>
      <c r="W32" s="1">
        <v>19.47</v>
      </c>
      <c r="X32" s="53">
        <v>18.458451405895694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8.8681520000000003</v>
      </c>
      <c r="H34" s="1">
        <v>8.520804</v>
      </c>
      <c r="I34" s="2">
        <v>9.4425749999999997</v>
      </c>
      <c r="J34" s="1">
        <v>6.6903519999999999</v>
      </c>
      <c r="K34" s="1">
        <v>10.047744</v>
      </c>
      <c r="L34" s="1">
        <v>6.398847</v>
      </c>
      <c r="M34" s="1">
        <v>6.8196000000000003</v>
      </c>
      <c r="N34" s="1">
        <v>7.83</v>
      </c>
      <c r="O34" s="2">
        <v>6.1138800000000009</v>
      </c>
      <c r="P34" s="2">
        <v>8.3943010000000005</v>
      </c>
      <c r="Q34" s="2">
        <v>10.620363999999999</v>
      </c>
      <c r="R34" s="2">
        <v>10.636219999999998</v>
      </c>
      <c r="S34" s="1">
        <v>5.5986363636363699</v>
      </c>
      <c r="T34" s="2">
        <v>8.7751940000000008</v>
      </c>
      <c r="U34" s="2">
        <v>11.246173000000001</v>
      </c>
      <c r="V34" s="1">
        <v>6.3140000000000009</v>
      </c>
      <c r="W34" s="1">
        <v>10.625859</v>
      </c>
      <c r="X34" s="53">
        <v>8.3762353030303007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4.5824999999999996</v>
      </c>
      <c r="G35" s="2">
        <v>5.706696</v>
      </c>
      <c r="H35" s="1">
        <v>5.3223040000000008</v>
      </c>
      <c r="I35" s="2">
        <v>5.6422300000000005</v>
      </c>
      <c r="J35" s="1">
        <v>4.7112060800000002</v>
      </c>
      <c r="K35" s="1">
        <v>6.4891680000000003</v>
      </c>
      <c r="L35" s="1">
        <v>4.6878000000000002</v>
      </c>
      <c r="M35" s="1">
        <v>4.8873800000000003</v>
      </c>
      <c r="N35" s="1">
        <v>5.3243999999999998</v>
      </c>
      <c r="O35" s="2">
        <v>4.79298</v>
      </c>
      <c r="P35" s="2">
        <v>6.2888900000000003</v>
      </c>
      <c r="Q35" s="2">
        <v>7.5899459999999994</v>
      </c>
      <c r="R35" s="2">
        <v>7.7307159999999993</v>
      </c>
      <c r="S35" s="1">
        <v>4.4172727272727164</v>
      </c>
      <c r="T35" s="2">
        <v>5.9793120000000011</v>
      </c>
      <c r="U35" s="2">
        <v>7.3995009999999999</v>
      </c>
      <c r="V35" s="1">
        <v>4.202</v>
      </c>
      <c r="W35" s="1">
        <v>8.8411539999999995</v>
      </c>
      <c r="X35" s="53">
        <v>5.7700221336796531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32.68</v>
      </c>
      <c r="E37" s="1">
        <v>55.223329999999997</v>
      </c>
      <c r="F37" s="1">
        <v>28.72</v>
      </c>
      <c r="G37" s="2">
        <v>63.76</v>
      </c>
      <c r="H37" s="1">
        <v>32.08</v>
      </c>
      <c r="I37" s="2">
        <v>32.22</v>
      </c>
      <c r="J37" s="1">
        <v>14.3927</v>
      </c>
      <c r="K37" s="1">
        <v>30.61</v>
      </c>
      <c r="L37" s="1">
        <v>29.91</v>
      </c>
      <c r="M37" s="1">
        <v>20</v>
      </c>
      <c r="N37" s="1">
        <v>14.7</v>
      </c>
      <c r="O37" s="1">
        <v>16.03</v>
      </c>
      <c r="P37" s="1">
        <v>29.08</v>
      </c>
      <c r="Q37" s="1">
        <v>35.67</v>
      </c>
      <c r="R37" s="2">
        <v>30.96</v>
      </c>
      <c r="S37" s="1">
        <v>16.033999999999999</v>
      </c>
      <c r="T37" s="2">
        <v>34.833199999999998</v>
      </c>
      <c r="U37" s="2">
        <v>17.43</v>
      </c>
      <c r="V37" s="1">
        <v>28.85</v>
      </c>
      <c r="W37" s="1">
        <v>25.07</v>
      </c>
      <c r="X37" s="53">
        <v>29.09443952380952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15</v>
      </c>
      <c r="E39" s="20">
        <v>10.51333</v>
      </c>
      <c r="F39" s="20">
        <v>7</v>
      </c>
      <c r="G39" s="21">
        <v>6.41</v>
      </c>
      <c r="H39" s="20">
        <v>9.09</v>
      </c>
      <c r="I39" s="21">
        <v>1.3</v>
      </c>
      <c r="J39" s="20">
        <v>6.6974999999999998</v>
      </c>
      <c r="K39" s="20">
        <v>4</v>
      </c>
      <c r="L39" s="20">
        <v>16.5</v>
      </c>
      <c r="M39" s="20">
        <v>15</v>
      </c>
      <c r="N39" s="20">
        <v>16.11</v>
      </c>
      <c r="O39" s="20">
        <v>3.73</v>
      </c>
      <c r="P39" s="20">
        <v>11.43</v>
      </c>
      <c r="Q39" s="20">
        <v>4.84</v>
      </c>
      <c r="R39" s="21">
        <v>6</v>
      </c>
      <c r="S39" s="20">
        <v>3.6105594999999999</v>
      </c>
      <c r="T39" s="21">
        <v>25</v>
      </c>
      <c r="U39" s="21">
        <v>6.12</v>
      </c>
      <c r="V39" s="20">
        <v>11.36</v>
      </c>
      <c r="W39" s="20">
        <v>5.9993333333333334</v>
      </c>
      <c r="X39" s="57">
        <v>9.6657487063492056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  <pageSetUpPr fitToPage="1"/>
  </sheetPr>
  <dimension ref="A1:Y77"/>
  <sheetViews>
    <sheetView showGridLines="0" workbookViewId="0">
      <pane xSplit="2" ySplit="6" topLeftCell="H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118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37.11</v>
      </c>
      <c r="D8" s="1">
        <v>37.25</v>
      </c>
      <c r="E8" s="1">
        <v>33.159999999999997</v>
      </c>
      <c r="F8" s="1">
        <v>38</v>
      </c>
      <c r="G8" s="2">
        <v>25.61</v>
      </c>
      <c r="H8" s="1">
        <v>29</v>
      </c>
      <c r="I8" s="2">
        <v>23</v>
      </c>
      <c r="J8" s="1">
        <v>18.066000000000003</v>
      </c>
      <c r="K8" s="1">
        <v>24.25</v>
      </c>
      <c r="L8" s="1">
        <v>30</v>
      </c>
      <c r="M8" s="1">
        <v>30.9</v>
      </c>
      <c r="N8" s="1">
        <v>26.54</v>
      </c>
      <c r="O8" s="1">
        <v>37.25</v>
      </c>
      <c r="P8" s="1">
        <v>33.01</v>
      </c>
      <c r="Q8" s="1">
        <v>21.33</v>
      </c>
      <c r="R8" s="2">
        <v>30</v>
      </c>
      <c r="S8" s="1">
        <v>24.458874458874455</v>
      </c>
      <c r="T8" s="2">
        <v>26.95</v>
      </c>
      <c r="U8" s="2">
        <v>28.38</v>
      </c>
      <c r="V8" s="1">
        <v>37.5</v>
      </c>
      <c r="W8" s="1">
        <v>26.39</v>
      </c>
      <c r="X8" s="53">
        <v>29.435946402803545</v>
      </c>
      <c r="Y8" s="9"/>
    </row>
    <row r="9" spans="1:25" ht="11.25" x14ac:dyDescent="0.2">
      <c r="A9" s="31" t="s">
        <v>87</v>
      </c>
      <c r="B9" s="30" t="s">
        <v>92</v>
      </c>
      <c r="C9" s="19">
        <v>3.5</v>
      </c>
      <c r="D9" s="19">
        <v>4.7300000000000004</v>
      </c>
      <c r="E9" s="19">
        <v>3.76</v>
      </c>
      <c r="F9" s="19">
        <v>3.55</v>
      </c>
      <c r="G9" s="18">
        <v>3.85</v>
      </c>
      <c r="H9" s="19">
        <v>3.04</v>
      </c>
      <c r="I9" s="18">
        <v>3.1</v>
      </c>
      <c r="J9" s="19">
        <v>4.2011666666666674</v>
      </c>
      <c r="K9" s="19">
        <v>4.1399999999999997</v>
      </c>
      <c r="L9" s="19">
        <v>3.95</v>
      </c>
      <c r="M9" s="19">
        <v>5.05</v>
      </c>
      <c r="N9" s="19">
        <v>3.88</v>
      </c>
      <c r="O9" s="19">
        <v>4.05</v>
      </c>
      <c r="P9" s="19">
        <v>4.0999999999999996</v>
      </c>
      <c r="Q9" s="19">
        <v>3.5249999999999999</v>
      </c>
      <c r="R9" s="18">
        <v>2.98</v>
      </c>
      <c r="S9" s="19">
        <v>6.0056000000000003</v>
      </c>
      <c r="T9" s="18">
        <v>4.41</v>
      </c>
      <c r="U9" s="18">
        <v>5.0199999999999996</v>
      </c>
      <c r="V9" s="19">
        <v>4.0999999999999996</v>
      </c>
      <c r="W9" s="19">
        <v>3.04</v>
      </c>
      <c r="X9" s="54">
        <v>3.9991317460317455</v>
      </c>
      <c r="Y9" s="9"/>
    </row>
    <row r="10" spans="1:25" ht="11.25" x14ac:dyDescent="0.2">
      <c r="A10" s="31" t="s">
        <v>24</v>
      </c>
      <c r="B10" s="30" t="s">
        <v>93</v>
      </c>
      <c r="C10" s="1">
        <v>234</v>
      </c>
      <c r="D10" s="1">
        <v>434.5</v>
      </c>
      <c r="E10" s="1">
        <v>241.22</v>
      </c>
      <c r="F10" s="1">
        <v>222</v>
      </c>
      <c r="G10" s="2">
        <v>230.87</v>
      </c>
      <c r="H10" s="1">
        <v>213.43</v>
      </c>
      <c r="I10" s="2">
        <v>226.55</v>
      </c>
      <c r="J10" s="1">
        <v>264.16666666666669</v>
      </c>
      <c r="K10" s="1">
        <v>198</v>
      </c>
      <c r="L10" s="1">
        <v>227.5</v>
      </c>
      <c r="M10" s="1">
        <v>242.6</v>
      </c>
      <c r="N10" s="1">
        <v>286</v>
      </c>
      <c r="O10" s="1">
        <v>205</v>
      </c>
      <c r="P10" s="1">
        <v>223</v>
      </c>
      <c r="Q10" s="1">
        <v>207.8</v>
      </c>
      <c r="R10" s="2">
        <v>212</v>
      </c>
      <c r="S10" s="1">
        <v>374.5</v>
      </c>
      <c r="T10" s="2">
        <v>218.51</v>
      </c>
      <c r="U10" s="2">
        <v>225.3</v>
      </c>
      <c r="V10" s="1">
        <v>235</v>
      </c>
      <c r="W10" s="1">
        <v>204.92</v>
      </c>
      <c r="X10" s="53">
        <v>244.136507936508</v>
      </c>
      <c r="Y10" s="9"/>
    </row>
    <row r="11" spans="1:25" ht="11.25" x14ac:dyDescent="0.2">
      <c r="A11" s="31" t="s">
        <v>25</v>
      </c>
      <c r="B11" s="30" t="s">
        <v>92</v>
      </c>
      <c r="C11" s="19">
        <v>0.37</v>
      </c>
      <c r="D11" s="19">
        <v>0.49</v>
      </c>
      <c r="E11" s="19">
        <v>0.33539999999999998</v>
      </c>
      <c r="F11" s="19">
        <v>0.34</v>
      </c>
      <c r="G11" s="18">
        <v>0.34799999999999998</v>
      </c>
      <c r="H11" s="19">
        <v>0.28899999999999998</v>
      </c>
      <c r="I11" s="18">
        <v>0.35</v>
      </c>
      <c r="J11" s="19">
        <v>0.44450000000000001</v>
      </c>
      <c r="K11" s="19">
        <v>0.3</v>
      </c>
      <c r="L11" s="19">
        <v>0.35</v>
      </c>
      <c r="M11" s="19">
        <v>0.45490000000000003</v>
      </c>
      <c r="N11" s="19">
        <v>0.49</v>
      </c>
      <c r="O11" s="19">
        <v>0.33040000000000003</v>
      </c>
      <c r="P11" s="19">
        <v>0.35</v>
      </c>
      <c r="Q11" s="19">
        <v>0.32500000000000001</v>
      </c>
      <c r="R11" s="18">
        <v>0.32</v>
      </c>
      <c r="S11" s="19">
        <v>0.59007899159663868</v>
      </c>
      <c r="T11" s="18">
        <v>0.33</v>
      </c>
      <c r="U11" s="18">
        <v>0.35</v>
      </c>
      <c r="V11" s="19">
        <v>0.32</v>
      </c>
      <c r="W11" s="19">
        <v>0.317</v>
      </c>
      <c r="X11" s="54">
        <v>0.37115614245698286</v>
      </c>
      <c r="Y11" s="9"/>
    </row>
    <row r="12" spans="1:25" ht="11.25" x14ac:dyDescent="0.2">
      <c r="A12" s="31" t="s">
        <v>26</v>
      </c>
      <c r="B12" s="30" t="s">
        <v>93</v>
      </c>
      <c r="C12" s="1">
        <v>34.5</v>
      </c>
      <c r="D12" s="1">
        <v>33</v>
      </c>
      <c r="E12" s="1">
        <v>34.36</v>
      </c>
      <c r="F12" s="1">
        <v>25</v>
      </c>
      <c r="G12" s="2">
        <v>59</v>
      </c>
      <c r="H12" s="1">
        <v>38</v>
      </c>
      <c r="I12" s="2">
        <v>45</v>
      </c>
      <c r="J12" s="1">
        <v>19.2075</v>
      </c>
      <c r="K12" s="1">
        <v>40</v>
      </c>
      <c r="L12" s="1">
        <v>25</v>
      </c>
      <c r="M12" s="1">
        <v>25.5</v>
      </c>
      <c r="N12" s="1">
        <v>25</v>
      </c>
      <c r="O12" s="1">
        <v>18.329999999999998</v>
      </c>
      <c r="P12" s="1">
        <v>30</v>
      </c>
      <c r="Q12" s="1">
        <v>45</v>
      </c>
      <c r="R12" s="2">
        <v>45</v>
      </c>
      <c r="S12" s="1">
        <v>60</v>
      </c>
      <c r="T12" s="2">
        <v>42.16</v>
      </c>
      <c r="U12" s="2">
        <v>44.06</v>
      </c>
      <c r="V12" s="1">
        <v>26.065000000000001</v>
      </c>
      <c r="W12" s="1">
        <v>52.52</v>
      </c>
      <c r="X12" s="53">
        <v>36.509642857142865</v>
      </c>
      <c r="Y12" s="9"/>
    </row>
    <row r="13" spans="1:25" ht="11.25" x14ac:dyDescent="0.2">
      <c r="A13" s="31" t="s">
        <v>27</v>
      </c>
      <c r="B13" s="30" t="s">
        <v>93</v>
      </c>
      <c r="C13" s="1">
        <v>55</v>
      </c>
      <c r="D13" s="1">
        <v>135</v>
      </c>
      <c r="E13" s="1">
        <v>57.39</v>
      </c>
      <c r="F13" s="1">
        <v>44</v>
      </c>
      <c r="G13" s="2">
        <v>52</v>
      </c>
      <c r="H13" s="1">
        <v>39</v>
      </c>
      <c r="I13" s="2">
        <v>42</v>
      </c>
      <c r="J13" s="1">
        <v>67.142857142857139</v>
      </c>
      <c r="K13" s="1">
        <v>38</v>
      </c>
      <c r="L13" s="1">
        <v>36</v>
      </c>
      <c r="M13" s="1">
        <v>52</v>
      </c>
      <c r="N13" s="1">
        <v>60</v>
      </c>
      <c r="O13" s="1">
        <v>47.5</v>
      </c>
      <c r="P13" s="1">
        <v>50</v>
      </c>
      <c r="Q13" s="1">
        <v>38</v>
      </c>
      <c r="R13" s="2">
        <v>53</v>
      </c>
      <c r="S13" s="1">
        <v>84</v>
      </c>
      <c r="T13" s="2">
        <v>50.07</v>
      </c>
      <c r="U13" s="2">
        <v>51.73</v>
      </c>
      <c r="V13" s="1">
        <v>55</v>
      </c>
      <c r="W13" s="1">
        <v>48.94</v>
      </c>
      <c r="X13" s="53">
        <v>55.036802721088442</v>
      </c>
      <c r="Y13" s="9"/>
    </row>
    <row r="14" spans="1:25" ht="11.25" x14ac:dyDescent="0.2">
      <c r="A14" s="31" t="s">
        <v>28</v>
      </c>
      <c r="B14" s="30" t="s">
        <v>94</v>
      </c>
      <c r="C14" s="19">
        <v>0.27500000000000002</v>
      </c>
      <c r="D14" s="19">
        <v>2.4</v>
      </c>
      <c r="E14" s="19">
        <v>0.31</v>
      </c>
      <c r="F14" s="19">
        <v>0.19</v>
      </c>
      <c r="G14" s="18">
        <v>0.28999999999999998</v>
      </c>
      <c r="H14" s="19">
        <v>0.32</v>
      </c>
      <c r="I14" s="18">
        <v>0.27</v>
      </c>
      <c r="J14" s="19">
        <v>0.28249999999999997</v>
      </c>
      <c r="K14" s="19">
        <v>0.45</v>
      </c>
      <c r="L14" s="19">
        <v>0.34</v>
      </c>
      <c r="M14" s="19">
        <v>0.315</v>
      </c>
      <c r="N14" s="19">
        <v>0.3</v>
      </c>
      <c r="O14" s="19">
        <v>0.23</v>
      </c>
      <c r="P14" s="19">
        <v>0.22</v>
      </c>
      <c r="Q14" s="19">
        <v>0.31</v>
      </c>
      <c r="R14" s="18">
        <v>0.33</v>
      </c>
      <c r="S14" s="19">
        <v>0.3066666666666667</v>
      </c>
      <c r="T14" s="18">
        <v>0.49</v>
      </c>
      <c r="U14" s="18">
        <v>0.42</v>
      </c>
      <c r="V14" s="19">
        <v>0.27</v>
      </c>
      <c r="W14" s="19">
        <v>0.35568</v>
      </c>
      <c r="X14" s="54">
        <v>0.41308793650793646</v>
      </c>
      <c r="Y14" s="9"/>
    </row>
    <row r="15" spans="1:25" ht="11.25" x14ac:dyDescent="0.2">
      <c r="A15" s="31" t="s">
        <v>44</v>
      </c>
      <c r="B15" s="30" t="s">
        <v>94</v>
      </c>
      <c r="C15" s="1">
        <v>0.92500000000000004</v>
      </c>
      <c r="D15" s="1">
        <v>3.05</v>
      </c>
      <c r="E15" s="1">
        <v>1.84</v>
      </c>
      <c r="F15" s="1">
        <v>1.35</v>
      </c>
      <c r="G15" s="2">
        <v>2.1</v>
      </c>
      <c r="H15" s="1">
        <v>1.6</v>
      </c>
      <c r="I15" s="2">
        <v>1.36</v>
      </c>
      <c r="J15" s="1">
        <v>1.9633333333333332</v>
      </c>
      <c r="K15" s="1">
        <v>1.25</v>
      </c>
      <c r="L15" s="1">
        <v>1.7649999999999999</v>
      </c>
      <c r="M15" s="1">
        <v>1.865</v>
      </c>
      <c r="N15" s="1">
        <v>2.13</v>
      </c>
      <c r="O15" s="1">
        <v>2.42</v>
      </c>
      <c r="P15" s="1">
        <v>2.2400000000000002</v>
      </c>
      <c r="Q15" s="1">
        <v>1.1399999999999999</v>
      </c>
      <c r="R15" s="2">
        <v>1.32</v>
      </c>
      <c r="S15" s="1">
        <v>1.8</v>
      </c>
      <c r="T15" s="2">
        <v>2.33</v>
      </c>
      <c r="U15" s="2">
        <v>1.46</v>
      </c>
      <c r="V15" s="1">
        <v>1.1499999999999999</v>
      </c>
      <c r="W15" s="1">
        <v>1.68</v>
      </c>
      <c r="X15" s="53">
        <v>1.7494444444444444</v>
      </c>
      <c r="Y15" s="9"/>
    </row>
    <row r="16" spans="1:25" ht="11.25" x14ac:dyDescent="0.2">
      <c r="A16" s="31" t="s">
        <v>29</v>
      </c>
      <c r="B16" s="30" t="s">
        <v>91</v>
      </c>
      <c r="C16" s="1">
        <v>10</v>
      </c>
      <c r="D16" s="1">
        <v>14.16</v>
      </c>
      <c r="E16" s="1">
        <v>16.68</v>
      </c>
      <c r="F16" s="1">
        <v>13.780000000000001</v>
      </c>
      <c r="G16" s="2">
        <v>13.2</v>
      </c>
      <c r="H16" s="1">
        <v>11.25</v>
      </c>
      <c r="I16" s="2">
        <v>13.4</v>
      </c>
      <c r="J16" s="1">
        <v>11.878333333333336</v>
      </c>
      <c r="K16" s="1">
        <v>13.1</v>
      </c>
      <c r="L16" s="1">
        <v>11.46</v>
      </c>
      <c r="M16" s="1">
        <v>13.22</v>
      </c>
      <c r="N16" s="1">
        <v>18.96</v>
      </c>
      <c r="O16" s="1">
        <v>11.74</v>
      </c>
      <c r="P16" s="1">
        <v>14.9</v>
      </c>
      <c r="Q16" s="1">
        <v>9.8849999999999998</v>
      </c>
      <c r="R16" s="2">
        <v>15</v>
      </c>
      <c r="S16" s="1">
        <v>11.317064083457526</v>
      </c>
      <c r="T16" s="2">
        <v>13.03</v>
      </c>
      <c r="U16" s="2">
        <v>11.46</v>
      </c>
      <c r="V16" s="1">
        <v>14.46</v>
      </c>
      <c r="W16" s="1">
        <v>12.28</v>
      </c>
      <c r="X16" s="53">
        <v>13.10287606746623</v>
      </c>
      <c r="Y16" s="9"/>
    </row>
    <row r="17" spans="1:25" ht="11.25" x14ac:dyDescent="0.2">
      <c r="A17" s="31" t="s">
        <v>30</v>
      </c>
      <c r="B17" s="30" t="s">
        <v>94</v>
      </c>
      <c r="C17" s="1">
        <v>45.494999999999997</v>
      </c>
      <c r="D17" s="1">
        <v>82.084999999999994</v>
      </c>
      <c r="E17" s="1">
        <v>38.119999999999997</v>
      </c>
      <c r="F17" s="1">
        <v>45.5</v>
      </c>
      <c r="G17" s="2">
        <v>44.9</v>
      </c>
      <c r="H17" s="1">
        <v>46</v>
      </c>
      <c r="I17" s="2">
        <v>45</v>
      </c>
      <c r="J17" s="1">
        <v>36</v>
      </c>
      <c r="K17" s="1">
        <v>53.31</v>
      </c>
      <c r="L17" s="1">
        <v>91.58</v>
      </c>
      <c r="M17" s="1">
        <v>76.709999999999994</v>
      </c>
      <c r="N17" s="1">
        <v>65</v>
      </c>
      <c r="O17" s="1">
        <v>62.2</v>
      </c>
      <c r="P17" s="1">
        <v>41.03</v>
      </c>
      <c r="Q17" s="1">
        <v>54.45</v>
      </c>
      <c r="R17" s="2">
        <v>53</v>
      </c>
      <c r="S17" s="1">
        <v>53</v>
      </c>
      <c r="T17" s="2">
        <v>63.97</v>
      </c>
      <c r="U17" s="2">
        <v>64.709999999999994</v>
      </c>
      <c r="V17" s="1">
        <v>49.87</v>
      </c>
      <c r="W17" s="1">
        <v>72.36</v>
      </c>
      <c r="X17" s="53">
        <v>56.3947619047619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569.9</v>
      </c>
      <c r="D18" s="1">
        <v>230</v>
      </c>
      <c r="E18" s="1">
        <v>228.47</v>
      </c>
      <c r="F18" s="1">
        <v>170</v>
      </c>
      <c r="G18" s="2">
        <v>231.79</v>
      </c>
      <c r="H18" s="1">
        <v>217.5</v>
      </c>
      <c r="I18" s="2">
        <v>165</v>
      </c>
      <c r="J18" s="1">
        <v>170.5</v>
      </c>
      <c r="K18" s="1">
        <v>316</v>
      </c>
      <c r="L18" s="1">
        <v>329.28500000000003</v>
      </c>
      <c r="M18" s="1">
        <v>154</v>
      </c>
      <c r="N18" s="1">
        <v>250</v>
      </c>
      <c r="O18" s="1">
        <v>280</v>
      </c>
      <c r="P18" s="1">
        <v>245</v>
      </c>
      <c r="Q18" s="1">
        <v>241.66</v>
      </c>
      <c r="R18" s="2">
        <v>360</v>
      </c>
      <c r="S18" s="1">
        <v>404</v>
      </c>
      <c r="T18" s="2">
        <v>324.05</v>
      </c>
      <c r="U18" s="2">
        <v>194.35</v>
      </c>
      <c r="V18" s="1">
        <v>158.86000000000001</v>
      </c>
      <c r="W18" s="1">
        <v>278.38</v>
      </c>
      <c r="X18" s="53">
        <v>262.79738095238093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309</v>
      </c>
      <c r="D19" s="2">
        <v>195</v>
      </c>
      <c r="E19" s="1">
        <v>186.71</v>
      </c>
      <c r="F19" s="1">
        <v>166.5</v>
      </c>
      <c r="G19" s="2">
        <v>155.83500000000001</v>
      </c>
      <c r="H19" s="1">
        <v>208.65</v>
      </c>
      <c r="I19" s="2">
        <v>97</v>
      </c>
      <c r="J19" s="1">
        <v>148.6</v>
      </c>
      <c r="K19" s="1">
        <v>170</v>
      </c>
      <c r="L19" s="1">
        <v>231.86</v>
      </c>
      <c r="M19" s="1">
        <v>160</v>
      </c>
      <c r="N19" s="1">
        <v>180</v>
      </c>
      <c r="O19" s="1">
        <v>148</v>
      </c>
      <c r="P19" s="1">
        <v>148.76</v>
      </c>
      <c r="Q19" s="1">
        <v>143.5</v>
      </c>
      <c r="R19" s="2">
        <v>225</v>
      </c>
      <c r="S19" s="1">
        <v>120.97499999999999</v>
      </c>
      <c r="T19" s="2">
        <v>94.06</v>
      </c>
      <c r="U19" s="2">
        <v>161.07</v>
      </c>
      <c r="V19" s="1">
        <v>120</v>
      </c>
      <c r="W19" s="1">
        <v>223.31</v>
      </c>
      <c r="X19" s="53">
        <v>171.13476190476189</v>
      </c>
      <c r="Y19" s="9"/>
    </row>
    <row r="20" spans="1:25" ht="22.5" x14ac:dyDescent="0.2">
      <c r="A20" s="32" t="s">
        <v>33</v>
      </c>
      <c r="B20" s="33" t="s">
        <v>94</v>
      </c>
      <c r="C20" s="1">
        <v>40.42</v>
      </c>
      <c r="D20" s="1">
        <v>50.585000000000001</v>
      </c>
      <c r="E20" s="1">
        <v>46.84</v>
      </c>
      <c r="F20" s="1">
        <v>28</v>
      </c>
      <c r="G20" s="2">
        <v>44.82</v>
      </c>
      <c r="H20" s="1">
        <v>49.1</v>
      </c>
      <c r="I20" s="2">
        <v>32</v>
      </c>
      <c r="J20" s="1">
        <v>31.175999999999998</v>
      </c>
      <c r="K20" s="1">
        <v>59.6</v>
      </c>
      <c r="L20" s="1">
        <v>38.4</v>
      </c>
      <c r="M20" s="1">
        <v>33.090000000000003</v>
      </c>
      <c r="N20" s="1">
        <v>40</v>
      </c>
      <c r="O20" s="1">
        <v>36.799999999999997</v>
      </c>
      <c r="P20" s="1">
        <v>37.5</v>
      </c>
      <c r="Q20" s="1">
        <v>26.24</v>
      </c>
      <c r="R20" s="2">
        <v>44</v>
      </c>
      <c r="S20" s="1">
        <v>22.216666666666669</v>
      </c>
      <c r="T20" s="2">
        <v>23.87</v>
      </c>
      <c r="U20" s="2">
        <v>20.73</v>
      </c>
      <c r="V20" s="1">
        <v>15.31</v>
      </c>
      <c r="W20" s="1">
        <v>38.06</v>
      </c>
      <c r="X20" s="53">
        <v>36.131317460317462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12.99</v>
      </c>
      <c r="D21" s="1">
        <v>18.05</v>
      </c>
      <c r="E21" s="1">
        <v>30.2</v>
      </c>
      <c r="F21" s="1">
        <v>17.125</v>
      </c>
      <c r="G21" s="2">
        <v>16.329999999999998</v>
      </c>
      <c r="H21" s="1">
        <v>17</v>
      </c>
      <c r="I21" s="2">
        <v>17.18</v>
      </c>
      <c r="J21" s="1">
        <v>15.716666666666669</v>
      </c>
      <c r="K21" s="1">
        <v>21</v>
      </c>
      <c r="L21" s="1">
        <v>19.7</v>
      </c>
      <c r="M21" s="1">
        <v>15</v>
      </c>
      <c r="N21" s="1">
        <v>22.9</v>
      </c>
      <c r="O21" s="1">
        <v>10.09</v>
      </c>
      <c r="P21" s="1">
        <v>23.9</v>
      </c>
      <c r="Q21" s="1">
        <v>13.945</v>
      </c>
      <c r="R21" s="2">
        <v>18</v>
      </c>
      <c r="S21" s="1">
        <v>13.5725</v>
      </c>
      <c r="T21" s="2">
        <v>17.38</v>
      </c>
      <c r="U21" s="2">
        <v>11.26</v>
      </c>
      <c r="V21" s="1">
        <v>16.64</v>
      </c>
      <c r="W21" s="1">
        <v>14.76</v>
      </c>
      <c r="X21" s="53">
        <v>17.273293650793647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225.99</v>
      </c>
      <c r="D22" s="1">
        <v>317.5</v>
      </c>
      <c r="E22" s="1">
        <v>241.89</v>
      </c>
      <c r="F22" s="2">
        <v>170</v>
      </c>
      <c r="G22" s="2">
        <v>256.39999999999998</v>
      </c>
      <c r="H22" s="1">
        <v>250</v>
      </c>
      <c r="I22" s="2">
        <v>160</v>
      </c>
      <c r="J22" s="1">
        <v>132.10666666666665</v>
      </c>
      <c r="K22" s="1">
        <v>201</v>
      </c>
      <c r="L22" s="1">
        <v>273</v>
      </c>
      <c r="M22" s="1">
        <v>259</v>
      </c>
      <c r="N22" s="1">
        <v>198</v>
      </c>
      <c r="O22" s="1">
        <v>198.5</v>
      </c>
      <c r="P22" s="1">
        <v>255</v>
      </c>
      <c r="Q22" s="1">
        <v>281</v>
      </c>
      <c r="R22" s="2">
        <v>188</v>
      </c>
      <c r="S22" s="1">
        <v>261.60000000000002</v>
      </c>
      <c r="T22" s="2">
        <v>585.20000000000005</v>
      </c>
      <c r="U22" s="2">
        <v>363.12</v>
      </c>
      <c r="V22" s="1">
        <v>221.5</v>
      </c>
      <c r="W22" s="1">
        <v>249.77</v>
      </c>
      <c r="X22" s="53">
        <v>251.83698412698413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22</v>
      </c>
      <c r="E23" s="1">
        <v>5.24</v>
      </c>
      <c r="F23" s="2">
        <v>12</v>
      </c>
      <c r="G23" s="2">
        <v>6.94</v>
      </c>
      <c r="H23" s="1">
        <v>7.7</v>
      </c>
      <c r="I23" s="2">
        <v>6</v>
      </c>
      <c r="J23" s="1">
        <v>5.625</v>
      </c>
      <c r="K23" s="1">
        <v>8.4</v>
      </c>
      <c r="L23" s="1">
        <v>18</v>
      </c>
      <c r="M23" s="1">
        <v>9.1999999999999993</v>
      </c>
      <c r="N23" s="1">
        <v>9.75</v>
      </c>
      <c r="O23" s="1">
        <v>4.25</v>
      </c>
      <c r="P23" s="1">
        <v>5.09</v>
      </c>
      <c r="Q23" s="1">
        <v>16.5</v>
      </c>
      <c r="R23" s="2">
        <v>10.635</v>
      </c>
      <c r="S23" s="1">
        <v>20</v>
      </c>
      <c r="T23" s="2">
        <v>6.48</v>
      </c>
      <c r="U23" s="2">
        <v>18.12</v>
      </c>
      <c r="V23" s="1">
        <v>13</v>
      </c>
      <c r="W23" s="1">
        <v>8.34</v>
      </c>
      <c r="X23" s="53">
        <v>10.822380952380954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45</v>
      </c>
      <c r="D24" s="1">
        <v>51.825000000000003</v>
      </c>
      <c r="E24" s="1">
        <v>45.64</v>
      </c>
      <c r="F24" s="1">
        <v>48</v>
      </c>
      <c r="G24" s="2">
        <v>35.49</v>
      </c>
      <c r="H24" s="1">
        <v>37.85</v>
      </c>
      <c r="I24" s="2">
        <v>31.45</v>
      </c>
      <c r="J24" s="1">
        <v>48.032857142857139</v>
      </c>
      <c r="K24" s="1">
        <v>46.99</v>
      </c>
      <c r="L24" s="1">
        <v>50.5</v>
      </c>
      <c r="M24" s="1">
        <v>48</v>
      </c>
      <c r="N24" s="1">
        <v>52</v>
      </c>
      <c r="O24" s="1">
        <v>30.73</v>
      </c>
      <c r="P24" s="1">
        <v>55</v>
      </c>
      <c r="Q24" s="1">
        <v>45</v>
      </c>
      <c r="R24" s="2">
        <v>42</v>
      </c>
      <c r="S24" s="1">
        <v>76.833333333333329</v>
      </c>
      <c r="T24" s="2">
        <v>45.94</v>
      </c>
      <c r="U24" s="2">
        <v>50.67</v>
      </c>
      <c r="V24" s="1">
        <v>61</v>
      </c>
      <c r="W24" s="1">
        <v>44.64</v>
      </c>
      <c r="X24" s="53">
        <v>47.266247165532874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3.38</v>
      </c>
      <c r="D25" s="1">
        <v>6.9749999999999996</v>
      </c>
      <c r="E25" s="1">
        <v>5.62</v>
      </c>
      <c r="F25" s="1">
        <v>8.8850000000000016</v>
      </c>
      <c r="G25" s="2">
        <v>6.6</v>
      </c>
      <c r="H25" s="1">
        <v>7.97</v>
      </c>
      <c r="I25" s="2">
        <v>5.1100000000000003</v>
      </c>
      <c r="J25" s="1">
        <v>5.8438571428571437</v>
      </c>
      <c r="K25" s="1">
        <v>7.2</v>
      </c>
      <c r="L25" s="1">
        <v>7.72</v>
      </c>
      <c r="M25" s="1">
        <v>7.3049999999999997</v>
      </c>
      <c r="N25" s="1">
        <v>5.52</v>
      </c>
      <c r="O25" s="1">
        <v>3.69</v>
      </c>
      <c r="P25" s="1">
        <v>4.38</v>
      </c>
      <c r="Q25" s="1">
        <v>9.125</v>
      </c>
      <c r="R25" s="2">
        <v>8.8000000000000007</v>
      </c>
      <c r="S25" s="1">
        <v>4.7757407407407406</v>
      </c>
      <c r="T25" s="2">
        <v>10.15</v>
      </c>
      <c r="U25" s="2">
        <v>8.56</v>
      </c>
      <c r="V25" s="1">
        <v>4.95</v>
      </c>
      <c r="W25" s="1">
        <v>7.3194444444444446</v>
      </c>
      <c r="X25" s="53">
        <v>6.6609067775258257</v>
      </c>
      <c r="Y25" s="9"/>
    </row>
    <row r="26" spans="1:25" ht="11.25" x14ac:dyDescent="0.2">
      <c r="A26" s="31" t="s">
        <v>38</v>
      </c>
      <c r="B26" s="30" t="s">
        <v>92</v>
      </c>
      <c r="C26" s="1">
        <v>6.0750000000000002</v>
      </c>
      <c r="D26" s="1">
        <v>6.7</v>
      </c>
      <c r="E26" s="1">
        <v>4.68</v>
      </c>
      <c r="F26" s="1">
        <v>3.2</v>
      </c>
      <c r="G26" s="2">
        <v>4.75</v>
      </c>
      <c r="H26" s="1">
        <v>5.14</v>
      </c>
      <c r="I26" s="2">
        <v>4.63</v>
      </c>
      <c r="J26" s="10">
        <v>4.7769999999999992</v>
      </c>
      <c r="K26" s="1">
        <v>3.27</v>
      </c>
      <c r="L26" s="1">
        <v>5.7450000000000001</v>
      </c>
      <c r="M26" s="1">
        <v>4.76</v>
      </c>
      <c r="N26" s="2">
        <v>4.82</v>
      </c>
      <c r="O26" s="1">
        <v>2.0499999999999998</v>
      </c>
      <c r="P26" s="1">
        <v>7.24</v>
      </c>
      <c r="Q26" s="1">
        <v>5.125</v>
      </c>
      <c r="R26" s="2">
        <v>9</v>
      </c>
      <c r="S26" s="1">
        <v>9.7938888888888904</v>
      </c>
      <c r="T26" s="2">
        <v>7.62</v>
      </c>
      <c r="U26" s="2">
        <v>5.31</v>
      </c>
      <c r="V26" s="1">
        <v>7.1</v>
      </c>
      <c r="W26" s="1">
        <v>5.79</v>
      </c>
      <c r="X26" s="53">
        <v>5.598851851851852</v>
      </c>
      <c r="Y26" s="9"/>
    </row>
    <row r="27" spans="1:25" ht="11.25" x14ac:dyDescent="0.2">
      <c r="A27" s="31" t="s">
        <v>109</v>
      </c>
      <c r="B27" s="30" t="s">
        <v>96</v>
      </c>
      <c r="C27" s="19">
        <v>0.76</v>
      </c>
      <c r="D27" s="19">
        <v>0.70499999999999996</v>
      </c>
      <c r="E27" s="19">
        <v>1.06</v>
      </c>
      <c r="F27" s="19">
        <v>0.71</v>
      </c>
      <c r="G27" s="18">
        <v>0.52</v>
      </c>
      <c r="H27" s="19">
        <v>0.62</v>
      </c>
      <c r="I27" s="18">
        <v>0.56000000000000005</v>
      </c>
      <c r="J27" s="19">
        <v>0.92333333333333345</v>
      </c>
      <c r="K27" s="19">
        <v>0.56999999999999995</v>
      </c>
      <c r="L27" s="19">
        <v>0.68</v>
      </c>
      <c r="M27" s="19">
        <v>0.73</v>
      </c>
      <c r="N27" s="19">
        <v>0.79</v>
      </c>
      <c r="O27" s="19">
        <v>0.55000000000000004</v>
      </c>
      <c r="P27" s="19">
        <v>0.78</v>
      </c>
      <c r="Q27" s="19">
        <v>0.69</v>
      </c>
      <c r="R27" s="18">
        <v>0.85</v>
      </c>
      <c r="S27" s="18">
        <v>0.95685714285714285</v>
      </c>
      <c r="T27" s="18">
        <v>0.87</v>
      </c>
      <c r="U27" s="18">
        <v>0.75</v>
      </c>
      <c r="V27" s="19">
        <v>0.66</v>
      </c>
      <c r="W27" s="19">
        <v>0.6873999999999999</v>
      </c>
      <c r="X27" s="54">
        <v>0.73440907029478453</v>
      </c>
      <c r="Y27" s="9"/>
    </row>
    <row r="28" spans="1:25" ht="11.25" x14ac:dyDescent="0.2">
      <c r="A28" s="31" t="s">
        <v>39</v>
      </c>
      <c r="B28" s="30" t="s">
        <v>94</v>
      </c>
      <c r="C28" s="1">
        <v>58.914999999999999</v>
      </c>
      <c r="D28" s="1">
        <v>47</v>
      </c>
      <c r="E28" s="1">
        <v>60.55</v>
      </c>
      <c r="F28" s="1">
        <v>63</v>
      </c>
      <c r="G28" s="2">
        <v>49</v>
      </c>
      <c r="H28" s="1">
        <v>41</v>
      </c>
      <c r="I28" s="2">
        <v>45.49</v>
      </c>
      <c r="J28" s="1">
        <v>46.858333333333327</v>
      </c>
      <c r="K28" s="1">
        <v>46.68</v>
      </c>
      <c r="L28" s="1">
        <v>52.784999999999997</v>
      </c>
      <c r="M28" s="1">
        <v>58.45</v>
      </c>
      <c r="N28" s="1">
        <v>53.52</v>
      </c>
      <c r="O28" s="1">
        <v>61</v>
      </c>
      <c r="P28" s="1">
        <v>63.25</v>
      </c>
      <c r="Q28" s="1">
        <v>50.674999999999997</v>
      </c>
      <c r="R28" s="2">
        <v>56</v>
      </c>
      <c r="S28" s="1">
        <v>52.24</v>
      </c>
      <c r="T28" s="2">
        <v>55.61</v>
      </c>
      <c r="U28" s="2">
        <v>55.35</v>
      </c>
      <c r="V28" s="1">
        <v>51</v>
      </c>
      <c r="W28" s="1">
        <v>52.45</v>
      </c>
      <c r="X28" s="53">
        <v>53.372539682539688</v>
      </c>
      <c r="Y28" s="9"/>
    </row>
    <row r="29" spans="1:25" ht="11.25" x14ac:dyDescent="0.2">
      <c r="A29" s="31" t="s">
        <v>40</v>
      </c>
      <c r="B29" s="30" t="s">
        <v>94</v>
      </c>
      <c r="C29" s="1">
        <v>123.95</v>
      </c>
      <c r="D29" s="1">
        <v>203.935</v>
      </c>
      <c r="E29" s="1">
        <v>149.13</v>
      </c>
      <c r="F29" s="1">
        <v>152.5</v>
      </c>
      <c r="G29" s="2">
        <v>152</v>
      </c>
      <c r="H29" s="1">
        <v>167</v>
      </c>
      <c r="I29" s="2">
        <v>59.5</v>
      </c>
      <c r="J29" s="1">
        <v>161.15625</v>
      </c>
      <c r="K29" s="1">
        <v>175</v>
      </c>
      <c r="L29" s="1">
        <v>198.29</v>
      </c>
      <c r="M29" s="1">
        <v>204.25</v>
      </c>
      <c r="N29" s="1">
        <v>135</v>
      </c>
      <c r="O29" s="1">
        <v>124.29</v>
      </c>
      <c r="P29" s="1">
        <v>173.5</v>
      </c>
      <c r="Q29" s="1">
        <v>162.5</v>
      </c>
      <c r="R29" s="2">
        <v>175</v>
      </c>
      <c r="S29" s="1">
        <v>108.46666666666665</v>
      </c>
      <c r="T29" s="2">
        <v>175.17</v>
      </c>
      <c r="U29" s="2">
        <v>168.07</v>
      </c>
      <c r="V29" s="1">
        <v>137</v>
      </c>
      <c r="W29" s="1">
        <v>148.88</v>
      </c>
      <c r="X29" s="53">
        <v>154.98037698412699</v>
      </c>
      <c r="Y29" s="9"/>
    </row>
    <row r="30" spans="1:25" ht="11.25" x14ac:dyDescent="0.2">
      <c r="A30" s="31" t="s">
        <v>41</v>
      </c>
      <c r="B30" s="30" t="s">
        <v>94</v>
      </c>
      <c r="C30" s="1">
        <v>29.9</v>
      </c>
      <c r="D30" s="1">
        <v>34.950000000000003</v>
      </c>
      <c r="E30" s="1">
        <v>38.25</v>
      </c>
      <c r="F30" s="1">
        <v>28.4</v>
      </c>
      <c r="G30" s="2">
        <v>41</v>
      </c>
      <c r="H30" s="1">
        <v>37</v>
      </c>
      <c r="I30" s="2">
        <v>26</v>
      </c>
      <c r="J30" s="1">
        <v>19.812000000000001</v>
      </c>
      <c r="K30" s="1">
        <v>38.340000000000003</v>
      </c>
      <c r="L30" s="1">
        <v>43.9</v>
      </c>
      <c r="M30" s="1">
        <v>32.25</v>
      </c>
      <c r="N30" s="1">
        <v>25.18</v>
      </c>
      <c r="O30" s="1">
        <v>27.6</v>
      </c>
      <c r="P30" s="1">
        <v>46.89</v>
      </c>
      <c r="Q30" s="1">
        <v>35.299999999999997</v>
      </c>
      <c r="R30" s="2">
        <v>30</v>
      </c>
      <c r="S30" s="1">
        <v>30.6</v>
      </c>
      <c r="T30" s="2">
        <v>35.22</v>
      </c>
      <c r="U30" s="2">
        <v>26.2</v>
      </c>
      <c r="V30" s="1">
        <v>27.995000000000001</v>
      </c>
      <c r="W30" s="1">
        <v>45.84</v>
      </c>
      <c r="X30" s="53">
        <v>33.363190476190482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43.195</v>
      </c>
      <c r="D31" s="1">
        <v>42.524999999999999</v>
      </c>
      <c r="E31" s="1">
        <v>36.729999999999997</v>
      </c>
      <c r="F31" s="1">
        <v>26</v>
      </c>
      <c r="G31" s="2">
        <v>51.064999999999998</v>
      </c>
      <c r="H31" s="1">
        <v>42.87</v>
      </c>
      <c r="I31" s="2">
        <v>43.5</v>
      </c>
      <c r="J31" s="1">
        <v>36.348571428571425</v>
      </c>
      <c r="K31" s="1">
        <v>52</v>
      </c>
      <c r="L31" s="1">
        <v>45.31</v>
      </c>
      <c r="M31" s="1">
        <v>48</v>
      </c>
      <c r="N31" s="1">
        <v>38.83</v>
      </c>
      <c r="O31" s="1">
        <v>42.7</v>
      </c>
      <c r="P31" s="1">
        <v>23.8</v>
      </c>
      <c r="Q31" s="1">
        <v>35</v>
      </c>
      <c r="R31" s="2">
        <v>38</v>
      </c>
      <c r="S31" s="1">
        <v>22.25</v>
      </c>
      <c r="T31" s="2">
        <v>56.59</v>
      </c>
      <c r="U31" s="2">
        <v>57.52</v>
      </c>
      <c r="V31" s="1">
        <v>55</v>
      </c>
      <c r="W31" s="1">
        <v>42.35</v>
      </c>
      <c r="X31" s="53">
        <v>41.884931972789119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17.34</v>
      </c>
      <c r="D32" s="1">
        <v>13.895</v>
      </c>
      <c r="E32" s="1">
        <v>23.98</v>
      </c>
      <c r="F32" s="1">
        <v>16.445</v>
      </c>
      <c r="G32" s="2">
        <v>15.15</v>
      </c>
      <c r="H32" s="1">
        <v>21.55</v>
      </c>
      <c r="I32" s="2">
        <v>7.9</v>
      </c>
      <c r="J32" s="1">
        <v>14.194285714285714</v>
      </c>
      <c r="K32" s="1">
        <v>21.3</v>
      </c>
      <c r="L32" s="1">
        <v>24.184999999999999</v>
      </c>
      <c r="M32" s="1">
        <v>14.9</v>
      </c>
      <c r="N32" s="1">
        <v>15.6</v>
      </c>
      <c r="O32" s="1">
        <v>47.28</v>
      </c>
      <c r="P32" s="1">
        <v>17.53</v>
      </c>
      <c r="Q32" s="1">
        <v>15.835000000000001</v>
      </c>
      <c r="R32" s="2">
        <v>24</v>
      </c>
      <c r="S32" s="2">
        <v>17.672333333333331</v>
      </c>
      <c r="T32" s="2">
        <v>21.53</v>
      </c>
      <c r="U32" s="2">
        <v>15.32</v>
      </c>
      <c r="V32" s="1">
        <v>18</v>
      </c>
      <c r="W32" s="1">
        <v>19.47</v>
      </c>
      <c r="X32" s="53">
        <v>19.194124716553286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8.8681520000000003</v>
      </c>
      <c r="H34" s="1">
        <v>8.52</v>
      </c>
      <c r="I34" s="2">
        <v>9.4425749999999997</v>
      </c>
      <c r="J34" s="1">
        <v>6.6903519999999999</v>
      </c>
      <c r="K34" s="1">
        <v>10.047744</v>
      </c>
      <c r="L34" s="1">
        <v>6.398847</v>
      </c>
      <c r="M34" s="1">
        <v>6.8196000000000003</v>
      </c>
      <c r="N34" s="1">
        <v>7.83</v>
      </c>
      <c r="O34" s="2">
        <v>6.1138800000000009</v>
      </c>
      <c r="P34" s="2">
        <v>7.6286970000000007</v>
      </c>
      <c r="Q34" s="2">
        <v>10.620363999999999</v>
      </c>
      <c r="R34" s="2">
        <v>10.636219999999998</v>
      </c>
      <c r="S34" s="1">
        <v>5.5986363636363699</v>
      </c>
      <c r="T34" s="2">
        <v>8.7751940000000008</v>
      </c>
      <c r="U34" s="2">
        <v>11.21946</v>
      </c>
      <c r="V34" s="1">
        <v>6.2919999999999998</v>
      </c>
      <c r="W34" s="1">
        <v>10.546911</v>
      </c>
      <c r="X34" s="53">
        <v>8.3336605887445874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4.5824999999999996</v>
      </c>
      <c r="G35" s="2">
        <v>5.706696</v>
      </c>
      <c r="H35" s="1">
        <v>5.32</v>
      </c>
      <c r="I35" s="2">
        <v>5.6422300000000005</v>
      </c>
      <c r="J35" s="1">
        <v>4.7112060800000002</v>
      </c>
      <c r="K35" s="1">
        <v>6.4891680000000003</v>
      </c>
      <c r="L35" s="1">
        <v>4.6878000000000002</v>
      </c>
      <c r="M35" s="1">
        <v>4.8646480000000007</v>
      </c>
      <c r="N35" s="1">
        <v>5.3243999999999998</v>
      </c>
      <c r="O35" s="2">
        <v>4.8055599999999998</v>
      </c>
      <c r="P35" s="2">
        <v>5.6873440000000004</v>
      </c>
      <c r="Q35" s="2">
        <v>7.5899459999999994</v>
      </c>
      <c r="R35" s="2">
        <v>7.7307159999999993</v>
      </c>
      <c r="S35" s="1">
        <v>4.4172727272727164</v>
      </c>
      <c r="T35" s="2">
        <v>5.9793120000000011</v>
      </c>
      <c r="U35" s="2">
        <v>7.5864919999999998</v>
      </c>
      <c r="V35" s="1">
        <v>4.202</v>
      </c>
      <c r="W35" s="1">
        <v>8.7754659999999998</v>
      </c>
      <c r="X35" s="53">
        <v>5.7465602765367958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31</v>
      </c>
      <c r="E37" s="1">
        <v>54.06</v>
      </c>
      <c r="F37" s="1">
        <v>28.72</v>
      </c>
      <c r="G37" s="2">
        <v>58</v>
      </c>
      <c r="H37" s="1">
        <v>32.18</v>
      </c>
      <c r="I37" s="2">
        <v>32.22</v>
      </c>
      <c r="J37" s="1">
        <v>14.392727272727273</v>
      </c>
      <c r="K37" s="1">
        <v>30.61</v>
      </c>
      <c r="L37" s="1">
        <v>29.92</v>
      </c>
      <c r="M37" s="1">
        <v>16.98</v>
      </c>
      <c r="N37" s="1">
        <v>14.7</v>
      </c>
      <c r="O37" s="1">
        <v>16.03</v>
      </c>
      <c r="P37" s="1">
        <v>26.44</v>
      </c>
      <c r="Q37" s="1">
        <v>32.984999999999999</v>
      </c>
      <c r="R37" s="2">
        <v>30.954999999999998</v>
      </c>
      <c r="S37" s="1">
        <v>16.033999999999999</v>
      </c>
      <c r="T37" s="2">
        <v>34.751800000000003</v>
      </c>
      <c r="U37" s="2">
        <v>17.059999999999999</v>
      </c>
      <c r="V37" s="1">
        <v>29.445</v>
      </c>
      <c r="W37" s="1">
        <v>25.07</v>
      </c>
      <c r="X37" s="53">
        <v>28.299215584415585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15.45</v>
      </c>
      <c r="E39" s="20">
        <v>10.51</v>
      </c>
      <c r="F39" s="20">
        <v>7</v>
      </c>
      <c r="G39" s="21">
        <v>12</v>
      </c>
      <c r="H39" s="20">
        <v>9.09</v>
      </c>
      <c r="I39" s="21">
        <v>1.3</v>
      </c>
      <c r="J39" s="20">
        <v>6.6974999999999998</v>
      </c>
      <c r="K39" s="20">
        <v>4</v>
      </c>
      <c r="L39" s="20">
        <v>16.5</v>
      </c>
      <c r="M39" s="20">
        <v>14.75</v>
      </c>
      <c r="N39" s="20">
        <v>13.25</v>
      </c>
      <c r="O39" s="20">
        <v>12.164999999999999</v>
      </c>
      <c r="P39" s="20">
        <v>10.24</v>
      </c>
      <c r="Q39" s="20">
        <v>4.5</v>
      </c>
      <c r="R39" s="21">
        <v>6</v>
      </c>
      <c r="S39" s="20">
        <v>3.5605794886363635</v>
      </c>
      <c r="T39" s="21">
        <v>25</v>
      </c>
      <c r="U39" s="21">
        <v>5.91</v>
      </c>
      <c r="V39" s="20">
        <v>6.67</v>
      </c>
      <c r="W39" s="20">
        <v>5.944</v>
      </c>
      <c r="X39" s="57">
        <v>9.8955752137445874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  <pageSetUpPr fitToPage="1"/>
  </sheetPr>
  <dimension ref="A1:Y77"/>
  <sheetViews>
    <sheetView showGridLines="0" workbookViewId="0">
      <pane xSplit="2" ySplit="6" topLeftCell="J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117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27.754999999999999</v>
      </c>
      <c r="D8" s="1">
        <v>33.094999999999999</v>
      </c>
      <c r="E8" s="1">
        <v>32.937779999999997</v>
      </c>
      <c r="F8" s="1">
        <v>37.094999999999999</v>
      </c>
      <c r="G8" s="2">
        <v>31.05</v>
      </c>
      <c r="H8" s="1">
        <v>29</v>
      </c>
      <c r="I8" s="2">
        <v>22.85</v>
      </c>
      <c r="J8" s="1">
        <v>20.004999999999999</v>
      </c>
      <c r="K8" s="1">
        <v>23</v>
      </c>
      <c r="L8" s="1">
        <v>29.5</v>
      </c>
      <c r="M8" s="1">
        <v>30.094999999999999</v>
      </c>
      <c r="N8" s="1">
        <v>29</v>
      </c>
      <c r="O8" s="1">
        <v>32.06</v>
      </c>
      <c r="P8" s="1">
        <v>31.74</v>
      </c>
      <c r="Q8" s="1">
        <v>22.72</v>
      </c>
      <c r="R8" s="2">
        <v>29.5</v>
      </c>
      <c r="S8" s="1">
        <v>24.458874458874455</v>
      </c>
      <c r="T8" s="2">
        <v>26.62</v>
      </c>
      <c r="U8" s="2">
        <v>28.38</v>
      </c>
      <c r="V8" s="1">
        <v>38.03</v>
      </c>
      <c r="W8" s="1">
        <v>26.17</v>
      </c>
      <c r="X8" s="53">
        <v>28.812459736136876</v>
      </c>
      <c r="Y8" s="9"/>
    </row>
    <row r="9" spans="1:25" ht="11.25" x14ac:dyDescent="0.2">
      <c r="A9" s="31" t="s">
        <v>87</v>
      </c>
      <c r="B9" s="30" t="s">
        <v>92</v>
      </c>
      <c r="C9" s="19">
        <v>3.5</v>
      </c>
      <c r="D9" s="19">
        <v>4.59</v>
      </c>
      <c r="E9" s="19">
        <v>3.4523100000000002</v>
      </c>
      <c r="F9" s="19">
        <v>3.2850000000000001</v>
      </c>
      <c r="G9" s="18">
        <v>3.33</v>
      </c>
      <c r="H9" s="19">
        <v>2.75</v>
      </c>
      <c r="I9" s="18">
        <v>2.88</v>
      </c>
      <c r="J9" s="19">
        <v>4.0461666666666671</v>
      </c>
      <c r="K9" s="19">
        <v>3.91</v>
      </c>
      <c r="L9" s="19">
        <v>3.7749999999999999</v>
      </c>
      <c r="M9" s="19">
        <v>4.99</v>
      </c>
      <c r="N9" s="19">
        <v>3.32</v>
      </c>
      <c r="O9" s="19">
        <v>3.0670000000000002</v>
      </c>
      <c r="P9" s="19">
        <v>4.08</v>
      </c>
      <c r="Q9" s="19">
        <v>3.34</v>
      </c>
      <c r="R9" s="18">
        <v>2.9</v>
      </c>
      <c r="S9" s="19">
        <v>5.9989333333333343</v>
      </c>
      <c r="T9" s="18">
        <v>4.34</v>
      </c>
      <c r="U9" s="18">
        <v>5.03</v>
      </c>
      <c r="V9" s="19">
        <v>3.5750000000000002</v>
      </c>
      <c r="W9" s="19">
        <v>2.98</v>
      </c>
      <c r="X9" s="54">
        <v>3.768543333333334</v>
      </c>
      <c r="Y9" s="9"/>
    </row>
    <row r="10" spans="1:25" ht="11.25" x14ac:dyDescent="0.2">
      <c r="A10" s="31" t="s">
        <v>24</v>
      </c>
      <c r="B10" s="30" t="s">
        <v>93</v>
      </c>
      <c r="C10" s="1">
        <v>234</v>
      </c>
      <c r="D10" s="1">
        <v>405</v>
      </c>
      <c r="E10" s="1">
        <v>242.18231</v>
      </c>
      <c r="F10" s="1">
        <v>217</v>
      </c>
      <c r="G10" s="2">
        <v>216</v>
      </c>
      <c r="H10" s="1">
        <v>214</v>
      </c>
      <c r="I10" s="2">
        <v>216</v>
      </c>
      <c r="J10" s="1">
        <v>260</v>
      </c>
      <c r="K10" s="1">
        <v>195.97</v>
      </c>
      <c r="L10" s="1">
        <v>227.5</v>
      </c>
      <c r="M10" s="1">
        <v>239.8</v>
      </c>
      <c r="N10" s="1">
        <v>279</v>
      </c>
      <c r="O10" s="1">
        <v>210</v>
      </c>
      <c r="P10" s="1">
        <v>223</v>
      </c>
      <c r="Q10" s="1">
        <v>205.56</v>
      </c>
      <c r="R10" s="2">
        <v>210.5</v>
      </c>
      <c r="S10" s="1">
        <v>370.5</v>
      </c>
      <c r="T10" s="2">
        <v>218.89</v>
      </c>
      <c r="U10" s="2">
        <v>218.71</v>
      </c>
      <c r="V10" s="1">
        <v>230</v>
      </c>
      <c r="W10" s="1">
        <v>196.39</v>
      </c>
      <c r="X10" s="53">
        <v>239.52391952380955</v>
      </c>
      <c r="Y10" s="9"/>
    </row>
    <row r="11" spans="1:25" ht="11.25" x14ac:dyDescent="0.2">
      <c r="A11" s="31" t="s">
        <v>25</v>
      </c>
      <c r="B11" s="30" t="s">
        <v>92</v>
      </c>
      <c r="C11" s="19">
        <v>0.36</v>
      </c>
      <c r="D11" s="19">
        <v>0.49</v>
      </c>
      <c r="E11" s="19">
        <v>0.3311846</v>
      </c>
      <c r="F11" s="19">
        <v>0.33</v>
      </c>
      <c r="G11" s="18">
        <v>0.318</v>
      </c>
      <c r="H11" s="19">
        <v>0.28000000000000003</v>
      </c>
      <c r="I11" s="18">
        <v>0.34139999999999998</v>
      </c>
      <c r="J11" s="19">
        <v>0.42075000000000001</v>
      </c>
      <c r="K11" s="19">
        <v>0.29199999999999998</v>
      </c>
      <c r="L11" s="19">
        <v>0.34</v>
      </c>
      <c r="M11" s="19">
        <v>0.44</v>
      </c>
      <c r="N11" s="19">
        <v>0.48</v>
      </c>
      <c r="O11" s="19">
        <v>0.29859999999999998</v>
      </c>
      <c r="P11" s="19">
        <v>0.3</v>
      </c>
      <c r="Q11" s="19">
        <v>0.33</v>
      </c>
      <c r="R11" s="18">
        <v>0.3</v>
      </c>
      <c r="S11" s="19">
        <v>0.57857142857142851</v>
      </c>
      <c r="T11" s="18">
        <v>0.33</v>
      </c>
      <c r="U11" s="18">
        <v>0.34</v>
      </c>
      <c r="V11" s="19">
        <v>0.3034</v>
      </c>
      <c r="W11" s="19">
        <v>0.30579999999999996</v>
      </c>
      <c r="X11" s="54">
        <v>0.35760504897959172</v>
      </c>
      <c r="Y11" s="9"/>
    </row>
    <row r="12" spans="1:25" ht="11.25" x14ac:dyDescent="0.2">
      <c r="A12" s="31" t="s">
        <v>26</v>
      </c>
      <c r="B12" s="30" t="s">
        <v>93</v>
      </c>
      <c r="C12" s="1">
        <v>34.5</v>
      </c>
      <c r="D12" s="1">
        <v>30</v>
      </c>
      <c r="E12" s="1">
        <v>32.691670000000002</v>
      </c>
      <c r="F12" s="1">
        <v>25</v>
      </c>
      <c r="G12" s="2">
        <v>61</v>
      </c>
      <c r="H12" s="1">
        <v>38</v>
      </c>
      <c r="I12" s="2">
        <v>42</v>
      </c>
      <c r="J12" s="1">
        <v>19.0825</v>
      </c>
      <c r="K12" s="1">
        <v>40</v>
      </c>
      <c r="L12" s="1">
        <v>25</v>
      </c>
      <c r="M12" s="1">
        <v>25.5</v>
      </c>
      <c r="N12" s="1">
        <v>25</v>
      </c>
      <c r="O12" s="1">
        <v>16</v>
      </c>
      <c r="P12" s="1">
        <v>30</v>
      </c>
      <c r="Q12" s="1">
        <v>45</v>
      </c>
      <c r="R12" s="2">
        <v>43</v>
      </c>
      <c r="S12" s="1">
        <v>60</v>
      </c>
      <c r="T12" s="2">
        <v>41.99</v>
      </c>
      <c r="U12" s="2">
        <v>42.3</v>
      </c>
      <c r="V12" s="1">
        <v>26.5</v>
      </c>
      <c r="W12" s="1">
        <v>49.47</v>
      </c>
      <c r="X12" s="53">
        <v>35.811150952380949</v>
      </c>
      <c r="Y12" s="9"/>
    </row>
    <row r="13" spans="1:25" ht="11.25" x14ac:dyDescent="0.2">
      <c r="A13" s="31" t="s">
        <v>27</v>
      </c>
      <c r="B13" s="30" t="s">
        <v>93</v>
      </c>
      <c r="C13" s="1">
        <v>56</v>
      </c>
      <c r="D13" s="1">
        <v>130</v>
      </c>
      <c r="E13" s="1">
        <v>55.44</v>
      </c>
      <c r="F13" s="1">
        <v>44</v>
      </c>
      <c r="G13" s="2">
        <v>50</v>
      </c>
      <c r="H13" s="1">
        <v>39</v>
      </c>
      <c r="I13" s="2">
        <v>42</v>
      </c>
      <c r="J13" s="1">
        <v>67.142857142857139</v>
      </c>
      <c r="K13" s="1">
        <v>36.49</v>
      </c>
      <c r="L13" s="1">
        <v>36</v>
      </c>
      <c r="M13" s="1">
        <v>52</v>
      </c>
      <c r="N13" s="1">
        <v>62.1</v>
      </c>
      <c r="O13" s="1">
        <v>46</v>
      </c>
      <c r="P13" s="1">
        <v>50</v>
      </c>
      <c r="Q13" s="1">
        <v>38</v>
      </c>
      <c r="R13" s="2">
        <v>52</v>
      </c>
      <c r="S13" s="1">
        <v>84</v>
      </c>
      <c r="T13" s="2">
        <v>49.55</v>
      </c>
      <c r="U13" s="2">
        <v>52.34</v>
      </c>
      <c r="V13" s="1">
        <v>55</v>
      </c>
      <c r="W13" s="1">
        <v>47.03</v>
      </c>
      <c r="X13" s="53">
        <v>54.480612244897962</v>
      </c>
      <c r="Y13" s="9"/>
    </row>
    <row r="14" spans="1:25" ht="11.25" x14ac:dyDescent="0.2">
      <c r="A14" s="31" t="s">
        <v>28</v>
      </c>
      <c r="B14" s="30" t="s">
        <v>94</v>
      </c>
      <c r="C14" s="19">
        <v>0.28999999999999998</v>
      </c>
      <c r="D14" s="19">
        <v>2.5499999999999998</v>
      </c>
      <c r="E14" s="19">
        <v>0.30969999999999998</v>
      </c>
      <c r="F14" s="19">
        <v>0.18</v>
      </c>
      <c r="G14" s="18">
        <v>0.28000000000000003</v>
      </c>
      <c r="H14" s="19">
        <v>0.32</v>
      </c>
      <c r="I14" s="18">
        <v>0.26</v>
      </c>
      <c r="J14" s="19">
        <v>0.28249999999999997</v>
      </c>
      <c r="K14" s="19">
        <v>0.45</v>
      </c>
      <c r="L14" s="19">
        <v>0.33</v>
      </c>
      <c r="M14" s="19">
        <v>0.315</v>
      </c>
      <c r="N14" s="19">
        <v>0.31</v>
      </c>
      <c r="O14" s="19">
        <v>0.23499999999999999</v>
      </c>
      <c r="P14" s="19">
        <v>0.22</v>
      </c>
      <c r="Q14" s="19">
        <v>0.28299999999999997</v>
      </c>
      <c r="R14" s="18">
        <v>0.32</v>
      </c>
      <c r="S14" s="19">
        <v>0.28666666666666668</v>
      </c>
      <c r="T14" s="18">
        <v>0.47</v>
      </c>
      <c r="U14" s="18">
        <v>0.42</v>
      </c>
      <c r="V14" s="19">
        <v>0.27</v>
      </c>
      <c r="W14" s="19">
        <v>0.35574</v>
      </c>
      <c r="X14" s="54">
        <v>0.41607650793650802</v>
      </c>
      <c r="Y14" s="9"/>
    </row>
    <row r="15" spans="1:25" ht="11.25" x14ac:dyDescent="0.2">
      <c r="A15" s="31" t="s">
        <v>44</v>
      </c>
      <c r="B15" s="30" t="s">
        <v>94</v>
      </c>
      <c r="C15" s="1">
        <v>0.92500000000000004</v>
      </c>
      <c r="D15" s="1">
        <v>2.7250000000000001</v>
      </c>
      <c r="E15" s="1">
        <v>1.8055600000000001</v>
      </c>
      <c r="F15" s="1">
        <v>1.4</v>
      </c>
      <c r="G15" s="2">
        <v>1.98</v>
      </c>
      <c r="H15" s="1">
        <v>1.6</v>
      </c>
      <c r="I15" s="2">
        <v>1.35</v>
      </c>
      <c r="J15" s="1">
        <v>1.9633333333333332</v>
      </c>
      <c r="K15" s="1">
        <v>1.2</v>
      </c>
      <c r="L15" s="1">
        <v>1.76</v>
      </c>
      <c r="M15" s="1">
        <v>1.875</v>
      </c>
      <c r="N15" s="1">
        <v>2.1</v>
      </c>
      <c r="O15" s="1">
        <v>2.39</v>
      </c>
      <c r="P15" s="1">
        <v>2.2400000000000002</v>
      </c>
      <c r="Q15" s="1">
        <v>1.165</v>
      </c>
      <c r="R15" s="2">
        <v>1.3</v>
      </c>
      <c r="S15" s="1">
        <v>1.8</v>
      </c>
      <c r="T15" s="2">
        <v>2.31</v>
      </c>
      <c r="U15" s="2">
        <v>1.45</v>
      </c>
      <c r="V15" s="1">
        <v>1.55</v>
      </c>
      <c r="W15" s="1">
        <v>1.63</v>
      </c>
      <c r="X15" s="53">
        <v>1.7389949206349204</v>
      </c>
      <c r="Y15" s="9"/>
    </row>
    <row r="16" spans="1:25" ht="11.25" x14ac:dyDescent="0.2">
      <c r="A16" s="31" t="s">
        <v>29</v>
      </c>
      <c r="B16" s="30" t="s">
        <v>91</v>
      </c>
      <c r="C16" s="1">
        <v>10.41</v>
      </c>
      <c r="D16" s="1">
        <v>20.329999999999998</v>
      </c>
      <c r="E16" s="1">
        <v>16.222000000000001</v>
      </c>
      <c r="F16" s="1">
        <v>13.56</v>
      </c>
      <c r="G16" s="2">
        <v>13.81</v>
      </c>
      <c r="H16" s="1">
        <v>11.25</v>
      </c>
      <c r="I16" s="2">
        <v>13.25</v>
      </c>
      <c r="J16" s="1">
        <v>11.878333333333336</v>
      </c>
      <c r="K16" s="1">
        <v>11.3</v>
      </c>
      <c r="L16" s="1">
        <v>11</v>
      </c>
      <c r="M16" s="1">
        <v>13.22</v>
      </c>
      <c r="N16" s="1">
        <v>19.61</v>
      </c>
      <c r="O16" s="1">
        <v>17.55</v>
      </c>
      <c r="P16" s="1">
        <v>14.9</v>
      </c>
      <c r="Q16" s="1">
        <v>9.6050000000000004</v>
      </c>
      <c r="R16" s="2">
        <v>15</v>
      </c>
      <c r="S16" s="1">
        <v>10.944485842026825</v>
      </c>
      <c r="T16" s="2">
        <v>12.13</v>
      </c>
      <c r="U16" s="2">
        <v>11.28</v>
      </c>
      <c r="V16" s="1">
        <v>14.92</v>
      </c>
      <c r="W16" s="1">
        <v>12.36</v>
      </c>
      <c r="X16" s="53">
        <v>13.549039008350483</v>
      </c>
      <c r="Y16" s="9"/>
    </row>
    <row r="17" spans="1:25" ht="11.25" x14ac:dyDescent="0.2">
      <c r="A17" s="31" t="s">
        <v>30</v>
      </c>
      <c r="B17" s="30" t="s">
        <v>94</v>
      </c>
      <c r="C17" s="1">
        <v>45</v>
      </c>
      <c r="D17" s="1">
        <v>66.5</v>
      </c>
      <c r="E17" s="1">
        <v>38.526879999999998</v>
      </c>
      <c r="F17" s="1">
        <v>46</v>
      </c>
      <c r="G17" s="2">
        <v>47</v>
      </c>
      <c r="H17" s="1">
        <v>46.79</v>
      </c>
      <c r="I17" s="2">
        <v>43.5</v>
      </c>
      <c r="J17" s="1">
        <v>35.167499999999997</v>
      </c>
      <c r="K17" s="1">
        <v>49.65</v>
      </c>
      <c r="L17" s="1">
        <v>91.58</v>
      </c>
      <c r="M17" s="1">
        <v>76.709999999999994</v>
      </c>
      <c r="N17" s="1">
        <v>42.5</v>
      </c>
      <c r="O17" s="1">
        <v>47.7</v>
      </c>
      <c r="P17" s="1">
        <v>41.03</v>
      </c>
      <c r="Q17" s="1">
        <v>50.2</v>
      </c>
      <c r="R17" s="2">
        <v>52</v>
      </c>
      <c r="S17" s="1">
        <v>52</v>
      </c>
      <c r="T17" s="2">
        <v>60.7</v>
      </c>
      <c r="U17" s="2">
        <v>64.349999999999994</v>
      </c>
      <c r="V17" s="1">
        <v>50</v>
      </c>
      <c r="W17" s="1">
        <v>71.599999999999994</v>
      </c>
      <c r="X17" s="53">
        <v>53.262113333333339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591.17499999999995</v>
      </c>
      <c r="D18" s="1">
        <v>230</v>
      </c>
      <c r="E18" s="1">
        <v>227.13727</v>
      </c>
      <c r="F18" s="1">
        <v>170</v>
      </c>
      <c r="G18" s="2">
        <v>180</v>
      </c>
      <c r="H18" s="1">
        <v>214.5</v>
      </c>
      <c r="I18" s="2">
        <v>165</v>
      </c>
      <c r="J18" s="1">
        <v>186.4</v>
      </c>
      <c r="K18" s="1">
        <v>309</v>
      </c>
      <c r="L18" s="1">
        <v>328.57</v>
      </c>
      <c r="M18" s="1">
        <v>159</v>
      </c>
      <c r="N18" s="1">
        <v>250</v>
      </c>
      <c r="O18" s="1">
        <v>193</v>
      </c>
      <c r="P18" s="1">
        <v>245</v>
      </c>
      <c r="Q18" s="1">
        <v>244</v>
      </c>
      <c r="R18" s="2">
        <v>360</v>
      </c>
      <c r="S18" s="1">
        <v>443.33333333333331</v>
      </c>
      <c r="T18" s="2">
        <v>332.88</v>
      </c>
      <c r="U18" s="2">
        <v>191.6</v>
      </c>
      <c r="V18" s="1">
        <v>180</v>
      </c>
      <c r="W18" s="1">
        <v>281.39</v>
      </c>
      <c r="X18" s="53">
        <v>261.04693349206354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281.77499999999998</v>
      </c>
      <c r="D19" s="2">
        <v>191.5</v>
      </c>
      <c r="E19" s="1">
        <v>186.71429000000001</v>
      </c>
      <c r="F19" s="1">
        <v>166.5</v>
      </c>
      <c r="G19" s="2">
        <v>155</v>
      </c>
      <c r="H19" s="1">
        <v>201.02</v>
      </c>
      <c r="I19" s="2">
        <v>97</v>
      </c>
      <c r="J19" s="1">
        <v>155.5</v>
      </c>
      <c r="K19" s="1">
        <v>172.33</v>
      </c>
      <c r="L19" s="1">
        <v>231.11</v>
      </c>
      <c r="M19" s="1">
        <v>160.34</v>
      </c>
      <c r="N19" s="1">
        <v>175</v>
      </c>
      <c r="O19" s="1">
        <v>148</v>
      </c>
      <c r="P19" s="1">
        <v>148.76</v>
      </c>
      <c r="Q19" s="1">
        <v>120</v>
      </c>
      <c r="R19" s="2">
        <v>225</v>
      </c>
      <c r="S19" s="1">
        <v>148.75</v>
      </c>
      <c r="T19" s="2">
        <v>91.73</v>
      </c>
      <c r="U19" s="2">
        <v>155.46</v>
      </c>
      <c r="V19" s="1">
        <v>120</v>
      </c>
      <c r="W19" s="1">
        <v>224.59</v>
      </c>
      <c r="X19" s="53">
        <v>169.33710904761907</v>
      </c>
      <c r="Y19" s="9"/>
    </row>
    <row r="20" spans="1:25" ht="22.5" x14ac:dyDescent="0.2">
      <c r="A20" s="32" t="s">
        <v>33</v>
      </c>
      <c r="B20" s="33" t="s">
        <v>94</v>
      </c>
      <c r="C20" s="1">
        <v>29</v>
      </c>
      <c r="D20" s="1">
        <v>45</v>
      </c>
      <c r="E20" s="1">
        <v>46.56</v>
      </c>
      <c r="F20" s="1">
        <v>28</v>
      </c>
      <c r="G20" s="2">
        <v>45.5</v>
      </c>
      <c r="H20" s="1">
        <v>49.1</v>
      </c>
      <c r="I20" s="2">
        <v>32</v>
      </c>
      <c r="J20" s="1">
        <v>31.175999999999998</v>
      </c>
      <c r="K20" s="1">
        <v>58</v>
      </c>
      <c r="L20" s="1">
        <v>41.8</v>
      </c>
      <c r="M20" s="1">
        <v>33.090000000000003</v>
      </c>
      <c r="N20" s="1">
        <v>42.5</v>
      </c>
      <c r="O20" s="1">
        <v>28</v>
      </c>
      <c r="P20" s="1">
        <v>35.71</v>
      </c>
      <c r="Q20" s="1">
        <v>27</v>
      </c>
      <c r="R20" s="2">
        <v>44</v>
      </c>
      <c r="S20" s="1">
        <v>15.563333333333333</v>
      </c>
      <c r="T20" s="2">
        <v>23.38</v>
      </c>
      <c r="U20" s="2">
        <v>20.62</v>
      </c>
      <c r="V20" s="1">
        <v>22</v>
      </c>
      <c r="W20" s="1">
        <v>37.03</v>
      </c>
      <c r="X20" s="53">
        <v>35.001396825396832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13.3</v>
      </c>
      <c r="D21" s="1">
        <v>21</v>
      </c>
      <c r="E21" s="1">
        <v>30.151430000000001</v>
      </c>
      <c r="F21" s="1">
        <v>18</v>
      </c>
      <c r="G21" s="2">
        <v>18.170000000000002</v>
      </c>
      <c r="H21" s="1">
        <v>17</v>
      </c>
      <c r="I21" s="2">
        <v>17.18</v>
      </c>
      <c r="J21" s="1">
        <v>16.32</v>
      </c>
      <c r="K21" s="1">
        <v>21.75</v>
      </c>
      <c r="L21" s="1">
        <v>21.35</v>
      </c>
      <c r="M21" s="1">
        <v>15</v>
      </c>
      <c r="N21" s="1">
        <v>22</v>
      </c>
      <c r="O21" s="1">
        <v>11.045</v>
      </c>
      <c r="P21" s="1">
        <v>23.9</v>
      </c>
      <c r="Q21" s="1">
        <v>13.744999999999999</v>
      </c>
      <c r="R21" s="2">
        <v>18</v>
      </c>
      <c r="S21" s="1">
        <v>13.5725</v>
      </c>
      <c r="T21" s="2">
        <v>17.11</v>
      </c>
      <c r="U21" s="2">
        <v>11.54</v>
      </c>
      <c r="V21" s="1">
        <v>16.64</v>
      </c>
      <c r="W21" s="1">
        <v>14.68</v>
      </c>
      <c r="X21" s="53">
        <v>17.68828238095238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277.52</v>
      </c>
      <c r="D22" s="1">
        <v>307</v>
      </c>
      <c r="E22" s="1">
        <v>245.9</v>
      </c>
      <c r="F22" s="2">
        <v>170</v>
      </c>
      <c r="G22" s="2">
        <v>235</v>
      </c>
      <c r="H22" s="1">
        <v>250</v>
      </c>
      <c r="I22" s="2">
        <v>160</v>
      </c>
      <c r="J22" s="1">
        <v>132.10666666666665</v>
      </c>
      <c r="K22" s="1">
        <v>212.59</v>
      </c>
      <c r="L22" s="1">
        <v>250</v>
      </c>
      <c r="M22" s="1">
        <v>260</v>
      </c>
      <c r="N22" s="1">
        <v>198</v>
      </c>
      <c r="O22" s="1">
        <v>198.5</v>
      </c>
      <c r="P22" s="1">
        <v>253</v>
      </c>
      <c r="Q22" s="1">
        <v>268.75</v>
      </c>
      <c r="R22" s="2">
        <v>187.5</v>
      </c>
      <c r="S22" s="1">
        <v>261.60000000000002</v>
      </c>
      <c r="T22" s="2">
        <v>578.76</v>
      </c>
      <c r="U22" s="2">
        <v>364.19</v>
      </c>
      <c r="V22" s="1">
        <v>215</v>
      </c>
      <c r="W22" s="1">
        <v>252.05</v>
      </c>
      <c r="X22" s="53">
        <v>251.30793650793649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13.5</v>
      </c>
      <c r="D23" s="1">
        <v>26.5</v>
      </c>
      <c r="E23" s="1">
        <v>5.2785700000000002</v>
      </c>
      <c r="F23" s="2">
        <v>12</v>
      </c>
      <c r="G23" s="2">
        <v>6.48</v>
      </c>
      <c r="H23" s="1">
        <v>7.5</v>
      </c>
      <c r="I23" s="2">
        <v>6</v>
      </c>
      <c r="J23" s="1">
        <v>5.625</v>
      </c>
      <c r="K23" s="1">
        <v>8.3699999999999992</v>
      </c>
      <c r="L23" s="1">
        <v>18</v>
      </c>
      <c r="M23" s="1">
        <v>9</v>
      </c>
      <c r="N23" s="1">
        <v>13</v>
      </c>
      <c r="O23" s="1">
        <v>5.55</v>
      </c>
      <c r="P23" s="1">
        <v>4.7300000000000004</v>
      </c>
      <c r="Q23" s="1">
        <v>18</v>
      </c>
      <c r="R23" s="2">
        <v>10.5</v>
      </c>
      <c r="S23" s="1">
        <v>20</v>
      </c>
      <c r="T23" s="2">
        <v>6.48</v>
      </c>
      <c r="U23" s="2">
        <v>18.12</v>
      </c>
      <c r="V23" s="1">
        <v>13.22</v>
      </c>
      <c r="W23" s="1">
        <v>8.2100000000000009</v>
      </c>
      <c r="X23" s="53">
        <v>11.241122380952381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41</v>
      </c>
      <c r="D24" s="1">
        <v>49.325000000000003</v>
      </c>
      <c r="E24" s="1">
        <v>47.865830000000003</v>
      </c>
      <c r="F24" s="1">
        <v>48</v>
      </c>
      <c r="G24" s="2">
        <v>58</v>
      </c>
      <c r="H24" s="1">
        <v>37.869999999999997</v>
      </c>
      <c r="I24" s="2">
        <v>31.45</v>
      </c>
      <c r="J24" s="1">
        <v>48.032857142857139</v>
      </c>
      <c r="K24" s="1">
        <v>46.62</v>
      </c>
      <c r="L24" s="1">
        <v>49</v>
      </c>
      <c r="M24" s="1">
        <v>46</v>
      </c>
      <c r="N24" s="1">
        <v>51.6</v>
      </c>
      <c r="O24" s="1">
        <v>30.23</v>
      </c>
      <c r="P24" s="1">
        <v>55</v>
      </c>
      <c r="Q24" s="1">
        <v>46</v>
      </c>
      <c r="R24" s="2">
        <v>41</v>
      </c>
      <c r="S24" s="1">
        <v>74.650000000000006</v>
      </c>
      <c r="T24" s="2">
        <v>45.94</v>
      </c>
      <c r="U24" s="2">
        <v>50.19</v>
      </c>
      <c r="V24" s="1">
        <v>55</v>
      </c>
      <c r="W24" s="1">
        <v>44.09</v>
      </c>
      <c r="X24" s="53">
        <v>47.469699387755107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3.38</v>
      </c>
      <c r="D25" s="1">
        <v>6.67</v>
      </c>
      <c r="E25" s="1">
        <v>5.8192300000000001</v>
      </c>
      <c r="F25" s="1">
        <v>9.08</v>
      </c>
      <c r="G25" s="2">
        <v>5.8</v>
      </c>
      <c r="H25" s="1">
        <v>7.8</v>
      </c>
      <c r="I25" s="2">
        <v>5.1100000000000003</v>
      </c>
      <c r="J25" s="1">
        <v>5.8438571428571437</v>
      </c>
      <c r="K25" s="1">
        <v>7.16</v>
      </c>
      <c r="L25" s="1">
        <v>7.61</v>
      </c>
      <c r="M25" s="1">
        <v>7.36</v>
      </c>
      <c r="N25" s="1">
        <v>6.52</v>
      </c>
      <c r="O25" s="1">
        <v>3.605</v>
      </c>
      <c r="P25" s="1">
        <v>4.38</v>
      </c>
      <c r="Q25" s="1">
        <v>9.24</v>
      </c>
      <c r="R25" s="2">
        <v>8.65</v>
      </c>
      <c r="S25" s="1">
        <v>4.7717592592592588</v>
      </c>
      <c r="T25" s="2">
        <v>9.89</v>
      </c>
      <c r="U25" s="2">
        <v>8.51</v>
      </c>
      <c r="V25" s="1">
        <v>4.9400000000000004</v>
      </c>
      <c r="W25" s="1">
        <v>7.2883333333333331</v>
      </c>
      <c r="X25" s="53">
        <v>6.6394371302595108</v>
      </c>
      <c r="Y25" s="9"/>
    </row>
    <row r="26" spans="1:25" ht="11.25" x14ac:dyDescent="0.2">
      <c r="A26" s="31" t="s">
        <v>38</v>
      </c>
      <c r="B26" s="30" t="s">
        <v>92</v>
      </c>
      <c r="C26" s="1">
        <v>6.1</v>
      </c>
      <c r="D26" s="1">
        <v>6.11</v>
      </c>
      <c r="E26" s="1">
        <v>4.5718199999999998</v>
      </c>
      <c r="F26" s="1">
        <v>3.1</v>
      </c>
      <c r="G26" s="2">
        <v>2.2999999999999998</v>
      </c>
      <c r="H26" s="1">
        <v>5.14</v>
      </c>
      <c r="I26" s="2">
        <v>4.55</v>
      </c>
      <c r="J26" s="10">
        <v>4.9714999999999998</v>
      </c>
      <c r="K26" s="1">
        <v>3.27</v>
      </c>
      <c r="L26" s="1">
        <v>5.085</v>
      </c>
      <c r="M26" s="1">
        <v>4.6950000000000003</v>
      </c>
      <c r="N26" s="2">
        <v>5.9</v>
      </c>
      <c r="O26" s="1">
        <v>2.0499999999999998</v>
      </c>
      <c r="P26" s="1">
        <v>7.24</v>
      </c>
      <c r="Q26" s="1">
        <v>4.9000000000000004</v>
      </c>
      <c r="R26" s="2">
        <v>9</v>
      </c>
      <c r="S26" s="1">
        <v>9.634555555555556</v>
      </c>
      <c r="T26" s="2">
        <v>7.43</v>
      </c>
      <c r="U26" s="2">
        <v>5.31</v>
      </c>
      <c r="V26" s="1">
        <v>7.78</v>
      </c>
      <c r="W26" s="1">
        <v>5.8</v>
      </c>
      <c r="X26" s="53">
        <v>5.473232169312169</v>
      </c>
      <c r="Y26" s="9"/>
    </row>
    <row r="27" spans="1:25" ht="11.25" x14ac:dyDescent="0.2">
      <c r="A27" s="31" t="s">
        <v>109</v>
      </c>
      <c r="B27" s="30" t="s">
        <v>96</v>
      </c>
      <c r="C27" s="19">
        <v>0.8</v>
      </c>
      <c r="D27" s="19">
        <v>0.68</v>
      </c>
      <c r="E27" s="19">
        <v>1.0593300000000001</v>
      </c>
      <c r="F27" s="19">
        <v>0.77500000000000002</v>
      </c>
      <c r="G27" s="18">
        <v>0.51</v>
      </c>
      <c r="H27" s="19">
        <v>0.62</v>
      </c>
      <c r="I27" s="18">
        <v>0.56000000000000005</v>
      </c>
      <c r="J27" s="19">
        <v>0.8933333333333332</v>
      </c>
      <c r="K27" s="19">
        <v>0.6</v>
      </c>
      <c r="L27" s="19">
        <v>0.70499999999999996</v>
      </c>
      <c r="M27" s="19">
        <v>0.73</v>
      </c>
      <c r="N27" s="19">
        <v>0.8</v>
      </c>
      <c r="O27" s="19">
        <v>0.53</v>
      </c>
      <c r="P27" s="19">
        <v>0.76</v>
      </c>
      <c r="Q27" s="19">
        <v>0.69499999999999995</v>
      </c>
      <c r="R27" s="18">
        <v>0.85</v>
      </c>
      <c r="S27" s="18">
        <v>0.92342857142857138</v>
      </c>
      <c r="T27" s="18">
        <v>0.87</v>
      </c>
      <c r="U27" s="18">
        <v>0.75</v>
      </c>
      <c r="V27" s="19">
        <v>0.64</v>
      </c>
      <c r="W27" s="19">
        <v>0.68620000000000003</v>
      </c>
      <c r="X27" s="54">
        <v>0.73510913832199543</v>
      </c>
      <c r="Y27" s="9"/>
    </row>
    <row r="28" spans="1:25" ht="11.25" x14ac:dyDescent="0.2">
      <c r="A28" s="31" t="s">
        <v>39</v>
      </c>
      <c r="B28" s="30" t="s">
        <v>94</v>
      </c>
      <c r="C28" s="1">
        <v>58.914999999999999</v>
      </c>
      <c r="D28" s="1">
        <v>48</v>
      </c>
      <c r="E28" s="1">
        <v>61.573999999999998</v>
      </c>
      <c r="F28" s="1">
        <v>60.23</v>
      </c>
      <c r="G28" s="2">
        <v>49</v>
      </c>
      <c r="H28" s="1">
        <v>40</v>
      </c>
      <c r="I28" s="2">
        <v>45.49</v>
      </c>
      <c r="J28" s="1">
        <v>46.858333333333327</v>
      </c>
      <c r="K28" s="1">
        <v>46.08</v>
      </c>
      <c r="L28" s="1">
        <v>55</v>
      </c>
      <c r="M28" s="1">
        <v>60.9</v>
      </c>
      <c r="N28" s="1">
        <v>54</v>
      </c>
      <c r="O28" s="1">
        <v>51.83</v>
      </c>
      <c r="P28" s="1">
        <v>63.25</v>
      </c>
      <c r="Q28" s="1">
        <v>51</v>
      </c>
      <c r="R28" s="2">
        <v>56</v>
      </c>
      <c r="S28" s="1">
        <v>56.82</v>
      </c>
      <c r="T28" s="2">
        <v>56.54</v>
      </c>
      <c r="U28" s="2">
        <v>55.85</v>
      </c>
      <c r="V28" s="1">
        <v>54.5</v>
      </c>
      <c r="W28" s="1">
        <v>52.36</v>
      </c>
      <c r="X28" s="53">
        <v>53.533206349206345</v>
      </c>
      <c r="Y28" s="9"/>
    </row>
    <row r="29" spans="1:25" ht="11.25" x14ac:dyDescent="0.2">
      <c r="A29" s="31" t="s">
        <v>40</v>
      </c>
      <c r="B29" s="30" t="s">
        <v>94</v>
      </c>
      <c r="C29" s="1">
        <v>123.95</v>
      </c>
      <c r="D29" s="1">
        <v>190</v>
      </c>
      <c r="E29" s="1">
        <v>145.42332999999999</v>
      </c>
      <c r="F29" s="1">
        <v>155.5</v>
      </c>
      <c r="G29" s="2">
        <v>141.43</v>
      </c>
      <c r="H29" s="1">
        <v>167</v>
      </c>
      <c r="I29" s="2">
        <v>59.5</v>
      </c>
      <c r="J29" s="1">
        <v>160.98750000000001</v>
      </c>
      <c r="K29" s="1">
        <v>173.54</v>
      </c>
      <c r="L29" s="1">
        <v>198</v>
      </c>
      <c r="M29" s="1">
        <v>204.25</v>
      </c>
      <c r="N29" s="1">
        <v>135</v>
      </c>
      <c r="O29" s="1">
        <v>127.68</v>
      </c>
      <c r="P29" s="1">
        <v>146.15</v>
      </c>
      <c r="Q29" s="1">
        <v>160</v>
      </c>
      <c r="R29" s="2">
        <v>169</v>
      </c>
      <c r="S29" s="1">
        <v>69.526666666666657</v>
      </c>
      <c r="T29" s="2">
        <v>178.88</v>
      </c>
      <c r="U29" s="2">
        <v>168.2</v>
      </c>
      <c r="V29" s="1">
        <v>159</v>
      </c>
      <c r="W29" s="1">
        <v>148.93</v>
      </c>
      <c r="X29" s="53">
        <v>151.52130936507933</v>
      </c>
      <c r="Y29" s="9"/>
    </row>
    <row r="30" spans="1:25" ht="11.25" x14ac:dyDescent="0.2">
      <c r="A30" s="31" t="s">
        <v>41</v>
      </c>
      <c r="B30" s="30" t="s">
        <v>94</v>
      </c>
      <c r="C30" s="1">
        <v>30</v>
      </c>
      <c r="D30" s="1">
        <v>34.950000000000003</v>
      </c>
      <c r="E30" s="1">
        <v>37.596359999999997</v>
      </c>
      <c r="F30" s="1">
        <v>28.625</v>
      </c>
      <c r="G30" s="2">
        <v>40</v>
      </c>
      <c r="H30" s="1">
        <v>36</v>
      </c>
      <c r="I30" s="2">
        <v>26</v>
      </c>
      <c r="J30" s="1">
        <v>19.812000000000001</v>
      </c>
      <c r="K30" s="1">
        <v>40.799999999999997</v>
      </c>
      <c r="L30" s="1">
        <v>41.5</v>
      </c>
      <c r="M30" s="1">
        <v>32.244999999999997</v>
      </c>
      <c r="N30" s="1">
        <v>25.3</v>
      </c>
      <c r="O30" s="1">
        <v>22.33</v>
      </c>
      <c r="P30" s="1">
        <v>46.89</v>
      </c>
      <c r="Q30" s="1">
        <v>32.365000000000002</v>
      </c>
      <c r="R30" s="2">
        <v>30</v>
      </c>
      <c r="S30" s="1">
        <v>32.786666666666669</v>
      </c>
      <c r="T30" s="2">
        <v>35.22</v>
      </c>
      <c r="U30" s="2">
        <v>26.13</v>
      </c>
      <c r="V30" s="1">
        <v>32.725000000000001</v>
      </c>
      <c r="W30" s="1">
        <v>45.7</v>
      </c>
      <c r="X30" s="53">
        <v>33.189286984126987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51.98</v>
      </c>
      <c r="D31" s="1">
        <v>38.18</v>
      </c>
      <c r="E31" s="1">
        <v>35.153640000000003</v>
      </c>
      <c r="F31" s="1">
        <v>26</v>
      </c>
      <c r="G31" s="2">
        <v>44.67</v>
      </c>
      <c r="H31" s="1">
        <v>40.700000000000003</v>
      </c>
      <c r="I31" s="2">
        <v>43.5</v>
      </c>
      <c r="J31" s="1">
        <v>36.348571428571425</v>
      </c>
      <c r="K31" s="1">
        <v>50.37</v>
      </c>
      <c r="L31" s="1">
        <v>45.274999999999999</v>
      </c>
      <c r="M31" s="1">
        <v>47.41</v>
      </c>
      <c r="N31" s="1">
        <v>41.52</v>
      </c>
      <c r="O31" s="1">
        <v>38.36</v>
      </c>
      <c r="P31" s="1">
        <v>23.8</v>
      </c>
      <c r="Q31" s="1">
        <v>34.192500000000003</v>
      </c>
      <c r="R31" s="2">
        <v>38</v>
      </c>
      <c r="S31" s="1">
        <v>24.979166666666668</v>
      </c>
      <c r="T31" s="2">
        <v>55.1</v>
      </c>
      <c r="U31" s="2">
        <v>55.58</v>
      </c>
      <c r="V31" s="1">
        <v>51</v>
      </c>
      <c r="W31" s="1">
        <v>41.52</v>
      </c>
      <c r="X31" s="53">
        <v>41.125660861678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20.754999999999999</v>
      </c>
      <c r="D32" s="1">
        <v>13.6</v>
      </c>
      <c r="E32" s="1">
        <v>23.75</v>
      </c>
      <c r="F32" s="1">
        <v>16.145</v>
      </c>
      <c r="G32" s="2">
        <v>14.61</v>
      </c>
      <c r="H32" s="1">
        <v>21.55</v>
      </c>
      <c r="I32" s="2">
        <v>7.9</v>
      </c>
      <c r="J32" s="1">
        <v>14.194285714285714</v>
      </c>
      <c r="K32" s="1">
        <v>21.3</v>
      </c>
      <c r="L32" s="1">
        <v>25.914999999999999</v>
      </c>
      <c r="M32" s="1">
        <v>14.92</v>
      </c>
      <c r="N32" s="1">
        <v>15.6</v>
      </c>
      <c r="O32" s="1">
        <v>42.75</v>
      </c>
      <c r="P32" s="1">
        <v>17.53</v>
      </c>
      <c r="Q32" s="1">
        <v>16.5</v>
      </c>
      <c r="R32" s="2">
        <v>23.75</v>
      </c>
      <c r="S32" s="2">
        <v>17.070666666666668</v>
      </c>
      <c r="T32" s="2">
        <v>22.4</v>
      </c>
      <c r="U32" s="2">
        <v>15.27</v>
      </c>
      <c r="V32" s="1">
        <v>15.5</v>
      </c>
      <c r="W32" s="1">
        <v>19.54</v>
      </c>
      <c r="X32" s="53">
        <v>19.073807256235828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8.8699999999999992</v>
      </c>
      <c r="H34" s="1">
        <v>8.52</v>
      </c>
      <c r="I34" s="2">
        <v>9.4425749999999997</v>
      </c>
      <c r="J34" s="1">
        <v>6.6903519999999999</v>
      </c>
      <c r="K34" s="1">
        <v>10.050000000000001</v>
      </c>
      <c r="L34" s="1">
        <v>6.398847</v>
      </c>
      <c r="M34" s="1">
        <v>6.4558879999999998</v>
      </c>
      <c r="N34" s="1">
        <v>7.2296999999999993</v>
      </c>
      <c r="O34" s="2">
        <v>6.1138800000000009</v>
      </c>
      <c r="P34" s="2">
        <v>7.6286970000000007</v>
      </c>
      <c r="Q34" s="2">
        <v>10.620363999999999</v>
      </c>
      <c r="R34" s="2">
        <v>10.636219999999998</v>
      </c>
      <c r="S34" s="1">
        <v>5.5986363636363699</v>
      </c>
      <c r="T34" s="2">
        <v>8.7751999999999999</v>
      </c>
      <c r="U34" s="2">
        <v>11.246173000000001</v>
      </c>
      <c r="V34" s="1">
        <v>7.7</v>
      </c>
      <c r="W34" s="1">
        <v>10.505376</v>
      </c>
      <c r="X34" s="53">
        <v>8.3542927792207795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4.5824999999999996</v>
      </c>
      <c r="G35" s="2">
        <v>5.71</v>
      </c>
      <c r="H35" s="1">
        <v>5.32</v>
      </c>
      <c r="I35" s="2">
        <v>5.6422300000000005</v>
      </c>
      <c r="J35" s="1">
        <v>4.7112060800000002</v>
      </c>
      <c r="K35" s="1">
        <v>6.49</v>
      </c>
      <c r="L35" s="1">
        <v>4.6878000000000002</v>
      </c>
      <c r="M35" s="1">
        <v>4.728256</v>
      </c>
      <c r="N35" s="1">
        <v>4.9067999999999996</v>
      </c>
      <c r="O35" s="2">
        <v>4.7552399999999997</v>
      </c>
      <c r="P35" s="2">
        <v>5.6873440000000004</v>
      </c>
      <c r="Q35" s="2">
        <v>7.5899459999999994</v>
      </c>
      <c r="R35" s="2">
        <v>7.7307159999999993</v>
      </c>
      <c r="S35" s="1">
        <v>4.4172727272727164</v>
      </c>
      <c r="T35" s="2">
        <v>5.9793000000000003</v>
      </c>
      <c r="U35" s="2">
        <v>7.4796399999999998</v>
      </c>
      <c r="V35" s="1">
        <v>5.14</v>
      </c>
      <c r="W35" s="1">
        <v>8.7907679999999999</v>
      </c>
      <c r="X35" s="53">
        <v>5.7582870384415576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30.5</v>
      </c>
      <c r="E37" s="1">
        <v>54.061430000000001</v>
      </c>
      <c r="F37" s="1">
        <v>28.72</v>
      </c>
      <c r="G37" s="2">
        <v>63.21</v>
      </c>
      <c r="H37" s="1">
        <v>32.08</v>
      </c>
      <c r="I37" s="2">
        <v>32.22</v>
      </c>
      <c r="J37" s="1">
        <v>14.3927</v>
      </c>
      <c r="K37" s="1">
        <v>31</v>
      </c>
      <c r="L37" s="1">
        <v>29.91</v>
      </c>
      <c r="M37" s="1">
        <v>16.98</v>
      </c>
      <c r="N37" s="1">
        <v>15.32</v>
      </c>
      <c r="O37" s="1">
        <v>29.87</v>
      </c>
      <c r="P37" s="1">
        <v>26.44</v>
      </c>
      <c r="Q37" s="1">
        <v>33.270000000000003</v>
      </c>
      <c r="R37" s="2">
        <v>30.96</v>
      </c>
      <c r="S37" s="1">
        <v>16.033999999999999</v>
      </c>
      <c r="T37" s="2">
        <v>35.194099999999999</v>
      </c>
      <c r="U37" s="2">
        <v>16.75</v>
      </c>
      <c r="V37" s="1">
        <v>24</v>
      </c>
      <c r="W37" s="1">
        <v>25.07</v>
      </c>
      <c r="X37" s="53">
        <v>28.986296666666671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15.9</v>
      </c>
      <c r="E39" s="20">
        <v>10.185560000000001</v>
      </c>
      <c r="F39" s="20">
        <v>7</v>
      </c>
      <c r="G39" s="21">
        <v>9.57</v>
      </c>
      <c r="H39" s="20">
        <v>9.09</v>
      </c>
      <c r="I39" s="21">
        <v>1</v>
      </c>
      <c r="J39" s="20">
        <v>6.6974999999999998</v>
      </c>
      <c r="K39" s="20">
        <v>4</v>
      </c>
      <c r="L39" s="20">
        <v>18</v>
      </c>
      <c r="M39" s="20">
        <v>14.5</v>
      </c>
      <c r="N39" s="20">
        <v>11.5</v>
      </c>
      <c r="O39" s="20">
        <v>4.33</v>
      </c>
      <c r="P39" s="20">
        <v>10.24</v>
      </c>
      <c r="Q39" s="20">
        <v>4.51</v>
      </c>
      <c r="R39" s="21">
        <v>5.8</v>
      </c>
      <c r="S39" s="20">
        <v>3.5105995000000001</v>
      </c>
      <c r="T39" s="21">
        <v>25</v>
      </c>
      <c r="U39" s="21">
        <v>5.91</v>
      </c>
      <c r="V39" s="20">
        <v>7.6550000000000002</v>
      </c>
      <c r="W39" s="20">
        <v>5.9336666666666664</v>
      </c>
      <c r="X39" s="57">
        <v>9.4096345793650809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  <pageSetUpPr fitToPage="1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116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26.32</v>
      </c>
      <c r="D8" s="1">
        <v>42</v>
      </c>
      <c r="E8" s="1">
        <v>32.616669999999999</v>
      </c>
      <c r="F8" s="1">
        <v>37</v>
      </c>
      <c r="G8" s="2">
        <v>28</v>
      </c>
      <c r="H8" s="1">
        <v>29</v>
      </c>
      <c r="I8" s="2">
        <v>21.175000000000001</v>
      </c>
      <c r="J8" s="1">
        <v>23.055</v>
      </c>
      <c r="K8" s="1">
        <v>23</v>
      </c>
      <c r="L8" s="1">
        <v>29.26</v>
      </c>
      <c r="M8" s="1">
        <v>30.95</v>
      </c>
      <c r="N8" s="1">
        <v>26.54</v>
      </c>
      <c r="O8" s="1">
        <v>33.1</v>
      </c>
      <c r="P8" s="1">
        <v>28.1</v>
      </c>
      <c r="Q8" s="1">
        <v>23.51</v>
      </c>
      <c r="R8" s="2">
        <v>29</v>
      </c>
      <c r="S8" s="1">
        <v>24.458874458874455</v>
      </c>
      <c r="T8" s="2">
        <v>27.12</v>
      </c>
      <c r="U8" s="2">
        <v>28.38</v>
      </c>
      <c r="V8" s="1">
        <v>36.4</v>
      </c>
      <c r="W8" s="1">
        <v>26.24</v>
      </c>
      <c r="X8" s="53">
        <v>28.820264021851163</v>
      </c>
      <c r="Y8" s="9"/>
    </row>
    <row r="9" spans="1:25" ht="11.25" x14ac:dyDescent="0.2">
      <c r="A9" s="31" t="s">
        <v>87</v>
      </c>
      <c r="B9" s="30" t="s">
        <v>92</v>
      </c>
      <c r="C9" s="19">
        <v>2.84</v>
      </c>
      <c r="D9" s="19">
        <v>3.91</v>
      </c>
      <c r="E9" s="19">
        <v>3.3792300000000002</v>
      </c>
      <c r="F9" s="19">
        <v>3.1850000000000001</v>
      </c>
      <c r="G9" s="18">
        <v>3.26</v>
      </c>
      <c r="H9" s="19">
        <v>2.74</v>
      </c>
      <c r="I9" s="18">
        <v>2.74</v>
      </c>
      <c r="J9" s="19">
        <v>3.6633333333333327</v>
      </c>
      <c r="K9" s="19">
        <v>3.38</v>
      </c>
      <c r="L9" s="19">
        <v>3.57</v>
      </c>
      <c r="M9" s="19">
        <v>3.875</v>
      </c>
      <c r="N9" s="19">
        <v>3.22</v>
      </c>
      <c r="O9" s="19">
        <v>2.867</v>
      </c>
      <c r="P9" s="19">
        <v>3.4</v>
      </c>
      <c r="Q9" s="19">
        <v>3.05</v>
      </c>
      <c r="R9" s="18">
        <v>2.7</v>
      </c>
      <c r="S9" s="19">
        <v>5.9594666666666676</v>
      </c>
      <c r="T9" s="18">
        <v>3.84</v>
      </c>
      <c r="U9" s="18">
        <v>4.9400000000000004</v>
      </c>
      <c r="V9" s="19">
        <v>3.55</v>
      </c>
      <c r="W9" s="19">
        <v>2.82</v>
      </c>
      <c r="X9" s="54">
        <v>3.4709061904761902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385</v>
      </c>
      <c r="E10" s="1">
        <v>239.85417000000001</v>
      </c>
      <c r="F10" s="1">
        <v>217</v>
      </c>
      <c r="G10" s="2">
        <v>210</v>
      </c>
      <c r="H10" s="1">
        <v>205.53</v>
      </c>
      <c r="I10" s="2">
        <v>195</v>
      </c>
      <c r="J10" s="1">
        <v>260</v>
      </c>
      <c r="K10" s="1">
        <v>195.97</v>
      </c>
      <c r="L10" s="1">
        <v>220</v>
      </c>
      <c r="M10" s="1">
        <v>235</v>
      </c>
      <c r="N10" s="1">
        <v>270</v>
      </c>
      <c r="O10" s="1">
        <v>205</v>
      </c>
      <c r="P10" s="1">
        <v>203.5</v>
      </c>
      <c r="Q10" s="1">
        <v>204.86</v>
      </c>
      <c r="R10" s="2">
        <v>210.5</v>
      </c>
      <c r="S10" s="1">
        <v>370.5</v>
      </c>
      <c r="T10" s="2">
        <v>216.8</v>
      </c>
      <c r="U10" s="2">
        <v>213.12</v>
      </c>
      <c r="V10" s="1">
        <v>230</v>
      </c>
      <c r="W10" s="1">
        <v>190.49</v>
      </c>
      <c r="X10" s="53">
        <v>233.95829380952381</v>
      </c>
      <c r="Y10" s="9"/>
    </row>
    <row r="11" spans="1:25" ht="11.25" x14ac:dyDescent="0.2">
      <c r="A11" s="31" t="s">
        <v>25</v>
      </c>
      <c r="B11" s="30" t="s">
        <v>92</v>
      </c>
      <c r="C11" s="19">
        <v>0.34</v>
      </c>
      <c r="D11" s="19">
        <v>0.46</v>
      </c>
      <c r="E11" s="19">
        <v>0.3318142</v>
      </c>
      <c r="F11" s="19">
        <v>0.33</v>
      </c>
      <c r="G11" s="18">
        <v>0.3014</v>
      </c>
      <c r="H11" s="19">
        <v>0.28000000000000003</v>
      </c>
      <c r="I11" s="18">
        <v>0.30499999999999999</v>
      </c>
      <c r="J11" s="19">
        <v>0.39075000000000004</v>
      </c>
      <c r="K11" s="19">
        <v>0.29199999999999998</v>
      </c>
      <c r="L11" s="19">
        <v>0.33</v>
      </c>
      <c r="M11" s="19">
        <v>0.44</v>
      </c>
      <c r="N11" s="19">
        <v>0.39</v>
      </c>
      <c r="O11" s="19">
        <v>0.27800000000000002</v>
      </c>
      <c r="P11" s="19">
        <v>0.27</v>
      </c>
      <c r="Q11" s="19">
        <v>0.33</v>
      </c>
      <c r="R11" s="18">
        <v>0.3</v>
      </c>
      <c r="S11" s="19">
        <v>0.57499999999999996</v>
      </c>
      <c r="T11" s="18">
        <v>0.34</v>
      </c>
      <c r="U11" s="18">
        <v>0.34</v>
      </c>
      <c r="V11" s="19">
        <v>0.313</v>
      </c>
      <c r="W11" s="19">
        <v>0.30260000000000004</v>
      </c>
      <c r="X11" s="54">
        <v>0.34474115238095238</v>
      </c>
      <c r="Y11" s="9"/>
    </row>
    <row r="12" spans="1:25" ht="11.25" x14ac:dyDescent="0.2">
      <c r="A12" s="31" t="s">
        <v>26</v>
      </c>
      <c r="B12" s="30" t="s">
        <v>93</v>
      </c>
      <c r="C12" s="1">
        <v>39</v>
      </c>
      <c r="D12" s="1">
        <v>34</v>
      </c>
      <c r="E12" s="1">
        <v>30.768460000000001</v>
      </c>
      <c r="F12" s="1">
        <v>24</v>
      </c>
      <c r="G12" s="2">
        <v>62</v>
      </c>
      <c r="H12" s="1">
        <v>38</v>
      </c>
      <c r="I12" s="2">
        <v>42</v>
      </c>
      <c r="J12" s="1">
        <v>18.721666666666668</v>
      </c>
      <c r="K12" s="1">
        <v>40</v>
      </c>
      <c r="L12" s="1">
        <v>25</v>
      </c>
      <c r="M12" s="1">
        <v>24.5</v>
      </c>
      <c r="N12" s="1">
        <v>24.5</v>
      </c>
      <c r="O12" s="1">
        <v>16.66</v>
      </c>
      <c r="P12" s="1">
        <v>29</v>
      </c>
      <c r="Q12" s="1">
        <v>44</v>
      </c>
      <c r="R12" s="2">
        <v>43</v>
      </c>
      <c r="S12" s="1">
        <v>60</v>
      </c>
      <c r="T12" s="2">
        <v>40.07</v>
      </c>
      <c r="U12" s="2">
        <v>42.2</v>
      </c>
      <c r="V12" s="1">
        <v>27.25</v>
      </c>
      <c r="W12" s="1">
        <v>47.15</v>
      </c>
      <c r="X12" s="53">
        <v>35.800958412698414</v>
      </c>
      <c r="Y12" s="9"/>
    </row>
    <row r="13" spans="1:25" ht="11.25" x14ac:dyDescent="0.2">
      <c r="A13" s="31" t="s">
        <v>27</v>
      </c>
      <c r="B13" s="30" t="s">
        <v>93</v>
      </c>
      <c r="C13" s="1">
        <v>52</v>
      </c>
      <c r="D13" s="1">
        <v>110</v>
      </c>
      <c r="E13" s="1">
        <v>54.84</v>
      </c>
      <c r="F13" s="1">
        <v>44</v>
      </c>
      <c r="G13" s="2">
        <v>49.5</v>
      </c>
      <c r="H13" s="1">
        <v>39</v>
      </c>
      <c r="I13" s="2">
        <v>38</v>
      </c>
      <c r="J13" s="1">
        <v>69.599999999999994</v>
      </c>
      <c r="K13" s="1">
        <v>36</v>
      </c>
      <c r="L13" s="1">
        <v>35.75</v>
      </c>
      <c r="M13" s="1">
        <v>52.115000000000002</v>
      </c>
      <c r="N13" s="1">
        <v>65</v>
      </c>
      <c r="O13" s="1">
        <v>46.5</v>
      </c>
      <c r="P13" s="1">
        <v>55</v>
      </c>
      <c r="Q13" s="1">
        <v>38</v>
      </c>
      <c r="R13" s="2">
        <v>50</v>
      </c>
      <c r="S13" s="1">
        <v>78.333333333333329</v>
      </c>
      <c r="T13" s="2">
        <v>48.93</v>
      </c>
      <c r="U13" s="2">
        <v>51.2</v>
      </c>
      <c r="V13" s="1">
        <v>55</v>
      </c>
      <c r="W13" s="1">
        <v>45.84</v>
      </c>
      <c r="X13" s="53">
        <v>53.076587301587303</v>
      </c>
      <c r="Y13" s="9"/>
    </row>
    <row r="14" spans="1:25" ht="11.25" x14ac:dyDescent="0.2">
      <c r="A14" s="31" t="s">
        <v>28</v>
      </c>
      <c r="B14" s="30" t="s">
        <v>94</v>
      </c>
      <c r="C14" s="19">
        <v>0.28999999999999998</v>
      </c>
      <c r="D14" s="19">
        <v>2.62</v>
      </c>
      <c r="E14" s="19">
        <v>0.31</v>
      </c>
      <c r="F14" s="19">
        <v>0.18</v>
      </c>
      <c r="G14" s="18">
        <v>0.3</v>
      </c>
      <c r="H14" s="19">
        <v>0.3</v>
      </c>
      <c r="I14" s="18">
        <v>0.28999999999999998</v>
      </c>
      <c r="J14" s="19">
        <v>0.27</v>
      </c>
      <c r="K14" s="19">
        <v>0.45</v>
      </c>
      <c r="L14" s="19">
        <v>0.32</v>
      </c>
      <c r="M14" s="19">
        <v>0.31</v>
      </c>
      <c r="N14" s="19">
        <v>0.4</v>
      </c>
      <c r="O14" s="19">
        <v>0.23499999999999999</v>
      </c>
      <c r="P14" s="19">
        <v>0.22</v>
      </c>
      <c r="Q14" s="19">
        <v>0.28149999999999997</v>
      </c>
      <c r="R14" s="18">
        <v>0.31</v>
      </c>
      <c r="S14" s="19">
        <v>0.25666666666666671</v>
      </c>
      <c r="T14" s="18">
        <v>0.45</v>
      </c>
      <c r="U14" s="18">
        <v>0.38</v>
      </c>
      <c r="V14" s="19">
        <v>0.27</v>
      </c>
      <c r="W14" s="19">
        <v>0.35593000000000002</v>
      </c>
      <c r="X14" s="54">
        <v>0.41900460317460331</v>
      </c>
      <c r="Y14" s="9"/>
    </row>
    <row r="15" spans="1:25" ht="11.25" x14ac:dyDescent="0.2">
      <c r="A15" s="31" t="s">
        <v>44</v>
      </c>
      <c r="B15" s="30" t="s">
        <v>94</v>
      </c>
      <c r="C15" s="1">
        <v>1.5</v>
      </c>
      <c r="D15" s="1">
        <v>2.7250000000000001</v>
      </c>
      <c r="E15" s="1">
        <v>1.7577799999999999</v>
      </c>
      <c r="F15" s="1">
        <v>1.48</v>
      </c>
      <c r="G15" s="2">
        <v>2</v>
      </c>
      <c r="H15" s="1">
        <v>1.55</v>
      </c>
      <c r="I15" s="2">
        <v>1.3</v>
      </c>
      <c r="J15" s="1">
        <v>1.9633333333333332</v>
      </c>
      <c r="K15" s="1">
        <v>1.2</v>
      </c>
      <c r="L15" s="1">
        <v>1.73</v>
      </c>
      <c r="M15" s="1">
        <v>1.875</v>
      </c>
      <c r="N15" s="1">
        <v>2</v>
      </c>
      <c r="O15" s="1">
        <v>1.68</v>
      </c>
      <c r="P15" s="1">
        <v>1.89</v>
      </c>
      <c r="Q15" s="1">
        <v>1.165</v>
      </c>
      <c r="R15" s="2">
        <v>1.3</v>
      </c>
      <c r="S15" s="1">
        <v>1.9</v>
      </c>
      <c r="T15" s="2">
        <v>2.27</v>
      </c>
      <c r="U15" s="2">
        <v>1.48</v>
      </c>
      <c r="V15" s="1">
        <v>1.2</v>
      </c>
      <c r="W15" s="1">
        <v>1.53</v>
      </c>
      <c r="X15" s="53">
        <v>1.6902911111111112</v>
      </c>
      <c r="Y15" s="9"/>
    </row>
    <row r="16" spans="1:25" ht="11.25" x14ac:dyDescent="0.2">
      <c r="A16" s="31" t="s">
        <v>29</v>
      </c>
      <c r="B16" s="30" t="s">
        <v>91</v>
      </c>
      <c r="C16" s="1">
        <v>13.59</v>
      </c>
      <c r="D16" s="1">
        <v>20.329999999999998</v>
      </c>
      <c r="E16" s="1">
        <v>16.029</v>
      </c>
      <c r="F16" s="1">
        <v>13.280000000000001</v>
      </c>
      <c r="G16" s="2">
        <v>14.33</v>
      </c>
      <c r="H16" s="1">
        <v>11.25</v>
      </c>
      <c r="I16" s="2">
        <v>13.25</v>
      </c>
      <c r="J16" s="1">
        <v>12.855</v>
      </c>
      <c r="K16" s="1">
        <v>11.2</v>
      </c>
      <c r="L16" s="1">
        <v>10.89</v>
      </c>
      <c r="M16" s="1">
        <v>13.78</v>
      </c>
      <c r="N16" s="1">
        <v>18.68</v>
      </c>
      <c r="O16" s="1">
        <v>13.05</v>
      </c>
      <c r="P16" s="1">
        <v>14.9</v>
      </c>
      <c r="Q16" s="1">
        <v>9.41</v>
      </c>
      <c r="R16" s="2">
        <v>15</v>
      </c>
      <c r="S16" s="1">
        <v>10.665052160953799</v>
      </c>
      <c r="T16" s="2">
        <v>11.49</v>
      </c>
      <c r="U16" s="2">
        <v>11.23</v>
      </c>
      <c r="V16" s="1">
        <v>14.6</v>
      </c>
      <c r="W16" s="1">
        <v>11.99</v>
      </c>
      <c r="X16" s="53">
        <v>13.419002483854946</v>
      </c>
      <c r="Y16" s="9"/>
    </row>
    <row r="17" spans="1:25" ht="11.25" x14ac:dyDescent="0.2">
      <c r="A17" s="31" t="s">
        <v>30</v>
      </c>
      <c r="B17" s="30" t="s">
        <v>94</v>
      </c>
      <c r="C17" s="1">
        <v>46.534999999999997</v>
      </c>
      <c r="D17" s="1">
        <v>64</v>
      </c>
      <c r="E17" s="1">
        <v>39.159289999999999</v>
      </c>
      <c r="F17" s="1">
        <v>50</v>
      </c>
      <c r="G17" s="2">
        <v>46</v>
      </c>
      <c r="H17" s="1">
        <v>46.79</v>
      </c>
      <c r="I17" s="2">
        <v>43.5</v>
      </c>
      <c r="J17" s="1">
        <v>34.642499999999998</v>
      </c>
      <c r="K17" s="1">
        <v>53.13</v>
      </c>
      <c r="L17" s="1">
        <v>91.06</v>
      </c>
      <c r="M17" s="1">
        <v>76</v>
      </c>
      <c r="N17" s="1">
        <v>80</v>
      </c>
      <c r="O17" s="1">
        <v>67.5</v>
      </c>
      <c r="P17" s="1">
        <v>43.05</v>
      </c>
      <c r="Q17" s="1">
        <v>50.15</v>
      </c>
      <c r="R17" s="2">
        <v>51</v>
      </c>
      <c r="S17" s="1">
        <v>48</v>
      </c>
      <c r="T17" s="2">
        <v>59.81</v>
      </c>
      <c r="U17" s="2">
        <v>62.51</v>
      </c>
      <c r="V17" s="1">
        <v>49.87</v>
      </c>
      <c r="W17" s="1">
        <v>73.260000000000005</v>
      </c>
      <c r="X17" s="53">
        <v>55.998418571428559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523.93499999999995</v>
      </c>
      <c r="D18" s="1">
        <v>240</v>
      </c>
      <c r="E18" s="1">
        <v>230.07889</v>
      </c>
      <c r="F18" s="1">
        <v>171.5</v>
      </c>
      <c r="G18" s="2">
        <v>175</v>
      </c>
      <c r="H18" s="1">
        <v>212</v>
      </c>
      <c r="I18" s="2">
        <v>140</v>
      </c>
      <c r="J18" s="1">
        <v>209.25</v>
      </c>
      <c r="K18" s="1">
        <v>315.45</v>
      </c>
      <c r="L18" s="1">
        <v>328.57</v>
      </c>
      <c r="M18" s="1">
        <v>157.51499999999999</v>
      </c>
      <c r="N18" s="1">
        <v>257.58</v>
      </c>
      <c r="O18" s="1">
        <v>202.5</v>
      </c>
      <c r="P18" s="1">
        <v>170</v>
      </c>
      <c r="Q18" s="1">
        <v>248</v>
      </c>
      <c r="R18" s="2">
        <v>360</v>
      </c>
      <c r="S18" s="1">
        <v>425.33333333333331</v>
      </c>
      <c r="T18" s="2">
        <v>337.31</v>
      </c>
      <c r="U18" s="2">
        <v>191.6</v>
      </c>
      <c r="V18" s="1">
        <v>163.25</v>
      </c>
      <c r="W18" s="1">
        <v>291.04000000000002</v>
      </c>
      <c r="X18" s="53">
        <v>254.75772492063493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288.27</v>
      </c>
      <c r="D19" s="2">
        <v>187.04499999999999</v>
      </c>
      <c r="E19" s="1">
        <v>186.71429000000001</v>
      </c>
      <c r="F19" s="1">
        <v>160</v>
      </c>
      <c r="G19" s="2">
        <v>128</v>
      </c>
      <c r="H19" s="1">
        <v>195</v>
      </c>
      <c r="I19" s="2">
        <v>93</v>
      </c>
      <c r="J19" s="1">
        <v>203.8</v>
      </c>
      <c r="K19" s="1">
        <v>172.33</v>
      </c>
      <c r="L19" s="1">
        <v>222.22</v>
      </c>
      <c r="M19" s="1">
        <v>161.11000000000001</v>
      </c>
      <c r="N19" s="1">
        <v>200.98</v>
      </c>
      <c r="O19" s="1">
        <v>148</v>
      </c>
      <c r="P19" s="1">
        <v>150</v>
      </c>
      <c r="Q19" s="1">
        <v>115</v>
      </c>
      <c r="R19" s="2">
        <v>220</v>
      </c>
      <c r="S19" s="1">
        <v>130.5</v>
      </c>
      <c r="T19" s="2">
        <v>85.94</v>
      </c>
      <c r="U19" s="2">
        <v>155.35</v>
      </c>
      <c r="V19" s="1">
        <v>120</v>
      </c>
      <c r="W19" s="1">
        <v>221.96</v>
      </c>
      <c r="X19" s="53">
        <v>168.81996619047618</v>
      </c>
      <c r="Y19" s="9"/>
    </row>
    <row r="20" spans="1:25" ht="22.5" x14ac:dyDescent="0.2">
      <c r="A20" s="32" t="s">
        <v>33</v>
      </c>
      <c r="B20" s="33" t="s">
        <v>94</v>
      </c>
      <c r="C20" s="1">
        <v>36.325000000000003</v>
      </c>
      <c r="D20" s="1">
        <v>28.5</v>
      </c>
      <c r="E20" s="1">
        <v>48.037500000000001</v>
      </c>
      <c r="F20" s="1">
        <v>28</v>
      </c>
      <c r="G20" s="2">
        <v>45</v>
      </c>
      <c r="H20" s="1">
        <v>49</v>
      </c>
      <c r="I20" s="2">
        <v>32</v>
      </c>
      <c r="J20" s="1">
        <v>30.986000000000001</v>
      </c>
      <c r="K20" s="1">
        <v>58.5</v>
      </c>
      <c r="L20" s="1">
        <v>40</v>
      </c>
      <c r="M20" s="1">
        <v>34.494999999999997</v>
      </c>
      <c r="N20" s="1">
        <v>30.93</v>
      </c>
      <c r="O20" s="1">
        <v>27.3</v>
      </c>
      <c r="P20" s="1">
        <v>35.71</v>
      </c>
      <c r="Q20" s="1">
        <v>27</v>
      </c>
      <c r="R20" s="2">
        <v>43</v>
      </c>
      <c r="S20" s="1">
        <v>20.190000000000001</v>
      </c>
      <c r="T20" s="2">
        <v>23.48</v>
      </c>
      <c r="U20" s="2">
        <v>20.329999999999998</v>
      </c>
      <c r="V20" s="1">
        <v>22</v>
      </c>
      <c r="W20" s="1">
        <v>35.58</v>
      </c>
      <c r="X20" s="53">
        <v>34.112547619047625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13.8</v>
      </c>
      <c r="D21" s="1">
        <v>18.5</v>
      </c>
      <c r="E21" s="1">
        <v>30.151430000000001</v>
      </c>
      <c r="F21" s="1">
        <v>17.5</v>
      </c>
      <c r="G21" s="2">
        <v>16.28</v>
      </c>
      <c r="H21" s="1">
        <v>17.7</v>
      </c>
      <c r="I21" s="2">
        <v>15.84</v>
      </c>
      <c r="J21" s="1">
        <v>15.69</v>
      </c>
      <c r="K21" s="1">
        <v>21.84</v>
      </c>
      <c r="L21" s="1">
        <v>18.8</v>
      </c>
      <c r="M21" s="1">
        <v>14.3</v>
      </c>
      <c r="N21" s="1">
        <v>22.9</v>
      </c>
      <c r="O21" s="1">
        <v>11.545</v>
      </c>
      <c r="P21" s="1">
        <v>18.920000000000002</v>
      </c>
      <c r="Q21" s="1">
        <v>13.115</v>
      </c>
      <c r="R21" s="2">
        <v>18</v>
      </c>
      <c r="S21" s="1">
        <v>16.822500000000002</v>
      </c>
      <c r="T21" s="2">
        <v>16.850000000000001</v>
      </c>
      <c r="U21" s="2">
        <v>11.51</v>
      </c>
      <c r="V21" s="1">
        <v>16.75</v>
      </c>
      <c r="W21" s="1">
        <v>14.5</v>
      </c>
      <c r="X21" s="53">
        <v>17.205425238095238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261.57</v>
      </c>
      <c r="D22" s="1">
        <v>320</v>
      </c>
      <c r="E22" s="1">
        <v>237.8</v>
      </c>
      <c r="F22" s="2">
        <v>170</v>
      </c>
      <c r="G22" s="2">
        <v>216</v>
      </c>
      <c r="H22" s="1">
        <v>250</v>
      </c>
      <c r="I22" s="2">
        <v>135</v>
      </c>
      <c r="J22" s="1">
        <v>188.60499999999999</v>
      </c>
      <c r="K22" s="1">
        <v>214.5</v>
      </c>
      <c r="L22" s="1">
        <v>250</v>
      </c>
      <c r="M22" s="1">
        <v>250</v>
      </c>
      <c r="N22" s="1">
        <v>204</v>
      </c>
      <c r="O22" s="1">
        <v>180</v>
      </c>
      <c r="P22" s="1">
        <v>256</v>
      </c>
      <c r="Q22" s="1">
        <v>256.5</v>
      </c>
      <c r="R22" s="2">
        <v>187.5</v>
      </c>
      <c r="S22" s="1">
        <v>239.2</v>
      </c>
      <c r="T22" s="2">
        <v>572.65</v>
      </c>
      <c r="U22" s="2">
        <v>364.19</v>
      </c>
      <c r="V22" s="1">
        <v>214.02</v>
      </c>
      <c r="W22" s="1">
        <v>250.75</v>
      </c>
      <c r="X22" s="53">
        <v>248.48976190476191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11.25</v>
      </c>
      <c r="D23" s="1">
        <v>26</v>
      </c>
      <c r="E23" s="1">
        <v>5.2785700000000002</v>
      </c>
      <c r="F23" s="2">
        <v>12</v>
      </c>
      <c r="G23" s="2">
        <v>6.44</v>
      </c>
      <c r="H23" s="1">
        <v>7.14</v>
      </c>
      <c r="I23" s="2">
        <v>6</v>
      </c>
      <c r="J23" s="1">
        <v>4.7249999999999996</v>
      </c>
      <c r="K23" s="1">
        <v>8.4</v>
      </c>
      <c r="L23" s="1">
        <v>18</v>
      </c>
      <c r="M23" s="1">
        <v>9.1</v>
      </c>
      <c r="N23" s="1">
        <v>9.5</v>
      </c>
      <c r="O23" s="1">
        <v>4.88</v>
      </c>
      <c r="P23" s="1">
        <v>4.7300000000000004</v>
      </c>
      <c r="Q23" s="1">
        <v>18.25</v>
      </c>
      <c r="R23" s="2">
        <v>10.5</v>
      </c>
      <c r="S23" s="1">
        <v>20</v>
      </c>
      <c r="T23" s="2">
        <v>6.48</v>
      </c>
      <c r="U23" s="2">
        <v>18</v>
      </c>
      <c r="V23" s="1">
        <v>13.44</v>
      </c>
      <c r="W23" s="1">
        <v>7.92</v>
      </c>
      <c r="X23" s="53">
        <v>10.858741428571427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32.619999999999997</v>
      </c>
      <c r="D24" s="1">
        <v>49.5</v>
      </c>
      <c r="E24" s="1">
        <v>47.58</v>
      </c>
      <c r="F24" s="1">
        <v>48</v>
      </c>
      <c r="G24" s="2">
        <v>58</v>
      </c>
      <c r="H24" s="1">
        <v>37.880000000000003</v>
      </c>
      <c r="I24" s="2">
        <v>29</v>
      </c>
      <c r="J24" s="1">
        <v>52.294285714285706</v>
      </c>
      <c r="K24" s="1">
        <v>47.5</v>
      </c>
      <c r="L24" s="1">
        <v>49</v>
      </c>
      <c r="M24" s="1">
        <v>45</v>
      </c>
      <c r="N24" s="1">
        <v>52</v>
      </c>
      <c r="O24" s="1">
        <v>31.67</v>
      </c>
      <c r="P24" s="1">
        <v>50.96</v>
      </c>
      <c r="Q24" s="1">
        <v>47</v>
      </c>
      <c r="R24" s="2">
        <v>40</v>
      </c>
      <c r="S24" s="1">
        <v>71.316666666666663</v>
      </c>
      <c r="T24" s="2">
        <v>45.94</v>
      </c>
      <c r="U24" s="2">
        <v>50.19</v>
      </c>
      <c r="V24" s="1">
        <v>55</v>
      </c>
      <c r="W24" s="1">
        <v>44.58</v>
      </c>
      <c r="X24" s="53">
        <v>46.906235827664403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3.49</v>
      </c>
      <c r="D25" s="1">
        <v>6.5</v>
      </c>
      <c r="E25" s="1">
        <v>5.7361500000000003</v>
      </c>
      <c r="F25" s="1">
        <v>9.18</v>
      </c>
      <c r="G25" s="2">
        <v>5.45</v>
      </c>
      <c r="H25" s="1">
        <v>7.03</v>
      </c>
      <c r="I25" s="2">
        <v>4.76</v>
      </c>
      <c r="J25" s="1">
        <v>5.8895714285714291</v>
      </c>
      <c r="K25" s="1">
        <v>7.16</v>
      </c>
      <c r="L25" s="1">
        <v>7.31</v>
      </c>
      <c r="M25" s="1">
        <v>7.9450000000000003</v>
      </c>
      <c r="N25" s="1">
        <v>5.54</v>
      </c>
      <c r="O25" s="1">
        <v>3.61</v>
      </c>
      <c r="P25" s="1">
        <v>4.2</v>
      </c>
      <c r="Q25" s="1">
        <v>9.2750000000000004</v>
      </c>
      <c r="R25" s="2">
        <v>8.6</v>
      </c>
      <c r="S25" s="1">
        <v>4.4013888888888895</v>
      </c>
      <c r="T25" s="2">
        <v>9.81</v>
      </c>
      <c r="U25" s="2">
        <v>8.51</v>
      </c>
      <c r="V25" s="1">
        <v>4.6749999999999998</v>
      </c>
      <c r="W25" s="1">
        <v>7.2727777777777778</v>
      </c>
      <c r="X25" s="53">
        <v>6.4926137188208619</v>
      </c>
      <c r="Y25" s="9"/>
    </row>
    <row r="26" spans="1:25" ht="11.25" x14ac:dyDescent="0.2">
      <c r="A26" s="31" t="s">
        <v>38</v>
      </c>
      <c r="B26" s="30" t="s">
        <v>92</v>
      </c>
      <c r="C26" s="1">
        <v>6.05</v>
      </c>
      <c r="D26" s="1">
        <v>6.7</v>
      </c>
      <c r="E26" s="1">
        <v>4.6554500000000001</v>
      </c>
      <c r="F26" s="1">
        <v>3.2</v>
      </c>
      <c r="G26" s="2">
        <v>2.6</v>
      </c>
      <c r="H26" s="1">
        <v>5</v>
      </c>
      <c r="I26" s="2">
        <v>4.38</v>
      </c>
      <c r="J26" s="10">
        <v>5.5366666666666662</v>
      </c>
      <c r="K26" s="1">
        <v>3.27</v>
      </c>
      <c r="L26" s="1">
        <v>5.085</v>
      </c>
      <c r="M26" s="1">
        <v>4.96</v>
      </c>
      <c r="N26" s="2">
        <v>3.48</v>
      </c>
      <c r="O26" s="1">
        <v>2</v>
      </c>
      <c r="P26" s="1">
        <v>7.24</v>
      </c>
      <c r="Q26" s="1">
        <v>4.8849999999999998</v>
      </c>
      <c r="R26" s="2">
        <v>9</v>
      </c>
      <c r="S26" s="1">
        <v>9.1036666666666672</v>
      </c>
      <c r="T26" s="2">
        <v>7.15</v>
      </c>
      <c r="U26" s="2">
        <v>5.31</v>
      </c>
      <c r="V26" s="1">
        <v>7.45</v>
      </c>
      <c r="W26" s="1">
        <v>5.63</v>
      </c>
      <c r="X26" s="53">
        <v>5.3659896825396833</v>
      </c>
      <c r="Y26" s="9"/>
    </row>
    <row r="27" spans="1:25" ht="11.25" x14ac:dyDescent="0.2">
      <c r="A27" s="31" t="s">
        <v>109</v>
      </c>
      <c r="B27" s="30" t="s">
        <v>96</v>
      </c>
      <c r="C27" s="19">
        <v>0.82</v>
      </c>
      <c r="D27" s="19">
        <v>0.68</v>
      </c>
      <c r="E27" s="19">
        <v>1.0346200000000001</v>
      </c>
      <c r="F27" s="19">
        <v>0.77</v>
      </c>
      <c r="G27" s="18">
        <v>0.53</v>
      </c>
      <c r="H27" s="19">
        <v>0.63</v>
      </c>
      <c r="I27" s="18">
        <v>0.53</v>
      </c>
      <c r="J27" s="19">
        <v>0.87666666666666659</v>
      </c>
      <c r="K27" s="19">
        <v>0.61</v>
      </c>
      <c r="L27" s="19">
        <v>0.69499999999999995</v>
      </c>
      <c r="M27" s="19">
        <v>0.74</v>
      </c>
      <c r="N27" s="19">
        <v>0.69</v>
      </c>
      <c r="O27" s="19">
        <v>0.54</v>
      </c>
      <c r="P27" s="19">
        <v>0.82</v>
      </c>
      <c r="Q27" s="19">
        <v>0.71</v>
      </c>
      <c r="R27" s="18">
        <v>0.82</v>
      </c>
      <c r="S27" s="18">
        <v>0.95634285714285727</v>
      </c>
      <c r="T27" s="18">
        <v>0.88</v>
      </c>
      <c r="U27" s="18">
        <v>0.75</v>
      </c>
      <c r="V27" s="19">
        <v>0.56000000000000005</v>
      </c>
      <c r="W27" s="19">
        <v>0.68409999999999993</v>
      </c>
      <c r="X27" s="54">
        <v>0.72984426303854899</v>
      </c>
      <c r="Y27" s="9"/>
    </row>
    <row r="28" spans="1:25" ht="11.25" x14ac:dyDescent="0.2">
      <c r="A28" s="31" t="s">
        <v>39</v>
      </c>
      <c r="B28" s="30" t="s">
        <v>94</v>
      </c>
      <c r="C28" s="1">
        <v>58</v>
      </c>
      <c r="D28" s="1">
        <v>48</v>
      </c>
      <c r="E28" s="1">
        <v>61.274000000000001</v>
      </c>
      <c r="F28" s="1">
        <v>60.05</v>
      </c>
      <c r="G28" s="2">
        <v>49</v>
      </c>
      <c r="H28" s="1">
        <v>40</v>
      </c>
      <c r="I28" s="2">
        <v>45.49</v>
      </c>
      <c r="J28" s="1">
        <v>46.858333333333327</v>
      </c>
      <c r="K28" s="1">
        <v>46.08</v>
      </c>
      <c r="L28" s="1">
        <v>51.55</v>
      </c>
      <c r="M28" s="1">
        <v>60.45</v>
      </c>
      <c r="N28" s="1">
        <v>59.08</v>
      </c>
      <c r="O28" s="1">
        <v>52.3</v>
      </c>
      <c r="P28" s="1">
        <v>63.25</v>
      </c>
      <c r="Q28" s="1">
        <v>50.15</v>
      </c>
      <c r="R28" s="2">
        <v>56</v>
      </c>
      <c r="S28" s="1">
        <v>58.104999999999997</v>
      </c>
      <c r="T28" s="2">
        <v>55.69</v>
      </c>
      <c r="U28" s="2">
        <v>56.35</v>
      </c>
      <c r="V28" s="1">
        <v>50</v>
      </c>
      <c r="W28" s="1">
        <v>51.89</v>
      </c>
      <c r="X28" s="53">
        <v>53.312730158730176</v>
      </c>
      <c r="Y28" s="9"/>
    </row>
    <row r="29" spans="1:25" ht="11.25" x14ac:dyDescent="0.2">
      <c r="A29" s="31" t="s">
        <v>40</v>
      </c>
      <c r="B29" s="30" t="s">
        <v>94</v>
      </c>
      <c r="C29" s="1">
        <v>123.95</v>
      </c>
      <c r="D29" s="1">
        <v>190</v>
      </c>
      <c r="E29" s="1">
        <v>148.81818000000001</v>
      </c>
      <c r="F29" s="1">
        <v>156</v>
      </c>
      <c r="G29" s="2">
        <v>142.5</v>
      </c>
      <c r="H29" s="1">
        <v>169</v>
      </c>
      <c r="I29" s="2">
        <v>59.75</v>
      </c>
      <c r="J29" s="1">
        <v>150.82374999999999</v>
      </c>
      <c r="K29" s="1">
        <v>171</v>
      </c>
      <c r="L29" s="1">
        <v>197.035</v>
      </c>
      <c r="M29" s="1">
        <v>202.92</v>
      </c>
      <c r="N29" s="1">
        <v>169.96</v>
      </c>
      <c r="O29" s="1">
        <v>127.84</v>
      </c>
      <c r="P29" s="1">
        <v>179</v>
      </c>
      <c r="Q29" s="1">
        <v>159.5</v>
      </c>
      <c r="R29" s="2">
        <v>166.5</v>
      </c>
      <c r="S29" s="1">
        <v>65.566666666666663</v>
      </c>
      <c r="T29" s="2">
        <v>179.25</v>
      </c>
      <c r="U29" s="2">
        <v>168.06</v>
      </c>
      <c r="V29" s="1">
        <v>173</v>
      </c>
      <c r="W29" s="1">
        <v>145.56</v>
      </c>
      <c r="X29" s="53">
        <v>154.57302841269842</v>
      </c>
      <c r="Y29" s="9"/>
    </row>
    <row r="30" spans="1:25" ht="11.25" x14ac:dyDescent="0.2">
      <c r="A30" s="31" t="s">
        <v>41</v>
      </c>
      <c r="B30" s="30" t="s">
        <v>94</v>
      </c>
      <c r="C30" s="1">
        <v>29.9</v>
      </c>
      <c r="D30" s="1">
        <v>32.32</v>
      </c>
      <c r="E30" s="1">
        <v>35.049999999999997</v>
      </c>
      <c r="F30" s="1">
        <v>28.54</v>
      </c>
      <c r="G30" s="2">
        <v>39</v>
      </c>
      <c r="H30" s="1">
        <v>36</v>
      </c>
      <c r="I30" s="2">
        <v>25.9</v>
      </c>
      <c r="J30" s="1">
        <v>31.796666666666667</v>
      </c>
      <c r="K30" s="1">
        <v>40.799999999999997</v>
      </c>
      <c r="L30" s="1">
        <v>41.5</v>
      </c>
      <c r="M30" s="1">
        <v>31.65</v>
      </c>
      <c r="N30" s="1">
        <v>30.5</v>
      </c>
      <c r="O30" s="1">
        <v>24.21</v>
      </c>
      <c r="P30" s="1">
        <v>50.4</v>
      </c>
      <c r="Q30" s="1">
        <v>32.365000000000002</v>
      </c>
      <c r="R30" s="2">
        <v>29.5</v>
      </c>
      <c r="S30" s="1">
        <v>34.016666666666666</v>
      </c>
      <c r="T30" s="2">
        <v>34.83</v>
      </c>
      <c r="U30" s="2">
        <v>26.43</v>
      </c>
      <c r="V30" s="1">
        <v>32</v>
      </c>
      <c r="W30" s="1">
        <v>44.68</v>
      </c>
      <c r="X30" s="53">
        <v>33.875634920634916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53.72</v>
      </c>
      <c r="D31" s="1">
        <v>41.67</v>
      </c>
      <c r="E31" s="1">
        <v>35.02364</v>
      </c>
      <c r="F31" s="1">
        <v>26</v>
      </c>
      <c r="G31" s="2">
        <v>41.2</v>
      </c>
      <c r="H31" s="1">
        <v>38</v>
      </c>
      <c r="I31" s="2">
        <v>41.524999999999999</v>
      </c>
      <c r="J31" s="1">
        <v>33.76</v>
      </c>
      <c r="K31" s="1">
        <v>44.97</v>
      </c>
      <c r="L31" s="1">
        <v>45.12</v>
      </c>
      <c r="M31" s="1">
        <v>47.18</v>
      </c>
      <c r="N31" s="1">
        <v>37.75</v>
      </c>
      <c r="O31" s="1">
        <v>35</v>
      </c>
      <c r="P31" s="1">
        <v>16.420000000000002</v>
      </c>
      <c r="Q31" s="1">
        <v>34.195</v>
      </c>
      <c r="R31" s="2">
        <v>38</v>
      </c>
      <c r="S31" s="1">
        <v>22.277777777777775</v>
      </c>
      <c r="T31" s="2">
        <v>57.4</v>
      </c>
      <c r="U31" s="2">
        <v>49.7</v>
      </c>
      <c r="V31" s="1">
        <v>59</v>
      </c>
      <c r="W31" s="1">
        <v>40.450000000000003</v>
      </c>
      <c r="X31" s="53">
        <v>39.921972275132276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17.34</v>
      </c>
      <c r="D32" s="1">
        <v>13.79</v>
      </c>
      <c r="E32" s="1">
        <v>23.850999999999999</v>
      </c>
      <c r="F32" s="1">
        <v>15.9</v>
      </c>
      <c r="G32" s="2">
        <v>13.6</v>
      </c>
      <c r="H32" s="1">
        <v>20</v>
      </c>
      <c r="I32" s="2">
        <v>7.86</v>
      </c>
      <c r="J32" s="1">
        <v>14.338333333333333</v>
      </c>
      <c r="K32" s="1">
        <v>20.25</v>
      </c>
      <c r="L32" s="1">
        <v>25.914999999999999</v>
      </c>
      <c r="M32" s="1">
        <v>14.914999999999999</v>
      </c>
      <c r="N32" s="1">
        <v>15</v>
      </c>
      <c r="O32" s="1">
        <v>23.43</v>
      </c>
      <c r="P32" s="1">
        <v>26.53</v>
      </c>
      <c r="Q32" s="1">
        <v>17</v>
      </c>
      <c r="R32" s="2">
        <v>23.4</v>
      </c>
      <c r="S32" s="2">
        <v>16.025666666666666</v>
      </c>
      <c r="T32" s="2">
        <v>22.4</v>
      </c>
      <c r="U32" s="2">
        <v>15.12</v>
      </c>
      <c r="V32" s="1">
        <v>17.7</v>
      </c>
      <c r="W32" s="1">
        <v>19.559999999999999</v>
      </c>
      <c r="X32" s="53">
        <v>18.282142857142855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8.8699999999999992</v>
      </c>
      <c r="H34" s="1">
        <v>8.5500000000000007</v>
      </c>
      <c r="I34" s="2">
        <v>9.4425749999999997</v>
      </c>
      <c r="J34" s="1">
        <v>6.6903519999999999</v>
      </c>
      <c r="K34" s="1">
        <v>9.75</v>
      </c>
      <c r="L34" s="1">
        <v>6.398847</v>
      </c>
      <c r="M34" s="1">
        <v>6.4445220000000001</v>
      </c>
      <c r="N34" s="1">
        <v>7.2296999999999993</v>
      </c>
      <c r="O34" s="2">
        <v>6.1138800000000009</v>
      </c>
      <c r="P34" s="2">
        <v>7.6286970000000007</v>
      </c>
      <c r="Q34" s="2">
        <v>10.623802</v>
      </c>
      <c r="R34" s="2">
        <v>10.636219999999998</v>
      </c>
      <c r="S34" s="1">
        <v>5.5986363636363699</v>
      </c>
      <c r="T34" s="2">
        <v>8.7751999999999999</v>
      </c>
      <c r="U34" s="2">
        <v>11.246173000000001</v>
      </c>
      <c r="V34" s="1">
        <v>7.71</v>
      </c>
      <c r="W34" s="1">
        <v>10.421614</v>
      </c>
      <c r="X34" s="53">
        <v>8.337545636363636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4.5824999999999996</v>
      </c>
      <c r="G35" s="2">
        <v>5.71</v>
      </c>
      <c r="H35" s="1">
        <v>5.32</v>
      </c>
      <c r="I35" s="2">
        <v>5.6422300000000005</v>
      </c>
      <c r="J35" s="1">
        <v>4.7112060800000002</v>
      </c>
      <c r="K35" s="1">
        <v>6.28</v>
      </c>
      <c r="L35" s="1">
        <v>4.6878000000000002</v>
      </c>
      <c r="M35" s="1">
        <v>4.6486939999999999</v>
      </c>
      <c r="N35" s="1">
        <v>4.8807</v>
      </c>
      <c r="O35" s="2">
        <v>4.85588</v>
      </c>
      <c r="P35" s="2">
        <v>5.6873440000000004</v>
      </c>
      <c r="Q35" s="2">
        <v>7.592403</v>
      </c>
      <c r="R35" s="2">
        <v>7.7307159999999993</v>
      </c>
      <c r="S35" s="1">
        <v>4.4172727272727164</v>
      </c>
      <c r="T35" s="2">
        <v>5.9516</v>
      </c>
      <c r="U35" s="2">
        <v>7.3193620000000008</v>
      </c>
      <c r="V35" s="1">
        <v>5.14</v>
      </c>
      <c r="W35" s="1">
        <v>8.6666790000000002</v>
      </c>
      <c r="X35" s="53">
        <v>5.7333045622510825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26.635000000000002</v>
      </c>
      <c r="E37" s="1">
        <v>53.64</v>
      </c>
      <c r="F37" s="1">
        <v>28.72</v>
      </c>
      <c r="G37" s="2">
        <v>63.49</v>
      </c>
      <c r="H37" s="1">
        <v>30.09</v>
      </c>
      <c r="I37" s="2">
        <v>32.22</v>
      </c>
      <c r="J37" s="1">
        <v>14.39</v>
      </c>
      <c r="K37" s="1">
        <v>31</v>
      </c>
      <c r="L37" s="1">
        <v>29.91</v>
      </c>
      <c r="M37" s="1">
        <v>16.03</v>
      </c>
      <c r="N37" s="1">
        <v>15.54</v>
      </c>
      <c r="O37" s="1">
        <v>16.03</v>
      </c>
      <c r="P37" s="1">
        <v>26.44</v>
      </c>
      <c r="Q37" s="1">
        <v>33</v>
      </c>
      <c r="R37" s="2">
        <v>30.96</v>
      </c>
      <c r="S37" s="1">
        <v>16.033999999999999</v>
      </c>
      <c r="T37" s="2">
        <v>34.188299999999998</v>
      </c>
      <c r="U37" s="2">
        <v>16.739999999999998</v>
      </c>
      <c r="V37" s="1">
        <v>24</v>
      </c>
      <c r="W37" s="1">
        <v>25.22</v>
      </c>
      <c r="X37" s="53">
        <v>27.952728571428576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18.625</v>
      </c>
      <c r="E39" s="20">
        <v>10.33</v>
      </c>
      <c r="F39" s="20">
        <v>7</v>
      </c>
      <c r="G39" s="21">
        <v>6.82</v>
      </c>
      <c r="H39" s="20">
        <v>9.1</v>
      </c>
      <c r="I39" s="21">
        <v>1.1499999999999999</v>
      </c>
      <c r="J39" s="20">
        <v>6.7</v>
      </c>
      <c r="K39" s="20">
        <v>4</v>
      </c>
      <c r="L39" s="20">
        <v>18</v>
      </c>
      <c r="M39" s="20">
        <v>14.5</v>
      </c>
      <c r="N39" s="20">
        <v>13.25</v>
      </c>
      <c r="O39" s="20">
        <v>18</v>
      </c>
      <c r="P39" s="20">
        <v>10.24</v>
      </c>
      <c r="Q39" s="20">
        <v>4.5</v>
      </c>
      <c r="R39" s="21">
        <v>5.8</v>
      </c>
      <c r="S39" s="20">
        <v>3.5218806886363634</v>
      </c>
      <c r="T39" s="21">
        <v>25</v>
      </c>
      <c r="U39" s="21">
        <v>5.91</v>
      </c>
      <c r="V39" s="20">
        <v>8.5</v>
      </c>
      <c r="W39" s="20">
        <v>5.968</v>
      </c>
      <c r="X39" s="57">
        <v>10.199280032792208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  <pageSetUpPr fitToPage="1"/>
  </sheetPr>
  <dimension ref="A1:Y44"/>
  <sheetViews>
    <sheetView showGridLines="0" workbookViewId="0">
      <pane xSplit="2" ySplit="6" topLeftCell="E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115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26.32</v>
      </c>
      <c r="D8" s="1">
        <v>48</v>
      </c>
      <c r="E8" s="1">
        <v>32.398111111111106</v>
      </c>
      <c r="F8" s="1">
        <v>37</v>
      </c>
      <c r="G8" s="2">
        <v>27.27</v>
      </c>
      <c r="H8" s="1">
        <v>29</v>
      </c>
      <c r="I8" s="2">
        <v>21.1</v>
      </c>
      <c r="J8" s="1">
        <v>24.8</v>
      </c>
      <c r="K8" s="1">
        <v>23.35</v>
      </c>
      <c r="L8" s="1">
        <v>29.26</v>
      </c>
      <c r="M8" s="1">
        <v>28.95</v>
      </c>
      <c r="N8" s="1">
        <v>30.68</v>
      </c>
      <c r="O8" s="1">
        <v>31.38</v>
      </c>
      <c r="P8" s="1">
        <v>28.1</v>
      </c>
      <c r="Q8" s="1">
        <v>23.51</v>
      </c>
      <c r="R8" s="2">
        <v>29</v>
      </c>
      <c r="S8" s="1">
        <v>24.458874458874455</v>
      </c>
      <c r="T8" s="2">
        <v>26.89</v>
      </c>
      <c r="U8" s="2">
        <v>28.38</v>
      </c>
      <c r="V8" s="1">
        <v>36.36</v>
      </c>
      <c r="W8" s="1">
        <v>26.23</v>
      </c>
      <c r="X8" s="53">
        <v>29.163665979523124</v>
      </c>
      <c r="Y8" s="9"/>
    </row>
    <row r="9" spans="1:25" ht="11.25" x14ac:dyDescent="0.2">
      <c r="A9" s="31" t="s">
        <v>87</v>
      </c>
      <c r="B9" s="30" t="s">
        <v>92</v>
      </c>
      <c r="C9" s="19">
        <v>2.835</v>
      </c>
      <c r="D9" s="19">
        <v>3.88</v>
      </c>
      <c r="E9" s="19">
        <v>3.2753846153846151</v>
      </c>
      <c r="F9" s="19">
        <v>3.085</v>
      </c>
      <c r="G9" s="18">
        <v>2.96</v>
      </c>
      <c r="H9" s="19">
        <v>2.5299999999999998</v>
      </c>
      <c r="I9" s="18">
        <v>2.74</v>
      </c>
      <c r="J9" s="19">
        <v>3.5057142857142858</v>
      </c>
      <c r="K9" s="19">
        <v>3.17</v>
      </c>
      <c r="L9" s="19">
        <v>3.01</v>
      </c>
      <c r="M9" s="19">
        <v>3.6850000000000001</v>
      </c>
      <c r="N9" s="19">
        <v>2.9950000000000001</v>
      </c>
      <c r="O9" s="19">
        <v>2.71</v>
      </c>
      <c r="P9" s="19">
        <v>3.4</v>
      </c>
      <c r="Q9" s="19">
        <v>3.05</v>
      </c>
      <c r="R9" s="18">
        <v>2.7</v>
      </c>
      <c r="S9" s="19">
        <v>4.666666666666667</v>
      </c>
      <c r="T9" s="18">
        <v>3.63</v>
      </c>
      <c r="U9" s="18">
        <v>3.98</v>
      </c>
      <c r="V9" s="19">
        <v>3.5</v>
      </c>
      <c r="W9" s="19">
        <v>2.8</v>
      </c>
      <c r="X9" s="54">
        <v>3.2432269317983597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387.5</v>
      </c>
      <c r="E10" s="1">
        <v>238.86538461538461</v>
      </c>
      <c r="F10" s="1">
        <v>216</v>
      </c>
      <c r="G10" s="2">
        <v>210</v>
      </c>
      <c r="H10" s="1">
        <v>197.05</v>
      </c>
      <c r="I10" s="2">
        <v>195</v>
      </c>
      <c r="J10" s="1">
        <v>260</v>
      </c>
      <c r="K10" s="1">
        <v>193.09</v>
      </c>
      <c r="L10" s="1">
        <v>210</v>
      </c>
      <c r="M10" s="1">
        <v>235</v>
      </c>
      <c r="N10" s="1">
        <v>273.94</v>
      </c>
      <c r="O10" s="1">
        <v>205</v>
      </c>
      <c r="P10" s="1">
        <v>203.5</v>
      </c>
      <c r="Q10" s="1">
        <v>204.86</v>
      </c>
      <c r="R10" s="2">
        <v>210.5</v>
      </c>
      <c r="S10" s="1">
        <v>376.25</v>
      </c>
      <c r="T10" s="2">
        <v>212</v>
      </c>
      <c r="U10" s="2">
        <v>211.94</v>
      </c>
      <c r="V10" s="1">
        <v>230</v>
      </c>
      <c r="W10" s="1">
        <v>187.96</v>
      </c>
      <c r="X10" s="53">
        <v>233.02168498168498</v>
      </c>
      <c r="Y10" s="9"/>
    </row>
    <row r="11" spans="1:25" ht="11.25" x14ac:dyDescent="0.2">
      <c r="A11" s="31" t="s">
        <v>25</v>
      </c>
      <c r="B11" s="30" t="s">
        <v>92</v>
      </c>
      <c r="C11" s="19">
        <v>0.32500000000000001</v>
      </c>
      <c r="D11" s="19">
        <v>0.45</v>
      </c>
      <c r="E11" s="19">
        <v>0.33088571428571428</v>
      </c>
      <c r="F11" s="19">
        <v>0.32400000000000001</v>
      </c>
      <c r="G11" s="18">
        <v>0.27949999999999997</v>
      </c>
      <c r="H11" s="19">
        <v>0.28000000000000003</v>
      </c>
      <c r="I11" s="18">
        <v>0.29499999999999998</v>
      </c>
      <c r="J11" s="19">
        <v>0.379</v>
      </c>
      <c r="K11" s="19">
        <v>0.29199999999999998</v>
      </c>
      <c r="L11" s="19">
        <v>0.32</v>
      </c>
      <c r="M11" s="19">
        <v>0.42</v>
      </c>
      <c r="N11" s="19">
        <v>0.38</v>
      </c>
      <c r="O11" s="19">
        <v>0.28000000000000003</v>
      </c>
      <c r="P11" s="19">
        <v>0.27</v>
      </c>
      <c r="Q11" s="19">
        <v>0.33</v>
      </c>
      <c r="R11" s="18">
        <v>0.3</v>
      </c>
      <c r="S11" s="19">
        <v>0.48</v>
      </c>
      <c r="T11" s="18">
        <v>0.34</v>
      </c>
      <c r="U11" s="18">
        <v>0.34</v>
      </c>
      <c r="V11" s="19">
        <v>0.3</v>
      </c>
      <c r="W11" s="19">
        <v>0.30159999999999998</v>
      </c>
      <c r="X11" s="54">
        <v>0.33414217687074826</v>
      </c>
      <c r="Y11" s="9"/>
    </row>
    <row r="12" spans="1:25" ht="11.25" x14ac:dyDescent="0.2">
      <c r="A12" s="31" t="s">
        <v>26</v>
      </c>
      <c r="B12" s="30" t="s">
        <v>93</v>
      </c>
      <c r="C12" s="1">
        <v>39</v>
      </c>
      <c r="D12" s="1">
        <v>30</v>
      </c>
      <c r="E12" s="1">
        <v>30.542307692307695</v>
      </c>
      <c r="F12" s="1">
        <v>25</v>
      </c>
      <c r="G12" s="2">
        <v>61.75</v>
      </c>
      <c r="H12" s="1">
        <v>38</v>
      </c>
      <c r="I12" s="2">
        <v>42</v>
      </c>
      <c r="J12" s="1">
        <v>18.475714285714282</v>
      </c>
      <c r="K12" s="1">
        <v>40</v>
      </c>
      <c r="L12" s="1">
        <v>24</v>
      </c>
      <c r="M12" s="1">
        <v>25</v>
      </c>
      <c r="N12" s="1">
        <v>23</v>
      </c>
      <c r="O12" s="1">
        <v>16.329999999999998</v>
      </c>
      <c r="P12" s="1">
        <v>29</v>
      </c>
      <c r="Q12" s="1">
        <v>44</v>
      </c>
      <c r="R12" s="2">
        <v>43</v>
      </c>
      <c r="S12" s="1">
        <v>60</v>
      </c>
      <c r="T12" s="2">
        <v>38.909999999999997</v>
      </c>
      <c r="U12" s="2">
        <v>39.39</v>
      </c>
      <c r="V12" s="1">
        <v>24.5</v>
      </c>
      <c r="W12" s="1">
        <v>47.93</v>
      </c>
      <c r="X12" s="53">
        <v>35.229905808477234</v>
      </c>
      <c r="Y12" s="9"/>
    </row>
    <row r="13" spans="1:25" ht="11.25" x14ac:dyDescent="0.2">
      <c r="A13" s="31" t="s">
        <v>27</v>
      </c>
      <c r="B13" s="30" t="s">
        <v>93</v>
      </c>
      <c r="C13" s="1">
        <v>52</v>
      </c>
      <c r="D13" s="1">
        <v>117.5</v>
      </c>
      <c r="E13" s="1">
        <v>54.44</v>
      </c>
      <c r="F13" s="1">
        <v>44</v>
      </c>
      <c r="G13" s="2">
        <v>53</v>
      </c>
      <c r="H13" s="1">
        <v>39</v>
      </c>
      <c r="I13" s="2">
        <v>38</v>
      </c>
      <c r="J13" s="1">
        <v>66</v>
      </c>
      <c r="K13" s="1">
        <v>36</v>
      </c>
      <c r="L13" s="1">
        <v>32</v>
      </c>
      <c r="M13" s="1">
        <v>50.43</v>
      </c>
      <c r="N13" s="1">
        <v>60</v>
      </c>
      <c r="O13" s="1">
        <v>46</v>
      </c>
      <c r="P13" s="1">
        <v>55</v>
      </c>
      <c r="Q13" s="1">
        <v>38</v>
      </c>
      <c r="R13" s="2">
        <v>50</v>
      </c>
      <c r="S13" s="1">
        <v>78.333333333333329</v>
      </c>
      <c r="T13" s="2">
        <v>49.05</v>
      </c>
      <c r="U13" s="2">
        <v>51.2</v>
      </c>
      <c r="V13" s="1">
        <v>52</v>
      </c>
      <c r="W13" s="1">
        <v>44.58</v>
      </c>
      <c r="X13" s="53">
        <v>52.69206349206349</v>
      </c>
      <c r="Y13" s="9"/>
    </row>
    <row r="14" spans="1:25" ht="11.25" x14ac:dyDescent="0.2">
      <c r="A14" s="31" t="s">
        <v>28</v>
      </c>
      <c r="B14" s="30" t="s">
        <v>94</v>
      </c>
      <c r="C14" s="19">
        <v>0.28999999999999998</v>
      </c>
      <c r="D14" s="19">
        <v>2.7</v>
      </c>
      <c r="E14" s="19">
        <v>0.31272727272727269</v>
      </c>
      <c r="F14" s="19">
        <v>0.18</v>
      </c>
      <c r="G14" s="18">
        <v>0.27500000000000002</v>
      </c>
      <c r="H14" s="19">
        <v>0.3</v>
      </c>
      <c r="I14" s="18">
        <v>0.28999999999999998</v>
      </c>
      <c r="J14" s="19">
        <v>0.26750000000000002</v>
      </c>
      <c r="K14" s="19">
        <v>0.46</v>
      </c>
      <c r="L14" s="19">
        <v>0.30499999999999999</v>
      </c>
      <c r="M14" s="19">
        <v>0.30499999999999999</v>
      </c>
      <c r="N14" s="19">
        <v>0.28999999999999998</v>
      </c>
      <c r="O14" s="19">
        <v>0.23</v>
      </c>
      <c r="P14" s="19">
        <v>0.22</v>
      </c>
      <c r="Q14" s="19">
        <v>0.28149999999999997</v>
      </c>
      <c r="R14" s="18">
        <v>0.31</v>
      </c>
      <c r="S14" s="19">
        <v>0.21666666666666665</v>
      </c>
      <c r="T14" s="18">
        <v>0.43</v>
      </c>
      <c r="U14" s="18">
        <v>0.35</v>
      </c>
      <c r="V14" s="19">
        <v>0.27500000000000002</v>
      </c>
      <c r="W14" s="19">
        <v>0.36082999999999998</v>
      </c>
      <c r="X14" s="54">
        <v>0.41186780663780664</v>
      </c>
      <c r="Y14" s="9"/>
    </row>
    <row r="15" spans="1:25" ht="11.25" x14ac:dyDescent="0.2">
      <c r="A15" s="31" t="s">
        <v>44</v>
      </c>
      <c r="B15" s="30" t="s">
        <v>94</v>
      </c>
      <c r="C15" s="1">
        <v>0.85</v>
      </c>
      <c r="D15" s="1">
        <v>3.3</v>
      </c>
      <c r="E15" s="1">
        <v>1.7555555555555555</v>
      </c>
      <c r="F15" s="1">
        <v>1.4</v>
      </c>
      <c r="G15" s="2">
        <v>1.9</v>
      </c>
      <c r="H15" s="1">
        <v>1.53</v>
      </c>
      <c r="I15" s="2">
        <v>1.3</v>
      </c>
      <c r="J15" s="1">
        <v>1.8</v>
      </c>
      <c r="K15" s="1">
        <v>1.2</v>
      </c>
      <c r="L15" s="1">
        <v>1.575</v>
      </c>
      <c r="M15" s="1">
        <v>1.81</v>
      </c>
      <c r="N15" s="1">
        <v>1.82</v>
      </c>
      <c r="O15" s="1">
        <v>1.6739999999999999</v>
      </c>
      <c r="P15" s="1">
        <v>1.89</v>
      </c>
      <c r="Q15" s="1">
        <v>1.165</v>
      </c>
      <c r="R15" s="2">
        <v>1.3</v>
      </c>
      <c r="S15" s="1">
        <v>1.9</v>
      </c>
      <c r="T15" s="2">
        <v>2.27</v>
      </c>
      <c r="U15" s="2">
        <v>1.44</v>
      </c>
      <c r="V15" s="1">
        <v>1.2</v>
      </c>
      <c r="W15" s="1">
        <v>1.47</v>
      </c>
      <c r="X15" s="53">
        <v>1.6452169312169314</v>
      </c>
      <c r="Y15" s="9"/>
    </row>
    <row r="16" spans="1:25" ht="11.25" x14ac:dyDescent="0.2">
      <c r="A16" s="31" t="s">
        <v>29</v>
      </c>
      <c r="B16" s="30" t="s">
        <v>91</v>
      </c>
      <c r="C16" s="1">
        <v>13.59</v>
      </c>
      <c r="D16" s="1">
        <v>19.29</v>
      </c>
      <c r="E16" s="1">
        <v>15.978</v>
      </c>
      <c r="F16" s="1">
        <v>13.56</v>
      </c>
      <c r="G16" s="2">
        <v>17.399999999999999</v>
      </c>
      <c r="H16" s="1">
        <v>11.25</v>
      </c>
      <c r="I16" s="2">
        <v>13.2</v>
      </c>
      <c r="J16" s="1">
        <v>15.81</v>
      </c>
      <c r="K16" s="1">
        <v>10.8</v>
      </c>
      <c r="L16" s="1">
        <v>10.65</v>
      </c>
      <c r="M16" s="1">
        <v>13.484999999999999</v>
      </c>
      <c r="N16" s="1">
        <v>20.055</v>
      </c>
      <c r="O16" s="1">
        <v>13.05</v>
      </c>
      <c r="P16" s="1">
        <v>14.9</v>
      </c>
      <c r="Q16" s="1">
        <v>9.41</v>
      </c>
      <c r="R16" s="2">
        <v>15</v>
      </c>
      <c r="S16" s="1">
        <v>10.292473919523099</v>
      </c>
      <c r="T16" s="2">
        <v>11.52</v>
      </c>
      <c r="U16" s="2">
        <v>10.72</v>
      </c>
      <c r="V16" s="1">
        <v>14.44</v>
      </c>
      <c r="W16" s="1">
        <v>11.96</v>
      </c>
      <c r="X16" s="53">
        <v>13.636213043786816</v>
      </c>
      <c r="Y16" s="9"/>
    </row>
    <row r="17" spans="1:25" ht="11.25" x14ac:dyDescent="0.2">
      <c r="A17" s="31" t="s">
        <v>30</v>
      </c>
      <c r="B17" s="30" t="s">
        <v>94</v>
      </c>
      <c r="C17" s="1">
        <v>46.95</v>
      </c>
      <c r="D17" s="1">
        <v>64</v>
      </c>
      <c r="E17" s="1">
        <v>38.826875000000001</v>
      </c>
      <c r="F17" s="1">
        <v>45</v>
      </c>
      <c r="G17" s="2">
        <v>42</v>
      </c>
      <c r="H17" s="1">
        <v>45.8</v>
      </c>
      <c r="I17" s="2">
        <v>43.5</v>
      </c>
      <c r="J17" s="1">
        <v>36.225000000000001</v>
      </c>
      <c r="K17" s="1">
        <v>54.5</v>
      </c>
      <c r="L17" s="1">
        <v>72</v>
      </c>
      <c r="M17" s="1">
        <v>70.295000000000002</v>
      </c>
      <c r="N17" s="1">
        <v>80</v>
      </c>
      <c r="O17" s="1">
        <v>55.4</v>
      </c>
      <c r="P17" s="1">
        <v>43.05</v>
      </c>
      <c r="Q17" s="1">
        <v>50.15</v>
      </c>
      <c r="R17" s="2">
        <v>51</v>
      </c>
      <c r="S17" s="1">
        <v>50.6</v>
      </c>
      <c r="T17" s="2">
        <v>58.32</v>
      </c>
      <c r="U17" s="2">
        <v>61.86</v>
      </c>
      <c r="V17" s="1">
        <v>49.87</v>
      </c>
      <c r="W17" s="1">
        <v>74.05</v>
      </c>
      <c r="X17" s="53">
        <v>53.971279761904761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560.52</v>
      </c>
      <c r="D18" s="1">
        <v>228.66</v>
      </c>
      <c r="E18" s="1">
        <v>219.75272727272724</v>
      </c>
      <c r="F18" s="1">
        <v>170</v>
      </c>
      <c r="G18" s="2">
        <v>158.75</v>
      </c>
      <c r="H18" s="1">
        <v>212</v>
      </c>
      <c r="I18" s="2">
        <v>140</v>
      </c>
      <c r="J18" s="1">
        <v>209.25</v>
      </c>
      <c r="K18" s="1">
        <v>308</v>
      </c>
      <c r="L18" s="1">
        <v>307.14</v>
      </c>
      <c r="M18" s="1">
        <v>171.52</v>
      </c>
      <c r="N18" s="1">
        <v>250</v>
      </c>
      <c r="O18" s="1">
        <v>192.5</v>
      </c>
      <c r="P18" s="1">
        <v>170</v>
      </c>
      <c r="Q18" s="1">
        <v>248</v>
      </c>
      <c r="R18" s="2">
        <v>360</v>
      </c>
      <c r="S18" s="1">
        <v>443.33333333333331</v>
      </c>
      <c r="T18" s="2">
        <v>338.01</v>
      </c>
      <c r="U18" s="2">
        <v>191.6</v>
      </c>
      <c r="V18" s="1">
        <v>158.1</v>
      </c>
      <c r="W18" s="1">
        <v>285.45</v>
      </c>
      <c r="X18" s="53">
        <v>253.45647907647913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288.27</v>
      </c>
      <c r="D19" s="2">
        <v>189</v>
      </c>
      <c r="E19" s="1">
        <v>185</v>
      </c>
      <c r="F19" s="1">
        <v>160</v>
      </c>
      <c r="G19" s="2">
        <v>136.4</v>
      </c>
      <c r="H19" s="1">
        <v>195</v>
      </c>
      <c r="I19" s="2">
        <v>93</v>
      </c>
      <c r="J19" s="1">
        <v>203.8</v>
      </c>
      <c r="K19" s="1">
        <v>171.17</v>
      </c>
      <c r="L19" s="1">
        <v>222.22</v>
      </c>
      <c r="M19" s="1">
        <v>147.91499999999999</v>
      </c>
      <c r="N19" s="1">
        <v>226.96</v>
      </c>
      <c r="O19" s="1">
        <v>129</v>
      </c>
      <c r="P19" s="1">
        <v>150</v>
      </c>
      <c r="Q19" s="1">
        <v>115</v>
      </c>
      <c r="R19" s="2">
        <v>220</v>
      </c>
      <c r="S19" s="1">
        <v>149.5</v>
      </c>
      <c r="T19" s="2">
        <v>83.52</v>
      </c>
      <c r="U19" s="2">
        <v>145.54</v>
      </c>
      <c r="V19" s="1">
        <v>120</v>
      </c>
      <c r="W19" s="1">
        <v>221.88</v>
      </c>
      <c r="X19" s="53">
        <v>169.19880952380953</v>
      </c>
      <c r="Y19" s="9"/>
    </row>
    <row r="20" spans="1:25" ht="22.5" x14ac:dyDescent="0.2">
      <c r="A20" s="32" t="s">
        <v>33</v>
      </c>
      <c r="B20" s="33" t="s">
        <v>94</v>
      </c>
      <c r="C20" s="1">
        <v>29.445</v>
      </c>
      <c r="D20" s="1">
        <v>28.21</v>
      </c>
      <c r="E20" s="1">
        <v>47.162500000000001</v>
      </c>
      <c r="F20" s="1">
        <v>28</v>
      </c>
      <c r="G20" s="2">
        <v>45</v>
      </c>
      <c r="H20" s="1">
        <v>49</v>
      </c>
      <c r="I20" s="2">
        <v>32</v>
      </c>
      <c r="J20" s="1">
        <v>35.200000000000003</v>
      </c>
      <c r="K20" s="1">
        <v>53.65</v>
      </c>
      <c r="L20" s="1">
        <v>35</v>
      </c>
      <c r="M20" s="1">
        <v>34.045000000000002</v>
      </c>
      <c r="N20" s="1">
        <v>39.299999999999997</v>
      </c>
      <c r="O20" s="1">
        <v>26</v>
      </c>
      <c r="P20" s="1">
        <v>35.71</v>
      </c>
      <c r="Q20" s="1">
        <v>27</v>
      </c>
      <c r="R20" s="2">
        <v>43</v>
      </c>
      <c r="S20" s="1">
        <v>19.866666666666667</v>
      </c>
      <c r="T20" s="2">
        <v>23.29</v>
      </c>
      <c r="U20" s="2">
        <v>20.36</v>
      </c>
      <c r="V20" s="1">
        <v>23.5</v>
      </c>
      <c r="W20" s="1">
        <v>35.43</v>
      </c>
      <c r="X20" s="53">
        <v>33.817579365079361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15.6</v>
      </c>
      <c r="D21" s="1">
        <v>18.5</v>
      </c>
      <c r="E21" s="1">
        <v>28.762857142857143</v>
      </c>
      <c r="F21" s="1">
        <v>17.425000000000001</v>
      </c>
      <c r="G21" s="2">
        <v>15.074999999999999</v>
      </c>
      <c r="H21" s="1">
        <v>17.7</v>
      </c>
      <c r="I21" s="2">
        <v>15.84</v>
      </c>
      <c r="J21" s="1">
        <v>15.112500000000001</v>
      </c>
      <c r="K21" s="1">
        <v>21.9</v>
      </c>
      <c r="L21" s="1">
        <v>22.07</v>
      </c>
      <c r="M21" s="1">
        <v>14.5</v>
      </c>
      <c r="N21" s="1">
        <v>20.98</v>
      </c>
      <c r="O21" s="1">
        <v>10.145</v>
      </c>
      <c r="P21" s="1">
        <v>18.920000000000002</v>
      </c>
      <c r="Q21" s="1">
        <v>13.115</v>
      </c>
      <c r="R21" s="2">
        <v>18</v>
      </c>
      <c r="S21" s="1">
        <v>17.795000000000002</v>
      </c>
      <c r="T21" s="2">
        <v>16.600000000000001</v>
      </c>
      <c r="U21" s="2">
        <v>11.51</v>
      </c>
      <c r="V21" s="1">
        <v>16.559999999999999</v>
      </c>
      <c r="W21" s="1">
        <v>14</v>
      </c>
      <c r="X21" s="53">
        <v>17.148112244897963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261.52</v>
      </c>
      <c r="D22" s="1">
        <v>350</v>
      </c>
      <c r="E22" s="1">
        <v>233.16363636363639</v>
      </c>
      <c r="F22" s="2">
        <v>170</v>
      </c>
      <c r="G22" s="2">
        <v>225</v>
      </c>
      <c r="H22" s="1">
        <v>250</v>
      </c>
      <c r="I22" s="2">
        <v>135</v>
      </c>
      <c r="J22" s="1">
        <v>161.47333333333333</v>
      </c>
      <c r="K22" s="1">
        <v>207.75</v>
      </c>
      <c r="L22" s="1">
        <v>255</v>
      </c>
      <c r="M22" s="1">
        <v>257</v>
      </c>
      <c r="N22" s="1">
        <v>210</v>
      </c>
      <c r="O22" s="1">
        <v>181</v>
      </c>
      <c r="P22" s="1">
        <v>256</v>
      </c>
      <c r="Q22" s="1">
        <v>256.5</v>
      </c>
      <c r="R22" s="2">
        <v>187.5</v>
      </c>
      <c r="S22" s="1">
        <v>254.4</v>
      </c>
      <c r="T22" s="2">
        <v>566.86</v>
      </c>
      <c r="U22" s="2">
        <v>366.44</v>
      </c>
      <c r="V22" s="1">
        <v>214.02</v>
      </c>
      <c r="W22" s="1">
        <v>247.79</v>
      </c>
      <c r="X22" s="53">
        <v>249.82937950937952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8.5</v>
      </c>
      <c r="D23" s="1">
        <v>11.8</v>
      </c>
      <c r="E23" s="1">
        <v>6.9866666666666672</v>
      </c>
      <c r="F23" s="2">
        <v>11.75</v>
      </c>
      <c r="G23" s="2">
        <v>6.44</v>
      </c>
      <c r="H23" s="1">
        <v>7</v>
      </c>
      <c r="I23" s="2">
        <v>6</v>
      </c>
      <c r="J23" s="1">
        <v>5.38</v>
      </c>
      <c r="K23" s="1">
        <v>8.4</v>
      </c>
      <c r="L23" s="1">
        <v>16.774999999999999</v>
      </c>
      <c r="M23" s="1">
        <v>8.4499999999999993</v>
      </c>
      <c r="N23" s="1">
        <v>8</v>
      </c>
      <c r="O23" s="1">
        <v>3.65</v>
      </c>
      <c r="P23" s="1">
        <v>4.7300000000000004</v>
      </c>
      <c r="Q23" s="1">
        <v>18.25</v>
      </c>
      <c r="R23" s="2">
        <v>10.5</v>
      </c>
      <c r="S23" s="1">
        <v>20</v>
      </c>
      <c r="T23" s="2">
        <v>6.48</v>
      </c>
      <c r="U23" s="2">
        <v>17.75</v>
      </c>
      <c r="V23" s="1">
        <v>10</v>
      </c>
      <c r="W23" s="1">
        <v>7.53</v>
      </c>
      <c r="X23" s="53">
        <v>9.731984126984127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36.31</v>
      </c>
      <c r="D24" s="1">
        <v>52.195</v>
      </c>
      <c r="E24" s="1">
        <v>46.49666666666667</v>
      </c>
      <c r="F24" s="1">
        <v>48</v>
      </c>
      <c r="G24" s="2">
        <v>52.625</v>
      </c>
      <c r="H24" s="1">
        <v>37.880000000000003</v>
      </c>
      <c r="I24" s="2">
        <v>29</v>
      </c>
      <c r="J24" s="1">
        <v>48.865714285714276</v>
      </c>
      <c r="K24" s="1">
        <v>47.5</v>
      </c>
      <c r="L24" s="1">
        <v>51</v>
      </c>
      <c r="M24" s="1">
        <v>50</v>
      </c>
      <c r="N24" s="1">
        <v>52.594999999999999</v>
      </c>
      <c r="O24" s="1">
        <v>32.229999999999997</v>
      </c>
      <c r="P24" s="1">
        <v>50.96</v>
      </c>
      <c r="Q24" s="1">
        <v>47</v>
      </c>
      <c r="R24" s="2">
        <v>40</v>
      </c>
      <c r="S24" s="1">
        <v>71.316666666666663</v>
      </c>
      <c r="T24" s="2">
        <v>45.69</v>
      </c>
      <c r="U24" s="2">
        <v>49.78</v>
      </c>
      <c r="V24" s="1">
        <v>52.6</v>
      </c>
      <c r="W24" s="1">
        <v>44.36</v>
      </c>
      <c r="X24" s="53">
        <v>46.971621315192749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3.38</v>
      </c>
      <c r="D25" s="1">
        <v>4.45</v>
      </c>
      <c r="E25" s="1">
        <v>6.1246153846153835</v>
      </c>
      <c r="F25" s="1">
        <v>9.48</v>
      </c>
      <c r="G25" s="2">
        <v>5.45</v>
      </c>
      <c r="H25" s="1">
        <v>7.03</v>
      </c>
      <c r="I25" s="2">
        <v>4.76</v>
      </c>
      <c r="J25" s="1">
        <v>6.0095000000000001</v>
      </c>
      <c r="K25" s="1">
        <v>7.16</v>
      </c>
      <c r="L25" s="1">
        <v>7.03</v>
      </c>
      <c r="M25" s="1">
        <v>8.3000000000000007</v>
      </c>
      <c r="N25" s="1">
        <v>5.57</v>
      </c>
      <c r="O25" s="1">
        <v>3.25</v>
      </c>
      <c r="P25" s="1">
        <v>4.2</v>
      </c>
      <c r="Q25" s="1">
        <v>9.2750000000000004</v>
      </c>
      <c r="R25" s="2">
        <v>8.6</v>
      </c>
      <c r="S25" s="1">
        <v>4.4763888888888888</v>
      </c>
      <c r="T25" s="2">
        <v>9.76</v>
      </c>
      <c r="U25" s="2">
        <v>8.65</v>
      </c>
      <c r="V25" s="1">
        <v>4.59</v>
      </c>
      <c r="W25" s="1">
        <v>7.4366666666666674</v>
      </c>
      <c r="X25" s="53">
        <v>6.4277224257224264</v>
      </c>
      <c r="Y25" s="9"/>
    </row>
    <row r="26" spans="1:25" ht="11.25" x14ac:dyDescent="0.2">
      <c r="A26" s="31" t="s">
        <v>38</v>
      </c>
      <c r="B26" s="30" t="s">
        <v>92</v>
      </c>
      <c r="C26" s="1">
        <v>6</v>
      </c>
      <c r="D26" s="1">
        <v>6.665</v>
      </c>
      <c r="E26" s="1">
        <v>4.669090909090909</v>
      </c>
      <c r="F26" s="1">
        <v>3.2</v>
      </c>
      <c r="G26" s="2">
        <v>3.62</v>
      </c>
      <c r="H26" s="1">
        <v>5</v>
      </c>
      <c r="I26" s="2">
        <v>4.38</v>
      </c>
      <c r="J26" s="10">
        <v>6.6639999999999997</v>
      </c>
      <c r="K26" s="1">
        <v>3.27</v>
      </c>
      <c r="L26" s="1">
        <v>5.085</v>
      </c>
      <c r="M26" s="1">
        <v>4.4400000000000004</v>
      </c>
      <c r="N26" s="2">
        <v>3.97</v>
      </c>
      <c r="O26" s="1">
        <v>2</v>
      </c>
      <c r="P26" s="1">
        <v>7.24</v>
      </c>
      <c r="Q26" s="1">
        <v>4.8849999999999998</v>
      </c>
      <c r="R26" s="2">
        <v>9</v>
      </c>
      <c r="S26" s="1">
        <v>8.886333333333333</v>
      </c>
      <c r="T26" s="2">
        <v>7.15</v>
      </c>
      <c r="U26" s="2">
        <v>5.31</v>
      </c>
      <c r="V26" s="1">
        <v>7.45</v>
      </c>
      <c r="W26" s="1">
        <v>5.61</v>
      </c>
      <c r="X26" s="53">
        <v>5.452115440115441</v>
      </c>
      <c r="Y26" s="9"/>
    </row>
    <row r="27" spans="1:25" ht="11.25" x14ac:dyDescent="0.2">
      <c r="A27" s="31" t="s">
        <v>109</v>
      </c>
      <c r="B27" s="30" t="s">
        <v>96</v>
      </c>
      <c r="C27" s="19">
        <v>0.85</v>
      </c>
      <c r="D27" s="19">
        <v>0.65</v>
      </c>
      <c r="E27" s="19">
        <v>1.0269230769230768</v>
      </c>
      <c r="F27" s="19">
        <v>0.75</v>
      </c>
      <c r="G27" s="18">
        <v>0.54</v>
      </c>
      <c r="H27" s="19">
        <v>0.63</v>
      </c>
      <c r="I27" s="18">
        <v>0.53</v>
      </c>
      <c r="J27" s="19">
        <v>0.82</v>
      </c>
      <c r="K27" s="19">
        <v>0.62</v>
      </c>
      <c r="L27" s="19">
        <v>0.68</v>
      </c>
      <c r="M27" s="19">
        <v>0.76500000000000001</v>
      </c>
      <c r="N27" s="19">
        <v>0.79</v>
      </c>
      <c r="O27" s="19">
        <v>0.54</v>
      </c>
      <c r="P27" s="19">
        <v>0.82</v>
      </c>
      <c r="Q27" s="19">
        <v>0.71</v>
      </c>
      <c r="R27" s="18">
        <v>0.82</v>
      </c>
      <c r="S27" s="18">
        <v>0.94714285714285706</v>
      </c>
      <c r="T27" s="18">
        <v>0.91</v>
      </c>
      <c r="U27" s="18">
        <v>0.76</v>
      </c>
      <c r="V27" s="19">
        <v>0.56000000000000005</v>
      </c>
      <c r="W27" s="19">
        <v>0.67900000000000005</v>
      </c>
      <c r="X27" s="54">
        <v>0.73324123495552074</v>
      </c>
      <c r="Y27" s="9"/>
    </row>
    <row r="28" spans="1:25" ht="11.25" x14ac:dyDescent="0.2">
      <c r="A28" s="31" t="s">
        <v>39</v>
      </c>
      <c r="B28" s="30" t="s">
        <v>94</v>
      </c>
      <c r="C28" s="1">
        <v>54.96</v>
      </c>
      <c r="D28" s="1">
        <v>45.414999999999999</v>
      </c>
      <c r="E28" s="1">
        <v>60.832999999999991</v>
      </c>
      <c r="F28" s="1">
        <v>62</v>
      </c>
      <c r="G28" s="2">
        <v>47</v>
      </c>
      <c r="H28" s="1">
        <v>40</v>
      </c>
      <c r="I28" s="2">
        <v>45.49</v>
      </c>
      <c r="J28" s="1">
        <v>46.024999999999999</v>
      </c>
      <c r="K28" s="1">
        <v>46.08</v>
      </c>
      <c r="L28" s="1">
        <v>48.63</v>
      </c>
      <c r="M28" s="1">
        <v>56.45</v>
      </c>
      <c r="N28" s="1">
        <v>60.84</v>
      </c>
      <c r="O28" s="1">
        <v>46.604999999999997</v>
      </c>
      <c r="P28" s="1">
        <v>63.25</v>
      </c>
      <c r="Q28" s="1">
        <v>50.15</v>
      </c>
      <c r="R28" s="2">
        <v>56</v>
      </c>
      <c r="S28" s="1">
        <v>54.104999999999997</v>
      </c>
      <c r="T28" s="2">
        <v>55.69</v>
      </c>
      <c r="U28" s="2">
        <v>56.66</v>
      </c>
      <c r="V28" s="1">
        <v>50</v>
      </c>
      <c r="W28" s="1">
        <v>51.28</v>
      </c>
      <c r="X28" s="53">
        <v>52.260142857142853</v>
      </c>
      <c r="Y28" s="9"/>
    </row>
    <row r="29" spans="1:25" ht="11.25" x14ac:dyDescent="0.2">
      <c r="A29" s="31" t="s">
        <v>40</v>
      </c>
      <c r="B29" s="30" t="s">
        <v>94</v>
      </c>
      <c r="C29" s="1">
        <v>111.32</v>
      </c>
      <c r="D29" s="1">
        <v>135</v>
      </c>
      <c r="E29" s="1">
        <v>144.70750000000001</v>
      </c>
      <c r="F29" s="1">
        <v>150</v>
      </c>
      <c r="G29" s="2">
        <v>140</v>
      </c>
      <c r="H29" s="1">
        <v>168.1</v>
      </c>
      <c r="I29" s="2">
        <v>59.75</v>
      </c>
      <c r="J29" s="1">
        <v>148.78</v>
      </c>
      <c r="K29" s="1">
        <v>164.19</v>
      </c>
      <c r="L29" s="1">
        <v>198.14500000000001</v>
      </c>
      <c r="M29" s="1">
        <v>213.59</v>
      </c>
      <c r="N29" s="1">
        <v>145.80000000000001</v>
      </c>
      <c r="O29" s="1">
        <v>130.73500000000001</v>
      </c>
      <c r="P29" s="1">
        <v>179</v>
      </c>
      <c r="Q29" s="1">
        <v>159.5</v>
      </c>
      <c r="R29" s="2">
        <v>166.5</v>
      </c>
      <c r="S29" s="1">
        <v>67.916666666666671</v>
      </c>
      <c r="T29" s="2">
        <v>177.08</v>
      </c>
      <c r="U29" s="2">
        <v>167.72</v>
      </c>
      <c r="V29" s="1">
        <v>173</v>
      </c>
      <c r="W29" s="1">
        <v>141.91999999999999</v>
      </c>
      <c r="X29" s="53">
        <v>149.65496031746028</v>
      </c>
      <c r="Y29" s="9"/>
    </row>
    <row r="30" spans="1:25" ht="11.25" x14ac:dyDescent="0.2">
      <c r="A30" s="31" t="s">
        <v>41</v>
      </c>
      <c r="B30" s="30" t="s">
        <v>94</v>
      </c>
      <c r="C30" s="1">
        <v>29.12</v>
      </c>
      <c r="D30" s="1">
        <v>33.119999999999997</v>
      </c>
      <c r="E30" s="1">
        <v>35.940833333333337</v>
      </c>
      <c r="F30" s="1">
        <v>28.3</v>
      </c>
      <c r="G30" s="2">
        <v>42.05</v>
      </c>
      <c r="H30" s="1">
        <v>36</v>
      </c>
      <c r="I30" s="2">
        <v>25.9</v>
      </c>
      <c r="J30" s="1">
        <v>32.630000000000003</v>
      </c>
      <c r="K30" s="1">
        <v>38.1</v>
      </c>
      <c r="L30" s="1">
        <v>39</v>
      </c>
      <c r="M30" s="1">
        <v>35</v>
      </c>
      <c r="N30" s="1">
        <v>27.15</v>
      </c>
      <c r="O30" s="1">
        <v>26.704999999999998</v>
      </c>
      <c r="P30" s="1">
        <v>50.4</v>
      </c>
      <c r="Q30" s="1">
        <v>32.365000000000002</v>
      </c>
      <c r="R30" s="2">
        <v>29.5</v>
      </c>
      <c r="S30" s="1">
        <v>35.466666666666669</v>
      </c>
      <c r="T30" s="2">
        <v>35.39</v>
      </c>
      <c r="U30" s="2">
        <v>26.37</v>
      </c>
      <c r="V30" s="1">
        <v>41.44</v>
      </c>
      <c r="W30" s="1">
        <v>42.32</v>
      </c>
      <c r="X30" s="53">
        <v>34.393690476190478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47.27</v>
      </c>
      <c r="D31" s="1">
        <v>42.11</v>
      </c>
      <c r="E31" s="1">
        <v>33.99454545454546</v>
      </c>
      <c r="F31" s="1">
        <v>24.97</v>
      </c>
      <c r="G31" s="2">
        <v>41.25</v>
      </c>
      <c r="H31" s="1">
        <v>35.15</v>
      </c>
      <c r="I31" s="2">
        <v>43.5</v>
      </c>
      <c r="J31" s="1">
        <v>37.98714285714285</v>
      </c>
      <c r="K31" s="1">
        <v>44</v>
      </c>
      <c r="L31" s="1">
        <v>39.57</v>
      </c>
      <c r="M31" s="1">
        <v>43.564999999999998</v>
      </c>
      <c r="N31" s="1">
        <v>35.74</v>
      </c>
      <c r="O31" s="1">
        <v>21</v>
      </c>
      <c r="P31" s="1">
        <v>16.420000000000002</v>
      </c>
      <c r="Q31" s="1">
        <v>34.195</v>
      </c>
      <c r="R31" s="2">
        <v>38</v>
      </c>
      <c r="S31" s="1">
        <v>23.479166666666668</v>
      </c>
      <c r="T31" s="2">
        <v>48.67</v>
      </c>
      <c r="U31" s="2">
        <v>48.66</v>
      </c>
      <c r="V31" s="1">
        <v>55</v>
      </c>
      <c r="W31" s="1">
        <v>40.130000000000003</v>
      </c>
      <c r="X31" s="53">
        <v>37.840993094207377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15.625</v>
      </c>
      <c r="D32" s="1">
        <v>13.47</v>
      </c>
      <c r="E32" s="1">
        <v>23.19</v>
      </c>
      <c r="F32" s="1">
        <v>15.404999999999999</v>
      </c>
      <c r="G32" s="2">
        <v>13.72</v>
      </c>
      <c r="H32" s="1">
        <v>20</v>
      </c>
      <c r="I32" s="2">
        <v>7.85</v>
      </c>
      <c r="J32" s="1">
        <v>20.618571428571425</v>
      </c>
      <c r="K32" s="1">
        <v>17.98</v>
      </c>
      <c r="L32" s="1">
        <v>25.914999999999999</v>
      </c>
      <c r="M32" s="1">
        <v>15</v>
      </c>
      <c r="N32" s="1">
        <v>15.55</v>
      </c>
      <c r="O32" s="1">
        <v>22.3</v>
      </c>
      <c r="P32" s="1">
        <v>26.53</v>
      </c>
      <c r="Q32" s="1">
        <v>17</v>
      </c>
      <c r="R32" s="2">
        <v>23.4</v>
      </c>
      <c r="S32" s="2">
        <v>14.888999999999998</v>
      </c>
      <c r="T32" s="2">
        <v>22.27</v>
      </c>
      <c r="U32" s="2">
        <v>15.58</v>
      </c>
      <c r="V32" s="1">
        <v>17.7</v>
      </c>
      <c r="W32" s="1">
        <v>19.399999999999999</v>
      </c>
      <c r="X32" s="53">
        <v>18.256789115646253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8.8681520000000003</v>
      </c>
      <c r="H34" s="1">
        <v>8.5500000000000007</v>
      </c>
      <c r="I34" s="2">
        <v>9.4425749999999997</v>
      </c>
      <c r="J34" s="1">
        <v>6.6876720000000009</v>
      </c>
      <c r="K34" s="1">
        <v>9.748704</v>
      </c>
      <c r="L34" s="1">
        <v>6.398847</v>
      </c>
      <c r="M34" s="1">
        <v>6.2967640000000005</v>
      </c>
      <c r="N34" s="1">
        <v>7.2297000000000002</v>
      </c>
      <c r="O34" s="2">
        <v>6.1138800000000009</v>
      </c>
      <c r="P34" s="2">
        <v>7.6286970000000007</v>
      </c>
      <c r="Q34" s="2">
        <v>10.623802</v>
      </c>
      <c r="R34" s="2">
        <v>10.636219999999998</v>
      </c>
      <c r="S34" s="1">
        <v>5.0397999999999996</v>
      </c>
      <c r="T34" s="2">
        <v>8.7475000000000005</v>
      </c>
      <c r="U34" s="2">
        <v>11.192747000000001</v>
      </c>
      <c r="V34" s="1">
        <v>7.6974349999999996</v>
      </c>
      <c r="W34" s="1">
        <v>10.368768000000001</v>
      </c>
      <c r="X34" s="53">
        <v>8.2966429999999995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4.5824999999999996</v>
      </c>
      <c r="G35" s="2">
        <v>5.7066959999999991</v>
      </c>
      <c r="H35" s="1">
        <v>5.32</v>
      </c>
      <c r="I35" s="2">
        <v>5.6422300000000005</v>
      </c>
      <c r="J35" s="1">
        <v>4.7093188799999997</v>
      </c>
      <c r="K35" s="1">
        <v>6.279840000000001</v>
      </c>
      <c r="L35" s="1">
        <v>4.6878000000000002</v>
      </c>
      <c r="M35" s="1">
        <v>4.6145959999999997</v>
      </c>
      <c r="N35" s="1">
        <v>4.9067999999999996</v>
      </c>
      <c r="O35" s="2">
        <v>4.85588</v>
      </c>
      <c r="P35" s="2">
        <v>5.6873440000000004</v>
      </c>
      <c r="Q35" s="2">
        <v>7.592403</v>
      </c>
      <c r="R35" s="2">
        <v>7.7307159999999993</v>
      </c>
      <c r="S35" s="1">
        <v>4.0001999999999995</v>
      </c>
      <c r="T35" s="2">
        <v>5.9516</v>
      </c>
      <c r="U35" s="2">
        <v>7.3193620000000008</v>
      </c>
      <c r="V35" s="1">
        <v>5.1365550000000004</v>
      </c>
      <c r="W35" s="1">
        <v>8.6676420000000007</v>
      </c>
      <c r="X35" s="53">
        <v>5.7126900895238091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17.805</v>
      </c>
      <c r="E37" s="1">
        <v>53.642857142857146</v>
      </c>
      <c r="F37" s="1">
        <v>28.72</v>
      </c>
      <c r="G37" s="2">
        <v>65</v>
      </c>
      <c r="H37" s="1">
        <v>29.92</v>
      </c>
      <c r="I37" s="2">
        <v>32.22</v>
      </c>
      <c r="J37" s="1">
        <v>14.392727272727273</v>
      </c>
      <c r="K37" s="1">
        <v>29.92</v>
      </c>
      <c r="L37" s="1">
        <v>27.734999999999999</v>
      </c>
      <c r="M37" s="1">
        <v>15.54</v>
      </c>
      <c r="N37" s="1">
        <v>15.09</v>
      </c>
      <c r="O37" s="1">
        <v>16.03</v>
      </c>
      <c r="P37" s="1">
        <v>26.44</v>
      </c>
      <c r="Q37" s="1">
        <v>32.979999999999997</v>
      </c>
      <c r="R37" s="2">
        <v>30.954999999999998</v>
      </c>
      <c r="S37" s="1">
        <v>16.033999999999999</v>
      </c>
      <c r="T37" s="2">
        <v>34.032600000000002</v>
      </c>
      <c r="U37" s="2">
        <v>16.690000000000001</v>
      </c>
      <c r="V37" s="1">
        <v>24</v>
      </c>
      <c r="W37" s="1">
        <v>24.85</v>
      </c>
      <c r="X37" s="53">
        <v>27.367961162646878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20.34</v>
      </c>
      <c r="E39" s="20">
        <v>10.20875</v>
      </c>
      <c r="F39" s="20">
        <v>7</v>
      </c>
      <c r="G39" s="21">
        <v>5</v>
      </c>
      <c r="H39" s="20">
        <v>9.1</v>
      </c>
      <c r="I39" s="21">
        <v>1.1499999999999999</v>
      </c>
      <c r="J39" s="20">
        <v>6.6974999999999998</v>
      </c>
      <c r="K39" s="20">
        <v>4</v>
      </c>
      <c r="L39" s="20">
        <v>16.5</v>
      </c>
      <c r="M39" s="20">
        <v>14.5</v>
      </c>
      <c r="N39" s="20">
        <v>13.25</v>
      </c>
      <c r="O39" s="20">
        <v>9.67</v>
      </c>
      <c r="P39" s="20">
        <v>9.0500000000000007</v>
      </c>
      <c r="Q39" s="20">
        <v>4.5</v>
      </c>
      <c r="R39" s="21">
        <v>5.7</v>
      </c>
      <c r="S39" s="20">
        <v>3.5177680486363636</v>
      </c>
      <c r="T39" s="21">
        <v>24.54</v>
      </c>
      <c r="U39" s="21">
        <v>5.9</v>
      </c>
      <c r="V39" s="20">
        <v>10</v>
      </c>
      <c r="W39" s="20">
        <v>5.8273333333333328</v>
      </c>
      <c r="X39" s="57">
        <v>9.7010167324747467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7" sqref="A47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240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48.71</v>
      </c>
      <c r="E8" s="134">
        <v>37.159999999999997</v>
      </c>
      <c r="F8" s="134">
        <v>39.25</v>
      </c>
      <c r="G8" s="2">
        <v>26.16</v>
      </c>
      <c r="H8" s="134">
        <v>48</v>
      </c>
      <c r="I8" s="134">
        <v>26.65</v>
      </c>
      <c r="J8" s="134">
        <v>44.12</v>
      </c>
      <c r="K8" s="134">
        <v>30.69</v>
      </c>
      <c r="L8" s="134">
        <v>35.950000000000003</v>
      </c>
      <c r="M8" s="134">
        <v>35.979999999999997</v>
      </c>
      <c r="N8" s="134">
        <v>42.99</v>
      </c>
      <c r="O8" s="134">
        <v>33.950000000000003</v>
      </c>
      <c r="P8" s="134">
        <v>42</v>
      </c>
      <c r="Q8" s="134">
        <v>26.79</v>
      </c>
      <c r="R8" s="2">
        <v>39.85</v>
      </c>
      <c r="S8" s="134">
        <v>29.44</v>
      </c>
      <c r="T8" s="134">
        <v>34.17</v>
      </c>
      <c r="U8" s="134">
        <v>38.75</v>
      </c>
      <c r="V8" s="134">
        <v>37.130000000000003</v>
      </c>
      <c r="W8" s="134">
        <v>34.35</v>
      </c>
      <c r="X8" s="53">
        <v>36.911428571428573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3.52</v>
      </c>
      <c r="E9" s="19">
        <v>3.9</v>
      </c>
      <c r="F9" s="19">
        <v>3.4</v>
      </c>
      <c r="G9" s="18">
        <v>2.84</v>
      </c>
      <c r="H9" s="19">
        <v>3</v>
      </c>
      <c r="I9" s="19">
        <v>3.15</v>
      </c>
      <c r="J9" s="19">
        <v>3.5</v>
      </c>
      <c r="K9" s="19">
        <v>3.11</v>
      </c>
      <c r="L9" s="19">
        <v>3.7149999999999999</v>
      </c>
      <c r="M9" s="19">
        <v>3.89</v>
      </c>
      <c r="N9" s="19">
        <v>4.57</v>
      </c>
      <c r="O9" s="19">
        <v>3.23</v>
      </c>
      <c r="P9" s="19">
        <v>3.59</v>
      </c>
      <c r="Q9" s="19">
        <v>2.98</v>
      </c>
      <c r="R9" s="18">
        <v>3.6</v>
      </c>
      <c r="S9" s="19">
        <v>4.5999999999999996</v>
      </c>
      <c r="T9" s="19">
        <v>4.4800000000000004</v>
      </c>
      <c r="U9" s="19">
        <v>4.3600000000000003</v>
      </c>
      <c r="V9" s="19">
        <v>3.41</v>
      </c>
      <c r="W9" s="19">
        <v>3.81</v>
      </c>
      <c r="X9" s="54">
        <v>3.630238095238095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386</v>
      </c>
      <c r="E10" s="134">
        <v>301.75</v>
      </c>
      <c r="F10" s="134">
        <v>260</v>
      </c>
      <c r="G10" s="2">
        <v>242.5</v>
      </c>
      <c r="H10" s="134">
        <v>265</v>
      </c>
      <c r="I10" s="134">
        <v>309.55</v>
      </c>
      <c r="J10" s="134">
        <v>386.3</v>
      </c>
      <c r="K10" s="134">
        <v>280</v>
      </c>
      <c r="L10" s="134">
        <v>285</v>
      </c>
      <c r="M10" s="134">
        <v>346.8</v>
      </c>
      <c r="N10" s="134">
        <v>399.11</v>
      </c>
      <c r="O10" s="134">
        <v>284</v>
      </c>
      <c r="P10" s="134">
        <v>280</v>
      </c>
      <c r="Q10" s="134">
        <v>240</v>
      </c>
      <c r="R10" s="2">
        <v>290.39999999999998</v>
      </c>
      <c r="S10" s="134">
        <v>396.5</v>
      </c>
      <c r="T10" s="134">
        <v>309.48</v>
      </c>
      <c r="U10" s="134">
        <v>261.75</v>
      </c>
      <c r="V10" s="134">
        <v>232.5</v>
      </c>
      <c r="W10" s="134">
        <v>247.83</v>
      </c>
      <c r="X10" s="53">
        <v>300.2128571428571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0.52</v>
      </c>
      <c r="E11" s="19">
        <v>0.49719999999999998</v>
      </c>
      <c r="F11" s="19">
        <v>0.36560000000000004</v>
      </c>
      <c r="G11" s="18">
        <v>0.31440000000000001</v>
      </c>
      <c r="H11" s="19">
        <v>0.37</v>
      </c>
      <c r="I11" s="19">
        <v>0.37</v>
      </c>
      <c r="J11" s="19">
        <v>0.5</v>
      </c>
      <c r="K11" s="19">
        <v>0.28999999999999998</v>
      </c>
      <c r="L11" s="19">
        <v>0.42</v>
      </c>
      <c r="M11" s="19">
        <v>0.49520000000000003</v>
      </c>
      <c r="N11" s="19">
        <v>0.57679999999999998</v>
      </c>
      <c r="O11" s="19">
        <v>0.37740000000000001</v>
      </c>
      <c r="P11" s="19">
        <v>0.36159999999999998</v>
      </c>
      <c r="Q11" s="19">
        <v>0.42</v>
      </c>
      <c r="R11" s="18">
        <v>0.42</v>
      </c>
      <c r="S11" s="19">
        <v>0.6</v>
      </c>
      <c r="T11" s="19">
        <v>0.53</v>
      </c>
      <c r="U11" s="19">
        <v>0.43740000000000001</v>
      </c>
      <c r="V11" s="136">
        <v>0.42</v>
      </c>
      <c r="W11" s="19">
        <v>0.37540000000000001</v>
      </c>
      <c r="X11" s="54">
        <v>0.43385714285714289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28</v>
      </c>
      <c r="E12" s="134">
        <v>55</v>
      </c>
      <c r="F12" s="134">
        <v>35</v>
      </c>
      <c r="G12" s="2">
        <v>64</v>
      </c>
      <c r="H12" s="134">
        <v>60</v>
      </c>
      <c r="I12" s="134">
        <v>65</v>
      </c>
      <c r="J12" s="134">
        <v>74.959999999999994</v>
      </c>
      <c r="K12" s="134">
        <v>60</v>
      </c>
      <c r="L12" s="134">
        <v>45</v>
      </c>
      <c r="M12" s="134">
        <v>68.45</v>
      </c>
      <c r="N12" s="134">
        <v>39</v>
      </c>
      <c r="O12" s="134">
        <v>26</v>
      </c>
      <c r="P12" s="134">
        <v>46.67</v>
      </c>
      <c r="Q12" s="134">
        <v>56</v>
      </c>
      <c r="R12" s="2">
        <v>79.75</v>
      </c>
      <c r="S12" s="134">
        <v>55</v>
      </c>
      <c r="T12" s="134">
        <v>65.25</v>
      </c>
      <c r="U12" s="134">
        <v>63.85</v>
      </c>
      <c r="V12" s="134">
        <v>34</v>
      </c>
      <c r="W12" s="134">
        <v>75.34</v>
      </c>
      <c r="X12" s="53">
        <v>56.012857142857143</v>
      </c>
      <c r="Y12" s="9"/>
    </row>
    <row r="13" spans="1:25" ht="11.25" x14ac:dyDescent="0.2">
      <c r="A13" s="29" t="s">
        <v>27</v>
      </c>
      <c r="B13" s="120" t="s">
        <v>93</v>
      </c>
      <c r="C13" s="134">
        <v>84</v>
      </c>
      <c r="D13" s="134">
        <v>105</v>
      </c>
      <c r="E13" s="134">
        <v>99</v>
      </c>
      <c r="F13" s="134">
        <v>56.5</v>
      </c>
      <c r="G13" s="2">
        <v>57.4</v>
      </c>
      <c r="H13" s="134">
        <v>75</v>
      </c>
      <c r="I13" s="134">
        <v>74.900000000000006</v>
      </c>
      <c r="J13" s="134">
        <v>95.25</v>
      </c>
      <c r="K13" s="134">
        <v>65</v>
      </c>
      <c r="L13" s="134">
        <v>73.45</v>
      </c>
      <c r="M13" s="134">
        <v>85.19</v>
      </c>
      <c r="N13" s="134">
        <v>71.760000000000005</v>
      </c>
      <c r="O13" s="134">
        <v>77.5</v>
      </c>
      <c r="P13" s="134">
        <v>68.33</v>
      </c>
      <c r="Q13" s="134">
        <v>55</v>
      </c>
      <c r="R13" s="2">
        <v>96.85</v>
      </c>
      <c r="S13" s="134">
        <v>90</v>
      </c>
      <c r="T13" s="134">
        <v>59.49</v>
      </c>
      <c r="U13" s="134">
        <v>74.06</v>
      </c>
      <c r="V13" s="134">
        <v>72.5</v>
      </c>
      <c r="W13" s="134">
        <v>77.430000000000007</v>
      </c>
      <c r="X13" s="53">
        <v>76.838571428571427</v>
      </c>
      <c r="Y13" s="9"/>
    </row>
    <row r="14" spans="1:25" ht="11.25" x14ac:dyDescent="0.2">
      <c r="A14" s="29" t="s">
        <v>28</v>
      </c>
      <c r="B14" s="120" t="s">
        <v>94</v>
      </c>
      <c r="C14" s="67">
        <v>0.46</v>
      </c>
      <c r="D14" s="133">
        <v>0.57999999999999996</v>
      </c>
      <c r="E14" s="67">
        <v>0.6</v>
      </c>
      <c r="F14" s="67">
        <v>0.33</v>
      </c>
      <c r="G14" s="68">
        <v>0.45</v>
      </c>
      <c r="H14" s="67">
        <v>0.79</v>
      </c>
      <c r="I14" s="67">
        <v>0.55000000000000004</v>
      </c>
      <c r="J14" s="67">
        <v>0.46</v>
      </c>
      <c r="K14" s="67">
        <v>0.85</v>
      </c>
      <c r="L14" s="67">
        <v>0.53500000000000003</v>
      </c>
      <c r="M14" s="67">
        <v>0.7</v>
      </c>
      <c r="N14" s="67">
        <v>0.74</v>
      </c>
      <c r="O14" s="67">
        <v>0.36</v>
      </c>
      <c r="P14" s="67">
        <v>0.36</v>
      </c>
      <c r="Q14" s="67">
        <v>0.45</v>
      </c>
      <c r="R14" s="68">
        <v>0.61</v>
      </c>
      <c r="S14" s="67">
        <v>0.27</v>
      </c>
      <c r="T14" s="67">
        <v>0.57999999999999996</v>
      </c>
      <c r="U14" s="67">
        <v>0.46</v>
      </c>
      <c r="V14" s="133">
        <v>0.46</v>
      </c>
      <c r="W14" s="67">
        <v>0.49578</v>
      </c>
      <c r="X14" s="54">
        <v>0.52813238095238102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1.65</v>
      </c>
      <c r="G15" s="2">
        <v>2.2999999999999998</v>
      </c>
      <c r="H15" s="134">
        <v>2.4500000000000002</v>
      </c>
      <c r="I15" s="134">
        <v>2.4</v>
      </c>
      <c r="J15" s="134">
        <v>3.02</v>
      </c>
      <c r="K15" s="134">
        <v>1.93</v>
      </c>
      <c r="L15" s="134">
        <v>2.5</v>
      </c>
      <c r="M15" s="134">
        <v>2.71</v>
      </c>
      <c r="N15" s="134">
        <v>2.58</v>
      </c>
      <c r="O15" s="134">
        <v>1.45</v>
      </c>
      <c r="P15" s="134">
        <v>2.63</v>
      </c>
      <c r="Q15" s="134">
        <v>2.5</v>
      </c>
      <c r="R15" s="2">
        <v>2.35</v>
      </c>
      <c r="S15" s="134">
        <v>2.2999999999999998</v>
      </c>
      <c r="T15" s="134">
        <v>3.24</v>
      </c>
      <c r="U15" s="134">
        <v>2.37</v>
      </c>
      <c r="V15" s="132">
        <v>2.2999999999999998</v>
      </c>
      <c r="W15" s="134">
        <v>2.0299999999999998</v>
      </c>
      <c r="X15" s="53">
        <v>2.4433333333333329</v>
      </c>
      <c r="Y15" s="9"/>
    </row>
    <row r="16" spans="1:25" ht="11.25" x14ac:dyDescent="0.2">
      <c r="A16" s="29" t="s">
        <v>29</v>
      </c>
      <c r="B16" s="120" t="s">
        <v>91</v>
      </c>
      <c r="C16" s="134">
        <v>24.6</v>
      </c>
      <c r="D16" s="134">
        <v>23.85</v>
      </c>
      <c r="E16" s="134">
        <v>24.87</v>
      </c>
      <c r="F16" s="134">
        <v>22.48</v>
      </c>
      <c r="G16" s="2">
        <v>19</v>
      </c>
      <c r="H16" s="134">
        <v>23</v>
      </c>
      <c r="I16" s="134">
        <v>19.989999999999998</v>
      </c>
      <c r="J16" s="134">
        <v>32.450000000000003</v>
      </c>
      <c r="K16" s="134">
        <v>20.11</v>
      </c>
      <c r="L16" s="134">
        <v>16.53</v>
      </c>
      <c r="M16" s="134">
        <v>18.420000000000002</v>
      </c>
      <c r="N16" s="134">
        <v>22.97</v>
      </c>
      <c r="O16" s="134">
        <v>27.39</v>
      </c>
      <c r="P16" s="134">
        <v>32.54</v>
      </c>
      <c r="Q16" s="134">
        <v>17.25</v>
      </c>
      <c r="R16" s="2">
        <v>21.97</v>
      </c>
      <c r="S16" s="134">
        <v>16.940000000000001</v>
      </c>
      <c r="T16" s="134">
        <v>22.29</v>
      </c>
      <c r="U16" s="134">
        <v>20.76</v>
      </c>
      <c r="V16" s="134">
        <v>18.66</v>
      </c>
      <c r="W16" s="134">
        <v>17.350000000000001</v>
      </c>
      <c r="X16" s="53">
        <v>22.067619047619047</v>
      </c>
      <c r="Y16" s="9"/>
    </row>
    <row r="17" spans="1:25" ht="11.25" x14ac:dyDescent="0.2">
      <c r="A17" s="29" t="s">
        <v>30</v>
      </c>
      <c r="B17" s="120" t="s">
        <v>94</v>
      </c>
      <c r="C17" s="134">
        <v>99</v>
      </c>
      <c r="D17" s="134">
        <v>195</v>
      </c>
      <c r="E17" s="134">
        <v>74.33</v>
      </c>
      <c r="F17" s="134">
        <v>114</v>
      </c>
      <c r="G17" s="2">
        <v>103.05</v>
      </c>
      <c r="H17" s="134">
        <v>149.94999999999999</v>
      </c>
      <c r="I17" s="134">
        <v>72</v>
      </c>
      <c r="J17" s="134">
        <v>170.82</v>
      </c>
      <c r="K17" s="134">
        <v>105.7</v>
      </c>
      <c r="L17" s="134">
        <v>95</v>
      </c>
      <c r="M17" s="134">
        <v>122.3</v>
      </c>
      <c r="N17" s="134">
        <v>80.209999999999994</v>
      </c>
      <c r="O17" s="134">
        <v>100</v>
      </c>
      <c r="P17" s="134">
        <v>91.75</v>
      </c>
      <c r="Q17" s="134">
        <v>102</v>
      </c>
      <c r="R17" s="2">
        <v>100</v>
      </c>
      <c r="S17" s="134">
        <v>63</v>
      </c>
      <c r="T17" s="134">
        <v>126.01</v>
      </c>
      <c r="U17" s="134">
        <v>95.38</v>
      </c>
      <c r="V17" s="134">
        <v>67</v>
      </c>
      <c r="W17" s="134">
        <v>93.73</v>
      </c>
      <c r="X17" s="53">
        <v>105.7252380952381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649.5</v>
      </c>
      <c r="D18" s="134">
        <v>265.58999999999997</v>
      </c>
      <c r="E18" s="134">
        <v>293.13</v>
      </c>
      <c r="F18" s="134">
        <v>289.45</v>
      </c>
      <c r="G18" s="2">
        <v>300</v>
      </c>
      <c r="H18" s="134">
        <v>366</v>
      </c>
      <c r="I18" s="134">
        <v>286.77999999999997</v>
      </c>
      <c r="J18" s="134">
        <v>402.87</v>
      </c>
      <c r="K18" s="134">
        <v>578.29999999999995</v>
      </c>
      <c r="L18" s="134">
        <v>428.495</v>
      </c>
      <c r="M18" s="134">
        <v>454.1</v>
      </c>
      <c r="N18" s="134">
        <v>320.07</v>
      </c>
      <c r="O18" s="134">
        <v>282.5</v>
      </c>
      <c r="P18" s="134">
        <v>190.01</v>
      </c>
      <c r="Q18" s="134">
        <v>394.45</v>
      </c>
      <c r="R18" s="2">
        <v>514</v>
      </c>
      <c r="S18" s="134">
        <v>402.5</v>
      </c>
      <c r="T18" s="134">
        <v>636.08000000000004</v>
      </c>
      <c r="U18" s="134">
        <v>440</v>
      </c>
      <c r="V18" s="134">
        <v>251</v>
      </c>
      <c r="W18" s="134">
        <v>330.06</v>
      </c>
      <c r="X18" s="53">
        <v>384.51833333333332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388</v>
      </c>
      <c r="D19" s="134">
        <v>223.59</v>
      </c>
      <c r="E19" s="134">
        <v>262</v>
      </c>
      <c r="F19" s="2">
        <v>280.3</v>
      </c>
      <c r="G19" s="2">
        <v>224.5</v>
      </c>
      <c r="H19" s="134">
        <v>302.5</v>
      </c>
      <c r="I19" s="134">
        <v>147</v>
      </c>
      <c r="J19" s="134">
        <v>364.86</v>
      </c>
      <c r="K19" s="134">
        <v>340</v>
      </c>
      <c r="L19" s="2">
        <v>251.94499999999999</v>
      </c>
      <c r="M19" s="2">
        <v>244.7</v>
      </c>
      <c r="N19" s="134">
        <v>273</v>
      </c>
      <c r="O19" s="134">
        <v>250</v>
      </c>
      <c r="P19" s="134">
        <v>189.42</v>
      </c>
      <c r="Q19" s="134">
        <v>256.8</v>
      </c>
      <c r="R19" s="2">
        <v>427</v>
      </c>
      <c r="S19" s="134">
        <v>183.5</v>
      </c>
      <c r="T19" s="134">
        <v>172.86</v>
      </c>
      <c r="U19" s="134">
        <v>268.77999999999997</v>
      </c>
      <c r="V19" s="134">
        <v>321</v>
      </c>
      <c r="W19" s="134">
        <v>271.12</v>
      </c>
      <c r="X19" s="53">
        <v>268.70833333333331</v>
      </c>
      <c r="Y19" s="9"/>
    </row>
    <row r="20" spans="1:25" ht="22.5" x14ac:dyDescent="0.2">
      <c r="A20" s="121" t="s">
        <v>33</v>
      </c>
      <c r="B20" s="122" t="s">
        <v>94</v>
      </c>
      <c r="C20" s="134">
        <v>75.86</v>
      </c>
      <c r="D20" s="134">
        <v>58.25</v>
      </c>
      <c r="E20" s="134">
        <v>66.05</v>
      </c>
      <c r="F20" s="134">
        <v>65.239999999999995</v>
      </c>
      <c r="G20" s="2">
        <v>56.1</v>
      </c>
      <c r="H20" s="134">
        <v>78</v>
      </c>
      <c r="I20" s="134">
        <v>52.5</v>
      </c>
      <c r="J20" s="134">
        <v>69.41</v>
      </c>
      <c r="K20" s="134">
        <v>65</v>
      </c>
      <c r="L20" s="134">
        <v>47</v>
      </c>
      <c r="M20" s="134">
        <v>70.569999999999993</v>
      </c>
      <c r="N20" s="134">
        <v>50</v>
      </c>
      <c r="O20" s="134">
        <v>54.66</v>
      </c>
      <c r="P20" s="134">
        <v>99.62</v>
      </c>
      <c r="Q20" s="134">
        <v>65</v>
      </c>
      <c r="R20" s="2">
        <v>69.45</v>
      </c>
      <c r="S20" s="134">
        <v>32</v>
      </c>
      <c r="T20" s="134">
        <v>35.15</v>
      </c>
      <c r="U20" s="134">
        <v>30.97</v>
      </c>
      <c r="V20" s="134">
        <v>59.08</v>
      </c>
      <c r="W20" s="134">
        <v>42.31</v>
      </c>
      <c r="X20" s="53">
        <v>59.153333333333336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37.26</v>
      </c>
      <c r="D21" s="134">
        <v>26</v>
      </c>
      <c r="E21" s="134">
        <v>27.27</v>
      </c>
      <c r="F21" s="134">
        <v>22.7</v>
      </c>
      <c r="G21" s="2">
        <v>24.99</v>
      </c>
      <c r="H21" s="134">
        <v>25.65</v>
      </c>
      <c r="I21" s="134">
        <v>20.23</v>
      </c>
      <c r="J21" s="134">
        <v>26.11</v>
      </c>
      <c r="K21" s="134">
        <v>27.33</v>
      </c>
      <c r="L21" s="134">
        <v>19.75</v>
      </c>
      <c r="M21" s="134">
        <v>23.95</v>
      </c>
      <c r="N21" s="134">
        <v>23.13</v>
      </c>
      <c r="O21" s="134">
        <v>15.95</v>
      </c>
      <c r="P21" s="134">
        <v>64.900000000000006</v>
      </c>
      <c r="Q21" s="134">
        <v>22.78</v>
      </c>
      <c r="R21" s="2">
        <v>22</v>
      </c>
      <c r="S21" s="134">
        <v>21.8</v>
      </c>
      <c r="T21" s="134">
        <v>22.31</v>
      </c>
      <c r="U21" s="134">
        <v>15.08</v>
      </c>
      <c r="V21" s="134">
        <v>19</v>
      </c>
      <c r="W21" s="134">
        <v>17.059999999999999</v>
      </c>
      <c r="X21" s="53">
        <v>25.011904761904756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604.91</v>
      </c>
      <c r="D22" s="134">
        <v>493.25</v>
      </c>
      <c r="E22" s="134">
        <v>308.83</v>
      </c>
      <c r="F22" s="134">
        <v>280</v>
      </c>
      <c r="G22" s="2">
        <v>420.11</v>
      </c>
      <c r="H22" s="134">
        <v>410</v>
      </c>
      <c r="I22" s="134">
        <v>362</v>
      </c>
      <c r="J22" s="134">
        <v>375.83</v>
      </c>
      <c r="K22" s="134">
        <v>350</v>
      </c>
      <c r="L22" s="134">
        <v>346.65</v>
      </c>
      <c r="M22" s="134">
        <v>452</v>
      </c>
      <c r="N22" s="134">
        <v>273.63</v>
      </c>
      <c r="O22" s="134">
        <v>331</v>
      </c>
      <c r="P22" s="134">
        <v>586.66999999999996</v>
      </c>
      <c r="Q22" s="134">
        <v>619.96</v>
      </c>
      <c r="R22" s="2">
        <v>293.57</v>
      </c>
      <c r="S22" s="134">
        <v>344.4</v>
      </c>
      <c r="T22" s="134">
        <v>1108.57</v>
      </c>
      <c r="U22" s="134">
        <v>550</v>
      </c>
      <c r="V22" s="134">
        <v>273</v>
      </c>
      <c r="W22" s="134">
        <v>295.19</v>
      </c>
      <c r="X22" s="53">
        <v>432.36047619047616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14</v>
      </c>
      <c r="E23" s="134">
        <v>9.93</v>
      </c>
      <c r="F23" s="134">
        <v>7.42</v>
      </c>
      <c r="G23" s="2">
        <v>9.5</v>
      </c>
      <c r="H23" s="134">
        <v>18.25</v>
      </c>
      <c r="I23" s="134">
        <v>10</v>
      </c>
      <c r="J23" s="134">
        <v>30.99</v>
      </c>
      <c r="K23" s="134">
        <v>15.9</v>
      </c>
      <c r="L23" s="134">
        <v>19</v>
      </c>
      <c r="M23" s="134">
        <v>24.25</v>
      </c>
      <c r="N23" s="134">
        <v>11.35</v>
      </c>
      <c r="O23" s="134">
        <v>4.8600000000000003</v>
      </c>
      <c r="P23" s="134">
        <v>7.88</v>
      </c>
      <c r="Q23" s="134">
        <v>13.5</v>
      </c>
      <c r="R23" s="2">
        <v>19.5</v>
      </c>
      <c r="S23" s="134">
        <v>40</v>
      </c>
      <c r="T23" s="134">
        <v>10.77</v>
      </c>
      <c r="U23" s="134">
        <v>28.67</v>
      </c>
      <c r="V23" s="134">
        <v>5.86</v>
      </c>
      <c r="W23" s="134">
        <v>11.14</v>
      </c>
      <c r="X23" s="53">
        <v>15.674761904761905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58</v>
      </c>
      <c r="E24" s="134">
        <v>62.8</v>
      </c>
      <c r="F24" s="134">
        <v>96</v>
      </c>
      <c r="G24" s="2">
        <v>55</v>
      </c>
      <c r="H24" s="134">
        <v>64.599999999999994</v>
      </c>
      <c r="I24" s="134">
        <v>42</v>
      </c>
      <c r="J24" s="134">
        <v>109.18</v>
      </c>
      <c r="K24" s="134">
        <v>91.68</v>
      </c>
      <c r="L24" s="134">
        <v>84.96</v>
      </c>
      <c r="M24" s="134">
        <v>91.75</v>
      </c>
      <c r="N24" s="134">
        <v>70.400000000000006</v>
      </c>
      <c r="O24" s="134">
        <v>79</v>
      </c>
      <c r="P24" s="134">
        <v>150</v>
      </c>
      <c r="Q24" s="134">
        <v>69.099999999999994</v>
      </c>
      <c r="R24" s="2">
        <v>64</v>
      </c>
      <c r="S24" s="134">
        <v>98.33</v>
      </c>
      <c r="T24" s="134">
        <v>59.33</v>
      </c>
      <c r="U24" s="134">
        <v>87.68</v>
      </c>
      <c r="V24" s="134">
        <v>72.5</v>
      </c>
      <c r="W24" s="134">
        <v>56.36</v>
      </c>
      <c r="X24" s="53">
        <v>77.98428571428569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6.99</v>
      </c>
      <c r="D25" s="134">
        <v>5.8</v>
      </c>
      <c r="E25" s="134">
        <v>7.68</v>
      </c>
      <c r="F25" s="134">
        <v>5.12</v>
      </c>
      <c r="G25" s="2">
        <v>8.1300000000000008</v>
      </c>
      <c r="H25" s="134">
        <v>13.5</v>
      </c>
      <c r="I25" s="134">
        <v>6.06</v>
      </c>
      <c r="J25" s="134">
        <v>10.28</v>
      </c>
      <c r="K25" s="134">
        <v>10.89</v>
      </c>
      <c r="L25" s="134">
        <v>10.5</v>
      </c>
      <c r="M25" s="134">
        <v>10.5</v>
      </c>
      <c r="N25" s="134">
        <v>5.76</v>
      </c>
      <c r="O25" s="134">
        <v>4.0999999999999996</v>
      </c>
      <c r="P25" s="134">
        <v>6.38</v>
      </c>
      <c r="Q25" s="134">
        <v>14.02</v>
      </c>
      <c r="R25" s="2">
        <v>10.3</v>
      </c>
      <c r="S25" s="134">
        <v>8.0399999999999991</v>
      </c>
      <c r="T25" s="134">
        <v>20.13</v>
      </c>
      <c r="U25" s="134">
        <v>12.41</v>
      </c>
      <c r="V25" s="134">
        <v>7.2</v>
      </c>
      <c r="W25" s="134">
        <v>9.6522222222222229</v>
      </c>
      <c r="X25" s="53">
        <v>9.211534391534391</v>
      </c>
      <c r="Y25" s="9"/>
    </row>
    <row r="26" spans="1:25" ht="11.25" x14ac:dyDescent="0.2">
      <c r="A26" s="29" t="s">
        <v>38</v>
      </c>
      <c r="B26" s="120" t="s">
        <v>92</v>
      </c>
      <c r="C26" s="134">
        <v>11.55</v>
      </c>
      <c r="D26" s="134">
        <v>5.12</v>
      </c>
      <c r="E26" s="134">
        <v>5.95</v>
      </c>
      <c r="F26" s="134">
        <v>4.75</v>
      </c>
      <c r="G26" s="2">
        <v>3.32</v>
      </c>
      <c r="H26" s="134">
        <v>10.8</v>
      </c>
      <c r="I26" s="134">
        <v>4.51</v>
      </c>
      <c r="J26" s="134">
        <v>8.82</v>
      </c>
      <c r="K26" s="134">
        <v>5.93</v>
      </c>
      <c r="L26" s="134">
        <v>9.34</v>
      </c>
      <c r="M26" s="134">
        <v>8.84</v>
      </c>
      <c r="N26" s="2">
        <v>5.43</v>
      </c>
      <c r="O26" s="134">
        <v>3.41</v>
      </c>
      <c r="P26" s="134">
        <v>11.24</v>
      </c>
      <c r="Q26" s="134">
        <v>6.46</v>
      </c>
      <c r="R26" s="2">
        <v>9.8000000000000007</v>
      </c>
      <c r="S26" s="134">
        <v>15.27</v>
      </c>
      <c r="T26" s="134">
        <v>17.07</v>
      </c>
      <c r="U26" s="134">
        <v>8.77</v>
      </c>
      <c r="V26" s="134">
        <v>6</v>
      </c>
      <c r="W26" s="134">
        <v>7.5</v>
      </c>
      <c r="X26" s="53">
        <v>8.0895238095238096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0.99</v>
      </c>
      <c r="E27" s="133">
        <v>1.1299999999999999</v>
      </c>
      <c r="F27" s="19">
        <v>0.8</v>
      </c>
      <c r="G27" s="18">
        <v>0.7</v>
      </c>
      <c r="H27" s="19">
        <v>0.9</v>
      </c>
      <c r="I27" s="19">
        <v>0.61</v>
      </c>
      <c r="J27" s="19">
        <v>1.1100000000000001</v>
      </c>
      <c r="K27" s="19">
        <v>0.79</v>
      </c>
      <c r="L27" s="19">
        <v>0.79500000000000004</v>
      </c>
      <c r="M27" s="19">
        <v>0.92</v>
      </c>
      <c r="N27" s="19">
        <v>1.2</v>
      </c>
      <c r="O27" s="19">
        <v>0.7</v>
      </c>
      <c r="P27" s="19">
        <v>1.1200000000000001</v>
      </c>
      <c r="Q27" s="19">
        <v>0.99</v>
      </c>
      <c r="R27" s="18">
        <v>0.92</v>
      </c>
      <c r="S27" s="18">
        <v>1.04</v>
      </c>
      <c r="T27" s="18">
        <v>1.2</v>
      </c>
      <c r="U27" s="19">
        <v>1</v>
      </c>
      <c r="V27" s="133">
        <v>0.75</v>
      </c>
      <c r="W27" s="19">
        <v>0.75080000000000002</v>
      </c>
      <c r="X27" s="54">
        <v>0.93265714285714285</v>
      </c>
      <c r="Y27" s="9"/>
    </row>
    <row r="28" spans="1:25" ht="11.25" x14ac:dyDescent="0.2">
      <c r="A28" s="29" t="s">
        <v>39</v>
      </c>
      <c r="B28" s="120" t="s">
        <v>94</v>
      </c>
      <c r="C28" s="134">
        <v>107.95</v>
      </c>
      <c r="D28" s="134">
        <v>45.24</v>
      </c>
      <c r="E28" s="135">
        <v>66.260000000000005</v>
      </c>
      <c r="F28" s="134">
        <v>86</v>
      </c>
      <c r="G28" s="2">
        <v>65</v>
      </c>
      <c r="H28" s="134">
        <v>78.599999999999994</v>
      </c>
      <c r="I28" s="134">
        <v>45.2</v>
      </c>
      <c r="J28" s="134">
        <v>83.96</v>
      </c>
      <c r="K28" s="134">
        <v>87.87</v>
      </c>
      <c r="L28" s="134">
        <v>73.83</v>
      </c>
      <c r="M28" s="134">
        <v>78.47</v>
      </c>
      <c r="N28" s="134">
        <v>62.11</v>
      </c>
      <c r="O28" s="134">
        <v>66.31</v>
      </c>
      <c r="P28" s="134">
        <v>129.72999999999999</v>
      </c>
      <c r="Q28" s="134">
        <v>85.8</v>
      </c>
      <c r="R28" s="2">
        <v>65</v>
      </c>
      <c r="S28" s="134">
        <v>56.5</v>
      </c>
      <c r="T28" s="134">
        <v>108</v>
      </c>
      <c r="U28" s="134">
        <v>86.43</v>
      </c>
      <c r="V28" s="134">
        <v>67.599999999999994</v>
      </c>
      <c r="W28" s="134">
        <v>64.709999999999994</v>
      </c>
      <c r="X28" s="53">
        <v>76.69380952380952</v>
      </c>
      <c r="Y28" s="9"/>
    </row>
    <row r="29" spans="1:25" ht="11.25" x14ac:dyDescent="0.2">
      <c r="A29" s="29" t="s">
        <v>40</v>
      </c>
      <c r="B29" s="120" t="s">
        <v>94</v>
      </c>
      <c r="C29" s="134">
        <v>490</v>
      </c>
      <c r="D29" s="134">
        <v>273</v>
      </c>
      <c r="E29" s="134">
        <v>205.6</v>
      </c>
      <c r="F29" s="134">
        <v>264.62</v>
      </c>
      <c r="G29" s="2">
        <v>235.9</v>
      </c>
      <c r="H29" s="134">
        <v>299</v>
      </c>
      <c r="I29" s="134">
        <v>160</v>
      </c>
      <c r="J29" s="134">
        <v>311.05</v>
      </c>
      <c r="K29" s="134">
        <v>244.45</v>
      </c>
      <c r="L29" s="134">
        <v>268</v>
      </c>
      <c r="M29" s="134">
        <v>298.42</v>
      </c>
      <c r="N29" s="134">
        <v>211.55</v>
      </c>
      <c r="O29" s="134">
        <v>216.52</v>
      </c>
      <c r="P29" s="134">
        <v>396.97</v>
      </c>
      <c r="Q29" s="134">
        <v>310</v>
      </c>
      <c r="R29" s="2">
        <v>267</v>
      </c>
      <c r="S29" s="134">
        <v>116</v>
      </c>
      <c r="T29" s="134">
        <v>317.73</v>
      </c>
      <c r="U29" s="134">
        <v>245.83</v>
      </c>
      <c r="V29" s="134">
        <v>235</v>
      </c>
      <c r="W29" s="134">
        <v>176.51</v>
      </c>
      <c r="X29" s="53">
        <v>263.95952380952377</v>
      </c>
      <c r="Y29" s="9"/>
    </row>
    <row r="30" spans="1:25" ht="11.25" x14ac:dyDescent="0.2">
      <c r="A30" s="29" t="s">
        <v>41</v>
      </c>
      <c r="B30" s="120" t="s">
        <v>94</v>
      </c>
      <c r="C30" s="134">
        <v>74.7</v>
      </c>
      <c r="D30" s="134">
        <v>53</v>
      </c>
      <c r="E30" s="134">
        <v>52.24</v>
      </c>
      <c r="F30" s="134">
        <v>45.55</v>
      </c>
      <c r="G30" s="2">
        <v>28</v>
      </c>
      <c r="H30" s="134">
        <v>49</v>
      </c>
      <c r="I30" s="134">
        <v>29.15</v>
      </c>
      <c r="J30" s="134">
        <v>78.849999999999994</v>
      </c>
      <c r="K30" s="134">
        <v>45.91</v>
      </c>
      <c r="L30" s="134">
        <v>43.15</v>
      </c>
      <c r="M30" s="134">
        <v>57.3</v>
      </c>
      <c r="N30" s="134">
        <v>35.04</v>
      </c>
      <c r="O30" s="134">
        <v>36</v>
      </c>
      <c r="P30" s="134">
        <v>78.41</v>
      </c>
      <c r="Q30" s="134">
        <v>54.4</v>
      </c>
      <c r="R30" s="2">
        <v>40.159999999999997</v>
      </c>
      <c r="S30" s="134">
        <v>37.520000000000003</v>
      </c>
      <c r="T30" s="134">
        <v>43.47</v>
      </c>
      <c r="U30" s="134">
        <v>26.62</v>
      </c>
      <c r="V30" s="134">
        <v>38.14</v>
      </c>
      <c r="W30" s="134">
        <v>65.03</v>
      </c>
      <c r="X30" s="53">
        <v>48.173333333333325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44.56</v>
      </c>
      <c r="E31" s="134">
        <v>44.55</v>
      </c>
      <c r="F31" s="134">
        <v>44.81</v>
      </c>
      <c r="G31" s="2">
        <v>42.33</v>
      </c>
      <c r="H31" s="134">
        <v>50.21</v>
      </c>
      <c r="I31" s="134">
        <v>49.9</v>
      </c>
      <c r="J31" s="134">
        <v>52.48</v>
      </c>
      <c r="K31" s="134">
        <v>49.8</v>
      </c>
      <c r="L31" s="134">
        <v>56.975000000000001</v>
      </c>
      <c r="M31" s="134">
        <v>59.78</v>
      </c>
      <c r="N31" s="134">
        <v>49.21</v>
      </c>
      <c r="O31" s="134">
        <v>36.5</v>
      </c>
      <c r="P31" s="134">
        <v>65.95</v>
      </c>
      <c r="Q31" s="134">
        <v>49</v>
      </c>
      <c r="R31" s="2">
        <v>46.95</v>
      </c>
      <c r="S31" s="134">
        <v>26.39</v>
      </c>
      <c r="T31" s="134">
        <v>50.73</v>
      </c>
      <c r="U31" s="134">
        <v>58.75</v>
      </c>
      <c r="V31" s="134">
        <v>42</v>
      </c>
      <c r="W31" s="134">
        <v>43.54</v>
      </c>
      <c r="X31" s="53">
        <v>48.161666666666669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26.82</v>
      </c>
      <c r="D32" s="134">
        <v>20.149999999999999</v>
      </c>
      <c r="E32" s="134">
        <v>32.32</v>
      </c>
      <c r="F32" s="134">
        <v>25.99</v>
      </c>
      <c r="G32" s="2">
        <v>21</v>
      </c>
      <c r="H32" s="134">
        <v>32.5</v>
      </c>
      <c r="I32" s="134">
        <v>15.48</v>
      </c>
      <c r="J32" s="134">
        <v>27.83</v>
      </c>
      <c r="K32" s="134">
        <v>30</v>
      </c>
      <c r="L32" s="134">
        <v>32</v>
      </c>
      <c r="M32" s="134">
        <v>22.75</v>
      </c>
      <c r="N32" s="134">
        <v>22.32</v>
      </c>
      <c r="O32" s="134">
        <v>21</v>
      </c>
      <c r="P32" s="134">
        <v>38.729999999999997</v>
      </c>
      <c r="Q32" s="134">
        <v>23.47</v>
      </c>
      <c r="R32" s="2">
        <v>32</v>
      </c>
      <c r="S32" s="2">
        <v>21.83</v>
      </c>
      <c r="T32" s="2">
        <v>28.68</v>
      </c>
      <c r="U32" s="134">
        <v>21.55</v>
      </c>
      <c r="V32" s="134">
        <v>25</v>
      </c>
      <c r="W32" s="134">
        <v>24.82</v>
      </c>
      <c r="X32" s="53">
        <v>26.011428571428578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17.93</v>
      </c>
      <c r="E34" s="2">
        <v>21.27</v>
      </c>
      <c r="F34" s="2">
        <v>19</v>
      </c>
      <c r="G34" s="2">
        <v>21.07</v>
      </c>
      <c r="H34" s="134">
        <v>23.1</v>
      </c>
      <c r="I34" s="134">
        <v>22.35</v>
      </c>
      <c r="J34" s="2">
        <v>14.672016000000003</v>
      </c>
      <c r="K34" s="2">
        <v>20.86</v>
      </c>
      <c r="L34" s="2">
        <v>14.53218</v>
      </c>
      <c r="M34" s="2">
        <v>18.86</v>
      </c>
      <c r="N34" s="134">
        <v>17.63</v>
      </c>
      <c r="O34" s="2">
        <v>16.559999999999999</v>
      </c>
      <c r="P34" s="2">
        <v>18.29</v>
      </c>
      <c r="Q34" s="2">
        <v>24.47</v>
      </c>
      <c r="R34" s="2">
        <v>22.63</v>
      </c>
      <c r="S34" s="134">
        <v>14.813272829999997</v>
      </c>
      <c r="T34" s="134">
        <v>19.211300000000001</v>
      </c>
      <c r="U34" s="2">
        <v>28.38</v>
      </c>
      <c r="V34" s="2">
        <v>15.584375</v>
      </c>
      <c r="W34" s="134">
        <v>21.352025000000001</v>
      </c>
      <c r="X34" s="53">
        <v>19.413087468095245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13.18</v>
      </c>
      <c r="E35" s="2">
        <v>12.56</v>
      </c>
      <c r="F35" s="2">
        <v>12.5</v>
      </c>
      <c r="G35" s="2">
        <v>13.66</v>
      </c>
      <c r="H35" s="134">
        <v>14.4</v>
      </c>
      <c r="I35" s="134">
        <v>11.71</v>
      </c>
      <c r="J35" s="2">
        <v>10.324752</v>
      </c>
      <c r="K35" s="2">
        <v>13.62</v>
      </c>
      <c r="L35" s="2">
        <v>10.828818</v>
      </c>
      <c r="M35" s="2">
        <v>14.37</v>
      </c>
      <c r="N35" s="134">
        <v>12.76</v>
      </c>
      <c r="O35" s="2">
        <v>12.28</v>
      </c>
      <c r="P35" s="2">
        <v>13.75</v>
      </c>
      <c r="Q35" s="2">
        <v>17.36</v>
      </c>
      <c r="R35" s="2">
        <v>16.39</v>
      </c>
      <c r="S35" s="134">
        <v>11.844454565999998</v>
      </c>
      <c r="T35" s="134">
        <v>15.4466</v>
      </c>
      <c r="U35" s="2">
        <v>18.25</v>
      </c>
      <c r="V35" s="2">
        <v>10.82179</v>
      </c>
      <c r="W35" s="134">
        <v>17.412232000000003</v>
      </c>
      <c r="X35" s="53">
        <v>13.534907169809523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39.03</v>
      </c>
      <c r="D37" s="134">
        <v>79.650000000000006</v>
      </c>
      <c r="E37" s="134">
        <v>119.82</v>
      </c>
      <c r="F37" s="134">
        <v>37</v>
      </c>
      <c r="G37" s="134">
        <v>65.209999999999994</v>
      </c>
      <c r="H37" s="134">
        <v>79.14</v>
      </c>
      <c r="I37" s="134">
        <v>57.46</v>
      </c>
      <c r="J37" s="134">
        <v>62.31</v>
      </c>
      <c r="K37" s="134">
        <v>62.84</v>
      </c>
      <c r="L37" s="134">
        <v>48</v>
      </c>
      <c r="M37" s="134">
        <v>107</v>
      </c>
      <c r="N37" s="134">
        <v>25.88</v>
      </c>
      <c r="O37" s="134">
        <v>34</v>
      </c>
      <c r="P37" s="134">
        <v>91.16</v>
      </c>
      <c r="Q37" s="134">
        <v>71.19</v>
      </c>
      <c r="R37" s="2">
        <v>60.55</v>
      </c>
      <c r="S37" s="134">
        <v>34.072727</v>
      </c>
      <c r="T37" s="134">
        <v>85.721400000000003</v>
      </c>
      <c r="U37" s="134">
        <v>38.340000000000003</v>
      </c>
      <c r="V37" s="134">
        <v>38</v>
      </c>
      <c r="W37" s="134">
        <v>49.77</v>
      </c>
      <c r="X37" s="53">
        <v>61.244958428571408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26.67</v>
      </c>
      <c r="E39" s="20">
        <v>19.670000000000002</v>
      </c>
      <c r="F39" s="20">
        <v>8.0299999999999994</v>
      </c>
      <c r="G39" s="20">
        <v>35.5</v>
      </c>
      <c r="H39" s="20">
        <v>11.4</v>
      </c>
      <c r="I39" s="20">
        <v>10.66</v>
      </c>
      <c r="J39" s="20">
        <v>41.6</v>
      </c>
      <c r="K39" s="20">
        <v>7.5</v>
      </c>
      <c r="L39" s="20">
        <v>47.5</v>
      </c>
      <c r="M39" s="20">
        <v>25.28</v>
      </c>
      <c r="N39" s="20">
        <v>16.27</v>
      </c>
      <c r="O39" s="20">
        <v>9.6649999999999991</v>
      </c>
      <c r="P39" s="20">
        <v>15.87</v>
      </c>
      <c r="Q39" s="20">
        <v>9.09</v>
      </c>
      <c r="R39" s="21">
        <v>9.1999999999999993</v>
      </c>
      <c r="S39" s="20">
        <v>7.4475201999999996</v>
      </c>
      <c r="T39" s="20">
        <v>31.8</v>
      </c>
      <c r="U39" s="20">
        <v>10.56</v>
      </c>
      <c r="V39" s="20">
        <v>12</v>
      </c>
      <c r="W39" s="20">
        <v>6.9916666666666663</v>
      </c>
      <c r="X39" s="57">
        <v>18.462342231746032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113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26.32</v>
      </c>
      <c r="D8" s="1">
        <v>44.42</v>
      </c>
      <c r="E8" s="1">
        <v>32.274999999999999</v>
      </c>
      <c r="F8" s="1">
        <v>37</v>
      </c>
      <c r="G8" s="2">
        <v>25.01</v>
      </c>
      <c r="H8" s="1">
        <v>28.92</v>
      </c>
      <c r="I8" s="2">
        <v>18.41</v>
      </c>
      <c r="J8" s="1">
        <v>25.651428571428571</v>
      </c>
      <c r="K8" s="1">
        <v>23.02</v>
      </c>
      <c r="L8" s="1">
        <v>29.26</v>
      </c>
      <c r="M8" s="1">
        <v>30</v>
      </c>
      <c r="N8" s="1">
        <v>33.340000000000003</v>
      </c>
      <c r="O8" s="1">
        <v>31.7</v>
      </c>
      <c r="P8" s="1">
        <v>28.1</v>
      </c>
      <c r="Q8" s="1">
        <v>23.51</v>
      </c>
      <c r="R8" s="2">
        <v>29</v>
      </c>
      <c r="S8" s="1">
        <v>23.593073593073587</v>
      </c>
      <c r="T8" s="2">
        <v>26.92</v>
      </c>
      <c r="U8" s="2">
        <v>28.38</v>
      </c>
      <c r="V8" s="1">
        <v>36.159999999999997</v>
      </c>
      <c r="W8" s="1">
        <v>26.02</v>
      </c>
      <c r="X8" s="53">
        <v>28.905214388785812</v>
      </c>
      <c r="Y8" s="9"/>
    </row>
    <row r="9" spans="1:25" ht="11.25" x14ac:dyDescent="0.2">
      <c r="A9" s="31" t="s">
        <v>87</v>
      </c>
      <c r="B9" s="30" t="s">
        <v>92</v>
      </c>
      <c r="C9" s="19">
        <v>2.835</v>
      </c>
      <c r="D9" s="19">
        <v>3.45</v>
      </c>
      <c r="E9" s="19">
        <v>3.1676923076923078</v>
      </c>
      <c r="F9" s="19">
        <v>2.95</v>
      </c>
      <c r="G9" s="18">
        <v>2.75</v>
      </c>
      <c r="H9" s="19">
        <v>2.48</v>
      </c>
      <c r="I9" s="18">
        <v>2.74</v>
      </c>
      <c r="J9" s="19">
        <v>3.2855555555555558</v>
      </c>
      <c r="K9" s="19">
        <v>2.91</v>
      </c>
      <c r="L9" s="19">
        <v>2.9849999999999999</v>
      </c>
      <c r="M9" s="19">
        <v>3.23</v>
      </c>
      <c r="N9" s="19">
        <v>3.125</v>
      </c>
      <c r="O9" s="19">
        <v>2.71</v>
      </c>
      <c r="P9" s="19">
        <v>3.4</v>
      </c>
      <c r="Q9" s="19">
        <v>3.05</v>
      </c>
      <c r="R9" s="18">
        <v>2.7</v>
      </c>
      <c r="S9" s="19">
        <v>4.2170666666666659</v>
      </c>
      <c r="T9" s="18">
        <v>3.32</v>
      </c>
      <c r="U9" s="18">
        <v>3.95</v>
      </c>
      <c r="V9" s="19">
        <v>3.4</v>
      </c>
      <c r="W9" s="19">
        <v>2.67</v>
      </c>
      <c r="X9" s="54">
        <v>3.1107292633292638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370</v>
      </c>
      <c r="E10" s="1">
        <v>238.23214285714286</v>
      </c>
      <c r="F10" s="1">
        <v>215</v>
      </c>
      <c r="G10" s="2">
        <v>210</v>
      </c>
      <c r="H10" s="1">
        <v>196</v>
      </c>
      <c r="I10" s="2">
        <v>191.58500000000001</v>
      </c>
      <c r="J10" s="1">
        <v>253.57142857142858</v>
      </c>
      <c r="K10" s="1">
        <v>186.02</v>
      </c>
      <c r="L10" s="1">
        <v>210</v>
      </c>
      <c r="M10" s="1">
        <v>222.5</v>
      </c>
      <c r="N10" s="1">
        <v>270</v>
      </c>
      <c r="O10" s="1">
        <v>205</v>
      </c>
      <c r="P10" s="1">
        <v>203.5</v>
      </c>
      <c r="Q10" s="1">
        <v>204.86</v>
      </c>
      <c r="R10" s="2">
        <v>210.5</v>
      </c>
      <c r="S10" s="1">
        <v>326</v>
      </c>
      <c r="T10" s="2">
        <v>215.34</v>
      </c>
      <c r="U10" s="2">
        <v>207.44</v>
      </c>
      <c r="V10" s="1">
        <v>200</v>
      </c>
      <c r="W10" s="1">
        <v>182.21</v>
      </c>
      <c r="X10" s="53">
        <v>226.32183673469387</v>
      </c>
      <c r="Y10" s="9"/>
    </row>
    <row r="11" spans="1:25" ht="11.25" x14ac:dyDescent="0.2">
      <c r="A11" s="31" t="s">
        <v>25</v>
      </c>
      <c r="B11" s="30" t="s">
        <v>92</v>
      </c>
      <c r="C11" s="19">
        <v>0.30499999999999999</v>
      </c>
      <c r="D11" s="19">
        <v>0.45</v>
      </c>
      <c r="E11" s="19">
        <v>0.3306</v>
      </c>
      <c r="F11" s="19">
        <v>0.33</v>
      </c>
      <c r="G11" s="18">
        <v>0.27</v>
      </c>
      <c r="H11" s="19">
        <v>0.28000000000000003</v>
      </c>
      <c r="I11" s="18">
        <v>0.28499999999999998</v>
      </c>
      <c r="J11" s="19">
        <v>0.36729999999999996</v>
      </c>
      <c r="K11" s="19">
        <v>0.28420000000000001</v>
      </c>
      <c r="L11" s="19">
        <v>0.32</v>
      </c>
      <c r="M11" s="19">
        <v>0.37</v>
      </c>
      <c r="N11" s="19">
        <v>0.38</v>
      </c>
      <c r="O11" s="19">
        <v>0.28000000000000003</v>
      </c>
      <c r="P11" s="19">
        <v>0.27</v>
      </c>
      <c r="Q11" s="19">
        <v>0.33</v>
      </c>
      <c r="R11" s="18">
        <v>0.3</v>
      </c>
      <c r="S11" s="19">
        <v>0.49857142857142855</v>
      </c>
      <c r="T11" s="18">
        <v>0.33</v>
      </c>
      <c r="U11" s="18">
        <v>0.34</v>
      </c>
      <c r="V11" s="19">
        <v>0.3</v>
      </c>
      <c r="W11" s="19">
        <v>0.29499999999999998</v>
      </c>
      <c r="X11" s="54">
        <v>0.32931768707482989</v>
      </c>
      <c r="Y11" s="9"/>
    </row>
    <row r="12" spans="1:25" ht="11.25" x14ac:dyDescent="0.2">
      <c r="A12" s="31" t="s">
        <v>26</v>
      </c>
      <c r="B12" s="30" t="s">
        <v>93</v>
      </c>
      <c r="C12" s="1">
        <v>25</v>
      </c>
      <c r="D12" s="1">
        <v>30</v>
      </c>
      <c r="E12" s="1">
        <v>30.432142857142857</v>
      </c>
      <c r="F12" s="1">
        <v>24</v>
      </c>
      <c r="G12" s="2">
        <v>59</v>
      </c>
      <c r="H12" s="1">
        <v>38</v>
      </c>
      <c r="I12" s="2">
        <v>41</v>
      </c>
      <c r="J12" s="1">
        <v>18.185555555555556</v>
      </c>
      <c r="K12" s="1">
        <v>38.9</v>
      </c>
      <c r="L12" s="1">
        <v>24</v>
      </c>
      <c r="M12" s="1">
        <v>24.5</v>
      </c>
      <c r="N12" s="1">
        <v>25</v>
      </c>
      <c r="O12" s="1">
        <v>16.670000000000002</v>
      </c>
      <c r="P12" s="1">
        <v>29</v>
      </c>
      <c r="Q12" s="1">
        <v>44</v>
      </c>
      <c r="R12" s="2">
        <v>43</v>
      </c>
      <c r="S12" s="1">
        <v>60</v>
      </c>
      <c r="T12" s="2">
        <v>37.04</v>
      </c>
      <c r="U12" s="2">
        <v>39.1</v>
      </c>
      <c r="V12" s="1">
        <v>23</v>
      </c>
      <c r="W12" s="1">
        <v>45.39</v>
      </c>
      <c r="X12" s="53">
        <v>34.057985638699925</v>
      </c>
      <c r="Y12" s="9"/>
    </row>
    <row r="13" spans="1:25" ht="11.25" x14ac:dyDescent="0.2">
      <c r="A13" s="31" t="s">
        <v>27</v>
      </c>
      <c r="B13" s="30" t="s">
        <v>93</v>
      </c>
      <c r="C13" s="1">
        <v>50</v>
      </c>
      <c r="D13" s="1">
        <v>110</v>
      </c>
      <c r="E13" s="1">
        <v>54.44</v>
      </c>
      <c r="F13" s="1">
        <v>44</v>
      </c>
      <c r="G13" s="2">
        <v>50</v>
      </c>
      <c r="H13" s="1">
        <v>39</v>
      </c>
      <c r="I13" s="2">
        <v>36.28</v>
      </c>
      <c r="J13" s="1">
        <v>69</v>
      </c>
      <c r="K13" s="1">
        <v>38</v>
      </c>
      <c r="L13" s="1">
        <v>32</v>
      </c>
      <c r="M13" s="1">
        <v>47.115000000000002</v>
      </c>
      <c r="N13" s="1">
        <v>62.1</v>
      </c>
      <c r="O13" s="1">
        <v>46</v>
      </c>
      <c r="P13" s="1">
        <v>55</v>
      </c>
      <c r="Q13" s="1">
        <v>38</v>
      </c>
      <c r="R13" s="2">
        <v>50</v>
      </c>
      <c r="S13" s="1">
        <v>77.666666666666671</v>
      </c>
      <c r="T13" s="2">
        <v>45.17</v>
      </c>
      <c r="U13" s="2">
        <v>49.54</v>
      </c>
      <c r="V13" s="1">
        <v>48.5</v>
      </c>
      <c r="W13" s="1">
        <v>43.27</v>
      </c>
      <c r="X13" s="53">
        <v>51.670555555555545</v>
      </c>
      <c r="Y13" s="9"/>
    </row>
    <row r="14" spans="1:25" ht="11.25" x14ac:dyDescent="0.2">
      <c r="A14" s="31" t="s">
        <v>28</v>
      </c>
      <c r="B14" s="30" t="s">
        <v>94</v>
      </c>
      <c r="C14" s="19">
        <v>0.25</v>
      </c>
      <c r="D14" s="19">
        <v>2.75</v>
      </c>
      <c r="E14" s="19">
        <v>0.3133333333333333</v>
      </c>
      <c r="F14" s="19">
        <v>0.18</v>
      </c>
      <c r="G14" s="18">
        <v>0.28999999999999998</v>
      </c>
      <c r="H14" s="19">
        <v>0.3</v>
      </c>
      <c r="I14" s="18">
        <v>0.27</v>
      </c>
      <c r="J14" s="19">
        <v>0.27</v>
      </c>
      <c r="K14" s="19">
        <v>0.43</v>
      </c>
      <c r="L14" s="19">
        <v>0.30499999999999999</v>
      </c>
      <c r="M14" s="19">
        <v>0.31</v>
      </c>
      <c r="N14" s="19">
        <v>0.32</v>
      </c>
      <c r="O14" s="19">
        <v>0.23</v>
      </c>
      <c r="P14" s="19">
        <v>0.22</v>
      </c>
      <c r="Q14" s="19">
        <v>0.28149999999999997</v>
      </c>
      <c r="R14" s="18">
        <v>0.31</v>
      </c>
      <c r="S14" s="19">
        <v>0.22333333333333336</v>
      </c>
      <c r="T14" s="18">
        <v>0.41</v>
      </c>
      <c r="U14" s="18">
        <v>0.34</v>
      </c>
      <c r="V14" s="19">
        <v>0.28000000000000003</v>
      </c>
      <c r="W14" s="19">
        <v>0.36531999999999998</v>
      </c>
      <c r="X14" s="54">
        <v>0.41183269841269843</v>
      </c>
      <c r="Y14" s="9"/>
    </row>
    <row r="15" spans="1:25" ht="11.25" x14ac:dyDescent="0.2">
      <c r="A15" s="31" t="s">
        <v>44</v>
      </c>
      <c r="B15" s="30" t="s">
        <v>94</v>
      </c>
      <c r="C15" s="1">
        <v>0.85</v>
      </c>
      <c r="D15" s="1">
        <v>2.5</v>
      </c>
      <c r="E15" s="1">
        <v>1.665</v>
      </c>
      <c r="F15" s="1">
        <v>1.375</v>
      </c>
      <c r="G15" s="2">
        <v>1.79</v>
      </c>
      <c r="H15" s="1">
        <v>1.53</v>
      </c>
      <c r="I15" s="2">
        <v>1.29</v>
      </c>
      <c r="J15" s="1">
        <v>1.625</v>
      </c>
      <c r="K15" s="1">
        <v>1.19</v>
      </c>
      <c r="L15" s="1">
        <v>1.575</v>
      </c>
      <c r="M15" s="1">
        <v>1.81</v>
      </c>
      <c r="N15" s="1">
        <v>1.92</v>
      </c>
      <c r="O15" s="1">
        <v>1.68</v>
      </c>
      <c r="P15" s="1">
        <v>1.89</v>
      </c>
      <c r="Q15" s="1">
        <v>1.165</v>
      </c>
      <c r="R15" s="2">
        <v>1.3</v>
      </c>
      <c r="S15" s="1">
        <v>1.8</v>
      </c>
      <c r="T15" s="2">
        <v>2.21</v>
      </c>
      <c r="U15" s="2">
        <v>1.42</v>
      </c>
      <c r="V15" s="1">
        <v>0.95</v>
      </c>
      <c r="W15" s="1">
        <v>1.36</v>
      </c>
      <c r="X15" s="53">
        <v>1.5664285714285715</v>
      </c>
      <c r="Y15" s="9"/>
    </row>
    <row r="16" spans="1:25" ht="11.25" x14ac:dyDescent="0.2">
      <c r="A16" s="31" t="s">
        <v>29</v>
      </c>
      <c r="B16" s="30" t="s">
        <v>91</v>
      </c>
      <c r="C16" s="1">
        <v>12.91</v>
      </c>
      <c r="D16" s="1">
        <v>27.71</v>
      </c>
      <c r="E16" s="1">
        <v>15.778000000000002</v>
      </c>
      <c r="F16" s="1">
        <v>13.56</v>
      </c>
      <c r="G16" s="2">
        <v>11.67</v>
      </c>
      <c r="H16" s="1">
        <v>11.25</v>
      </c>
      <c r="I16" s="2">
        <v>12.34</v>
      </c>
      <c r="J16" s="1">
        <v>12.517999999999999</v>
      </c>
      <c r="K16" s="1">
        <v>9.68</v>
      </c>
      <c r="L16" s="1">
        <v>10.45</v>
      </c>
      <c r="M16" s="1">
        <v>10.9</v>
      </c>
      <c r="N16" s="1">
        <v>19.440000000000001</v>
      </c>
      <c r="O16" s="1">
        <v>13.7</v>
      </c>
      <c r="P16" s="1">
        <v>14.9</v>
      </c>
      <c r="Q16" s="1">
        <v>9.41</v>
      </c>
      <c r="R16" s="2">
        <v>15</v>
      </c>
      <c r="S16" s="1">
        <v>9.6404619970193739</v>
      </c>
      <c r="T16" s="2">
        <v>11.19</v>
      </c>
      <c r="U16" s="2">
        <v>10.46</v>
      </c>
      <c r="V16" s="1">
        <v>14.35</v>
      </c>
      <c r="W16" s="1">
        <v>11.86</v>
      </c>
      <c r="X16" s="53">
        <v>13.272212476048542</v>
      </c>
      <c r="Y16" s="9"/>
    </row>
    <row r="17" spans="1:25" ht="11.25" x14ac:dyDescent="0.2">
      <c r="A17" s="31" t="s">
        <v>30</v>
      </c>
      <c r="B17" s="30" t="s">
        <v>94</v>
      </c>
      <c r="C17" s="1">
        <v>46.95</v>
      </c>
      <c r="D17" s="1">
        <v>60</v>
      </c>
      <c r="E17" s="1">
        <v>38.759333333333331</v>
      </c>
      <c r="F17" s="1">
        <v>45</v>
      </c>
      <c r="G17" s="2">
        <v>45</v>
      </c>
      <c r="H17" s="1">
        <v>45.3</v>
      </c>
      <c r="I17" s="2">
        <v>45</v>
      </c>
      <c r="J17" s="1">
        <v>48.938571428571429</v>
      </c>
      <c r="K17" s="1">
        <v>54.5</v>
      </c>
      <c r="L17" s="1">
        <v>72</v>
      </c>
      <c r="M17" s="1">
        <v>66.58</v>
      </c>
      <c r="N17" s="1">
        <v>55</v>
      </c>
      <c r="O17" s="1">
        <v>35.5</v>
      </c>
      <c r="P17" s="1">
        <v>43.05</v>
      </c>
      <c r="Q17" s="1">
        <v>50.15</v>
      </c>
      <c r="R17" s="2">
        <v>51</v>
      </c>
      <c r="S17" s="1">
        <v>52.6</v>
      </c>
      <c r="T17" s="2">
        <v>58.21</v>
      </c>
      <c r="U17" s="2">
        <v>62.86</v>
      </c>
      <c r="V17" s="1">
        <v>40.340000000000003</v>
      </c>
      <c r="W17" s="1">
        <v>75.56</v>
      </c>
      <c r="X17" s="53">
        <v>52.014185941043088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397.76</v>
      </c>
      <c r="D18" s="1">
        <v>228.66</v>
      </c>
      <c r="E18" s="1">
        <v>229.83875</v>
      </c>
      <c r="F18" s="1">
        <v>170</v>
      </c>
      <c r="G18" s="2">
        <v>236</v>
      </c>
      <c r="H18" s="1">
        <v>210.27</v>
      </c>
      <c r="I18" s="2">
        <v>120</v>
      </c>
      <c r="J18" s="1">
        <v>201.75</v>
      </c>
      <c r="K18" s="1">
        <v>295</v>
      </c>
      <c r="L18" s="1">
        <v>307.14</v>
      </c>
      <c r="M18" s="1">
        <v>237.04</v>
      </c>
      <c r="N18" s="1">
        <v>253.79</v>
      </c>
      <c r="O18" s="1">
        <v>202.5</v>
      </c>
      <c r="P18" s="1">
        <v>170</v>
      </c>
      <c r="Q18" s="1">
        <v>248</v>
      </c>
      <c r="R18" s="2">
        <v>360</v>
      </c>
      <c r="S18" s="1">
        <v>443.33333333333331</v>
      </c>
      <c r="T18" s="2">
        <v>329.31</v>
      </c>
      <c r="U18" s="2">
        <v>184.89</v>
      </c>
      <c r="V18" s="1">
        <v>158.46</v>
      </c>
      <c r="W18" s="1">
        <v>286.56</v>
      </c>
      <c r="X18" s="53">
        <v>250.9667658730159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166.4</v>
      </c>
      <c r="D19" s="2">
        <v>189</v>
      </c>
      <c r="E19" s="1">
        <v>185</v>
      </c>
      <c r="F19" s="1">
        <v>167.5</v>
      </c>
      <c r="G19" s="2">
        <v>180</v>
      </c>
      <c r="H19" s="1">
        <v>193.27</v>
      </c>
      <c r="I19" s="2">
        <v>89</v>
      </c>
      <c r="J19" s="1">
        <v>199.75</v>
      </c>
      <c r="K19" s="1">
        <v>186</v>
      </c>
      <c r="L19" s="1">
        <v>222.22</v>
      </c>
      <c r="M19" s="1">
        <v>142.19499999999999</v>
      </c>
      <c r="N19" s="1">
        <v>200.98</v>
      </c>
      <c r="O19" s="1">
        <v>149</v>
      </c>
      <c r="P19" s="1">
        <v>150</v>
      </c>
      <c r="Q19" s="1">
        <v>115</v>
      </c>
      <c r="R19" s="2">
        <v>220</v>
      </c>
      <c r="S19" s="1">
        <v>139.57</v>
      </c>
      <c r="T19" s="2">
        <v>83.09</v>
      </c>
      <c r="U19" s="2">
        <v>144.96</v>
      </c>
      <c r="V19" s="1">
        <v>115.73</v>
      </c>
      <c r="W19" s="1">
        <v>220.28</v>
      </c>
      <c r="X19" s="53">
        <v>164.7116666666667</v>
      </c>
      <c r="Y19" s="9"/>
    </row>
    <row r="20" spans="1:25" ht="22.5" x14ac:dyDescent="0.2">
      <c r="A20" s="32" t="s">
        <v>33</v>
      </c>
      <c r="B20" s="33" t="s">
        <v>94</v>
      </c>
      <c r="C20" s="1">
        <v>29.89</v>
      </c>
      <c r="D20" s="1">
        <v>27.92</v>
      </c>
      <c r="E20" s="1">
        <v>47.162500000000001</v>
      </c>
      <c r="F20" s="1">
        <v>27.5</v>
      </c>
      <c r="G20" s="2">
        <v>47</v>
      </c>
      <c r="H20" s="1">
        <v>49</v>
      </c>
      <c r="I20" s="2">
        <v>32</v>
      </c>
      <c r="J20" s="1">
        <v>28.986000000000001</v>
      </c>
      <c r="K20" s="1">
        <v>53.5</v>
      </c>
      <c r="L20" s="1">
        <v>35</v>
      </c>
      <c r="M20" s="1">
        <v>33.1</v>
      </c>
      <c r="N20" s="1">
        <v>35.950000000000003</v>
      </c>
      <c r="O20" s="1">
        <v>29.8</v>
      </c>
      <c r="P20" s="1">
        <v>35.71</v>
      </c>
      <c r="Q20" s="1">
        <v>27</v>
      </c>
      <c r="R20" s="2">
        <v>43</v>
      </c>
      <c r="S20" s="1">
        <v>18.899999999999999</v>
      </c>
      <c r="T20" s="2">
        <v>23.29</v>
      </c>
      <c r="U20" s="2">
        <v>20.149999999999999</v>
      </c>
      <c r="V20" s="1">
        <v>18.600000000000001</v>
      </c>
      <c r="W20" s="1">
        <v>34.51</v>
      </c>
      <c r="X20" s="53">
        <v>33.236595238095234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15.6</v>
      </c>
      <c r="D21" s="1">
        <v>19.350000000000001</v>
      </c>
      <c r="E21" s="1">
        <v>28.371111111111112</v>
      </c>
      <c r="F21" s="1">
        <v>17.425000000000001</v>
      </c>
      <c r="G21" s="2">
        <v>19.5</v>
      </c>
      <c r="H21" s="1">
        <v>17.5</v>
      </c>
      <c r="I21" s="2">
        <v>15.84</v>
      </c>
      <c r="J21" s="1">
        <v>15.172000000000001</v>
      </c>
      <c r="K21" s="1">
        <v>21.73</v>
      </c>
      <c r="L21" s="1">
        <v>23</v>
      </c>
      <c r="M21" s="1">
        <v>15</v>
      </c>
      <c r="N21" s="1">
        <v>19.96</v>
      </c>
      <c r="O21" s="1">
        <v>11.05</v>
      </c>
      <c r="P21" s="1">
        <v>18.920000000000002</v>
      </c>
      <c r="Q21" s="1">
        <v>13.115</v>
      </c>
      <c r="R21" s="2">
        <v>18</v>
      </c>
      <c r="S21" s="1">
        <v>12.8225</v>
      </c>
      <c r="T21" s="2">
        <v>16.3</v>
      </c>
      <c r="U21" s="2">
        <v>11.51</v>
      </c>
      <c r="V21" s="1">
        <v>16.89</v>
      </c>
      <c r="W21" s="1">
        <v>14.01</v>
      </c>
      <c r="X21" s="53">
        <v>17.193600529100529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277.375</v>
      </c>
      <c r="D22" s="1">
        <v>475</v>
      </c>
      <c r="E22" s="1">
        <v>233.16363636363639</v>
      </c>
      <c r="F22" s="2">
        <v>170</v>
      </c>
      <c r="G22" s="2">
        <v>260</v>
      </c>
      <c r="H22" s="1">
        <v>250</v>
      </c>
      <c r="I22" s="2">
        <v>135</v>
      </c>
      <c r="J22" s="1">
        <v>188.60499999999999</v>
      </c>
      <c r="K22" s="1">
        <v>198</v>
      </c>
      <c r="L22" s="1">
        <v>255</v>
      </c>
      <c r="M22" s="1">
        <v>240</v>
      </c>
      <c r="N22" s="1">
        <v>198</v>
      </c>
      <c r="O22" s="1">
        <v>158.5</v>
      </c>
      <c r="P22" s="1">
        <v>256</v>
      </c>
      <c r="Q22" s="1">
        <v>256.5</v>
      </c>
      <c r="R22" s="2">
        <v>187.5</v>
      </c>
      <c r="S22" s="1">
        <v>208.8</v>
      </c>
      <c r="T22" s="2">
        <v>561.37</v>
      </c>
      <c r="U22" s="2">
        <v>366.44</v>
      </c>
      <c r="V22" s="1">
        <v>185</v>
      </c>
      <c r="W22" s="1">
        <v>233.48</v>
      </c>
      <c r="X22" s="53">
        <v>252.08255411255408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8.25</v>
      </c>
      <c r="D23" s="1">
        <v>7.5</v>
      </c>
      <c r="E23" s="1">
        <v>6.8255555555555558</v>
      </c>
      <c r="F23" s="2">
        <v>12</v>
      </c>
      <c r="G23" s="2">
        <v>6.1</v>
      </c>
      <c r="H23" s="1">
        <v>6.5</v>
      </c>
      <c r="I23" s="2">
        <v>6</v>
      </c>
      <c r="J23" s="1">
        <v>5.7333333333333334</v>
      </c>
      <c r="K23" s="1">
        <v>8.1999999999999993</v>
      </c>
      <c r="L23" s="1">
        <v>16.774999999999999</v>
      </c>
      <c r="M23" s="1">
        <v>8.4</v>
      </c>
      <c r="N23" s="1">
        <v>7.5</v>
      </c>
      <c r="O23" s="1">
        <v>3.08</v>
      </c>
      <c r="P23" s="1">
        <v>4.7300000000000004</v>
      </c>
      <c r="Q23" s="1">
        <v>18.25</v>
      </c>
      <c r="R23" s="2">
        <v>10.5</v>
      </c>
      <c r="S23" s="1">
        <v>20</v>
      </c>
      <c r="T23" s="2">
        <v>6.48</v>
      </c>
      <c r="U23" s="2">
        <v>17.75</v>
      </c>
      <c r="V23" s="1">
        <v>10</v>
      </c>
      <c r="W23" s="1">
        <v>7.36</v>
      </c>
      <c r="X23" s="53">
        <v>9.4254232804232814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36.31</v>
      </c>
      <c r="D24" s="1">
        <v>54.695</v>
      </c>
      <c r="E24" s="1">
        <v>46.08</v>
      </c>
      <c r="F24" s="1">
        <v>48</v>
      </c>
      <c r="G24" s="2">
        <v>52.63</v>
      </c>
      <c r="H24" s="1">
        <v>37.880000000000003</v>
      </c>
      <c r="I24" s="2">
        <v>30.225000000000001</v>
      </c>
      <c r="J24" s="1">
        <v>48.064999999999998</v>
      </c>
      <c r="K24" s="1">
        <v>47.32</v>
      </c>
      <c r="L24" s="1">
        <v>51</v>
      </c>
      <c r="M24" s="1">
        <v>48</v>
      </c>
      <c r="N24" s="1">
        <v>48</v>
      </c>
      <c r="O24" s="1">
        <v>36.46</v>
      </c>
      <c r="P24" s="1">
        <v>50.96</v>
      </c>
      <c r="Q24" s="1">
        <v>47</v>
      </c>
      <c r="R24" s="2">
        <v>40</v>
      </c>
      <c r="S24" s="1">
        <v>71.316666666666663</v>
      </c>
      <c r="T24" s="2">
        <v>45.69</v>
      </c>
      <c r="U24" s="2">
        <v>49.78</v>
      </c>
      <c r="V24" s="1">
        <v>53.6</v>
      </c>
      <c r="W24" s="1">
        <v>44.59</v>
      </c>
      <c r="X24" s="53">
        <v>47.028650793650797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3.6</v>
      </c>
      <c r="D25" s="1">
        <v>4.45</v>
      </c>
      <c r="E25" s="1">
        <v>5.6866666666666665</v>
      </c>
      <c r="F25" s="1">
        <v>9.48</v>
      </c>
      <c r="G25" s="2">
        <v>5.64</v>
      </c>
      <c r="H25" s="1">
        <v>7.03</v>
      </c>
      <c r="I25" s="2">
        <v>4.5250000000000004</v>
      </c>
      <c r="J25" s="1">
        <v>6.0095000000000001</v>
      </c>
      <c r="K25" s="1">
        <v>6.95</v>
      </c>
      <c r="L25" s="1">
        <v>7.03</v>
      </c>
      <c r="M25" s="1">
        <v>7.68</v>
      </c>
      <c r="N25" s="1">
        <v>5.44</v>
      </c>
      <c r="O25" s="1">
        <v>3.77</v>
      </c>
      <c r="P25" s="1">
        <v>4.2</v>
      </c>
      <c r="Q25" s="1">
        <v>9.2750000000000004</v>
      </c>
      <c r="R25" s="2">
        <v>8.6</v>
      </c>
      <c r="S25" s="1">
        <v>4.350462962962963</v>
      </c>
      <c r="T25" s="2">
        <v>9.57</v>
      </c>
      <c r="U25" s="2">
        <v>8.6300000000000008</v>
      </c>
      <c r="V25" s="1">
        <v>4.58</v>
      </c>
      <c r="W25" s="1">
        <v>7.3294444444444444</v>
      </c>
      <c r="X25" s="53">
        <v>6.3726701940035264</v>
      </c>
      <c r="Y25" s="9"/>
    </row>
    <row r="26" spans="1:25" ht="11.25" x14ac:dyDescent="0.2">
      <c r="A26" s="31" t="s">
        <v>38</v>
      </c>
      <c r="B26" s="30" t="s">
        <v>92</v>
      </c>
      <c r="C26" s="1">
        <v>5.82</v>
      </c>
      <c r="D26" s="1">
        <v>6.11</v>
      </c>
      <c r="E26" s="1">
        <v>4.4918181818181813</v>
      </c>
      <c r="F26" s="1">
        <v>3.2</v>
      </c>
      <c r="G26" s="2">
        <v>3.2</v>
      </c>
      <c r="H26" s="1">
        <v>5</v>
      </c>
      <c r="I26" s="2">
        <v>4.3</v>
      </c>
      <c r="J26" s="10">
        <v>5.5350000000000001</v>
      </c>
      <c r="K26" s="1">
        <v>3.2</v>
      </c>
      <c r="L26" s="1">
        <v>5.085</v>
      </c>
      <c r="M26" s="1">
        <v>4.4400000000000004</v>
      </c>
      <c r="N26" s="2">
        <v>4.32</v>
      </c>
      <c r="O26" s="1">
        <v>1.95</v>
      </c>
      <c r="P26" s="1">
        <v>7.24</v>
      </c>
      <c r="Q26" s="1">
        <v>4.8849999999999998</v>
      </c>
      <c r="R26" s="2">
        <v>9</v>
      </c>
      <c r="S26" s="1">
        <v>8.8418888888888887</v>
      </c>
      <c r="T26" s="2">
        <v>7.25</v>
      </c>
      <c r="U26" s="2">
        <v>5.29</v>
      </c>
      <c r="V26" s="1">
        <v>7.78</v>
      </c>
      <c r="W26" s="1">
        <v>5.54</v>
      </c>
      <c r="X26" s="53">
        <v>5.356128908128909</v>
      </c>
      <c r="Y26" s="9"/>
    </row>
    <row r="27" spans="1:25" ht="11.25" x14ac:dyDescent="0.2">
      <c r="A27" s="31" t="s">
        <v>109</v>
      </c>
      <c r="B27" s="30" t="s">
        <v>96</v>
      </c>
      <c r="C27" s="19">
        <v>0.86</v>
      </c>
      <c r="D27" s="19">
        <v>0.68</v>
      </c>
      <c r="E27" s="19">
        <v>1.0128571428571429</v>
      </c>
      <c r="F27" s="19">
        <v>0.75</v>
      </c>
      <c r="G27" s="18">
        <v>0.56000000000000005</v>
      </c>
      <c r="H27" s="19">
        <v>0.63</v>
      </c>
      <c r="I27" s="18">
        <v>0.54500000000000004</v>
      </c>
      <c r="J27" s="19">
        <v>0.83750000000000002</v>
      </c>
      <c r="K27" s="19">
        <v>0.62</v>
      </c>
      <c r="L27" s="19">
        <v>0.68</v>
      </c>
      <c r="M27" s="19">
        <v>0.74139999999999995</v>
      </c>
      <c r="N27" s="19">
        <v>0.79500000000000004</v>
      </c>
      <c r="O27" s="19">
        <v>0.65</v>
      </c>
      <c r="P27" s="19">
        <v>0.82</v>
      </c>
      <c r="Q27" s="19">
        <v>0.71</v>
      </c>
      <c r="R27" s="18">
        <v>0.82</v>
      </c>
      <c r="S27" s="18">
        <v>0.94414285714285706</v>
      </c>
      <c r="T27" s="18">
        <v>0.91</v>
      </c>
      <c r="U27" s="18">
        <v>0.78</v>
      </c>
      <c r="V27" s="19">
        <v>0.54</v>
      </c>
      <c r="W27" s="19">
        <v>0.68989999999999996</v>
      </c>
      <c r="X27" s="54">
        <v>0.74170476190476209</v>
      </c>
      <c r="Y27" s="9"/>
    </row>
    <row r="28" spans="1:25" ht="11.25" x14ac:dyDescent="0.2">
      <c r="A28" s="31" t="s">
        <v>39</v>
      </c>
      <c r="B28" s="30" t="s">
        <v>94</v>
      </c>
      <c r="C28" s="1">
        <v>65.900000000000006</v>
      </c>
      <c r="D28" s="1">
        <v>46.22</v>
      </c>
      <c r="E28" s="1">
        <v>59.548181818181817</v>
      </c>
      <c r="F28" s="1">
        <v>62.3</v>
      </c>
      <c r="G28" s="2">
        <v>52.28</v>
      </c>
      <c r="H28" s="1">
        <v>40</v>
      </c>
      <c r="I28" s="2">
        <v>45.244999999999997</v>
      </c>
      <c r="J28" s="1">
        <v>53.255555555555553</v>
      </c>
      <c r="K28" s="1">
        <v>46.58</v>
      </c>
      <c r="L28" s="1">
        <v>48.63</v>
      </c>
      <c r="M28" s="1">
        <v>56.9</v>
      </c>
      <c r="N28" s="1">
        <v>54</v>
      </c>
      <c r="O28" s="1">
        <v>54</v>
      </c>
      <c r="P28" s="1">
        <v>63.25</v>
      </c>
      <c r="Q28" s="1">
        <v>50.15</v>
      </c>
      <c r="R28" s="2">
        <v>56</v>
      </c>
      <c r="S28" s="1">
        <v>56.157499999999999</v>
      </c>
      <c r="T28" s="2">
        <v>55.69</v>
      </c>
      <c r="U28" s="2">
        <v>55.82</v>
      </c>
      <c r="V28" s="1">
        <v>46</v>
      </c>
      <c r="W28" s="1">
        <v>51.17</v>
      </c>
      <c r="X28" s="53">
        <v>53.290297017797023</v>
      </c>
      <c r="Y28" s="9"/>
    </row>
    <row r="29" spans="1:25" ht="11.25" x14ac:dyDescent="0.2">
      <c r="A29" s="31" t="s">
        <v>40</v>
      </c>
      <c r="B29" s="30" t="s">
        <v>94</v>
      </c>
      <c r="C29" s="1">
        <v>121.45</v>
      </c>
      <c r="D29" s="1">
        <v>122</v>
      </c>
      <c r="E29" s="1">
        <v>148.37363636363636</v>
      </c>
      <c r="F29" s="1">
        <v>150</v>
      </c>
      <c r="G29" s="2">
        <v>164</v>
      </c>
      <c r="H29" s="1">
        <v>168.1</v>
      </c>
      <c r="I29" s="2">
        <v>60</v>
      </c>
      <c r="J29" s="1">
        <v>145.84333333333336</v>
      </c>
      <c r="K29" s="1">
        <v>169.35</v>
      </c>
      <c r="L29" s="1">
        <v>198.14500000000001</v>
      </c>
      <c r="M29" s="1">
        <v>219.5</v>
      </c>
      <c r="N29" s="1">
        <v>142.80000000000001</v>
      </c>
      <c r="O29" s="1">
        <v>120.9</v>
      </c>
      <c r="P29" s="1">
        <v>179</v>
      </c>
      <c r="Q29" s="1">
        <v>159.5</v>
      </c>
      <c r="R29" s="2">
        <v>166.5</v>
      </c>
      <c r="S29" s="1">
        <v>69.393333333333331</v>
      </c>
      <c r="T29" s="2">
        <v>172.88</v>
      </c>
      <c r="U29" s="2">
        <v>168.21</v>
      </c>
      <c r="V29" s="1">
        <v>162.82</v>
      </c>
      <c r="W29" s="1">
        <v>141.22</v>
      </c>
      <c r="X29" s="53">
        <v>149.99930014430015</v>
      </c>
      <c r="Y29" s="9"/>
    </row>
    <row r="30" spans="1:25" ht="11.25" x14ac:dyDescent="0.2">
      <c r="A30" s="31" t="s">
        <v>41</v>
      </c>
      <c r="B30" s="30" t="s">
        <v>94</v>
      </c>
      <c r="C30" s="1">
        <v>31.9</v>
      </c>
      <c r="D30" s="1">
        <v>33.92</v>
      </c>
      <c r="E30" s="1">
        <v>34.961818181818188</v>
      </c>
      <c r="F30" s="1">
        <v>33.5</v>
      </c>
      <c r="G30" s="2">
        <v>41.9</v>
      </c>
      <c r="H30" s="1">
        <v>36</v>
      </c>
      <c r="I30" s="2">
        <v>25.9</v>
      </c>
      <c r="J30" s="1">
        <v>34.972499999999997</v>
      </c>
      <c r="K30" s="1">
        <v>40.61</v>
      </c>
      <c r="L30" s="1">
        <v>39</v>
      </c>
      <c r="M30" s="1">
        <v>35</v>
      </c>
      <c r="N30" s="1">
        <v>25.3</v>
      </c>
      <c r="O30" s="1">
        <v>22</v>
      </c>
      <c r="P30" s="1">
        <v>50.4</v>
      </c>
      <c r="Q30" s="1">
        <v>32.365000000000002</v>
      </c>
      <c r="R30" s="2">
        <v>29.5</v>
      </c>
      <c r="S30" s="1">
        <v>32.166666666666664</v>
      </c>
      <c r="T30" s="2">
        <v>34.700000000000003</v>
      </c>
      <c r="U30" s="2">
        <v>24.8</v>
      </c>
      <c r="V30" s="1">
        <v>51.46</v>
      </c>
      <c r="W30" s="1">
        <v>40.33</v>
      </c>
      <c r="X30" s="53">
        <v>34.794570707070704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51.98</v>
      </c>
      <c r="D31" s="1">
        <v>41.524999999999999</v>
      </c>
      <c r="E31" s="1">
        <v>35.244000000000007</v>
      </c>
      <c r="F31" s="1">
        <v>25</v>
      </c>
      <c r="G31" s="2">
        <v>39.33</v>
      </c>
      <c r="H31" s="1">
        <v>34.03</v>
      </c>
      <c r="I31" s="2">
        <v>42.3</v>
      </c>
      <c r="J31" s="1">
        <v>33.563749999999999</v>
      </c>
      <c r="K31" s="1">
        <v>41</v>
      </c>
      <c r="L31" s="1">
        <v>39.57</v>
      </c>
      <c r="M31" s="1">
        <v>44.98</v>
      </c>
      <c r="N31" s="1">
        <v>35.524999999999999</v>
      </c>
      <c r="O31" s="1">
        <v>31.36</v>
      </c>
      <c r="P31" s="1">
        <v>16.420000000000002</v>
      </c>
      <c r="Q31" s="1">
        <v>34.195</v>
      </c>
      <c r="R31" s="2">
        <v>38</v>
      </c>
      <c r="S31" s="1">
        <v>21.645833333333332</v>
      </c>
      <c r="T31" s="2">
        <v>48</v>
      </c>
      <c r="U31" s="2">
        <v>46.45</v>
      </c>
      <c r="V31" s="1">
        <v>59</v>
      </c>
      <c r="W31" s="1">
        <v>38.770000000000003</v>
      </c>
      <c r="X31" s="53">
        <v>37.994694444444448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16.34</v>
      </c>
      <c r="D32" s="1">
        <v>13.46</v>
      </c>
      <c r="E32" s="1">
        <v>22.865833333333331</v>
      </c>
      <c r="F32" s="1">
        <v>15</v>
      </c>
      <c r="G32" s="2">
        <v>14.07</v>
      </c>
      <c r="H32" s="1">
        <v>20</v>
      </c>
      <c r="I32" s="2">
        <v>7.85</v>
      </c>
      <c r="J32" s="1">
        <v>21.592500000000001</v>
      </c>
      <c r="K32" s="1">
        <v>20.5</v>
      </c>
      <c r="L32" s="1">
        <v>25.914999999999999</v>
      </c>
      <c r="M32" s="1">
        <v>15.83</v>
      </c>
      <c r="N32" s="1">
        <v>15.6</v>
      </c>
      <c r="O32" s="1">
        <v>21.9</v>
      </c>
      <c r="P32" s="1">
        <v>26.53</v>
      </c>
      <c r="Q32" s="1">
        <v>17</v>
      </c>
      <c r="R32" s="2">
        <v>23.4</v>
      </c>
      <c r="S32" s="2">
        <v>17.654666666666667</v>
      </c>
      <c r="T32" s="2">
        <v>22.59</v>
      </c>
      <c r="U32" s="2">
        <v>15.68</v>
      </c>
      <c r="V32" s="1">
        <v>16.89</v>
      </c>
      <c r="W32" s="1">
        <v>19.350000000000001</v>
      </c>
      <c r="X32" s="53">
        <v>18.572285714285712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8.8681520000000003</v>
      </c>
      <c r="H34" s="1">
        <v>8.24</v>
      </c>
      <c r="I34" s="2">
        <v>9.4425749999999997</v>
      </c>
      <c r="J34" s="1">
        <v>6.6876720000000009</v>
      </c>
      <c r="K34" s="1">
        <v>9.75</v>
      </c>
      <c r="L34" s="1">
        <v>6.3988469999999991</v>
      </c>
      <c r="M34" s="1">
        <v>6.2967640000000005</v>
      </c>
      <c r="N34" s="1">
        <v>7.2297000000000011</v>
      </c>
      <c r="O34" s="2">
        <v>6.1138800000000009</v>
      </c>
      <c r="P34" s="2">
        <v>7.6286970000000007</v>
      </c>
      <c r="Q34" s="2">
        <v>9.7338500000000003</v>
      </c>
      <c r="R34" s="2">
        <v>10.636219999999998</v>
      </c>
      <c r="S34" s="1">
        <v>5.0397999999999996</v>
      </c>
      <c r="T34" s="2">
        <v>8.1385079999999999</v>
      </c>
      <c r="U34" s="2">
        <v>11.246173000000001</v>
      </c>
      <c r="V34" s="1">
        <v>7.6933999999999996</v>
      </c>
      <c r="W34" s="1">
        <v>10.091616</v>
      </c>
      <c r="X34" s="53">
        <v>8.1997187619047622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4.5824999999999996</v>
      </c>
      <c r="G35" s="2">
        <v>5.7066959999999991</v>
      </c>
      <c r="H35" s="1">
        <v>5.32</v>
      </c>
      <c r="I35" s="2">
        <v>5.6422300000000005</v>
      </c>
      <c r="J35" s="1">
        <v>4.7104834000000002</v>
      </c>
      <c r="K35" s="1">
        <v>6.28</v>
      </c>
      <c r="L35" s="1">
        <v>4.6877999999999993</v>
      </c>
      <c r="M35" s="1">
        <v>4.3645440000000004</v>
      </c>
      <c r="N35" s="1">
        <v>4.9068000000000005</v>
      </c>
      <c r="O35" s="2">
        <v>4.85588</v>
      </c>
      <c r="P35" s="2">
        <v>5.6873440000000004</v>
      </c>
      <c r="Q35" s="2">
        <v>6.95275</v>
      </c>
      <c r="R35" s="2">
        <v>7.7307159999999993</v>
      </c>
      <c r="S35" s="1">
        <v>4.0001999999999995</v>
      </c>
      <c r="T35" s="2">
        <v>5.4810359999999996</v>
      </c>
      <c r="U35" s="2">
        <v>7.4796399999999998</v>
      </c>
      <c r="V35" s="1">
        <v>5.1379000000000001</v>
      </c>
      <c r="W35" s="1">
        <v>8.4096799999999998</v>
      </c>
      <c r="X35" s="53">
        <v>5.6433908761904759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18.53</v>
      </c>
      <c r="D37" s="1">
        <v>13.64</v>
      </c>
      <c r="E37" s="1">
        <v>53.642857142857146</v>
      </c>
      <c r="F37" s="1">
        <v>28.72</v>
      </c>
      <c r="G37" s="2">
        <v>41.63</v>
      </c>
      <c r="H37" s="1">
        <v>29.2</v>
      </c>
      <c r="I37" s="2">
        <v>32.22</v>
      </c>
      <c r="J37" s="1">
        <v>14.182727272727274</v>
      </c>
      <c r="K37" s="1">
        <v>29.84</v>
      </c>
      <c r="L37" s="1">
        <v>24.64</v>
      </c>
      <c r="M37" s="1">
        <v>15.30705</v>
      </c>
      <c r="N37" s="1">
        <v>15.09</v>
      </c>
      <c r="O37" s="1">
        <v>16.22</v>
      </c>
      <c r="P37" s="1">
        <v>26.44</v>
      </c>
      <c r="Q37" s="1">
        <v>30</v>
      </c>
      <c r="R37" s="2">
        <v>30.88</v>
      </c>
      <c r="S37" s="1">
        <v>16.033999999999999</v>
      </c>
      <c r="T37" s="2">
        <v>34.170999999999999</v>
      </c>
      <c r="U37" s="2">
        <v>16.77</v>
      </c>
      <c r="V37" s="1">
        <v>19.04</v>
      </c>
      <c r="W37" s="1">
        <v>24.77</v>
      </c>
      <c r="X37" s="53">
        <v>25.28417306740878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19.3</v>
      </c>
      <c r="D39" s="20">
        <v>21.27</v>
      </c>
      <c r="E39" s="20">
        <v>9.7411111111111115</v>
      </c>
      <c r="F39" s="20">
        <v>7</v>
      </c>
      <c r="G39" s="21">
        <v>5.61</v>
      </c>
      <c r="H39" s="20">
        <v>9.1</v>
      </c>
      <c r="I39" s="21">
        <v>1.1499999999999999</v>
      </c>
      <c r="J39" s="20">
        <v>6.6974999999999998</v>
      </c>
      <c r="K39" s="20">
        <v>4</v>
      </c>
      <c r="L39" s="20">
        <v>16.5</v>
      </c>
      <c r="M39" s="20">
        <v>14.5</v>
      </c>
      <c r="N39" s="20">
        <v>11</v>
      </c>
      <c r="O39" s="20">
        <v>15</v>
      </c>
      <c r="P39" s="20">
        <v>8.57</v>
      </c>
      <c r="Q39" s="20">
        <v>4.4800000000000004</v>
      </c>
      <c r="R39" s="21">
        <v>5.6</v>
      </c>
      <c r="S39" s="20">
        <v>3.4790763886363631</v>
      </c>
      <c r="T39" s="21">
        <v>24.11</v>
      </c>
      <c r="U39" s="21">
        <v>5.57</v>
      </c>
      <c r="V39" s="20">
        <v>13.5</v>
      </c>
      <c r="W39" s="20">
        <v>5.7873333333333337</v>
      </c>
      <c r="X39" s="57">
        <v>10.093572420622897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  <pageSetUpPr fitToPage="1"/>
  </sheetPr>
  <dimension ref="A1:Y44"/>
  <sheetViews>
    <sheetView showGridLines="0" workbookViewId="0">
      <pane xSplit="2" ySplit="6" topLeftCell="I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104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28.7</v>
      </c>
      <c r="D8" s="1">
        <v>44</v>
      </c>
      <c r="E8" s="1">
        <v>32.25</v>
      </c>
      <c r="F8" s="1">
        <v>37</v>
      </c>
      <c r="G8" s="2">
        <v>24.79</v>
      </c>
      <c r="H8" s="1">
        <v>28.92</v>
      </c>
      <c r="I8" s="2">
        <v>17.96</v>
      </c>
      <c r="J8" s="1">
        <v>17.877500000000001</v>
      </c>
      <c r="K8" s="1">
        <v>23.35</v>
      </c>
      <c r="L8" s="1">
        <v>29.26</v>
      </c>
      <c r="M8" s="1">
        <v>28.1</v>
      </c>
      <c r="N8" s="1">
        <v>35.229999999999997</v>
      </c>
      <c r="O8" s="1">
        <v>27.36</v>
      </c>
      <c r="P8" s="1">
        <v>28.12</v>
      </c>
      <c r="Q8" s="1">
        <v>23.704999999999998</v>
      </c>
      <c r="R8" s="2">
        <v>28.25</v>
      </c>
      <c r="S8" s="1">
        <v>23.593073593073587</v>
      </c>
      <c r="T8" s="2">
        <v>26.72</v>
      </c>
      <c r="U8" s="2">
        <v>28.38</v>
      </c>
      <c r="V8" s="1">
        <v>32.51</v>
      </c>
      <c r="W8" s="1">
        <v>26.87</v>
      </c>
      <c r="X8" s="53">
        <v>28.235503504432078</v>
      </c>
      <c r="Y8" s="9"/>
    </row>
    <row r="9" spans="1:25" ht="11.25" x14ac:dyDescent="0.2">
      <c r="A9" s="31" t="s">
        <v>87</v>
      </c>
      <c r="B9" s="30" t="s">
        <v>92</v>
      </c>
      <c r="C9" s="19">
        <v>2.835</v>
      </c>
      <c r="D9" s="19">
        <v>3.22</v>
      </c>
      <c r="E9" s="19">
        <v>2.83</v>
      </c>
      <c r="F9" s="19">
        <v>2.94</v>
      </c>
      <c r="G9" s="18">
        <v>2.57</v>
      </c>
      <c r="H9" s="19">
        <v>2.46</v>
      </c>
      <c r="I9" s="18">
        <v>2.7</v>
      </c>
      <c r="J9" s="19">
        <v>3.1360000000000001</v>
      </c>
      <c r="K9" s="19">
        <v>2.86</v>
      </c>
      <c r="L9" s="19">
        <v>2.9849999999999999</v>
      </c>
      <c r="M9" s="19">
        <v>3.2</v>
      </c>
      <c r="N9" s="19">
        <v>2.9649999999999999</v>
      </c>
      <c r="O9" s="19">
        <v>2.7570000000000001</v>
      </c>
      <c r="P9" s="19">
        <v>2.89</v>
      </c>
      <c r="Q9" s="19">
        <v>2.7149999999999999</v>
      </c>
      <c r="R9" s="18">
        <v>2.57</v>
      </c>
      <c r="S9" s="19">
        <v>4.2190000000000003</v>
      </c>
      <c r="T9" s="18">
        <v>3.18</v>
      </c>
      <c r="U9" s="18">
        <v>3.52</v>
      </c>
      <c r="V9" s="19">
        <v>3.2949999999999999</v>
      </c>
      <c r="W9" s="19">
        <v>2.61</v>
      </c>
      <c r="X9" s="54">
        <v>2.9741428571428568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363.75</v>
      </c>
      <c r="E10" s="1">
        <v>233.39</v>
      </c>
      <c r="F10" s="1">
        <v>215</v>
      </c>
      <c r="G10" s="2">
        <v>205</v>
      </c>
      <c r="H10" s="1">
        <v>195.55</v>
      </c>
      <c r="I10" s="2">
        <v>183</v>
      </c>
      <c r="J10" s="1">
        <v>256.25</v>
      </c>
      <c r="K10" s="1">
        <v>181.9</v>
      </c>
      <c r="L10" s="1">
        <v>205</v>
      </c>
      <c r="M10" s="1">
        <v>230</v>
      </c>
      <c r="N10" s="1">
        <v>273.94</v>
      </c>
      <c r="O10" s="1">
        <v>202.5</v>
      </c>
      <c r="P10" s="1">
        <v>201</v>
      </c>
      <c r="Q10" s="1">
        <v>191.41</v>
      </c>
      <c r="R10" s="2">
        <v>199</v>
      </c>
      <c r="S10" s="1">
        <v>286.66666666666669</v>
      </c>
      <c r="T10" s="2">
        <v>206.95</v>
      </c>
      <c r="U10" s="2">
        <v>201.25</v>
      </c>
      <c r="V10" s="1">
        <v>213</v>
      </c>
      <c r="W10" s="1">
        <v>181.48</v>
      </c>
      <c r="X10" s="53">
        <v>221.9541269841269</v>
      </c>
      <c r="Y10" s="9"/>
    </row>
    <row r="11" spans="1:25" ht="11.25" x14ac:dyDescent="0.2">
      <c r="A11" s="31" t="s">
        <v>25</v>
      </c>
      <c r="B11" s="30" t="s">
        <v>92</v>
      </c>
      <c r="C11" s="19">
        <v>0.315</v>
      </c>
      <c r="D11" s="19">
        <v>0.47</v>
      </c>
      <c r="E11" s="19">
        <v>0.32979999999999998</v>
      </c>
      <c r="F11" s="19">
        <v>0.33</v>
      </c>
      <c r="G11" s="18">
        <v>0.27</v>
      </c>
      <c r="H11" s="19">
        <v>0.28000000000000003</v>
      </c>
      <c r="I11" s="18">
        <v>0.27850000000000003</v>
      </c>
      <c r="J11" s="19">
        <v>0.36569999999999997</v>
      </c>
      <c r="K11" s="19">
        <v>0.28420000000000001</v>
      </c>
      <c r="L11" s="19">
        <v>0.32</v>
      </c>
      <c r="M11" s="19">
        <v>0.315</v>
      </c>
      <c r="N11" s="19">
        <v>0.37</v>
      </c>
      <c r="O11" s="19">
        <v>0.28000000000000003</v>
      </c>
      <c r="P11" s="19">
        <v>0.27</v>
      </c>
      <c r="Q11" s="19">
        <v>0.31950000000000001</v>
      </c>
      <c r="R11" s="18">
        <v>0.28000000000000003</v>
      </c>
      <c r="S11" s="19">
        <v>0.46742857142857142</v>
      </c>
      <c r="T11" s="18">
        <v>0.32</v>
      </c>
      <c r="U11" s="18">
        <v>0.34</v>
      </c>
      <c r="V11" s="19">
        <v>0.312</v>
      </c>
      <c r="W11" s="19">
        <v>0.28739999999999999</v>
      </c>
      <c r="X11" s="54">
        <v>0.32402517006802717</v>
      </c>
      <c r="Y11" s="9"/>
    </row>
    <row r="12" spans="1:25" ht="11.25" x14ac:dyDescent="0.2">
      <c r="A12" s="31" t="s">
        <v>26</v>
      </c>
      <c r="B12" s="30" t="s">
        <v>93</v>
      </c>
      <c r="C12" s="1">
        <v>34.549999999999997</v>
      </c>
      <c r="D12" s="1">
        <v>26.45</v>
      </c>
      <c r="E12" s="1">
        <v>30.33</v>
      </c>
      <c r="F12" s="1">
        <v>24</v>
      </c>
      <c r="G12" s="2">
        <v>58</v>
      </c>
      <c r="H12" s="1">
        <v>37.5</v>
      </c>
      <c r="I12" s="2">
        <v>41</v>
      </c>
      <c r="J12" s="1">
        <v>18.117000000000001</v>
      </c>
      <c r="K12" s="1">
        <v>39</v>
      </c>
      <c r="L12" s="1">
        <v>24.25</v>
      </c>
      <c r="M12" s="1">
        <v>24</v>
      </c>
      <c r="N12" s="1">
        <v>22</v>
      </c>
      <c r="O12" s="1">
        <v>16.329999999999998</v>
      </c>
      <c r="P12" s="1">
        <v>30</v>
      </c>
      <c r="Q12" s="1">
        <v>39</v>
      </c>
      <c r="R12" s="2">
        <v>40</v>
      </c>
      <c r="S12" s="1">
        <v>60</v>
      </c>
      <c r="T12" s="2">
        <v>35.89</v>
      </c>
      <c r="U12" s="2">
        <v>36.020000000000003</v>
      </c>
      <c r="V12" s="1">
        <v>21.5</v>
      </c>
      <c r="W12" s="1">
        <v>44.31</v>
      </c>
      <c r="X12" s="53">
        <v>33.440333333333335</v>
      </c>
      <c r="Y12" s="9"/>
    </row>
    <row r="13" spans="1:25" ht="11.25" x14ac:dyDescent="0.2">
      <c r="A13" s="31" t="s">
        <v>27</v>
      </c>
      <c r="B13" s="30" t="s">
        <v>93</v>
      </c>
      <c r="C13" s="1">
        <v>50</v>
      </c>
      <c r="D13" s="1">
        <v>110</v>
      </c>
      <c r="E13" s="1">
        <v>52.48</v>
      </c>
      <c r="F13" s="1">
        <v>44</v>
      </c>
      <c r="G13" s="2">
        <v>49</v>
      </c>
      <c r="H13" s="1">
        <v>39</v>
      </c>
      <c r="I13" s="2">
        <v>38</v>
      </c>
      <c r="J13" s="1">
        <v>66.042857142857144</v>
      </c>
      <c r="K13" s="1">
        <v>38</v>
      </c>
      <c r="L13" s="1">
        <v>32</v>
      </c>
      <c r="M13" s="1">
        <v>48</v>
      </c>
      <c r="N13" s="1">
        <v>59</v>
      </c>
      <c r="O13" s="1">
        <v>46</v>
      </c>
      <c r="P13" s="1">
        <v>50</v>
      </c>
      <c r="Q13" s="1">
        <v>35</v>
      </c>
      <c r="R13" s="2">
        <v>49.6</v>
      </c>
      <c r="S13" s="1">
        <v>75</v>
      </c>
      <c r="T13" s="2">
        <v>42.97</v>
      </c>
      <c r="U13" s="2">
        <v>45.89</v>
      </c>
      <c r="V13" s="1">
        <v>50</v>
      </c>
      <c r="W13" s="1">
        <v>42.08</v>
      </c>
      <c r="X13" s="53">
        <v>50.574421768707488</v>
      </c>
      <c r="Y13" s="9"/>
    </row>
    <row r="14" spans="1:25" ht="11.25" x14ac:dyDescent="0.2">
      <c r="A14" s="31" t="s">
        <v>28</v>
      </c>
      <c r="B14" s="30" t="s">
        <v>94</v>
      </c>
      <c r="C14" s="19">
        <v>0.245</v>
      </c>
      <c r="D14" s="19">
        <v>2.85</v>
      </c>
      <c r="E14" s="19">
        <v>0.31</v>
      </c>
      <c r="F14" s="19">
        <v>0.18</v>
      </c>
      <c r="G14" s="18">
        <v>0.26</v>
      </c>
      <c r="H14" s="19">
        <v>0.3</v>
      </c>
      <c r="I14" s="18">
        <v>0.26500000000000001</v>
      </c>
      <c r="J14" s="19">
        <v>0.27583333333333332</v>
      </c>
      <c r="K14" s="19">
        <v>0.43</v>
      </c>
      <c r="L14" s="19">
        <v>0.30499999999999999</v>
      </c>
      <c r="M14" s="19">
        <v>0.32</v>
      </c>
      <c r="N14" s="19">
        <v>0.39</v>
      </c>
      <c r="O14" s="19">
        <v>0.23</v>
      </c>
      <c r="P14" s="19">
        <v>0.22</v>
      </c>
      <c r="Q14" s="19">
        <v>0.26</v>
      </c>
      <c r="R14" s="18">
        <v>0.3</v>
      </c>
      <c r="S14" s="19">
        <v>0.22333333333333336</v>
      </c>
      <c r="T14" s="18">
        <v>0.39</v>
      </c>
      <c r="U14" s="18">
        <v>0.33</v>
      </c>
      <c r="V14" s="19">
        <v>0.27</v>
      </c>
      <c r="W14" s="19">
        <v>0.35022000000000003</v>
      </c>
      <c r="X14" s="54">
        <v>0.41449460317460307</v>
      </c>
      <c r="Y14" s="9"/>
    </row>
    <row r="15" spans="1:25" ht="11.25" x14ac:dyDescent="0.2">
      <c r="A15" s="31" t="s">
        <v>44</v>
      </c>
      <c r="B15" s="30" t="s">
        <v>94</v>
      </c>
      <c r="C15" s="1">
        <v>0.85</v>
      </c>
      <c r="D15" s="1">
        <v>2.75</v>
      </c>
      <c r="E15" s="1">
        <v>1.42</v>
      </c>
      <c r="F15" s="1">
        <v>1.4</v>
      </c>
      <c r="G15" s="2">
        <v>1.69</v>
      </c>
      <c r="H15" s="1">
        <v>1.53</v>
      </c>
      <c r="I15" s="2">
        <v>1.3</v>
      </c>
      <c r="J15" s="1">
        <v>1.2124999999999999</v>
      </c>
      <c r="K15" s="1">
        <v>1.1399999999999999</v>
      </c>
      <c r="L15" s="1">
        <v>1.575</v>
      </c>
      <c r="M15" s="1">
        <v>1.7</v>
      </c>
      <c r="N15" s="1">
        <v>1.825</v>
      </c>
      <c r="O15" s="1">
        <v>2.39</v>
      </c>
      <c r="P15" s="1">
        <v>1.93</v>
      </c>
      <c r="Q15" s="1">
        <v>1.0149999999999999</v>
      </c>
      <c r="R15" s="2">
        <v>1.2</v>
      </c>
      <c r="S15" s="1">
        <v>1.8</v>
      </c>
      <c r="T15" s="2">
        <v>2.19</v>
      </c>
      <c r="U15" s="2">
        <v>1.31</v>
      </c>
      <c r="V15" s="1">
        <v>0.95</v>
      </c>
      <c r="W15" s="1">
        <v>1.35</v>
      </c>
      <c r="X15" s="53">
        <v>1.5489285714285712</v>
      </c>
      <c r="Y15" s="9"/>
    </row>
    <row r="16" spans="1:25" ht="11.25" x14ac:dyDescent="0.2">
      <c r="A16" s="31" t="s">
        <v>29</v>
      </c>
      <c r="B16" s="30" t="s">
        <v>91</v>
      </c>
      <c r="C16" s="1">
        <v>13.494999999999999</v>
      </c>
      <c r="D16" s="1">
        <v>11.3</v>
      </c>
      <c r="E16" s="1">
        <v>15.36</v>
      </c>
      <c r="F16" s="1">
        <v>13</v>
      </c>
      <c r="G16" s="2">
        <v>11.654999999999999</v>
      </c>
      <c r="H16" s="1">
        <v>11.25</v>
      </c>
      <c r="I16" s="2">
        <v>12.29</v>
      </c>
      <c r="J16" s="1">
        <v>12.43</v>
      </c>
      <c r="K16" s="1">
        <v>9.9</v>
      </c>
      <c r="L16" s="1">
        <v>10.45</v>
      </c>
      <c r="M16" s="1">
        <v>10.9</v>
      </c>
      <c r="N16" s="1">
        <v>18.21</v>
      </c>
      <c r="O16" s="1">
        <v>13.97</v>
      </c>
      <c r="P16" s="1">
        <v>13.9</v>
      </c>
      <c r="Q16" s="1">
        <v>9.0950000000000006</v>
      </c>
      <c r="R16" s="2">
        <v>15</v>
      </c>
      <c r="S16" s="1">
        <v>9.4299552906110282</v>
      </c>
      <c r="T16" s="2">
        <v>10.89</v>
      </c>
      <c r="U16" s="2">
        <v>10.199999999999999</v>
      </c>
      <c r="V16" s="1">
        <v>14.635</v>
      </c>
      <c r="W16" s="1">
        <v>11.86</v>
      </c>
      <c r="X16" s="53">
        <v>12.343807394791002</v>
      </c>
      <c r="Y16" s="9"/>
    </row>
    <row r="17" spans="1:25" ht="11.25" x14ac:dyDescent="0.2">
      <c r="A17" s="31" t="s">
        <v>30</v>
      </c>
      <c r="B17" s="30" t="s">
        <v>94</v>
      </c>
      <c r="C17" s="1">
        <v>47.45</v>
      </c>
      <c r="D17" s="1">
        <v>68</v>
      </c>
      <c r="E17" s="1">
        <v>41.05</v>
      </c>
      <c r="F17" s="1">
        <v>44.5</v>
      </c>
      <c r="G17" s="2">
        <v>45</v>
      </c>
      <c r="H17" s="1">
        <v>45.3</v>
      </c>
      <c r="I17" s="2">
        <v>42</v>
      </c>
      <c r="J17" s="1">
        <v>53.952857142857148</v>
      </c>
      <c r="K17" s="1">
        <v>54.5</v>
      </c>
      <c r="L17" s="1">
        <v>72</v>
      </c>
      <c r="M17" s="1">
        <v>57.02</v>
      </c>
      <c r="N17" s="1">
        <v>40</v>
      </c>
      <c r="O17" s="1">
        <v>41</v>
      </c>
      <c r="P17" s="1">
        <v>35.770000000000003</v>
      </c>
      <c r="Q17" s="1">
        <v>48</v>
      </c>
      <c r="R17" s="2">
        <v>50</v>
      </c>
      <c r="S17" s="1">
        <v>53</v>
      </c>
      <c r="T17" s="2">
        <v>57.22</v>
      </c>
      <c r="U17" s="2">
        <v>61.5</v>
      </c>
      <c r="V17" s="1">
        <v>40.935000000000002</v>
      </c>
      <c r="W17" s="1">
        <v>75.22</v>
      </c>
      <c r="X17" s="53">
        <v>51.115136054421768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560.52</v>
      </c>
      <c r="D18" s="1">
        <v>226.6</v>
      </c>
      <c r="E18" s="1">
        <v>219.11</v>
      </c>
      <c r="F18" s="1">
        <v>180</v>
      </c>
      <c r="G18" s="2">
        <v>236</v>
      </c>
      <c r="H18" s="1">
        <v>202.32</v>
      </c>
      <c r="I18" s="2">
        <v>165</v>
      </c>
      <c r="J18" s="1">
        <v>192.33333333333334</v>
      </c>
      <c r="K18" s="1">
        <v>295</v>
      </c>
      <c r="L18" s="1">
        <v>307.14</v>
      </c>
      <c r="M18" s="1">
        <v>212.08</v>
      </c>
      <c r="N18" s="1">
        <v>243</v>
      </c>
      <c r="O18" s="1">
        <v>185</v>
      </c>
      <c r="P18" s="1">
        <v>192</v>
      </c>
      <c r="Q18" s="1">
        <v>223</v>
      </c>
      <c r="R18" s="2">
        <v>357</v>
      </c>
      <c r="S18" s="1">
        <v>443.33333333333331</v>
      </c>
      <c r="T18" s="2">
        <v>328.34</v>
      </c>
      <c r="U18" s="2">
        <v>181.5</v>
      </c>
      <c r="V18" s="1">
        <v>210.71</v>
      </c>
      <c r="W18" s="1">
        <v>279.35000000000002</v>
      </c>
      <c r="X18" s="53">
        <v>259.01603174603179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177.29</v>
      </c>
      <c r="D19" s="2">
        <v>185.09</v>
      </c>
      <c r="E19" s="1">
        <v>173.35</v>
      </c>
      <c r="F19" s="1">
        <v>180</v>
      </c>
      <c r="G19" s="2">
        <v>180</v>
      </c>
      <c r="H19" s="1">
        <v>193.46</v>
      </c>
      <c r="I19" s="2">
        <v>89</v>
      </c>
      <c r="J19" s="1">
        <v>189.66666666666666</v>
      </c>
      <c r="K19" s="1">
        <v>183.5</v>
      </c>
      <c r="L19" s="1">
        <v>222.22</v>
      </c>
      <c r="M19" s="1">
        <v>145.41499999999999</v>
      </c>
      <c r="N19" s="1">
        <v>173.48</v>
      </c>
      <c r="O19" s="1">
        <v>148</v>
      </c>
      <c r="P19" s="1">
        <v>153</v>
      </c>
      <c r="Q19" s="1">
        <v>110.11</v>
      </c>
      <c r="R19" s="2">
        <v>198</v>
      </c>
      <c r="S19" s="1">
        <v>103.375</v>
      </c>
      <c r="T19" s="2">
        <v>82.55</v>
      </c>
      <c r="U19" s="2">
        <v>137.29</v>
      </c>
      <c r="V19" s="1">
        <v>131.54499999999999</v>
      </c>
      <c r="W19" s="1">
        <v>218.43</v>
      </c>
      <c r="X19" s="53">
        <v>160.70341269841271</v>
      </c>
      <c r="Y19" s="9"/>
    </row>
    <row r="20" spans="1:25" ht="22.5" x14ac:dyDescent="0.2">
      <c r="A20" s="32" t="s">
        <v>33</v>
      </c>
      <c r="B20" s="33" t="s">
        <v>94</v>
      </c>
      <c r="C20" s="1">
        <v>44.6</v>
      </c>
      <c r="D20" s="1">
        <v>25</v>
      </c>
      <c r="E20" s="1">
        <v>49.08</v>
      </c>
      <c r="F20" s="1">
        <v>27.75</v>
      </c>
      <c r="G20" s="2">
        <v>45</v>
      </c>
      <c r="H20" s="1">
        <v>49</v>
      </c>
      <c r="I20" s="2">
        <v>35</v>
      </c>
      <c r="J20" s="1">
        <v>32.186</v>
      </c>
      <c r="K20" s="1">
        <v>53.5</v>
      </c>
      <c r="L20" s="1">
        <v>35</v>
      </c>
      <c r="M20" s="1">
        <v>33.090000000000003</v>
      </c>
      <c r="N20" s="1">
        <v>29.43</v>
      </c>
      <c r="O20" s="1">
        <v>39.19</v>
      </c>
      <c r="P20" s="1">
        <v>35.71</v>
      </c>
      <c r="Q20" s="1">
        <v>26.12</v>
      </c>
      <c r="R20" s="2">
        <v>42</v>
      </c>
      <c r="S20" s="1">
        <v>18.5</v>
      </c>
      <c r="T20" s="2">
        <v>23.47</v>
      </c>
      <c r="U20" s="2">
        <v>20.52</v>
      </c>
      <c r="V20" s="1">
        <v>33.655000000000001</v>
      </c>
      <c r="W20" s="1">
        <v>35.32</v>
      </c>
      <c r="X20" s="53">
        <v>34.910523809523816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14.75</v>
      </c>
      <c r="D21" s="1">
        <v>17.2</v>
      </c>
      <c r="E21" s="1">
        <v>29.63</v>
      </c>
      <c r="F21" s="1">
        <v>18</v>
      </c>
      <c r="G21" s="2">
        <v>19.5</v>
      </c>
      <c r="H21" s="1">
        <v>17.5</v>
      </c>
      <c r="I21" s="2">
        <v>15.44</v>
      </c>
      <c r="J21" s="1">
        <v>17.684999999999999</v>
      </c>
      <c r="K21" s="1">
        <v>19.8</v>
      </c>
      <c r="L21" s="1">
        <v>23</v>
      </c>
      <c r="M21" s="1">
        <v>15</v>
      </c>
      <c r="N21" s="1">
        <v>16.5</v>
      </c>
      <c r="O21" s="1">
        <v>9.1</v>
      </c>
      <c r="P21" s="1">
        <v>24</v>
      </c>
      <c r="Q21" s="1">
        <v>12.2</v>
      </c>
      <c r="R21" s="2">
        <v>18</v>
      </c>
      <c r="S21" s="1">
        <v>12.172499999999999</v>
      </c>
      <c r="T21" s="2">
        <v>16.2</v>
      </c>
      <c r="U21" s="2">
        <v>11.54</v>
      </c>
      <c r="V21" s="1">
        <v>15.84</v>
      </c>
      <c r="W21" s="1">
        <v>14.29</v>
      </c>
      <c r="X21" s="53">
        <v>17.016547619047621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252</v>
      </c>
      <c r="D22" s="1">
        <v>350</v>
      </c>
      <c r="E22" s="1">
        <v>235.44</v>
      </c>
      <c r="F22" s="2">
        <v>170</v>
      </c>
      <c r="G22" s="2">
        <v>234</v>
      </c>
      <c r="H22" s="1">
        <v>250</v>
      </c>
      <c r="I22" s="2">
        <v>120</v>
      </c>
      <c r="J22" s="1">
        <v>219.58</v>
      </c>
      <c r="K22" s="1">
        <v>196</v>
      </c>
      <c r="L22" s="1">
        <v>255</v>
      </c>
      <c r="M22" s="1">
        <v>207.5</v>
      </c>
      <c r="N22" s="1">
        <v>181</v>
      </c>
      <c r="O22" s="1">
        <v>157.5</v>
      </c>
      <c r="P22" s="1">
        <v>250</v>
      </c>
      <c r="Q22" s="1">
        <v>248</v>
      </c>
      <c r="R22" s="2">
        <v>185</v>
      </c>
      <c r="S22" s="1">
        <v>255</v>
      </c>
      <c r="T22" s="2">
        <v>556.15</v>
      </c>
      <c r="U22" s="2">
        <v>361.56</v>
      </c>
      <c r="V22" s="1">
        <v>199.51</v>
      </c>
      <c r="W22" s="1">
        <v>231.64</v>
      </c>
      <c r="X22" s="53">
        <v>243.56571428571434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8.5</v>
      </c>
      <c r="D23" s="1">
        <v>7.5</v>
      </c>
      <c r="E23" s="1">
        <v>9.1199999999999992</v>
      </c>
      <c r="F23" s="2">
        <v>12</v>
      </c>
      <c r="G23" s="2">
        <v>6.1</v>
      </c>
      <c r="H23" s="1">
        <v>6.5</v>
      </c>
      <c r="I23" s="2">
        <v>6</v>
      </c>
      <c r="J23" s="1">
        <v>6.25</v>
      </c>
      <c r="K23" s="1">
        <v>8</v>
      </c>
      <c r="L23" s="1">
        <v>16.774999999999999</v>
      </c>
      <c r="M23" s="1">
        <v>8.4</v>
      </c>
      <c r="N23" s="1">
        <v>6.5</v>
      </c>
      <c r="O23" s="1">
        <v>3.3</v>
      </c>
      <c r="P23" s="1">
        <v>4.0199999999999996</v>
      </c>
      <c r="Q23" s="1">
        <v>16.75</v>
      </c>
      <c r="R23" s="2">
        <v>10</v>
      </c>
      <c r="S23" s="1">
        <v>20</v>
      </c>
      <c r="T23" s="2">
        <v>6.48</v>
      </c>
      <c r="U23" s="2">
        <v>17.75</v>
      </c>
      <c r="V23" s="1">
        <v>10.8</v>
      </c>
      <c r="W23" s="1">
        <v>7.03</v>
      </c>
      <c r="X23" s="53">
        <v>9.4178571428571427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32.619999999999997</v>
      </c>
      <c r="D24" s="1">
        <v>53.9</v>
      </c>
      <c r="E24" s="1">
        <v>48.71</v>
      </c>
      <c r="F24" s="1">
        <v>48.5</v>
      </c>
      <c r="G24" s="2">
        <v>52.625</v>
      </c>
      <c r="H24" s="1">
        <v>37.880000000000003</v>
      </c>
      <c r="I24" s="2">
        <v>30.225000000000001</v>
      </c>
      <c r="J24" s="1">
        <v>49.375</v>
      </c>
      <c r="K24" s="1">
        <v>45</v>
      </c>
      <c r="L24" s="1">
        <v>51</v>
      </c>
      <c r="M24" s="1">
        <v>50</v>
      </c>
      <c r="N24" s="1">
        <v>46</v>
      </c>
      <c r="O24" s="1">
        <v>28</v>
      </c>
      <c r="P24" s="1">
        <v>55</v>
      </c>
      <c r="Q24" s="1">
        <v>46</v>
      </c>
      <c r="R24" s="2">
        <v>36.5</v>
      </c>
      <c r="S24" s="1">
        <v>65.666666666666671</v>
      </c>
      <c r="T24" s="2">
        <v>47</v>
      </c>
      <c r="U24" s="2">
        <v>48.21</v>
      </c>
      <c r="V24" s="1">
        <v>52.5</v>
      </c>
      <c r="W24" s="1">
        <v>44.02</v>
      </c>
      <c r="X24" s="53">
        <v>46.130079365079368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4.4050000000000002</v>
      </c>
      <c r="D25" s="1">
        <v>4.45</v>
      </c>
      <c r="E25" s="1">
        <v>6.04</v>
      </c>
      <c r="F25" s="1">
        <v>9.76</v>
      </c>
      <c r="G25" s="2">
        <v>5.64</v>
      </c>
      <c r="H25" s="1">
        <v>7.05</v>
      </c>
      <c r="I25" s="2">
        <v>4.43</v>
      </c>
      <c r="J25" s="1">
        <v>3.15</v>
      </c>
      <c r="K25" s="1">
        <v>7</v>
      </c>
      <c r="L25" s="1">
        <v>7.03</v>
      </c>
      <c r="M25" s="1">
        <v>6.75</v>
      </c>
      <c r="N25" s="1">
        <v>4.66</v>
      </c>
      <c r="O25" s="1">
        <v>3.2050000000000001</v>
      </c>
      <c r="P25" s="1">
        <v>4.59</v>
      </c>
      <c r="Q25" s="1">
        <v>10.28</v>
      </c>
      <c r="R25" s="2">
        <v>8.4</v>
      </c>
      <c r="S25" s="1">
        <v>4.9342592592592593</v>
      </c>
      <c r="T25" s="2">
        <v>9.4700000000000006</v>
      </c>
      <c r="U25" s="2">
        <v>8.5500000000000007</v>
      </c>
      <c r="V25" s="1">
        <v>4.58</v>
      </c>
      <c r="W25" s="1">
        <v>7.3788888888888886</v>
      </c>
      <c r="X25" s="53">
        <v>6.2739594356261019</v>
      </c>
      <c r="Y25" s="9"/>
    </row>
    <row r="26" spans="1:25" ht="11.25" x14ac:dyDescent="0.2">
      <c r="A26" s="31" t="s">
        <v>38</v>
      </c>
      <c r="B26" s="30" t="s">
        <v>92</v>
      </c>
      <c r="C26" s="1">
        <v>5.09</v>
      </c>
      <c r="D26" s="1">
        <v>6.14</v>
      </c>
      <c r="E26" s="1">
        <v>4.58</v>
      </c>
      <c r="F26" s="1">
        <v>3.1749999999999998</v>
      </c>
      <c r="G26" s="2">
        <v>3.6</v>
      </c>
      <c r="H26" s="1">
        <v>5</v>
      </c>
      <c r="I26" s="2">
        <v>4.18</v>
      </c>
      <c r="J26" s="10">
        <v>7.36</v>
      </c>
      <c r="K26" s="1">
        <v>3.21</v>
      </c>
      <c r="L26" s="1">
        <v>5.085</v>
      </c>
      <c r="M26" s="1">
        <v>4.4400000000000004</v>
      </c>
      <c r="N26" s="2">
        <v>3.8</v>
      </c>
      <c r="O26" s="1">
        <v>7</v>
      </c>
      <c r="P26" s="1">
        <v>6.96</v>
      </c>
      <c r="Q26" s="1">
        <v>4.5350000000000001</v>
      </c>
      <c r="R26" s="2">
        <v>8.75</v>
      </c>
      <c r="S26" s="1">
        <v>8.8284444444444432</v>
      </c>
      <c r="T26" s="2">
        <v>7.35</v>
      </c>
      <c r="U26" s="2">
        <v>5.29</v>
      </c>
      <c r="V26" s="1">
        <v>8.1999999999999993</v>
      </c>
      <c r="W26" s="1">
        <v>5.54</v>
      </c>
      <c r="X26" s="53">
        <v>5.6244497354497351</v>
      </c>
      <c r="Y26" s="9"/>
    </row>
    <row r="27" spans="1:25" ht="11.25" x14ac:dyDescent="0.2">
      <c r="A27" s="31" t="s">
        <v>109</v>
      </c>
      <c r="B27" s="30" t="s">
        <v>96</v>
      </c>
      <c r="C27" s="19">
        <v>0.86</v>
      </c>
      <c r="D27" s="19">
        <v>0.66</v>
      </c>
      <c r="E27" s="19">
        <v>1.04</v>
      </c>
      <c r="F27" s="19">
        <v>0.78</v>
      </c>
      <c r="G27" s="18">
        <v>0.57499999999999996</v>
      </c>
      <c r="H27" s="19">
        <v>0.62</v>
      </c>
      <c r="I27" s="18">
        <v>0.53</v>
      </c>
      <c r="J27" s="19">
        <v>0.84</v>
      </c>
      <c r="K27" s="19">
        <v>0.64</v>
      </c>
      <c r="L27" s="19">
        <v>0.68</v>
      </c>
      <c r="M27" s="19">
        <v>0.72499999999999998</v>
      </c>
      <c r="N27" s="19">
        <v>0.79</v>
      </c>
      <c r="O27" s="19">
        <v>0.59</v>
      </c>
      <c r="P27" s="19">
        <v>0.9</v>
      </c>
      <c r="Q27" s="19">
        <v>0.72499999999999998</v>
      </c>
      <c r="R27" s="18">
        <v>0.8</v>
      </c>
      <c r="S27" s="18">
        <v>0.89740000000000009</v>
      </c>
      <c r="T27" s="18">
        <v>0.91</v>
      </c>
      <c r="U27" s="18">
        <v>0.78</v>
      </c>
      <c r="V27" s="19">
        <v>0.7</v>
      </c>
      <c r="W27" s="19">
        <v>0.7034999999999999</v>
      </c>
      <c r="X27" s="54">
        <v>0.74980476190476175</v>
      </c>
      <c r="Y27" s="9"/>
    </row>
    <row r="28" spans="1:25" ht="11.25" x14ac:dyDescent="0.2">
      <c r="A28" s="31" t="s">
        <v>39</v>
      </c>
      <c r="B28" s="30" t="s">
        <v>94</v>
      </c>
      <c r="C28" s="1">
        <v>65.900000000000006</v>
      </c>
      <c r="D28" s="1">
        <v>44.234999999999999</v>
      </c>
      <c r="E28" s="1">
        <v>59.44</v>
      </c>
      <c r="F28" s="1">
        <v>62.3</v>
      </c>
      <c r="G28" s="2">
        <v>54.14</v>
      </c>
      <c r="H28" s="1">
        <v>40</v>
      </c>
      <c r="I28" s="2">
        <v>45</v>
      </c>
      <c r="J28" s="1">
        <v>51.662500000000001</v>
      </c>
      <c r="K28" s="1">
        <v>46.58</v>
      </c>
      <c r="L28" s="1">
        <v>48.63</v>
      </c>
      <c r="M28" s="1">
        <v>56.9</v>
      </c>
      <c r="N28" s="1">
        <v>50.37</v>
      </c>
      <c r="O28" s="1">
        <v>65</v>
      </c>
      <c r="P28" s="1">
        <v>65</v>
      </c>
      <c r="Q28" s="1">
        <v>45</v>
      </c>
      <c r="R28" s="2">
        <v>55.8</v>
      </c>
      <c r="S28" s="1">
        <v>53.784999999999997</v>
      </c>
      <c r="T28" s="2">
        <v>55.32</v>
      </c>
      <c r="U28" s="2">
        <v>55.48</v>
      </c>
      <c r="V28" s="1">
        <v>50</v>
      </c>
      <c r="W28" s="1">
        <v>50.18</v>
      </c>
      <c r="X28" s="53">
        <v>53.367738095238096</v>
      </c>
      <c r="Y28" s="9"/>
    </row>
    <row r="29" spans="1:25" ht="11.25" x14ac:dyDescent="0.2">
      <c r="A29" s="31" t="s">
        <v>40</v>
      </c>
      <c r="B29" s="30" t="s">
        <v>94</v>
      </c>
      <c r="C29" s="1">
        <v>124.95</v>
      </c>
      <c r="D29" s="1">
        <v>156</v>
      </c>
      <c r="E29" s="1">
        <v>145.49</v>
      </c>
      <c r="F29" s="1">
        <v>150</v>
      </c>
      <c r="G29" s="2">
        <v>158.5</v>
      </c>
      <c r="H29" s="1">
        <v>165.95</v>
      </c>
      <c r="I29" s="2">
        <v>57</v>
      </c>
      <c r="J29" s="1">
        <v>146.07666666666668</v>
      </c>
      <c r="K29" s="1">
        <v>170</v>
      </c>
      <c r="L29" s="1">
        <v>198.14500000000001</v>
      </c>
      <c r="M29" s="1">
        <v>230.79</v>
      </c>
      <c r="N29" s="1">
        <v>147.55000000000001</v>
      </c>
      <c r="O29" s="1">
        <v>128</v>
      </c>
      <c r="P29" s="1">
        <v>179</v>
      </c>
      <c r="Q29" s="1">
        <v>157.64500000000001</v>
      </c>
      <c r="R29" s="2">
        <v>163</v>
      </c>
      <c r="S29" s="1">
        <v>60.706666666666671</v>
      </c>
      <c r="T29" s="2">
        <v>168.78</v>
      </c>
      <c r="U29" s="2">
        <v>165.32</v>
      </c>
      <c r="V29" s="1">
        <v>160.5</v>
      </c>
      <c r="W29" s="1">
        <v>142.5</v>
      </c>
      <c r="X29" s="53">
        <v>151.23349206349206</v>
      </c>
      <c r="Y29" s="9"/>
    </row>
    <row r="30" spans="1:25" ht="11.25" x14ac:dyDescent="0.2">
      <c r="A30" s="31" t="s">
        <v>41</v>
      </c>
      <c r="B30" s="30" t="s">
        <v>94</v>
      </c>
      <c r="C30" s="1">
        <v>30</v>
      </c>
      <c r="D30" s="1">
        <v>35.96</v>
      </c>
      <c r="E30" s="1">
        <v>33.54</v>
      </c>
      <c r="F30" s="1">
        <v>36.75</v>
      </c>
      <c r="G30" s="2">
        <v>43.45</v>
      </c>
      <c r="H30" s="1">
        <v>36</v>
      </c>
      <c r="I30" s="2">
        <v>25.9</v>
      </c>
      <c r="J30" s="1">
        <v>34.847499999999997</v>
      </c>
      <c r="K30" s="1">
        <v>40.590000000000003</v>
      </c>
      <c r="L30" s="1">
        <v>39</v>
      </c>
      <c r="M30" s="1">
        <v>37</v>
      </c>
      <c r="N30" s="1">
        <v>24.225000000000001</v>
      </c>
      <c r="O30" s="1">
        <v>28.4</v>
      </c>
      <c r="P30" s="1">
        <v>50.95</v>
      </c>
      <c r="Q30" s="1">
        <v>30.15</v>
      </c>
      <c r="R30" s="2">
        <v>28</v>
      </c>
      <c r="S30" s="1">
        <v>30.32</v>
      </c>
      <c r="T30" s="2">
        <v>33.909999999999997</v>
      </c>
      <c r="U30" s="2">
        <v>24.17</v>
      </c>
      <c r="V30" s="1">
        <v>41.44</v>
      </c>
      <c r="W30" s="1">
        <v>38.869999999999997</v>
      </c>
      <c r="X30" s="53">
        <v>34.451071428571424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37.784999999999997</v>
      </c>
      <c r="D31" s="1">
        <v>40.17</v>
      </c>
      <c r="E31" s="1">
        <v>33.72</v>
      </c>
      <c r="F31" s="1">
        <v>25.7</v>
      </c>
      <c r="G31" s="2">
        <v>34</v>
      </c>
      <c r="H31" s="1">
        <v>33.200000000000003</v>
      </c>
      <c r="I31" s="2">
        <v>42.7</v>
      </c>
      <c r="J31" s="1">
        <v>30.513750000000002</v>
      </c>
      <c r="K31" s="1">
        <v>41.03</v>
      </c>
      <c r="L31" s="1">
        <v>39.57</v>
      </c>
      <c r="M31" s="1">
        <v>42.39</v>
      </c>
      <c r="N31" s="1">
        <v>33.159999999999997</v>
      </c>
      <c r="O31" s="1">
        <v>39.17</v>
      </c>
      <c r="P31" s="1">
        <v>16.420000000000002</v>
      </c>
      <c r="Q31" s="1">
        <v>33.5</v>
      </c>
      <c r="R31" s="2">
        <v>36</v>
      </c>
      <c r="S31" s="1">
        <v>20.1875</v>
      </c>
      <c r="T31" s="2">
        <v>45.48</v>
      </c>
      <c r="U31" s="2">
        <v>43.1</v>
      </c>
      <c r="V31" s="1">
        <v>52</v>
      </c>
      <c r="W31" s="1">
        <v>38.159999999999997</v>
      </c>
      <c r="X31" s="53">
        <v>36.093154761904763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16.03</v>
      </c>
      <c r="D32" s="1">
        <v>13.345000000000001</v>
      </c>
      <c r="E32" s="1">
        <v>22.28</v>
      </c>
      <c r="F32" s="1">
        <v>15</v>
      </c>
      <c r="G32" s="2">
        <v>13.835000000000001</v>
      </c>
      <c r="H32" s="1">
        <v>20</v>
      </c>
      <c r="I32" s="2">
        <v>7.4950000000000001</v>
      </c>
      <c r="J32" s="1">
        <v>19.45</v>
      </c>
      <c r="K32" s="1">
        <v>20.5</v>
      </c>
      <c r="L32" s="1">
        <v>25.914999999999999</v>
      </c>
      <c r="M32" s="1">
        <v>14.835000000000001</v>
      </c>
      <c r="N32" s="1">
        <v>15</v>
      </c>
      <c r="O32" s="1">
        <v>18.579999999999998</v>
      </c>
      <c r="P32" s="1">
        <v>24.89</v>
      </c>
      <c r="Q32" s="1">
        <v>17</v>
      </c>
      <c r="R32" s="2">
        <v>22</v>
      </c>
      <c r="S32" s="2">
        <v>16.451333333333334</v>
      </c>
      <c r="T32" s="2">
        <v>22.68</v>
      </c>
      <c r="U32" s="2">
        <v>15.42</v>
      </c>
      <c r="V32" s="1">
        <v>15.085000000000001</v>
      </c>
      <c r="W32" s="1">
        <v>19.489999999999998</v>
      </c>
      <c r="X32" s="53">
        <v>17.870539682539679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7.2440819999999997</v>
      </c>
      <c r="D34" s="1">
        <v>8.6177919999999997</v>
      </c>
      <c r="E34" s="2">
        <v>9.4913039999999995</v>
      </c>
      <c r="F34" s="1">
        <v>6.6269999999999998</v>
      </c>
      <c r="G34" s="2">
        <v>8.3055199999999996</v>
      </c>
      <c r="H34" s="1">
        <v>7.69</v>
      </c>
      <c r="I34" s="2">
        <v>8.7897550000000013</v>
      </c>
      <c r="J34" s="1">
        <v>6.7070778799999999</v>
      </c>
      <c r="K34" s="1">
        <v>9.75</v>
      </c>
      <c r="L34" s="1">
        <v>5.9300670000000002</v>
      </c>
      <c r="M34" s="1">
        <v>6.1262739999999996</v>
      </c>
      <c r="N34" s="1">
        <v>7.2296999999999993</v>
      </c>
      <c r="O34" s="1">
        <v>6.1138800000000009</v>
      </c>
      <c r="P34" s="2">
        <v>7.6286970000000007</v>
      </c>
      <c r="Q34" s="1">
        <v>9.7338500000000003</v>
      </c>
      <c r="R34" s="2">
        <v>10.636219999999998</v>
      </c>
      <c r="S34" s="1">
        <v>5.0397999999999996</v>
      </c>
      <c r="T34" s="2">
        <v>8.08</v>
      </c>
      <c r="U34" s="2">
        <v>10.41807</v>
      </c>
      <c r="V34" s="1">
        <v>6.9670999999999994</v>
      </c>
      <c r="W34" s="1">
        <v>9.5956379999999992</v>
      </c>
      <c r="X34" s="53">
        <v>7.9391346133333327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4.4728560000000002</v>
      </c>
      <c r="D35" s="1">
        <v>6.3783000000000003</v>
      </c>
      <c r="E35" s="2">
        <v>5.4078360000000005</v>
      </c>
      <c r="F35" s="1">
        <v>4.1829999999999998</v>
      </c>
      <c r="G35" s="2">
        <v>5.3583999999999996</v>
      </c>
      <c r="H35" s="1">
        <v>4.84</v>
      </c>
      <c r="I35" s="2">
        <v>5.2458749999999998</v>
      </c>
      <c r="J35" s="1">
        <v>4.6600298799999997</v>
      </c>
      <c r="K35" s="1">
        <v>6.28</v>
      </c>
      <c r="L35" s="1">
        <v>4.3596540000000008</v>
      </c>
      <c r="M35" s="1">
        <v>4.2281520000000006</v>
      </c>
      <c r="N35" s="1">
        <v>4.8807</v>
      </c>
      <c r="O35" s="1">
        <v>4.85588</v>
      </c>
      <c r="P35" s="2">
        <v>5.6873440000000004</v>
      </c>
      <c r="Q35" s="1">
        <v>6.95275</v>
      </c>
      <c r="R35" s="2">
        <v>7.7307159999999993</v>
      </c>
      <c r="S35" s="1">
        <v>4.0001999999999995</v>
      </c>
      <c r="T35" s="2">
        <v>5.48</v>
      </c>
      <c r="U35" s="2">
        <v>6.7583889999999993</v>
      </c>
      <c r="V35" s="1">
        <v>5.0706499999999997</v>
      </c>
      <c r="W35" s="1">
        <v>8.1193860000000004</v>
      </c>
      <c r="X35" s="53">
        <v>5.4738151371428572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18.53</v>
      </c>
      <c r="D37" s="1">
        <v>13.64</v>
      </c>
      <c r="E37" s="1">
        <v>51.03</v>
      </c>
      <c r="F37" s="1">
        <v>26.7</v>
      </c>
      <c r="G37" s="2">
        <v>42</v>
      </c>
      <c r="H37" s="1">
        <v>29</v>
      </c>
      <c r="I37" s="2">
        <v>29.98</v>
      </c>
      <c r="J37" s="1">
        <v>14.755151515151516</v>
      </c>
      <c r="K37" s="1">
        <v>30.07</v>
      </c>
      <c r="L37" s="1">
        <v>24.64</v>
      </c>
      <c r="M37" s="1">
        <v>15.54</v>
      </c>
      <c r="N37" s="1">
        <v>15.09</v>
      </c>
      <c r="O37" s="1">
        <v>16.03</v>
      </c>
      <c r="P37" s="1">
        <v>26.44</v>
      </c>
      <c r="Q37" s="1">
        <v>29.44</v>
      </c>
      <c r="R37" s="2">
        <v>30.84</v>
      </c>
      <c r="S37" s="1">
        <v>13.18</v>
      </c>
      <c r="T37" s="2">
        <v>33.972000000000001</v>
      </c>
      <c r="U37" s="2">
        <v>15.98</v>
      </c>
      <c r="V37" s="1">
        <v>19.8</v>
      </c>
      <c r="W37" s="1">
        <v>24.29</v>
      </c>
      <c r="X37" s="53">
        <v>24.807007215007214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21.17</v>
      </c>
      <c r="E39" s="20">
        <v>9.1999999999999993</v>
      </c>
      <c r="F39" s="20">
        <v>7</v>
      </c>
      <c r="G39" s="21">
        <v>6</v>
      </c>
      <c r="H39" s="20">
        <v>9.1</v>
      </c>
      <c r="I39" s="21">
        <v>1.1399999999999999</v>
      </c>
      <c r="J39" s="20">
        <v>7.53</v>
      </c>
      <c r="K39" s="20">
        <v>4</v>
      </c>
      <c r="L39" s="20">
        <v>16.5</v>
      </c>
      <c r="M39" s="20">
        <v>14.164999999999999</v>
      </c>
      <c r="N39" s="20">
        <v>12</v>
      </c>
      <c r="O39" s="20">
        <v>15</v>
      </c>
      <c r="P39" s="20">
        <v>8.57</v>
      </c>
      <c r="Q39" s="20">
        <v>4.4800000000000004</v>
      </c>
      <c r="R39" s="21">
        <v>5.6</v>
      </c>
      <c r="S39" s="20">
        <v>3.2700903977272726</v>
      </c>
      <c r="T39" s="21">
        <v>23.71</v>
      </c>
      <c r="U39" s="21">
        <v>5.22</v>
      </c>
      <c r="V39" s="20">
        <v>7.59</v>
      </c>
      <c r="W39" s="20">
        <v>5.6560000000000006</v>
      </c>
      <c r="X39" s="57">
        <v>9.7224328760822498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A1:X1"/>
    <mergeCell ref="A3:X3"/>
    <mergeCell ref="W5:W6"/>
    <mergeCell ref="N5:N6"/>
    <mergeCell ref="O5:O6"/>
    <mergeCell ref="P5:P6"/>
    <mergeCell ref="Q5:Q6"/>
    <mergeCell ref="C5:C6"/>
    <mergeCell ref="D5:D6"/>
    <mergeCell ref="E5:E6"/>
    <mergeCell ref="U5:U6"/>
    <mergeCell ref="R5:R6"/>
    <mergeCell ref="F5:F6"/>
    <mergeCell ref="G5:G6"/>
    <mergeCell ref="H5:H6"/>
    <mergeCell ref="I5:I6"/>
    <mergeCell ref="A2:X2"/>
    <mergeCell ref="S5:S6"/>
    <mergeCell ref="T5:T6"/>
    <mergeCell ref="J5:J6"/>
    <mergeCell ref="K5:K6"/>
    <mergeCell ref="L5:L6"/>
    <mergeCell ref="V5:V6"/>
    <mergeCell ref="M5:M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  <pageSetUpPr fitToPage="1"/>
  </sheetPr>
  <dimension ref="A1:Y44"/>
  <sheetViews>
    <sheetView showGridLines="0" workbookViewId="0">
      <pane xSplit="2" ySplit="6" topLeftCell="K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s="15" customFormat="1" ht="12" x14ac:dyDescent="0.2">
      <c r="A3" s="139" t="s">
        <v>103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27.62</v>
      </c>
      <c r="D8" s="1">
        <v>40.4</v>
      </c>
      <c r="E8" s="1">
        <v>32.246000000000002</v>
      </c>
      <c r="F8" s="1">
        <v>37</v>
      </c>
      <c r="G8" s="2">
        <v>27.27</v>
      </c>
      <c r="H8" s="1">
        <v>28.92</v>
      </c>
      <c r="I8" s="2">
        <v>17.96</v>
      </c>
      <c r="J8" s="1">
        <v>24.654499999999999</v>
      </c>
      <c r="K8" s="1">
        <v>23.68</v>
      </c>
      <c r="L8" s="1">
        <v>29.26</v>
      </c>
      <c r="M8" s="1">
        <v>29</v>
      </c>
      <c r="N8" s="1">
        <v>30.85</v>
      </c>
      <c r="O8" s="1">
        <v>32.97</v>
      </c>
      <c r="P8" s="1">
        <v>27.28</v>
      </c>
      <c r="Q8" s="1">
        <v>23.57</v>
      </c>
      <c r="R8" s="2">
        <v>28</v>
      </c>
      <c r="S8" s="1">
        <v>23.593073593073587</v>
      </c>
      <c r="T8" s="2">
        <v>26.76</v>
      </c>
      <c r="U8" s="2">
        <v>28.38</v>
      </c>
      <c r="V8" s="1">
        <v>62</v>
      </c>
      <c r="W8" s="1">
        <v>26.43</v>
      </c>
      <c r="X8" s="53">
        <v>29.897313028241598</v>
      </c>
      <c r="Y8" s="9"/>
    </row>
    <row r="9" spans="1:25" ht="11.25" x14ac:dyDescent="0.2">
      <c r="A9" s="31" t="s">
        <v>87</v>
      </c>
      <c r="B9" s="30" t="s">
        <v>92</v>
      </c>
      <c r="C9" s="19">
        <v>2.835</v>
      </c>
      <c r="D9" s="19">
        <v>3.2450000000000001</v>
      </c>
      <c r="E9" s="19">
        <v>2.83047</v>
      </c>
      <c r="F9" s="19">
        <v>2.94</v>
      </c>
      <c r="G9" s="18">
        <v>2.35331</v>
      </c>
      <c r="H9" s="19">
        <v>2.46</v>
      </c>
      <c r="I9" s="18">
        <v>2.7</v>
      </c>
      <c r="J9" s="19">
        <v>3.1930000000000001</v>
      </c>
      <c r="K9" s="19">
        <v>2.75</v>
      </c>
      <c r="L9" s="19">
        <v>2.96</v>
      </c>
      <c r="M9" s="19">
        <v>3.125</v>
      </c>
      <c r="N9" s="19">
        <v>3</v>
      </c>
      <c r="O9" s="19">
        <v>2.65</v>
      </c>
      <c r="P9" s="19">
        <v>2.89</v>
      </c>
      <c r="Q9" s="19">
        <v>2.65</v>
      </c>
      <c r="R9" s="18">
        <v>2.57</v>
      </c>
      <c r="S9" s="19">
        <v>3.7746666666666671</v>
      </c>
      <c r="T9" s="18">
        <v>3.15</v>
      </c>
      <c r="U9" s="18">
        <v>3.52</v>
      </c>
      <c r="V9" s="19">
        <v>3.25</v>
      </c>
      <c r="W9" s="19">
        <v>2.61</v>
      </c>
      <c r="X9" s="54">
        <v>2.9264974603174601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338.25</v>
      </c>
      <c r="E10" s="1">
        <v>233.386</v>
      </c>
      <c r="F10" s="1">
        <v>214.2</v>
      </c>
      <c r="G10" s="2">
        <v>199.5</v>
      </c>
      <c r="H10" s="1">
        <v>191.92</v>
      </c>
      <c r="I10" s="2">
        <v>173</v>
      </c>
      <c r="J10" s="1">
        <v>248.125</v>
      </c>
      <c r="K10" s="1">
        <v>180</v>
      </c>
      <c r="L10" s="1">
        <v>205</v>
      </c>
      <c r="M10" s="1">
        <v>227</v>
      </c>
      <c r="N10" s="1">
        <v>270</v>
      </c>
      <c r="O10" s="1">
        <v>207.5</v>
      </c>
      <c r="P10" s="1">
        <v>200</v>
      </c>
      <c r="Q10" s="1">
        <v>188.53</v>
      </c>
      <c r="R10" s="2">
        <v>199</v>
      </c>
      <c r="S10" s="1">
        <v>296.66666666666669</v>
      </c>
      <c r="T10" s="2">
        <v>204.4</v>
      </c>
      <c r="U10" s="2">
        <v>201.25</v>
      </c>
      <c r="V10" s="1">
        <v>222.5</v>
      </c>
      <c r="W10" s="1">
        <v>178.46</v>
      </c>
      <c r="X10" s="53">
        <v>219.69941269841274</v>
      </c>
      <c r="Y10" s="9"/>
    </row>
    <row r="11" spans="1:25" ht="11.25" x14ac:dyDescent="0.2">
      <c r="A11" s="31" t="s">
        <v>25</v>
      </c>
      <c r="B11" s="30" t="s">
        <v>92</v>
      </c>
      <c r="C11" s="19">
        <v>0.34</v>
      </c>
      <c r="D11" s="19">
        <v>0.45</v>
      </c>
      <c r="E11" s="19">
        <v>0.32978819999999998</v>
      </c>
      <c r="F11" s="19">
        <v>0.33</v>
      </c>
      <c r="G11" s="18">
        <v>0.255</v>
      </c>
      <c r="H11" s="19">
        <v>0.28000000000000003</v>
      </c>
      <c r="I11" s="18">
        <v>0.27600000000000002</v>
      </c>
      <c r="J11" s="19">
        <v>0.36049999999999999</v>
      </c>
      <c r="K11" s="19">
        <v>0.28420000000000001</v>
      </c>
      <c r="L11" s="19">
        <v>0.32</v>
      </c>
      <c r="M11" s="19">
        <v>0.30399999999999999</v>
      </c>
      <c r="N11" s="19">
        <v>0.373</v>
      </c>
      <c r="O11" s="19">
        <v>0.28000000000000003</v>
      </c>
      <c r="P11" s="19">
        <v>0.26</v>
      </c>
      <c r="Q11" s="19">
        <v>0.31</v>
      </c>
      <c r="R11" s="18">
        <v>0.28000000000000003</v>
      </c>
      <c r="S11" s="19">
        <v>0.49285714285714283</v>
      </c>
      <c r="T11" s="18">
        <v>0.32</v>
      </c>
      <c r="U11" s="18">
        <v>0.34</v>
      </c>
      <c r="V11" s="19">
        <v>0.3</v>
      </c>
      <c r="W11" s="19">
        <v>0.28720000000000001</v>
      </c>
      <c r="X11" s="54">
        <v>0.32250215918367348</v>
      </c>
      <c r="Y11" s="9"/>
    </row>
    <row r="12" spans="1:25" ht="11.25" x14ac:dyDescent="0.2">
      <c r="A12" s="31" t="s">
        <v>26</v>
      </c>
      <c r="B12" s="30" t="s">
        <v>93</v>
      </c>
      <c r="C12" s="1">
        <v>32</v>
      </c>
      <c r="D12" s="1">
        <v>25</v>
      </c>
      <c r="E12" s="1">
        <v>30.324999999999999</v>
      </c>
      <c r="F12" s="1">
        <v>24</v>
      </c>
      <c r="G12" s="2">
        <v>57</v>
      </c>
      <c r="H12" s="1">
        <v>37.5</v>
      </c>
      <c r="I12" s="2">
        <v>41</v>
      </c>
      <c r="J12" s="1">
        <v>17.9025</v>
      </c>
      <c r="K12" s="1">
        <v>39</v>
      </c>
      <c r="L12" s="1">
        <v>24.25</v>
      </c>
      <c r="M12" s="1">
        <v>23</v>
      </c>
      <c r="N12" s="1">
        <v>25</v>
      </c>
      <c r="O12" s="1">
        <v>16.670000000000002</v>
      </c>
      <c r="P12" s="1">
        <v>30</v>
      </c>
      <c r="Q12" s="1">
        <v>39.21</v>
      </c>
      <c r="R12" s="2">
        <v>38</v>
      </c>
      <c r="S12" s="1">
        <v>53.333333333333336</v>
      </c>
      <c r="T12" s="2">
        <v>35.21</v>
      </c>
      <c r="U12" s="2">
        <v>36.020000000000003</v>
      </c>
      <c r="V12" s="1">
        <v>22.25</v>
      </c>
      <c r="W12" s="1">
        <v>43.76</v>
      </c>
      <c r="X12" s="53">
        <v>32.877658730158728</v>
      </c>
      <c r="Y12" s="9"/>
    </row>
    <row r="13" spans="1:25" ht="11.25" x14ac:dyDescent="0.2">
      <c r="A13" s="31" t="s">
        <v>27</v>
      </c>
      <c r="B13" s="30" t="s">
        <v>93</v>
      </c>
      <c r="C13" s="1">
        <v>50</v>
      </c>
      <c r="D13" s="1">
        <v>109.5</v>
      </c>
      <c r="E13" s="1">
        <v>52.48</v>
      </c>
      <c r="F13" s="1">
        <v>44</v>
      </c>
      <c r="G13" s="2">
        <v>49</v>
      </c>
      <c r="H13" s="1">
        <v>38</v>
      </c>
      <c r="I13" s="2">
        <v>38</v>
      </c>
      <c r="J13" s="1">
        <v>63.35</v>
      </c>
      <c r="K13" s="1">
        <v>38</v>
      </c>
      <c r="L13" s="1">
        <v>32</v>
      </c>
      <c r="M13" s="1">
        <v>46.4</v>
      </c>
      <c r="N13" s="1">
        <v>59</v>
      </c>
      <c r="O13" s="1">
        <v>46</v>
      </c>
      <c r="P13" s="1">
        <v>50</v>
      </c>
      <c r="Q13" s="1">
        <v>35</v>
      </c>
      <c r="R13" s="2">
        <v>47.5</v>
      </c>
      <c r="S13" s="1">
        <v>76.25</v>
      </c>
      <c r="T13" s="2">
        <v>42.41</v>
      </c>
      <c r="U13" s="2">
        <v>45.89</v>
      </c>
      <c r="V13" s="1">
        <v>49</v>
      </c>
      <c r="W13" s="1">
        <v>41.54</v>
      </c>
      <c r="X13" s="53">
        <v>50.158095238095235</v>
      </c>
      <c r="Y13" s="9"/>
    </row>
    <row r="14" spans="1:25" ht="11.25" x14ac:dyDescent="0.2">
      <c r="A14" s="31" t="s">
        <v>28</v>
      </c>
      <c r="B14" s="30" t="s">
        <v>94</v>
      </c>
      <c r="C14" s="19">
        <v>0.25</v>
      </c>
      <c r="D14" s="19">
        <v>2.57</v>
      </c>
      <c r="E14" s="19">
        <v>0.31417</v>
      </c>
      <c r="F14" s="19">
        <v>0.18</v>
      </c>
      <c r="G14" s="18">
        <v>0.28000000000000003</v>
      </c>
      <c r="H14" s="19">
        <v>0.3</v>
      </c>
      <c r="I14" s="18">
        <v>0.26500000000000001</v>
      </c>
      <c r="J14" s="19">
        <v>0.27812500000000001</v>
      </c>
      <c r="K14" s="19">
        <v>0.43</v>
      </c>
      <c r="L14" s="19">
        <v>0.3</v>
      </c>
      <c r="M14" s="19">
        <v>0.32</v>
      </c>
      <c r="N14" s="19">
        <v>0.31</v>
      </c>
      <c r="O14" s="19">
        <v>0.23</v>
      </c>
      <c r="P14" s="19">
        <v>0.22</v>
      </c>
      <c r="Q14" s="19">
        <v>0.26</v>
      </c>
      <c r="R14" s="18">
        <v>0.3</v>
      </c>
      <c r="S14" s="19">
        <v>0.22500000000000001</v>
      </c>
      <c r="T14" s="18">
        <v>0.39</v>
      </c>
      <c r="U14" s="18">
        <v>0.33</v>
      </c>
      <c r="V14" s="19">
        <v>0.28000000000000003</v>
      </c>
      <c r="W14" s="19">
        <v>0.34482000000000002</v>
      </c>
      <c r="X14" s="54">
        <v>0.39891023809523801</v>
      </c>
      <c r="Y14" s="9"/>
    </row>
    <row r="15" spans="1:25" ht="11.25" x14ac:dyDescent="0.2">
      <c r="A15" s="31" t="s">
        <v>44</v>
      </c>
      <c r="B15" s="30" t="s">
        <v>94</v>
      </c>
      <c r="C15" s="1">
        <v>0.85</v>
      </c>
      <c r="D15" s="1">
        <v>3.3</v>
      </c>
      <c r="E15" s="1">
        <v>1.4209099999999999</v>
      </c>
      <c r="F15" s="1">
        <v>1.4</v>
      </c>
      <c r="G15" s="2">
        <v>1.69</v>
      </c>
      <c r="H15" s="1">
        <v>1.52</v>
      </c>
      <c r="I15" s="2">
        <v>1.28</v>
      </c>
      <c r="J15" s="1">
        <v>1.6</v>
      </c>
      <c r="K15" s="1">
        <v>1.1100000000000001</v>
      </c>
      <c r="L15" s="1">
        <v>1.575</v>
      </c>
      <c r="M15" s="1">
        <v>1.76</v>
      </c>
      <c r="N15" s="1">
        <v>1.84</v>
      </c>
      <c r="O15" s="1">
        <v>1.59</v>
      </c>
      <c r="P15" s="1">
        <v>1.93</v>
      </c>
      <c r="Q15" s="1">
        <v>1.0149999999999999</v>
      </c>
      <c r="R15" s="2">
        <v>1.2</v>
      </c>
      <c r="S15" s="1">
        <v>1.8</v>
      </c>
      <c r="T15" s="2">
        <v>2.19</v>
      </c>
      <c r="U15" s="2">
        <v>1.31</v>
      </c>
      <c r="V15" s="1">
        <v>1.18</v>
      </c>
      <c r="W15" s="1">
        <v>1.31</v>
      </c>
      <c r="X15" s="53">
        <v>1.5652814285714283</v>
      </c>
      <c r="Y15" s="9"/>
    </row>
    <row r="16" spans="1:25" ht="11.25" x14ac:dyDescent="0.2">
      <c r="A16" s="31" t="s">
        <v>29</v>
      </c>
      <c r="B16" s="30" t="s">
        <v>91</v>
      </c>
      <c r="C16" s="1">
        <v>13.59</v>
      </c>
      <c r="D16" s="1">
        <v>17.75</v>
      </c>
      <c r="E16" s="1">
        <v>15.356999999999999</v>
      </c>
      <c r="F16" s="1">
        <v>13</v>
      </c>
      <c r="G16" s="2">
        <v>11.18</v>
      </c>
      <c r="H16" s="1">
        <v>11.2</v>
      </c>
      <c r="I16" s="2">
        <v>12.19</v>
      </c>
      <c r="J16" s="1">
        <v>12.431428571428572</v>
      </c>
      <c r="K16" s="1">
        <v>10</v>
      </c>
      <c r="L16" s="1">
        <v>10.45</v>
      </c>
      <c r="M16" s="1">
        <v>10.57</v>
      </c>
      <c r="N16" s="1">
        <v>19.52</v>
      </c>
      <c r="O16" s="1">
        <v>13.7</v>
      </c>
      <c r="P16" s="1">
        <v>13.91</v>
      </c>
      <c r="Q16" s="1">
        <v>9.5</v>
      </c>
      <c r="R16" s="2">
        <v>15</v>
      </c>
      <c r="S16" s="1">
        <v>10.482488822652755</v>
      </c>
      <c r="T16" s="2">
        <v>10.77</v>
      </c>
      <c r="U16" s="2">
        <v>10.199999999999999</v>
      </c>
      <c r="V16" s="1">
        <v>13.904999999999999</v>
      </c>
      <c r="W16" s="1">
        <v>11.83</v>
      </c>
      <c r="X16" s="53">
        <v>12.6921865425753</v>
      </c>
      <c r="Y16" s="9"/>
    </row>
    <row r="17" spans="1:25" ht="11.25" x14ac:dyDescent="0.2">
      <c r="A17" s="31" t="s">
        <v>30</v>
      </c>
      <c r="B17" s="30" t="s">
        <v>94</v>
      </c>
      <c r="C17" s="1">
        <v>44.17</v>
      </c>
      <c r="D17" s="1">
        <v>64</v>
      </c>
      <c r="E17" s="1">
        <v>41.049439999999997</v>
      </c>
      <c r="F17" s="1">
        <v>44.5</v>
      </c>
      <c r="G17" s="2">
        <v>56</v>
      </c>
      <c r="H17" s="1">
        <v>45.55</v>
      </c>
      <c r="I17" s="2">
        <v>35.4</v>
      </c>
      <c r="J17" s="1">
        <v>63.667142857142856</v>
      </c>
      <c r="K17" s="1">
        <v>54.5</v>
      </c>
      <c r="L17" s="1">
        <v>72</v>
      </c>
      <c r="M17" s="1">
        <v>57.5</v>
      </c>
      <c r="N17" s="1">
        <v>38.5</v>
      </c>
      <c r="O17" s="1">
        <v>37</v>
      </c>
      <c r="P17" s="1">
        <v>38.630000000000003</v>
      </c>
      <c r="Q17" s="1">
        <v>49.5</v>
      </c>
      <c r="R17" s="2">
        <v>50</v>
      </c>
      <c r="S17" s="1">
        <v>54</v>
      </c>
      <c r="T17" s="2">
        <v>57</v>
      </c>
      <c r="U17" s="2">
        <v>61.5</v>
      </c>
      <c r="V17" s="1">
        <v>49.85</v>
      </c>
      <c r="W17" s="1">
        <v>75.05</v>
      </c>
      <c r="X17" s="53">
        <v>51.87459918367346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560.52</v>
      </c>
      <c r="D18" s="1">
        <v>413.3</v>
      </c>
      <c r="E18" s="1">
        <v>219.11</v>
      </c>
      <c r="F18" s="1">
        <v>180</v>
      </c>
      <c r="G18" s="2">
        <v>213</v>
      </c>
      <c r="H18" s="1">
        <v>199.32</v>
      </c>
      <c r="I18" s="2">
        <v>165</v>
      </c>
      <c r="J18" s="1">
        <v>145.05000000000001</v>
      </c>
      <c r="K18" s="1">
        <v>295</v>
      </c>
      <c r="L18" s="1">
        <v>307.14</v>
      </c>
      <c r="M18" s="1">
        <v>203.57</v>
      </c>
      <c r="N18" s="1">
        <v>246.5</v>
      </c>
      <c r="O18" s="1">
        <v>202.5</v>
      </c>
      <c r="P18" s="1">
        <v>190</v>
      </c>
      <c r="Q18" s="1">
        <v>223</v>
      </c>
      <c r="R18" s="2">
        <v>357</v>
      </c>
      <c r="S18" s="1">
        <v>443.33333333333331</v>
      </c>
      <c r="T18" s="2">
        <v>328.05</v>
      </c>
      <c r="U18" s="2">
        <v>181.5</v>
      </c>
      <c r="V18" s="1">
        <v>210</v>
      </c>
      <c r="W18" s="1">
        <v>278.82</v>
      </c>
      <c r="X18" s="53">
        <v>264.84349206349208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200</v>
      </c>
      <c r="D19" s="2">
        <v>198.04499999999999</v>
      </c>
      <c r="E19" s="1">
        <v>173.34857</v>
      </c>
      <c r="F19" s="1">
        <v>180</v>
      </c>
      <c r="G19" s="2">
        <v>180</v>
      </c>
      <c r="H19" s="1">
        <v>193.64</v>
      </c>
      <c r="I19" s="2">
        <v>89</v>
      </c>
      <c r="J19" s="1">
        <v>189.66666666666666</v>
      </c>
      <c r="K19" s="1">
        <v>180</v>
      </c>
      <c r="L19" s="1">
        <v>243.05500000000001</v>
      </c>
      <c r="M19" s="1">
        <v>135.83000000000001</v>
      </c>
      <c r="N19" s="1">
        <v>202.3</v>
      </c>
      <c r="O19" s="1">
        <v>145</v>
      </c>
      <c r="P19" s="1">
        <v>150</v>
      </c>
      <c r="Q19" s="1">
        <v>110.11</v>
      </c>
      <c r="R19" s="2">
        <v>198</v>
      </c>
      <c r="S19" s="1">
        <v>97.75</v>
      </c>
      <c r="T19" s="2">
        <v>80.569999999999993</v>
      </c>
      <c r="U19" s="2">
        <v>137.29</v>
      </c>
      <c r="V19" s="1">
        <v>166.4</v>
      </c>
      <c r="W19" s="1">
        <v>212.05</v>
      </c>
      <c r="X19" s="53">
        <v>164.85977317460322</v>
      </c>
      <c r="Y19" s="9"/>
    </row>
    <row r="20" spans="1:25" ht="22.5" x14ac:dyDescent="0.2">
      <c r="A20" s="32" t="s">
        <v>33</v>
      </c>
      <c r="B20" s="33" t="s">
        <v>94</v>
      </c>
      <c r="C20" s="1">
        <v>33.99</v>
      </c>
      <c r="D20" s="1">
        <v>26.335000000000001</v>
      </c>
      <c r="E20" s="1">
        <v>49.080269999999999</v>
      </c>
      <c r="F20" s="1">
        <v>26.75</v>
      </c>
      <c r="G20" s="2">
        <v>45</v>
      </c>
      <c r="H20" s="1">
        <v>49</v>
      </c>
      <c r="I20" s="2">
        <v>38</v>
      </c>
      <c r="J20" s="1">
        <v>32.186</v>
      </c>
      <c r="K20" s="1">
        <v>53.18</v>
      </c>
      <c r="L20" s="1">
        <v>35</v>
      </c>
      <c r="M20" s="1">
        <v>31.545000000000002</v>
      </c>
      <c r="N20" s="1">
        <v>31.85</v>
      </c>
      <c r="O20" s="1">
        <v>32.450000000000003</v>
      </c>
      <c r="P20" s="1">
        <v>37.5</v>
      </c>
      <c r="Q20" s="1">
        <v>28.12</v>
      </c>
      <c r="R20" s="2">
        <v>42</v>
      </c>
      <c r="S20" s="1">
        <v>19.149999999999999</v>
      </c>
      <c r="T20" s="2">
        <v>23.47</v>
      </c>
      <c r="U20" s="2">
        <v>20.52</v>
      </c>
      <c r="V20" s="1">
        <v>33</v>
      </c>
      <c r="W20" s="1">
        <v>35.840000000000003</v>
      </c>
      <c r="X20" s="53">
        <v>34.474584285714286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14.815</v>
      </c>
      <c r="D21" s="1">
        <v>19.149999999999999</v>
      </c>
      <c r="E21" s="1">
        <v>29.628889999999998</v>
      </c>
      <c r="F21" s="1">
        <v>17.5</v>
      </c>
      <c r="G21" s="2">
        <v>16.5</v>
      </c>
      <c r="H21" s="1">
        <v>17</v>
      </c>
      <c r="I21" s="2">
        <v>15.44</v>
      </c>
      <c r="J21" s="1">
        <v>14.297142857142857</v>
      </c>
      <c r="K21" s="1">
        <v>19.8</v>
      </c>
      <c r="L21" s="1">
        <v>23</v>
      </c>
      <c r="M21" s="1">
        <v>20</v>
      </c>
      <c r="N21" s="1">
        <v>18.23</v>
      </c>
      <c r="O21" s="1">
        <v>11.77</v>
      </c>
      <c r="P21" s="1">
        <v>24</v>
      </c>
      <c r="Q21" s="1">
        <v>12.21</v>
      </c>
      <c r="R21" s="2">
        <v>18</v>
      </c>
      <c r="S21" s="1">
        <v>12.516666666666666</v>
      </c>
      <c r="T21" s="2">
        <v>16.27</v>
      </c>
      <c r="U21" s="2">
        <v>11.54</v>
      </c>
      <c r="V21" s="1">
        <v>15.715</v>
      </c>
      <c r="W21" s="1">
        <v>14.09</v>
      </c>
      <c r="X21" s="53">
        <v>17.212985691609973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264.95</v>
      </c>
      <c r="D22" s="1">
        <v>412.5</v>
      </c>
      <c r="E22" s="1">
        <v>235.43636000000001</v>
      </c>
      <c r="F22" s="2">
        <v>160</v>
      </c>
      <c r="G22" s="2">
        <v>410</v>
      </c>
      <c r="H22" s="1">
        <v>250</v>
      </c>
      <c r="I22" s="2">
        <v>132</v>
      </c>
      <c r="J22" s="1">
        <v>219.7</v>
      </c>
      <c r="K22" s="1">
        <v>196</v>
      </c>
      <c r="L22" s="1">
        <v>255</v>
      </c>
      <c r="M22" s="1">
        <v>200</v>
      </c>
      <c r="N22" s="1">
        <v>179</v>
      </c>
      <c r="O22" s="1">
        <v>155</v>
      </c>
      <c r="P22" s="1">
        <v>248.2</v>
      </c>
      <c r="Q22" s="1">
        <v>248</v>
      </c>
      <c r="R22" s="2">
        <v>185</v>
      </c>
      <c r="S22" s="1">
        <v>252</v>
      </c>
      <c r="T22" s="2">
        <v>541.16</v>
      </c>
      <c r="U22" s="2">
        <v>361.56</v>
      </c>
      <c r="V22" s="1">
        <v>182.5</v>
      </c>
      <c r="W22" s="1">
        <v>231.28</v>
      </c>
      <c r="X22" s="53">
        <v>253.29935047619048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8.5</v>
      </c>
      <c r="D23" s="1">
        <v>11.725</v>
      </c>
      <c r="E23" s="1">
        <v>9.12364</v>
      </c>
      <c r="F23" s="2">
        <v>12</v>
      </c>
      <c r="G23" s="2">
        <v>6.1</v>
      </c>
      <c r="H23" s="1">
        <v>6</v>
      </c>
      <c r="I23" s="2">
        <v>6</v>
      </c>
      <c r="J23" s="1">
        <v>6.166666666666667</v>
      </c>
      <c r="K23" s="1">
        <v>8.17</v>
      </c>
      <c r="L23" s="1">
        <v>16.774999999999999</v>
      </c>
      <c r="M23" s="1">
        <v>8.3000000000000007</v>
      </c>
      <c r="N23" s="1">
        <v>12.5</v>
      </c>
      <c r="O23" s="1">
        <v>2.85</v>
      </c>
      <c r="P23" s="1">
        <v>3.91</v>
      </c>
      <c r="Q23" s="1">
        <v>16.75</v>
      </c>
      <c r="R23" s="2">
        <v>9.94</v>
      </c>
      <c r="S23" s="1">
        <v>20</v>
      </c>
      <c r="T23" s="2">
        <v>6.11</v>
      </c>
      <c r="U23" s="2">
        <v>17.75</v>
      </c>
      <c r="V23" s="1">
        <v>11.5</v>
      </c>
      <c r="W23" s="1">
        <v>7.17</v>
      </c>
      <c r="X23" s="53">
        <v>9.8733479365079351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32.619999999999997</v>
      </c>
      <c r="D24" s="1">
        <v>51.95</v>
      </c>
      <c r="E24" s="1">
        <v>48.706359999999997</v>
      </c>
      <c r="F24" s="1">
        <v>48.5</v>
      </c>
      <c r="G24" s="2">
        <v>52.625</v>
      </c>
      <c r="H24" s="1">
        <v>37.880000000000003</v>
      </c>
      <c r="I24" s="2">
        <v>31.25</v>
      </c>
      <c r="J24" s="1">
        <v>45.428571428571431</v>
      </c>
      <c r="K24" s="1">
        <v>45</v>
      </c>
      <c r="L24" s="1">
        <v>51</v>
      </c>
      <c r="M24" s="1">
        <v>50</v>
      </c>
      <c r="N24" s="1">
        <v>52.6</v>
      </c>
      <c r="O24" s="1">
        <v>36.46</v>
      </c>
      <c r="P24" s="1">
        <v>55</v>
      </c>
      <c r="Q24" s="1">
        <v>46.5</v>
      </c>
      <c r="R24" s="2">
        <v>36.5</v>
      </c>
      <c r="S24" s="1">
        <v>65.666666666666671</v>
      </c>
      <c r="T24" s="2">
        <v>48.12</v>
      </c>
      <c r="U24" s="2">
        <v>48.21</v>
      </c>
      <c r="V24" s="1">
        <v>55</v>
      </c>
      <c r="W24" s="1">
        <v>43.76</v>
      </c>
      <c r="X24" s="53">
        <v>46.79888562358277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4.2450000000000001</v>
      </c>
      <c r="D25" s="1">
        <v>4.3449999999999998</v>
      </c>
      <c r="E25" s="1">
        <v>6.03714</v>
      </c>
      <c r="F25" s="1">
        <v>9.69</v>
      </c>
      <c r="G25" s="2">
        <v>5.84</v>
      </c>
      <c r="H25" s="1">
        <v>7.05</v>
      </c>
      <c r="I25" s="2">
        <v>5.2850000000000001</v>
      </c>
      <c r="J25" s="1">
        <v>4.6512500000000001</v>
      </c>
      <c r="K25" s="1">
        <v>7.04</v>
      </c>
      <c r="L25" s="1">
        <v>7.03</v>
      </c>
      <c r="M25" s="1">
        <v>5.9450000000000003</v>
      </c>
      <c r="N25" s="1">
        <v>5.7750000000000004</v>
      </c>
      <c r="O25" s="1">
        <v>3.25</v>
      </c>
      <c r="P25" s="1">
        <v>4.6900000000000004</v>
      </c>
      <c r="Q25" s="1">
        <v>10</v>
      </c>
      <c r="R25" s="2">
        <v>8.39</v>
      </c>
      <c r="S25" s="1">
        <v>5.4217592592592583</v>
      </c>
      <c r="T25" s="2">
        <v>9.76</v>
      </c>
      <c r="U25" s="2">
        <v>8.5500000000000007</v>
      </c>
      <c r="V25" s="1">
        <v>4.43</v>
      </c>
      <c r="W25" s="1">
        <v>7.431111111111111</v>
      </c>
      <c r="X25" s="53">
        <v>6.4217266843033505</v>
      </c>
      <c r="Y25" s="9"/>
    </row>
    <row r="26" spans="1:25" ht="11.25" x14ac:dyDescent="0.2">
      <c r="A26" s="31" t="s">
        <v>38</v>
      </c>
      <c r="B26" s="30" t="s">
        <v>92</v>
      </c>
      <c r="C26" s="1">
        <v>5.2649999999999997</v>
      </c>
      <c r="D26" s="1">
        <v>7.0549999999999997</v>
      </c>
      <c r="E26" s="1">
        <v>4.5781799999999997</v>
      </c>
      <c r="F26" s="1">
        <v>3.15</v>
      </c>
      <c r="G26" s="2">
        <v>4.46</v>
      </c>
      <c r="H26" s="1">
        <v>5</v>
      </c>
      <c r="I26" s="2">
        <v>4.18</v>
      </c>
      <c r="J26" s="10">
        <v>7.597500000000001</v>
      </c>
      <c r="K26" s="1">
        <v>3.21</v>
      </c>
      <c r="L26" s="1">
        <v>5.085</v>
      </c>
      <c r="M26" s="1">
        <v>4.4400000000000004</v>
      </c>
      <c r="N26" s="2">
        <v>5.6</v>
      </c>
      <c r="O26" s="1">
        <v>4.5</v>
      </c>
      <c r="P26" s="1">
        <v>6.96</v>
      </c>
      <c r="Q26" s="1">
        <v>4.62</v>
      </c>
      <c r="R26" s="2">
        <v>8.75</v>
      </c>
      <c r="S26" s="1">
        <v>8.8937777777777782</v>
      </c>
      <c r="T26" s="2">
        <v>7.35</v>
      </c>
      <c r="U26" s="2">
        <v>5.29</v>
      </c>
      <c r="V26" s="1">
        <v>7.06</v>
      </c>
      <c r="W26" s="1">
        <v>5.46</v>
      </c>
      <c r="X26" s="53">
        <v>5.6430694179894187</v>
      </c>
      <c r="Y26" s="9"/>
    </row>
    <row r="27" spans="1:25" ht="11.25" x14ac:dyDescent="0.2">
      <c r="A27" s="31" t="s">
        <v>109</v>
      </c>
      <c r="B27" s="30" t="s">
        <v>96</v>
      </c>
      <c r="C27" s="19">
        <v>0.86</v>
      </c>
      <c r="D27" s="19">
        <v>0.67500000000000004</v>
      </c>
      <c r="E27" s="19">
        <v>1.03667</v>
      </c>
      <c r="F27" s="19">
        <v>0.78</v>
      </c>
      <c r="G27" s="18">
        <v>0.56000000000000005</v>
      </c>
      <c r="H27" s="19">
        <v>0.63</v>
      </c>
      <c r="I27" s="18">
        <v>0.54</v>
      </c>
      <c r="J27" s="19">
        <v>0.81111111111111134</v>
      </c>
      <c r="K27" s="19">
        <v>0.64</v>
      </c>
      <c r="L27" s="19">
        <v>0.68</v>
      </c>
      <c r="M27" s="19">
        <v>0.73</v>
      </c>
      <c r="N27" s="19">
        <v>0.81</v>
      </c>
      <c r="O27" s="19">
        <v>0.6</v>
      </c>
      <c r="P27" s="19">
        <v>0.9</v>
      </c>
      <c r="Q27" s="19">
        <v>0.72499999999999998</v>
      </c>
      <c r="R27" s="18">
        <v>0.79</v>
      </c>
      <c r="S27" s="18">
        <v>0.93714285714285706</v>
      </c>
      <c r="T27" s="18">
        <v>0.89</v>
      </c>
      <c r="U27" s="18">
        <v>0.78</v>
      </c>
      <c r="V27" s="19">
        <v>0.80500000000000005</v>
      </c>
      <c r="W27" s="19">
        <v>0.69430000000000003</v>
      </c>
      <c r="X27" s="54">
        <v>0.75591542705971282</v>
      </c>
      <c r="Y27" s="9"/>
    </row>
    <row r="28" spans="1:25" ht="11.25" x14ac:dyDescent="0.2">
      <c r="A28" s="31" t="s">
        <v>39</v>
      </c>
      <c r="B28" s="30" t="s">
        <v>94</v>
      </c>
      <c r="C28" s="1">
        <v>57.06</v>
      </c>
      <c r="D28" s="1">
        <v>42.414999999999999</v>
      </c>
      <c r="E28" s="1">
        <v>59.44455</v>
      </c>
      <c r="F28" s="1">
        <v>63.3</v>
      </c>
      <c r="G28" s="2">
        <v>54.14</v>
      </c>
      <c r="H28" s="1">
        <v>37</v>
      </c>
      <c r="I28" s="2">
        <v>45.49</v>
      </c>
      <c r="J28" s="1">
        <v>50.471428571428575</v>
      </c>
      <c r="K28" s="1">
        <v>46.18</v>
      </c>
      <c r="L28" s="1">
        <v>48.63</v>
      </c>
      <c r="M28" s="1">
        <v>56.9</v>
      </c>
      <c r="N28" s="1">
        <v>52</v>
      </c>
      <c r="O28" s="1">
        <v>52.16</v>
      </c>
      <c r="P28" s="1">
        <v>65</v>
      </c>
      <c r="Q28" s="1">
        <v>45</v>
      </c>
      <c r="R28" s="2">
        <v>55.8</v>
      </c>
      <c r="S28" s="1">
        <v>52.844000000000008</v>
      </c>
      <c r="T28" s="2">
        <v>54.12</v>
      </c>
      <c r="U28" s="2">
        <v>55.48</v>
      </c>
      <c r="V28" s="1">
        <v>47.4</v>
      </c>
      <c r="W28" s="1">
        <v>50.17</v>
      </c>
      <c r="X28" s="53">
        <v>51.952618027210889</v>
      </c>
      <c r="Y28" s="9"/>
    </row>
    <row r="29" spans="1:25" ht="11.25" x14ac:dyDescent="0.2">
      <c r="A29" s="31" t="s">
        <v>40</v>
      </c>
      <c r="B29" s="30" t="s">
        <v>94</v>
      </c>
      <c r="C29" s="1">
        <v>124.95</v>
      </c>
      <c r="D29" s="1">
        <v>156</v>
      </c>
      <c r="E29" s="1">
        <v>145.48544999999999</v>
      </c>
      <c r="F29" s="1">
        <v>150</v>
      </c>
      <c r="G29" s="2">
        <v>168.4</v>
      </c>
      <c r="H29" s="1">
        <v>164</v>
      </c>
      <c r="I29" s="2">
        <v>59.5</v>
      </c>
      <c r="J29" s="1">
        <v>128.58125000000001</v>
      </c>
      <c r="K29" s="1">
        <v>170</v>
      </c>
      <c r="L29" s="1">
        <v>198.14500000000001</v>
      </c>
      <c r="M29" s="1">
        <v>225.345</v>
      </c>
      <c r="N29" s="1">
        <v>147.55000000000001</v>
      </c>
      <c r="O29" s="1">
        <v>136.5</v>
      </c>
      <c r="P29" s="1">
        <v>179</v>
      </c>
      <c r="Q29" s="1">
        <v>158.29</v>
      </c>
      <c r="R29" s="2">
        <v>161</v>
      </c>
      <c r="S29" s="1">
        <v>71.74666666666667</v>
      </c>
      <c r="T29" s="2">
        <v>166.87</v>
      </c>
      <c r="U29" s="2">
        <v>165.32</v>
      </c>
      <c r="V29" s="1">
        <v>179.84</v>
      </c>
      <c r="W29" s="1">
        <v>141.49</v>
      </c>
      <c r="X29" s="53">
        <v>152.2863507936508</v>
      </c>
      <c r="Y29" s="9"/>
    </row>
    <row r="30" spans="1:25" ht="11.25" x14ac:dyDescent="0.2">
      <c r="A30" s="31" t="s">
        <v>41</v>
      </c>
      <c r="B30" s="30" t="s">
        <v>94</v>
      </c>
      <c r="C30" s="1">
        <v>30</v>
      </c>
      <c r="D30" s="1">
        <v>35.96</v>
      </c>
      <c r="E30" s="1">
        <v>33.54</v>
      </c>
      <c r="F30" s="1">
        <v>37.25</v>
      </c>
      <c r="G30" s="2">
        <v>40</v>
      </c>
      <c r="H30" s="1">
        <v>35</v>
      </c>
      <c r="I30" s="2">
        <v>25.3</v>
      </c>
      <c r="J30" s="1">
        <v>31.397142857142857</v>
      </c>
      <c r="K30" s="1">
        <v>40.700000000000003</v>
      </c>
      <c r="L30" s="1">
        <v>39</v>
      </c>
      <c r="M30" s="1">
        <v>36.9</v>
      </c>
      <c r="N30" s="1">
        <v>25.45</v>
      </c>
      <c r="O30" s="1">
        <v>23.95</v>
      </c>
      <c r="P30" s="1">
        <v>50.95</v>
      </c>
      <c r="Q30" s="1">
        <v>30.15</v>
      </c>
      <c r="R30" s="2">
        <v>27.88</v>
      </c>
      <c r="S30" s="1">
        <v>31.452500000000001</v>
      </c>
      <c r="T30" s="2">
        <v>34.04</v>
      </c>
      <c r="U30" s="2">
        <v>24.17</v>
      </c>
      <c r="V30" s="1">
        <v>41.44</v>
      </c>
      <c r="W30" s="1">
        <v>39.76</v>
      </c>
      <c r="X30" s="53">
        <v>34.013792517006799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35.630000000000003</v>
      </c>
      <c r="D31" s="1">
        <v>40.17</v>
      </c>
      <c r="E31" s="1">
        <v>33.72</v>
      </c>
      <c r="F31" s="1">
        <v>25.7</v>
      </c>
      <c r="G31" s="2">
        <v>34</v>
      </c>
      <c r="H31" s="1">
        <v>32.9</v>
      </c>
      <c r="I31" s="2">
        <v>41.9</v>
      </c>
      <c r="J31" s="1">
        <v>28.494285714285716</v>
      </c>
      <c r="K31" s="1">
        <v>40.5</v>
      </c>
      <c r="L31" s="1">
        <v>39.57</v>
      </c>
      <c r="M31" s="1">
        <v>41.66</v>
      </c>
      <c r="N31" s="1">
        <v>33.159999999999997</v>
      </c>
      <c r="O31" s="1">
        <v>27.55</v>
      </c>
      <c r="P31" s="1">
        <v>15.83</v>
      </c>
      <c r="Q31" s="1">
        <v>33.5</v>
      </c>
      <c r="R31" s="2">
        <v>36</v>
      </c>
      <c r="S31" s="1">
        <v>19.770833333333332</v>
      </c>
      <c r="T31" s="2">
        <v>44.15</v>
      </c>
      <c r="U31" s="2">
        <v>43.1</v>
      </c>
      <c r="V31" s="1">
        <v>49</v>
      </c>
      <c r="W31" s="1">
        <v>38.36</v>
      </c>
      <c r="X31" s="53">
        <v>34.984053287981865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13.885</v>
      </c>
      <c r="D32" s="1">
        <v>13.414999999999999</v>
      </c>
      <c r="E32" s="1">
        <v>22.278459999999999</v>
      </c>
      <c r="F32" s="1">
        <v>15</v>
      </c>
      <c r="G32" s="2">
        <v>14.166666666666666</v>
      </c>
      <c r="H32" s="1">
        <v>20</v>
      </c>
      <c r="I32" s="2">
        <v>5.55</v>
      </c>
      <c r="J32" s="1">
        <v>18.056250000000002</v>
      </c>
      <c r="K32" s="1">
        <v>20.239999999999998</v>
      </c>
      <c r="L32" s="1">
        <v>25.914999999999999</v>
      </c>
      <c r="M32" s="1">
        <v>14.78</v>
      </c>
      <c r="N32" s="1">
        <v>16.43</v>
      </c>
      <c r="O32" s="1">
        <v>18.170000000000002</v>
      </c>
      <c r="P32" s="1">
        <v>24.89</v>
      </c>
      <c r="Q32" s="1">
        <v>17</v>
      </c>
      <c r="R32" s="2">
        <v>22</v>
      </c>
      <c r="S32" s="2">
        <v>16.215</v>
      </c>
      <c r="T32" s="2">
        <v>22.63</v>
      </c>
      <c r="U32" s="2">
        <v>15.42</v>
      </c>
      <c r="V32" s="1">
        <v>15</v>
      </c>
      <c r="W32" s="1">
        <v>19.05</v>
      </c>
      <c r="X32" s="53">
        <v>17.623398888888886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7.2440819999999997</v>
      </c>
      <c r="D34" s="1">
        <v>8.6177919999999997</v>
      </c>
      <c r="E34" s="2">
        <v>9.4913039999999995</v>
      </c>
      <c r="F34" s="1">
        <v>6.6269999999999998</v>
      </c>
      <c r="G34" s="2">
        <v>8.32</v>
      </c>
      <c r="H34" s="1">
        <v>7.7</v>
      </c>
      <c r="I34" s="2">
        <v>8.7897550000000013</v>
      </c>
      <c r="J34" s="1">
        <v>6.6821138799999993</v>
      </c>
      <c r="K34" s="1">
        <v>9.75</v>
      </c>
      <c r="L34" s="1">
        <v>5.9300670000000002</v>
      </c>
      <c r="M34" s="1">
        <v>5.9785159999999999</v>
      </c>
      <c r="N34" s="1">
        <v>7.2296999999999993</v>
      </c>
      <c r="O34" s="1">
        <v>6.1138800000000009</v>
      </c>
      <c r="P34" s="2">
        <v>7.6286970000000007</v>
      </c>
      <c r="Q34" s="1">
        <v>9.7338500000000003</v>
      </c>
      <c r="R34" s="2">
        <v>10.636219999999998</v>
      </c>
      <c r="S34" s="1">
        <v>5.0397999999999996</v>
      </c>
      <c r="T34" s="2">
        <v>8.08</v>
      </c>
      <c r="U34" s="2">
        <v>10.41807</v>
      </c>
      <c r="V34" s="2">
        <v>6.9670999999999994</v>
      </c>
      <c r="W34" s="1">
        <v>9.5893200000000007</v>
      </c>
      <c r="X34" s="53">
        <v>7.9317746133333324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4.4728560000000002</v>
      </c>
      <c r="D35" s="1">
        <v>6.3783000000000003</v>
      </c>
      <c r="E35" s="2">
        <v>5.4078360000000005</v>
      </c>
      <c r="F35" s="1">
        <v>4.1829999999999998</v>
      </c>
      <c r="G35" s="2">
        <v>5.37</v>
      </c>
      <c r="H35" s="1">
        <v>4.84</v>
      </c>
      <c r="I35" s="2">
        <v>5.2458749999999998</v>
      </c>
      <c r="J35" s="1">
        <v>4.655786</v>
      </c>
      <c r="K35" s="1">
        <v>6.28</v>
      </c>
      <c r="L35" s="1">
        <v>4.3127760000000004</v>
      </c>
      <c r="M35" s="1">
        <v>4.1372240000000007</v>
      </c>
      <c r="N35" s="1">
        <v>4.8545999999999996</v>
      </c>
      <c r="O35" s="1">
        <v>4.85588</v>
      </c>
      <c r="P35" s="2">
        <v>5.6873440000000004</v>
      </c>
      <c r="Q35" s="1">
        <v>6.95275</v>
      </c>
      <c r="R35" s="2">
        <v>7.7307159999999993</v>
      </c>
      <c r="S35" s="1">
        <v>4.0001999999999995</v>
      </c>
      <c r="T35" s="2">
        <v>5.48</v>
      </c>
      <c r="U35" s="2">
        <v>6.7583889999999993</v>
      </c>
      <c r="V35" s="2">
        <v>5.0571999999999999</v>
      </c>
      <c r="W35" s="1">
        <v>8.114040000000001</v>
      </c>
      <c r="X35" s="53">
        <v>5.4654653333333325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18.53</v>
      </c>
      <c r="D37" s="1">
        <v>13.32</v>
      </c>
      <c r="E37" s="1">
        <v>51.03</v>
      </c>
      <c r="F37" s="1">
        <v>26.7</v>
      </c>
      <c r="G37" s="2">
        <v>41.58</v>
      </c>
      <c r="H37" s="1">
        <v>29.12</v>
      </c>
      <c r="I37" s="2">
        <v>29.98</v>
      </c>
      <c r="J37" s="1">
        <v>14.755151515151516</v>
      </c>
      <c r="K37" s="1">
        <v>30.07</v>
      </c>
      <c r="L37" s="1">
        <v>24.64</v>
      </c>
      <c r="M37" s="1">
        <v>14.68</v>
      </c>
      <c r="N37" s="1">
        <v>15.13</v>
      </c>
      <c r="O37" s="1">
        <v>23.05</v>
      </c>
      <c r="P37" s="1">
        <v>26.44</v>
      </c>
      <c r="Q37" s="1">
        <v>29.44</v>
      </c>
      <c r="R37" s="2">
        <v>30.21</v>
      </c>
      <c r="S37" s="1">
        <v>13.18</v>
      </c>
      <c r="T37" s="2">
        <v>34.286000000000001</v>
      </c>
      <c r="U37" s="2">
        <v>15.98</v>
      </c>
      <c r="V37" s="1">
        <v>24.215</v>
      </c>
      <c r="W37" s="1">
        <v>24.71</v>
      </c>
      <c r="X37" s="53">
        <v>25.287911976911975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21.17</v>
      </c>
      <c r="E39" s="20">
        <v>9.2033299999999993</v>
      </c>
      <c r="F39" s="20">
        <v>7</v>
      </c>
      <c r="G39" s="21">
        <v>6</v>
      </c>
      <c r="H39" s="20">
        <v>9.09</v>
      </c>
      <c r="I39" s="21">
        <v>1.1399999999999999</v>
      </c>
      <c r="J39" s="20">
        <v>8.3733333333333331</v>
      </c>
      <c r="K39" s="20">
        <v>4</v>
      </c>
      <c r="L39" s="20">
        <v>16.5</v>
      </c>
      <c r="M39" s="20">
        <v>14.164999999999999</v>
      </c>
      <c r="N39" s="20">
        <v>11.5</v>
      </c>
      <c r="O39" s="20">
        <v>12.5</v>
      </c>
      <c r="P39" s="20">
        <v>7.86</v>
      </c>
      <c r="Q39" s="20">
        <v>4.42</v>
      </c>
      <c r="R39" s="21">
        <v>5.6</v>
      </c>
      <c r="S39" s="20">
        <v>3.24</v>
      </c>
      <c r="T39" s="21">
        <v>23.33</v>
      </c>
      <c r="U39" s="21">
        <v>5.22</v>
      </c>
      <c r="V39" s="20">
        <v>20</v>
      </c>
      <c r="W39" s="20">
        <v>5.6086666666666662</v>
      </c>
      <c r="X39" s="57">
        <v>10.151920476190478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2.7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50"/>
      <c r="R42" s="5"/>
      <c r="S42" s="4"/>
      <c r="T42" s="4"/>
      <c r="U42" s="5"/>
      <c r="V42" s="4"/>
      <c r="W42" s="4"/>
      <c r="X42" s="6"/>
      <c r="Y42" s="4"/>
    </row>
    <row r="43" spans="1:25" ht="12.7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50"/>
      <c r="R43" s="5"/>
      <c r="S43" s="4"/>
      <c r="T43" s="4"/>
      <c r="U43" s="5"/>
      <c r="V43" s="4"/>
      <c r="W43" s="4"/>
      <c r="X43" s="6"/>
      <c r="Y43" s="4"/>
    </row>
    <row r="44" spans="1:25" ht="12.75" x14ac:dyDescent="0.2">
      <c r="A44" s="45" t="s">
        <v>49</v>
      </c>
      <c r="B44" s="47"/>
      <c r="Q44" s="50"/>
    </row>
  </sheetData>
  <mergeCells count="26">
    <mergeCell ref="A1:X1"/>
    <mergeCell ref="A2:X2"/>
    <mergeCell ref="V5:V6"/>
    <mergeCell ref="M5:M6"/>
    <mergeCell ref="A5:A6"/>
    <mergeCell ref="B5:B6"/>
    <mergeCell ref="F5:F6"/>
    <mergeCell ref="G5:G6"/>
    <mergeCell ref="H5:H6"/>
    <mergeCell ref="I5:I6"/>
    <mergeCell ref="U5:U6"/>
    <mergeCell ref="R5:R6"/>
    <mergeCell ref="A3:X3"/>
    <mergeCell ref="S5:S6"/>
    <mergeCell ref="T5:T6"/>
    <mergeCell ref="J5:J6"/>
    <mergeCell ref="W5:W6"/>
    <mergeCell ref="N5:N6"/>
    <mergeCell ref="O5:O6"/>
    <mergeCell ref="C5:C6"/>
    <mergeCell ref="D5:D6"/>
    <mergeCell ref="E5:E6"/>
    <mergeCell ref="K5:K6"/>
    <mergeCell ref="L5:L6"/>
    <mergeCell ref="P5:P6"/>
    <mergeCell ref="Q5:Q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s="15" customFormat="1" ht="12" x14ac:dyDescent="0.2">
      <c r="A3" s="139" t="s">
        <v>90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27.85</v>
      </c>
      <c r="D8" s="1">
        <v>40.4</v>
      </c>
      <c r="E8" s="1">
        <v>33.590000000000003</v>
      </c>
      <c r="F8" s="1">
        <v>37.19</v>
      </c>
      <c r="G8" s="2">
        <v>25.309917355371901</v>
      </c>
      <c r="H8" s="1">
        <v>28.92</v>
      </c>
      <c r="I8" s="2">
        <v>17.96</v>
      </c>
      <c r="J8" s="1">
        <v>34.707500000000003</v>
      </c>
      <c r="K8" s="1">
        <v>24.015000000000001</v>
      </c>
      <c r="L8" s="1">
        <v>29.26</v>
      </c>
      <c r="M8" s="1">
        <v>28.36</v>
      </c>
      <c r="N8" s="1">
        <v>33.935000000000002</v>
      </c>
      <c r="O8" s="1">
        <v>32.08</v>
      </c>
      <c r="P8" s="1">
        <v>25.81</v>
      </c>
      <c r="Q8" s="1">
        <v>23.14</v>
      </c>
      <c r="R8" s="2">
        <v>27</v>
      </c>
      <c r="S8" s="1">
        <v>22.52</v>
      </c>
      <c r="T8" s="2">
        <v>26.12</v>
      </c>
      <c r="U8" s="2">
        <v>28.38</v>
      </c>
      <c r="V8" s="1">
        <v>70</v>
      </c>
      <c r="W8" s="1">
        <v>26.88</v>
      </c>
      <c r="X8" s="53">
        <v>30.63940082644628</v>
      </c>
      <c r="Y8" s="9"/>
    </row>
    <row r="9" spans="1:25" ht="11.25" x14ac:dyDescent="0.2">
      <c r="A9" s="31" t="s">
        <v>87</v>
      </c>
      <c r="B9" s="30" t="s">
        <v>92</v>
      </c>
      <c r="C9" s="19">
        <v>2.835</v>
      </c>
      <c r="D9" s="19">
        <v>3.13</v>
      </c>
      <c r="E9" s="19">
        <v>2.8515000000000001</v>
      </c>
      <c r="F9" s="19">
        <v>2.9</v>
      </c>
      <c r="G9" s="18">
        <v>2.4900000000000002</v>
      </c>
      <c r="H9" s="19">
        <v>2.35</v>
      </c>
      <c r="I9" s="18">
        <v>2.71</v>
      </c>
      <c r="J9" s="19">
        <v>2.99</v>
      </c>
      <c r="K9" s="19">
        <v>2.7349999999999999</v>
      </c>
      <c r="L9" s="19">
        <v>2.96</v>
      </c>
      <c r="M9" s="19">
        <v>3.17</v>
      </c>
      <c r="N9" s="19">
        <v>3</v>
      </c>
      <c r="O9" s="19">
        <v>2.75</v>
      </c>
      <c r="P9" s="19">
        <v>2.89</v>
      </c>
      <c r="Q9" s="19">
        <v>2.5550000000000002</v>
      </c>
      <c r="R9" s="18">
        <v>2.5299999999999998</v>
      </c>
      <c r="S9" s="19">
        <v>3.6693333333333333</v>
      </c>
      <c r="T9" s="18">
        <v>3.18</v>
      </c>
      <c r="U9" s="18">
        <v>3.49</v>
      </c>
      <c r="V9" s="19">
        <v>2.8</v>
      </c>
      <c r="W9" s="19">
        <v>2.59</v>
      </c>
      <c r="X9" s="54">
        <v>2.8845634920634922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332</v>
      </c>
      <c r="E10" s="1">
        <v>234.23249999999999</v>
      </c>
      <c r="F10" s="1">
        <v>214.2</v>
      </c>
      <c r="G10" s="2">
        <v>196</v>
      </c>
      <c r="H10" s="1">
        <v>191</v>
      </c>
      <c r="I10" s="2">
        <v>173</v>
      </c>
      <c r="J10" s="1">
        <v>261</v>
      </c>
      <c r="K10" s="1">
        <v>175.42500000000001</v>
      </c>
      <c r="L10" s="1">
        <v>205</v>
      </c>
      <c r="M10" s="1">
        <v>216</v>
      </c>
      <c r="N10" s="1">
        <v>272</v>
      </c>
      <c r="O10" s="1">
        <v>211</v>
      </c>
      <c r="P10" s="1">
        <v>200</v>
      </c>
      <c r="Q10" s="1">
        <v>186</v>
      </c>
      <c r="R10" s="2">
        <v>198</v>
      </c>
      <c r="S10" s="1">
        <v>287</v>
      </c>
      <c r="T10" s="2">
        <v>205</v>
      </c>
      <c r="U10" s="2">
        <v>201.25</v>
      </c>
      <c r="V10" s="1">
        <v>221</v>
      </c>
      <c r="W10" s="1">
        <v>177.31</v>
      </c>
      <c r="X10" s="53">
        <v>218.63892857142861</v>
      </c>
      <c r="Y10" s="9"/>
    </row>
    <row r="11" spans="1:25" ht="11.25" x14ac:dyDescent="0.2">
      <c r="A11" s="31" t="s">
        <v>25</v>
      </c>
      <c r="B11" s="30" t="s">
        <v>92</v>
      </c>
      <c r="C11" s="19">
        <v>0.31</v>
      </c>
      <c r="D11" s="19">
        <v>0.45</v>
      </c>
      <c r="E11" s="19">
        <v>0.33360000000000001</v>
      </c>
      <c r="F11" s="19">
        <v>0.33</v>
      </c>
      <c r="G11" s="18">
        <v>0.24149999999999999</v>
      </c>
      <c r="H11" s="19">
        <v>0.28000000000000003</v>
      </c>
      <c r="I11" s="18">
        <v>0.27</v>
      </c>
      <c r="J11" s="19">
        <v>0.36899999999999999</v>
      </c>
      <c r="K11" s="19">
        <v>0.28420000000000001</v>
      </c>
      <c r="L11" s="19">
        <v>0.32</v>
      </c>
      <c r="M11" s="19">
        <v>0.32</v>
      </c>
      <c r="N11" s="19">
        <v>0.37</v>
      </c>
      <c r="O11" s="19">
        <v>0.28000000000000003</v>
      </c>
      <c r="P11" s="19">
        <v>0.26</v>
      </c>
      <c r="Q11" s="19">
        <v>0.32</v>
      </c>
      <c r="R11" s="18">
        <v>0.28000000000000003</v>
      </c>
      <c r="S11" s="19">
        <v>0.51244117647058829</v>
      </c>
      <c r="T11" s="18">
        <v>0.32</v>
      </c>
      <c r="U11" s="18">
        <v>0.34</v>
      </c>
      <c r="V11" s="19">
        <v>0.3</v>
      </c>
      <c r="W11" s="19">
        <v>0.28699999999999998</v>
      </c>
      <c r="X11" s="54">
        <v>0.32274957983193281</v>
      </c>
      <c r="Y11" s="9"/>
    </row>
    <row r="12" spans="1:25" ht="11.25" x14ac:dyDescent="0.2">
      <c r="A12" s="31" t="s">
        <v>26</v>
      </c>
      <c r="B12" s="30" t="s">
        <v>93</v>
      </c>
      <c r="C12" s="1">
        <v>32</v>
      </c>
      <c r="D12" s="1">
        <v>25</v>
      </c>
      <c r="E12" s="1">
        <v>30.31636</v>
      </c>
      <c r="F12" s="1">
        <v>23</v>
      </c>
      <c r="G12" s="2">
        <v>53.5</v>
      </c>
      <c r="H12" s="1">
        <v>37.5</v>
      </c>
      <c r="I12" s="2">
        <v>41</v>
      </c>
      <c r="J12" s="1">
        <v>17.305</v>
      </c>
      <c r="K12" s="1">
        <v>39</v>
      </c>
      <c r="L12" s="1">
        <v>24</v>
      </c>
      <c r="M12" s="1">
        <v>26.5</v>
      </c>
      <c r="N12" s="1">
        <v>23.82</v>
      </c>
      <c r="O12" s="1">
        <v>16</v>
      </c>
      <c r="P12" s="1">
        <v>25</v>
      </c>
      <c r="Q12" s="1">
        <v>39.21</v>
      </c>
      <c r="R12" s="2">
        <v>35</v>
      </c>
      <c r="S12" s="1">
        <v>53.333333333333336</v>
      </c>
      <c r="T12" s="2">
        <v>34.69</v>
      </c>
      <c r="U12" s="2">
        <v>35.96</v>
      </c>
      <c r="V12" s="1">
        <v>21.5</v>
      </c>
      <c r="W12" s="1">
        <v>43.46</v>
      </c>
      <c r="X12" s="53">
        <v>32.242604444444453</v>
      </c>
      <c r="Y12" s="9"/>
    </row>
    <row r="13" spans="1:25" ht="11.25" x14ac:dyDescent="0.2">
      <c r="A13" s="31" t="s">
        <v>27</v>
      </c>
      <c r="B13" s="30" t="s">
        <v>93</v>
      </c>
      <c r="C13" s="1">
        <v>49</v>
      </c>
      <c r="D13" s="1">
        <v>99.5</v>
      </c>
      <c r="E13" s="1">
        <v>53.9375</v>
      </c>
      <c r="F13" s="1">
        <v>44</v>
      </c>
      <c r="G13" s="2">
        <v>45</v>
      </c>
      <c r="H13" s="1">
        <v>37.18</v>
      </c>
      <c r="I13" s="2">
        <v>38</v>
      </c>
      <c r="J13" s="1">
        <v>63.438333333333333</v>
      </c>
      <c r="K13" s="1">
        <v>38</v>
      </c>
      <c r="L13" s="1">
        <v>32</v>
      </c>
      <c r="M13" s="1">
        <v>50</v>
      </c>
      <c r="N13" s="1">
        <v>60</v>
      </c>
      <c r="O13" s="1">
        <v>48</v>
      </c>
      <c r="P13" s="1">
        <v>45.5</v>
      </c>
      <c r="Q13" s="1">
        <v>34</v>
      </c>
      <c r="R13" s="2">
        <v>47.25</v>
      </c>
      <c r="S13" s="1">
        <v>76.25</v>
      </c>
      <c r="T13" s="2">
        <v>41.9</v>
      </c>
      <c r="U13" s="2">
        <v>45.82</v>
      </c>
      <c r="V13" s="1">
        <v>47</v>
      </c>
      <c r="W13" s="1">
        <v>41.06</v>
      </c>
      <c r="X13" s="53">
        <v>49.373134920634918</v>
      </c>
      <c r="Y13" s="9"/>
    </row>
    <row r="14" spans="1:25" ht="11.25" x14ac:dyDescent="0.2">
      <c r="A14" s="31" t="s">
        <v>28</v>
      </c>
      <c r="B14" s="30" t="s">
        <v>94</v>
      </c>
      <c r="C14" s="19">
        <v>0.24</v>
      </c>
      <c r="D14" s="19">
        <v>2.6749999999999998</v>
      </c>
      <c r="E14" s="19">
        <v>0.33856000000000003</v>
      </c>
      <c r="F14" s="19">
        <v>0.18</v>
      </c>
      <c r="G14" s="18">
        <v>0.25</v>
      </c>
      <c r="H14" s="19">
        <v>0.3</v>
      </c>
      <c r="I14" s="18">
        <v>0.255</v>
      </c>
      <c r="J14" s="19">
        <v>0.27500000000000002</v>
      </c>
      <c r="K14" s="19">
        <v>0.42499999999999999</v>
      </c>
      <c r="L14" s="19">
        <v>0.3</v>
      </c>
      <c r="M14" s="19">
        <v>0.31</v>
      </c>
      <c r="N14" s="19">
        <v>0.33</v>
      </c>
      <c r="O14" s="19">
        <v>0.24</v>
      </c>
      <c r="P14" s="19">
        <v>0.21</v>
      </c>
      <c r="Q14" s="19">
        <v>0.26</v>
      </c>
      <c r="R14" s="18">
        <v>0.28999999999999998</v>
      </c>
      <c r="S14" s="19">
        <v>0.22750000000000001</v>
      </c>
      <c r="T14" s="18">
        <v>0.37</v>
      </c>
      <c r="U14" s="18">
        <v>0.33</v>
      </c>
      <c r="V14" s="19">
        <v>0.28000000000000003</v>
      </c>
      <c r="W14" s="19">
        <v>0.33487</v>
      </c>
      <c r="X14" s="54">
        <v>0.40099666666666667</v>
      </c>
      <c r="Y14" s="9"/>
    </row>
    <row r="15" spans="1:25" ht="11.25" x14ac:dyDescent="0.2">
      <c r="A15" s="31" t="s">
        <v>44</v>
      </c>
      <c r="B15" s="30" t="s">
        <v>94</v>
      </c>
      <c r="C15" s="1">
        <v>0.85</v>
      </c>
      <c r="D15" s="1">
        <v>3.3</v>
      </c>
      <c r="E15" s="1">
        <v>1.55444</v>
      </c>
      <c r="F15" s="1">
        <v>1.4</v>
      </c>
      <c r="G15" s="2">
        <v>1.71</v>
      </c>
      <c r="H15" s="1">
        <v>1.52</v>
      </c>
      <c r="I15" s="2">
        <v>1.28</v>
      </c>
      <c r="J15" s="1">
        <v>1.7666666666666666</v>
      </c>
      <c r="K15" s="1">
        <v>1.1200000000000001</v>
      </c>
      <c r="L15" s="1">
        <v>1.415</v>
      </c>
      <c r="M15" s="1">
        <v>1.71</v>
      </c>
      <c r="N15" s="1">
        <v>1.84</v>
      </c>
      <c r="O15" s="1">
        <v>2.2000000000000002</v>
      </c>
      <c r="P15" s="1">
        <v>1.93</v>
      </c>
      <c r="Q15" s="1">
        <v>1</v>
      </c>
      <c r="R15" s="2">
        <v>1.1499999999999999</v>
      </c>
      <c r="S15" s="1">
        <v>1.8</v>
      </c>
      <c r="T15" s="2">
        <v>2.19</v>
      </c>
      <c r="U15" s="2">
        <v>1.31</v>
      </c>
      <c r="V15" s="1">
        <v>1.45</v>
      </c>
      <c r="W15" s="1">
        <v>1.27</v>
      </c>
      <c r="X15" s="53">
        <v>1.6079098412698416</v>
      </c>
      <c r="Y15" s="9"/>
    </row>
    <row r="16" spans="1:25" ht="11.25" x14ac:dyDescent="0.2">
      <c r="A16" s="31" t="s">
        <v>29</v>
      </c>
      <c r="B16" s="30" t="s">
        <v>91</v>
      </c>
      <c r="C16" s="1">
        <v>13.59</v>
      </c>
      <c r="D16" s="1">
        <v>17.75</v>
      </c>
      <c r="E16" s="1">
        <v>15.3483</v>
      </c>
      <c r="F16" s="1">
        <v>13</v>
      </c>
      <c r="G16" s="2">
        <v>8.1</v>
      </c>
      <c r="H16" s="1">
        <v>11.13</v>
      </c>
      <c r="I16" s="2">
        <v>12.11</v>
      </c>
      <c r="J16" s="1">
        <v>11.786666666666667</v>
      </c>
      <c r="K16" s="1">
        <v>10</v>
      </c>
      <c r="L16" s="1">
        <v>10.3</v>
      </c>
      <c r="M16" s="1">
        <v>13.18</v>
      </c>
      <c r="N16" s="1">
        <v>19.445</v>
      </c>
      <c r="O16" s="1">
        <v>14.45</v>
      </c>
      <c r="P16" s="1">
        <v>14.45</v>
      </c>
      <c r="Q16" s="1">
        <v>9.8000000000000007</v>
      </c>
      <c r="R16" s="2">
        <v>15</v>
      </c>
      <c r="S16" s="1">
        <v>10.868107302533533</v>
      </c>
      <c r="T16" s="2">
        <v>10.73</v>
      </c>
      <c r="U16" s="2">
        <v>10.06</v>
      </c>
      <c r="V16" s="1">
        <v>13.13</v>
      </c>
      <c r="W16" s="1">
        <v>12.07</v>
      </c>
      <c r="X16" s="53">
        <v>12.680860665200008</v>
      </c>
      <c r="Y16" s="9"/>
    </row>
    <row r="17" spans="1:25" ht="11.25" x14ac:dyDescent="0.2">
      <c r="A17" s="31" t="s">
        <v>30</v>
      </c>
      <c r="B17" s="30" t="s">
        <v>94</v>
      </c>
      <c r="C17" s="1">
        <v>46.534999999999997</v>
      </c>
      <c r="D17" s="1">
        <v>64</v>
      </c>
      <c r="E17" s="1">
        <v>41.743130000000001</v>
      </c>
      <c r="F17" s="1">
        <v>44.5</v>
      </c>
      <c r="G17" s="2">
        <v>45</v>
      </c>
      <c r="H17" s="1">
        <v>45.5</v>
      </c>
      <c r="I17" s="2">
        <v>35.4</v>
      </c>
      <c r="J17" s="1">
        <v>54.417499999999997</v>
      </c>
      <c r="K17" s="1">
        <v>52.95</v>
      </c>
      <c r="L17" s="1">
        <v>84.5</v>
      </c>
      <c r="M17" s="1">
        <v>58</v>
      </c>
      <c r="N17" s="1">
        <v>39</v>
      </c>
      <c r="O17" s="1">
        <v>43.5</v>
      </c>
      <c r="P17" s="1">
        <v>37.729999999999997</v>
      </c>
      <c r="Q17" s="1">
        <v>50</v>
      </c>
      <c r="R17" s="2">
        <v>50</v>
      </c>
      <c r="S17" s="1">
        <v>53</v>
      </c>
      <c r="T17" s="2">
        <v>56.83</v>
      </c>
      <c r="U17" s="2">
        <v>61.06</v>
      </c>
      <c r="V17" s="1">
        <v>49.85</v>
      </c>
      <c r="W17" s="1">
        <v>75.63</v>
      </c>
      <c r="X17" s="53">
        <v>51.864077619047627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509.26</v>
      </c>
      <c r="D18" s="1">
        <v>413.3</v>
      </c>
      <c r="E18" s="1">
        <v>220.39667</v>
      </c>
      <c r="F18" s="1">
        <v>180</v>
      </c>
      <c r="G18" s="2">
        <v>230</v>
      </c>
      <c r="H18" s="1">
        <v>194.64</v>
      </c>
      <c r="I18" s="2">
        <v>165</v>
      </c>
      <c r="J18" s="1">
        <v>163.5</v>
      </c>
      <c r="K18" s="1">
        <v>285</v>
      </c>
      <c r="L18" s="1">
        <v>326.43</v>
      </c>
      <c r="M18" s="1">
        <v>255</v>
      </c>
      <c r="N18" s="1">
        <v>246.5</v>
      </c>
      <c r="O18" s="1">
        <v>185</v>
      </c>
      <c r="P18" s="1">
        <v>190</v>
      </c>
      <c r="Q18" s="1">
        <v>223</v>
      </c>
      <c r="R18" s="2">
        <v>357</v>
      </c>
      <c r="S18" s="1">
        <v>420</v>
      </c>
      <c r="T18" s="2">
        <v>325.79000000000002</v>
      </c>
      <c r="U18" s="2">
        <v>178.53</v>
      </c>
      <c r="V18" s="1">
        <v>228.57</v>
      </c>
      <c r="W18" s="1">
        <v>278.47000000000003</v>
      </c>
      <c r="X18" s="53">
        <v>265.49460333333326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221.92</v>
      </c>
      <c r="D19" s="2">
        <v>198.04499999999999</v>
      </c>
      <c r="E19" s="1">
        <v>182.24</v>
      </c>
      <c r="F19" s="1">
        <v>180</v>
      </c>
      <c r="G19" s="2">
        <v>180</v>
      </c>
      <c r="H19" s="1">
        <v>186.5</v>
      </c>
      <c r="I19" s="2">
        <v>89</v>
      </c>
      <c r="J19" s="1">
        <v>189.5</v>
      </c>
      <c r="K19" s="1">
        <v>180</v>
      </c>
      <c r="L19" s="1">
        <v>224.65</v>
      </c>
      <c r="M19" s="1">
        <v>137.15</v>
      </c>
      <c r="N19" s="1">
        <v>191.87</v>
      </c>
      <c r="O19" s="1">
        <v>140</v>
      </c>
      <c r="P19" s="1">
        <v>150</v>
      </c>
      <c r="Q19" s="1">
        <v>110</v>
      </c>
      <c r="R19" s="2">
        <v>190.21</v>
      </c>
      <c r="S19" s="1">
        <v>103.69120000000001</v>
      </c>
      <c r="T19" s="2">
        <v>79.59</v>
      </c>
      <c r="U19" s="2">
        <v>131.74</v>
      </c>
      <c r="V19" s="1">
        <v>172.8</v>
      </c>
      <c r="W19" s="1">
        <v>187.73</v>
      </c>
      <c r="X19" s="53">
        <v>163.17315238095239</v>
      </c>
      <c r="Y19" s="9"/>
    </row>
    <row r="20" spans="1:25" ht="22.5" x14ac:dyDescent="0.2">
      <c r="A20" s="32" t="s">
        <v>33</v>
      </c>
      <c r="B20" s="33" t="s">
        <v>94</v>
      </c>
      <c r="C20" s="1">
        <v>35.1</v>
      </c>
      <c r="D20" s="1">
        <v>26.335000000000001</v>
      </c>
      <c r="E20" s="1">
        <v>48.673749999999998</v>
      </c>
      <c r="F20" s="1">
        <v>26.75</v>
      </c>
      <c r="G20" s="2">
        <v>35</v>
      </c>
      <c r="H20" s="1">
        <v>48.4</v>
      </c>
      <c r="I20" s="2">
        <v>37</v>
      </c>
      <c r="J20" s="1">
        <v>27.643333333333334</v>
      </c>
      <c r="K20" s="1">
        <v>52.3</v>
      </c>
      <c r="L20" s="1">
        <v>35</v>
      </c>
      <c r="M20" s="1">
        <v>31.95</v>
      </c>
      <c r="N20" s="1">
        <v>31.86</v>
      </c>
      <c r="O20" s="1">
        <v>51.48</v>
      </c>
      <c r="P20" s="1">
        <v>37.5</v>
      </c>
      <c r="Q20" s="1">
        <v>28.12</v>
      </c>
      <c r="R20" s="2">
        <v>42</v>
      </c>
      <c r="S20" s="1">
        <v>20.233333333333334</v>
      </c>
      <c r="T20" s="2">
        <v>23.32</v>
      </c>
      <c r="U20" s="2">
        <v>20.64</v>
      </c>
      <c r="V20" s="1">
        <v>27.9</v>
      </c>
      <c r="W20" s="1">
        <v>35.1</v>
      </c>
      <c r="X20" s="53">
        <v>34.395496031746035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16.7</v>
      </c>
      <c r="D21" s="1">
        <v>19.149999999999999</v>
      </c>
      <c r="E21" s="1">
        <v>28.87143</v>
      </c>
      <c r="F21" s="1">
        <v>17.425000000000001</v>
      </c>
      <c r="G21" s="2">
        <v>13</v>
      </c>
      <c r="H21" s="1">
        <v>17</v>
      </c>
      <c r="I21" s="2">
        <v>15.44</v>
      </c>
      <c r="J21" s="1">
        <v>14.57</v>
      </c>
      <c r="K21" s="1">
        <v>19.8</v>
      </c>
      <c r="L21" s="1">
        <v>22</v>
      </c>
      <c r="M21" s="1">
        <v>19.899999999999999</v>
      </c>
      <c r="N21" s="1">
        <v>21.4</v>
      </c>
      <c r="O21" s="1">
        <v>10.53</v>
      </c>
      <c r="P21" s="1">
        <v>24</v>
      </c>
      <c r="Q21" s="1">
        <v>12.21</v>
      </c>
      <c r="R21" s="2">
        <v>18</v>
      </c>
      <c r="S21" s="1">
        <v>12.9</v>
      </c>
      <c r="T21" s="2">
        <v>16.47</v>
      </c>
      <c r="U21" s="2">
        <v>11.47</v>
      </c>
      <c r="V21" s="1">
        <v>15.72</v>
      </c>
      <c r="W21" s="1">
        <v>14.1</v>
      </c>
      <c r="X21" s="53">
        <v>17.174115714285715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264.95</v>
      </c>
      <c r="D22" s="1">
        <v>417.5</v>
      </c>
      <c r="E22" s="1">
        <v>240.22221999999999</v>
      </c>
      <c r="F22" s="2">
        <v>160</v>
      </c>
      <c r="G22" s="2">
        <v>410</v>
      </c>
      <c r="H22" s="1">
        <v>250</v>
      </c>
      <c r="I22" s="2">
        <v>132</v>
      </c>
      <c r="J22" s="1">
        <v>196.26666666666665</v>
      </c>
      <c r="K22" s="1">
        <v>195</v>
      </c>
      <c r="L22" s="1">
        <v>254</v>
      </c>
      <c r="M22" s="1">
        <v>200</v>
      </c>
      <c r="N22" s="1">
        <v>178.88</v>
      </c>
      <c r="O22" s="1">
        <v>205</v>
      </c>
      <c r="P22" s="1">
        <v>248.2</v>
      </c>
      <c r="Q22" s="1">
        <v>239</v>
      </c>
      <c r="R22" s="2">
        <v>182.5</v>
      </c>
      <c r="S22" s="1">
        <v>232</v>
      </c>
      <c r="T22" s="2">
        <v>531.79999999999995</v>
      </c>
      <c r="U22" s="2">
        <v>361.56</v>
      </c>
      <c r="V22" s="1">
        <v>230</v>
      </c>
      <c r="W22" s="1">
        <v>236.01</v>
      </c>
      <c r="X22" s="53">
        <v>255.47089936507942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7.75</v>
      </c>
      <c r="D23" s="1">
        <v>11.725</v>
      </c>
      <c r="E23" s="1">
        <v>7.4729999999999999</v>
      </c>
      <c r="F23" s="2">
        <v>12</v>
      </c>
      <c r="G23" s="2">
        <v>7.6749999999999998</v>
      </c>
      <c r="H23" s="1">
        <v>6</v>
      </c>
      <c r="I23" s="2">
        <v>6</v>
      </c>
      <c r="J23" s="1">
        <v>4.666666666666667</v>
      </c>
      <c r="K23" s="1">
        <v>8.1649999999999991</v>
      </c>
      <c r="L23" s="1">
        <v>18</v>
      </c>
      <c r="M23" s="1">
        <v>8.5</v>
      </c>
      <c r="N23" s="1">
        <v>10</v>
      </c>
      <c r="O23" s="1">
        <v>5.43</v>
      </c>
      <c r="P23" s="1">
        <v>4.0199999999999996</v>
      </c>
      <c r="Q23" s="1">
        <v>17</v>
      </c>
      <c r="R23" s="2">
        <v>9.83</v>
      </c>
      <c r="S23" s="1">
        <v>20</v>
      </c>
      <c r="T23" s="2">
        <v>6.11</v>
      </c>
      <c r="U23" s="2">
        <v>17.75</v>
      </c>
      <c r="V23" s="1">
        <v>10.4</v>
      </c>
      <c r="W23" s="1">
        <v>7.18</v>
      </c>
      <c r="X23" s="53">
        <v>9.7940317460317488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32.619999999999997</v>
      </c>
      <c r="D24" s="1">
        <v>49.325000000000003</v>
      </c>
      <c r="E24" s="1">
        <v>51.877000000000002</v>
      </c>
      <c r="F24" s="1">
        <v>48.5</v>
      </c>
      <c r="G24" s="2">
        <v>54.2</v>
      </c>
      <c r="H24" s="1">
        <v>37.880000000000003</v>
      </c>
      <c r="I24" s="2">
        <v>31.25</v>
      </c>
      <c r="J24" s="1">
        <v>38.962499999999999</v>
      </c>
      <c r="K24" s="1">
        <v>44.075000000000003</v>
      </c>
      <c r="L24" s="1">
        <v>51</v>
      </c>
      <c r="M24" s="1">
        <v>51</v>
      </c>
      <c r="N24" s="1">
        <v>52</v>
      </c>
      <c r="O24" s="1">
        <v>36.46</v>
      </c>
      <c r="P24" s="1">
        <v>55</v>
      </c>
      <c r="Q24" s="1">
        <v>47</v>
      </c>
      <c r="R24" s="2">
        <v>36.5</v>
      </c>
      <c r="S24" s="1">
        <v>65.666666666666671</v>
      </c>
      <c r="T24" s="2">
        <v>48.76</v>
      </c>
      <c r="U24" s="2">
        <v>48.21</v>
      </c>
      <c r="V24" s="1">
        <v>49</v>
      </c>
      <c r="W24" s="1">
        <v>43.19</v>
      </c>
      <c r="X24" s="53">
        <v>46.308388888888885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4.07</v>
      </c>
      <c r="D25" s="1">
        <v>4.3449999999999998</v>
      </c>
      <c r="E25" s="1">
        <v>5.9115399999999996</v>
      </c>
      <c r="F25" s="1">
        <v>9.69</v>
      </c>
      <c r="G25" s="2">
        <v>5.7222222222222223</v>
      </c>
      <c r="H25" s="1">
        <v>7.04</v>
      </c>
      <c r="I25" s="2">
        <v>5.2350000000000003</v>
      </c>
      <c r="J25" s="1">
        <v>3.2324999999999999</v>
      </c>
      <c r="K25" s="1">
        <v>7.21</v>
      </c>
      <c r="L25" s="1">
        <v>7.03</v>
      </c>
      <c r="M25" s="1">
        <v>5.0999999999999996</v>
      </c>
      <c r="N25" s="1">
        <v>5.2149999999999999</v>
      </c>
      <c r="O25" s="1">
        <v>3.79</v>
      </c>
      <c r="P25" s="1">
        <v>4.6900000000000004</v>
      </c>
      <c r="Q25" s="1">
        <v>10</v>
      </c>
      <c r="R25" s="2">
        <v>8.35</v>
      </c>
      <c r="S25" s="1">
        <v>5.5956481481481468</v>
      </c>
      <c r="T25" s="2">
        <v>9.81</v>
      </c>
      <c r="U25" s="2">
        <v>8.5299999999999994</v>
      </c>
      <c r="V25" s="1">
        <v>4.1399999999999997</v>
      </c>
      <c r="W25" s="1">
        <v>7.5466666666666669</v>
      </c>
      <c r="X25" s="53">
        <v>6.2977893827160489</v>
      </c>
      <c r="Y25" s="9"/>
    </row>
    <row r="26" spans="1:25" ht="11.25" x14ac:dyDescent="0.2">
      <c r="A26" s="31" t="s">
        <v>38</v>
      </c>
      <c r="B26" s="30" t="s">
        <v>92</v>
      </c>
      <c r="C26" s="1">
        <v>5.5</v>
      </c>
      <c r="D26" s="1">
        <v>7.0549999999999997</v>
      </c>
      <c r="E26" s="1">
        <v>4.5199999999999996</v>
      </c>
      <c r="F26" s="1">
        <v>3.15</v>
      </c>
      <c r="G26" s="2">
        <v>2.65</v>
      </c>
      <c r="H26" s="1">
        <v>5</v>
      </c>
      <c r="I26" s="2">
        <v>4.18</v>
      </c>
      <c r="J26" s="10">
        <v>7.0233333333333334</v>
      </c>
      <c r="K26" s="1">
        <v>3.1</v>
      </c>
      <c r="L26" s="1">
        <v>4.5350000000000001</v>
      </c>
      <c r="M26" s="1">
        <v>4.49</v>
      </c>
      <c r="N26" s="2">
        <v>6.89</v>
      </c>
      <c r="O26" s="1">
        <v>1.76</v>
      </c>
      <c r="P26" s="1">
        <v>6.96</v>
      </c>
      <c r="Q26" s="1">
        <v>4.8849999999999998</v>
      </c>
      <c r="R26" s="2">
        <v>8.75</v>
      </c>
      <c r="S26" s="1">
        <v>8.6832222222222217</v>
      </c>
      <c r="T26" s="2">
        <v>7.13</v>
      </c>
      <c r="U26" s="2">
        <v>5.26</v>
      </c>
      <c r="V26" s="1">
        <v>8.01</v>
      </c>
      <c r="W26" s="1">
        <v>5.46</v>
      </c>
      <c r="X26" s="53">
        <v>5.4757883597883596</v>
      </c>
      <c r="Y26" s="9"/>
    </row>
    <row r="27" spans="1:25" ht="11.25" x14ac:dyDescent="0.2">
      <c r="A27" s="31" t="s">
        <v>45</v>
      </c>
      <c r="B27" s="30" t="s">
        <v>96</v>
      </c>
      <c r="C27" s="19">
        <v>0.87</v>
      </c>
      <c r="D27" s="19">
        <v>0.67500000000000004</v>
      </c>
      <c r="E27" s="19">
        <v>0.99153999999999998</v>
      </c>
      <c r="F27" s="19">
        <v>0.78</v>
      </c>
      <c r="G27" s="18">
        <v>0.56999999999999995</v>
      </c>
      <c r="H27" s="19">
        <v>0.63</v>
      </c>
      <c r="I27" s="18">
        <v>0.53</v>
      </c>
      <c r="J27" s="19">
        <v>0.73</v>
      </c>
      <c r="K27" s="19">
        <v>0.65</v>
      </c>
      <c r="L27" s="19">
        <v>0.68</v>
      </c>
      <c r="M27" s="19">
        <v>0.66</v>
      </c>
      <c r="N27" s="19">
        <v>0.79</v>
      </c>
      <c r="O27" s="19">
        <v>0.6</v>
      </c>
      <c r="P27" s="19">
        <v>0.76</v>
      </c>
      <c r="Q27" s="19">
        <v>0.7</v>
      </c>
      <c r="R27" s="18">
        <v>0.78</v>
      </c>
      <c r="S27" s="18">
        <v>0.97877142857142863</v>
      </c>
      <c r="T27" s="18">
        <v>0.87</v>
      </c>
      <c r="U27" s="18">
        <v>0.78</v>
      </c>
      <c r="V27" s="19">
        <v>0.55000000000000004</v>
      </c>
      <c r="W27" s="19">
        <v>0.69830000000000003</v>
      </c>
      <c r="X27" s="54">
        <v>0.72731482993197272</v>
      </c>
      <c r="Y27" s="9"/>
    </row>
    <row r="28" spans="1:25" ht="11.25" x14ac:dyDescent="0.2">
      <c r="A28" s="31" t="s">
        <v>39</v>
      </c>
      <c r="B28" s="30" t="s">
        <v>94</v>
      </c>
      <c r="C28" s="1">
        <v>55.9</v>
      </c>
      <c r="D28" s="1">
        <v>42.414999999999999</v>
      </c>
      <c r="E28" s="1">
        <v>58.588889999999999</v>
      </c>
      <c r="F28" s="1">
        <v>64</v>
      </c>
      <c r="G28" s="2">
        <v>43.5</v>
      </c>
      <c r="H28" s="1">
        <v>36.979999999999997</v>
      </c>
      <c r="I28" s="2">
        <v>46.3</v>
      </c>
      <c r="J28" s="1">
        <v>48.407499999999999</v>
      </c>
      <c r="K28" s="1">
        <v>46.174999999999997</v>
      </c>
      <c r="L28" s="1">
        <v>47.19</v>
      </c>
      <c r="M28" s="1">
        <v>57.34</v>
      </c>
      <c r="N28" s="1">
        <v>52</v>
      </c>
      <c r="O28" s="1">
        <v>51.83</v>
      </c>
      <c r="P28" s="1">
        <v>55</v>
      </c>
      <c r="Q28" s="1">
        <v>45</v>
      </c>
      <c r="R28" s="2">
        <v>55.8</v>
      </c>
      <c r="S28" s="1">
        <v>51.66</v>
      </c>
      <c r="T28" s="2">
        <v>53.82</v>
      </c>
      <c r="U28" s="2">
        <v>55.48</v>
      </c>
      <c r="V28" s="1">
        <v>46.95</v>
      </c>
      <c r="W28" s="1">
        <v>50.24</v>
      </c>
      <c r="X28" s="53">
        <v>50.69411380952382</v>
      </c>
      <c r="Y28" s="9"/>
    </row>
    <row r="29" spans="1:25" ht="11.25" x14ac:dyDescent="0.2">
      <c r="A29" s="31" t="s">
        <v>40</v>
      </c>
      <c r="B29" s="30" t="s">
        <v>94</v>
      </c>
      <c r="C29" s="1">
        <v>119.95</v>
      </c>
      <c r="D29" s="1">
        <v>156</v>
      </c>
      <c r="E29" s="1">
        <v>148.34727000000001</v>
      </c>
      <c r="F29" s="1">
        <v>152.44999999999999</v>
      </c>
      <c r="G29" s="2">
        <v>154.5</v>
      </c>
      <c r="H29" s="1">
        <v>164</v>
      </c>
      <c r="I29" s="2">
        <v>57.55</v>
      </c>
      <c r="J29" s="1">
        <v>107.66666666666667</v>
      </c>
      <c r="K29" s="1">
        <v>160</v>
      </c>
      <c r="L29" s="1">
        <v>198.14500000000001</v>
      </c>
      <c r="M29" s="1">
        <v>219.9</v>
      </c>
      <c r="N29" s="1">
        <v>172.625</v>
      </c>
      <c r="O29" s="1">
        <v>144</v>
      </c>
      <c r="P29" s="1">
        <v>168.9</v>
      </c>
      <c r="Q29" s="1">
        <v>156</v>
      </c>
      <c r="R29" s="2">
        <v>160.5</v>
      </c>
      <c r="S29" s="1">
        <v>69.33</v>
      </c>
      <c r="T29" s="2">
        <v>163.5</v>
      </c>
      <c r="U29" s="2">
        <v>162.51</v>
      </c>
      <c r="V29" s="1">
        <v>137</v>
      </c>
      <c r="W29" s="1">
        <v>141.32</v>
      </c>
      <c r="X29" s="53">
        <v>148.29494936507939</v>
      </c>
      <c r="Y29" s="9"/>
    </row>
    <row r="30" spans="1:25" ht="11.25" x14ac:dyDescent="0.2">
      <c r="A30" s="31" t="s">
        <v>41</v>
      </c>
      <c r="B30" s="30" t="s">
        <v>94</v>
      </c>
      <c r="C30" s="1">
        <v>28.34</v>
      </c>
      <c r="D30" s="1">
        <v>35.96</v>
      </c>
      <c r="E30" s="1">
        <v>36.630000000000003</v>
      </c>
      <c r="F30" s="1">
        <v>37.445</v>
      </c>
      <c r="G30" s="2">
        <v>37.5</v>
      </c>
      <c r="H30" s="1">
        <v>35</v>
      </c>
      <c r="I30" s="2">
        <v>27.7</v>
      </c>
      <c r="J30" s="1">
        <v>27.695</v>
      </c>
      <c r="K30" s="1">
        <v>39.950000000000003</v>
      </c>
      <c r="L30" s="1">
        <v>40.950000000000003</v>
      </c>
      <c r="M30" s="1">
        <v>38</v>
      </c>
      <c r="N30" s="1">
        <v>25.175000000000001</v>
      </c>
      <c r="O30" s="1">
        <v>26.67</v>
      </c>
      <c r="P30" s="1">
        <v>50.95</v>
      </c>
      <c r="Q30" s="1">
        <v>30.175000000000001</v>
      </c>
      <c r="R30" s="2">
        <v>27.5</v>
      </c>
      <c r="S30" s="1">
        <v>34.582500000000003</v>
      </c>
      <c r="T30" s="2">
        <v>33.51</v>
      </c>
      <c r="U30" s="2">
        <v>24.54</v>
      </c>
      <c r="V30" s="1">
        <v>18.62</v>
      </c>
      <c r="W30" s="1">
        <v>40.020000000000003</v>
      </c>
      <c r="X30" s="53">
        <v>33.18630952380952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32.67</v>
      </c>
      <c r="D31" s="1">
        <v>40.17</v>
      </c>
      <c r="E31" s="1">
        <v>33.324289999999998</v>
      </c>
      <c r="F31" s="1">
        <v>25.7</v>
      </c>
      <c r="G31" s="2">
        <v>34</v>
      </c>
      <c r="H31" s="1">
        <v>32.700000000000003</v>
      </c>
      <c r="I31" s="2">
        <v>41.2</v>
      </c>
      <c r="J31" s="1">
        <v>26.602499999999999</v>
      </c>
      <c r="K31" s="1">
        <v>39.975000000000001</v>
      </c>
      <c r="L31" s="1">
        <v>39.159999999999997</v>
      </c>
      <c r="M31" s="1">
        <v>38</v>
      </c>
      <c r="N31" s="1">
        <v>30</v>
      </c>
      <c r="O31" s="1">
        <v>34.090000000000003</v>
      </c>
      <c r="P31" s="1">
        <v>15.83</v>
      </c>
      <c r="Q31" s="1">
        <v>34.204999999999998</v>
      </c>
      <c r="R31" s="2">
        <v>35.25</v>
      </c>
      <c r="S31" s="1">
        <v>20.0625</v>
      </c>
      <c r="T31" s="2">
        <v>42.91</v>
      </c>
      <c r="U31" s="2">
        <v>41.9</v>
      </c>
      <c r="V31" s="1">
        <v>51.67</v>
      </c>
      <c r="W31" s="1">
        <v>37.14</v>
      </c>
      <c r="X31" s="53">
        <v>34.598061428571427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16.03</v>
      </c>
      <c r="D32" s="1">
        <v>13.414999999999999</v>
      </c>
      <c r="E32" s="1">
        <v>22.795829999999999</v>
      </c>
      <c r="F32" s="1">
        <v>16.3</v>
      </c>
      <c r="G32" s="2">
        <v>14.08</v>
      </c>
      <c r="H32" s="1">
        <v>20</v>
      </c>
      <c r="I32" s="2">
        <v>5.55</v>
      </c>
      <c r="J32" s="1">
        <v>14.45</v>
      </c>
      <c r="K32" s="1">
        <v>20.239999999999998</v>
      </c>
      <c r="L32" s="1">
        <v>24.5</v>
      </c>
      <c r="M32" s="1">
        <v>13.66</v>
      </c>
      <c r="N32" s="1">
        <v>16.43</v>
      </c>
      <c r="O32" s="1">
        <v>21.9</v>
      </c>
      <c r="P32" s="1">
        <v>24.89</v>
      </c>
      <c r="Q32" s="1">
        <v>16.41</v>
      </c>
      <c r="R32" s="2">
        <v>21.8</v>
      </c>
      <c r="S32" s="2">
        <v>15.831333333333333</v>
      </c>
      <c r="T32" s="2">
        <v>22.55</v>
      </c>
      <c r="U32" s="2">
        <v>15.42</v>
      </c>
      <c r="V32" s="1">
        <v>62.33</v>
      </c>
      <c r="W32" s="1">
        <v>19.16</v>
      </c>
      <c r="X32" s="53">
        <v>19.892483968253973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7.2440819999999997</v>
      </c>
      <c r="D34" s="1">
        <v>8.6177919999999997</v>
      </c>
      <c r="E34" s="1">
        <v>8.820684</v>
      </c>
      <c r="F34" s="1">
        <v>6.6269999999999998</v>
      </c>
      <c r="G34" s="2">
        <v>8.32</v>
      </c>
      <c r="H34" s="1">
        <v>7.69</v>
      </c>
      <c r="I34" s="2">
        <v>8.7897550000000013</v>
      </c>
      <c r="J34" s="1">
        <v>6.6803664000000005</v>
      </c>
      <c r="K34" s="1">
        <v>9.75</v>
      </c>
      <c r="L34" s="1">
        <v>5.9183475000000003</v>
      </c>
      <c r="M34" s="1">
        <v>5.9103200000000005</v>
      </c>
      <c r="N34" s="1">
        <v>7.2296999999999993</v>
      </c>
      <c r="O34" s="1">
        <v>6.1138800000000009</v>
      </c>
      <c r="P34" s="1">
        <v>7.6286970000000007</v>
      </c>
      <c r="Q34" s="1">
        <v>9.7338500000000003</v>
      </c>
      <c r="R34" s="2">
        <v>9.8026959999999992</v>
      </c>
      <c r="S34" s="1">
        <v>5.0397999999999996</v>
      </c>
      <c r="T34" s="2">
        <v>8.08</v>
      </c>
      <c r="U34" s="2">
        <v>10.391357000000001</v>
      </c>
      <c r="V34" s="1">
        <v>6.9670999999999994</v>
      </c>
      <c r="W34" s="1">
        <v>9.58</v>
      </c>
      <c r="X34" s="53">
        <v>7.8540679476190469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4.4728560000000002</v>
      </c>
      <c r="D35" s="1">
        <v>6.3783000000000003</v>
      </c>
      <c r="E35" s="1">
        <v>4.9928400000000002</v>
      </c>
      <c r="F35" s="1">
        <v>4.1829999999999998</v>
      </c>
      <c r="G35" s="2">
        <v>5.37</v>
      </c>
      <c r="H35" s="1">
        <v>4.84</v>
      </c>
      <c r="I35" s="2">
        <v>5.2458749999999998</v>
      </c>
      <c r="J35" s="1">
        <v>4.6183399999999999</v>
      </c>
      <c r="K35" s="1">
        <v>6.28</v>
      </c>
      <c r="L35" s="1">
        <v>4.2893370000000006</v>
      </c>
      <c r="M35" s="1">
        <v>4.1372240000000007</v>
      </c>
      <c r="N35" s="1">
        <v>4.7501999999999995</v>
      </c>
      <c r="O35" s="1">
        <v>4.7049200000000004</v>
      </c>
      <c r="P35" s="1">
        <v>5.6873440000000004</v>
      </c>
      <c r="Q35" s="1">
        <v>6.95275</v>
      </c>
      <c r="R35" s="2">
        <v>7.1173830000000002</v>
      </c>
      <c r="S35" s="1">
        <v>4.0001999999999995</v>
      </c>
      <c r="T35" s="2">
        <v>5.48</v>
      </c>
      <c r="U35" s="2">
        <v>6.7851020000000002</v>
      </c>
      <c r="V35" s="1">
        <v>5.5682999999999998</v>
      </c>
      <c r="W35" s="1">
        <v>8.1083999999999996</v>
      </c>
      <c r="X35" s="53">
        <v>5.4267795714285709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18.53</v>
      </c>
      <c r="D37" s="1">
        <v>13.32</v>
      </c>
      <c r="E37" s="1">
        <v>46.83</v>
      </c>
      <c r="F37" s="1">
        <v>26.7</v>
      </c>
      <c r="G37" s="2">
        <v>41.58</v>
      </c>
      <c r="H37" s="1">
        <v>29.12</v>
      </c>
      <c r="I37" s="2">
        <v>29.98</v>
      </c>
      <c r="J37" s="1">
        <v>14.755151515151516</v>
      </c>
      <c r="K37" s="1">
        <v>29.015000000000001</v>
      </c>
      <c r="L37" s="1">
        <v>24.64</v>
      </c>
      <c r="M37" s="1">
        <v>16.53</v>
      </c>
      <c r="N37" s="1">
        <v>15.54</v>
      </c>
      <c r="O37" s="1">
        <v>30.01</v>
      </c>
      <c r="P37" s="1">
        <v>24.21</v>
      </c>
      <c r="Q37" s="1">
        <v>29.44</v>
      </c>
      <c r="R37" s="2">
        <v>29.52</v>
      </c>
      <c r="S37" s="1">
        <v>13.18</v>
      </c>
      <c r="T37" s="2">
        <v>33.226999999999997</v>
      </c>
      <c r="U37" s="2">
        <v>15.37</v>
      </c>
      <c r="V37" s="1">
        <v>29.02</v>
      </c>
      <c r="W37" s="1">
        <v>24.71</v>
      </c>
      <c r="X37" s="53">
        <v>25.487007215007214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21.17</v>
      </c>
      <c r="E39" s="20">
        <v>9.2912499999999998</v>
      </c>
      <c r="F39" s="20">
        <v>6.67</v>
      </c>
      <c r="G39" s="21">
        <v>5.26</v>
      </c>
      <c r="H39" s="20">
        <v>9.09</v>
      </c>
      <c r="I39" s="21">
        <v>1.1399999999999999</v>
      </c>
      <c r="J39" s="20">
        <v>8.3733333333333331</v>
      </c>
      <c r="K39" s="20">
        <v>4</v>
      </c>
      <c r="L39" s="20">
        <v>18</v>
      </c>
      <c r="M39" s="20">
        <v>11.48</v>
      </c>
      <c r="N39" s="20">
        <v>12</v>
      </c>
      <c r="O39" s="20">
        <v>4</v>
      </c>
      <c r="P39" s="20">
        <v>7.86</v>
      </c>
      <c r="Q39" s="20">
        <v>4.4800000000000004</v>
      </c>
      <c r="R39" s="21">
        <v>5</v>
      </c>
      <c r="S39" s="20">
        <v>3.24</v>
      </c>
      <c r="T39" s="21">
        <v>23.33</v>
      </c>
      <c r="U39" s="21">
        <v>5.22</v>
      </c>
      <c r="V39" s="20">
        <v>23</v>
      </c>
      <c r="W39" s="20">
        <v>5.6663333333333332</v>
      </c>
      <c r="X39" s="57">
        <v>9.7876626984126993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V5:V6"/>
    <mergeCell ref="M5:M6"/>
    <mergeCell ref="A5:A6"/>
    <mergeCell ref="B5:B6"/>
    <mergeCell ref="F5:F6"/>
    <mergeCell ref="G5:G6"/>
    <mergeCell ref="H5:H6"/>
    <mergeCell ref="I5:I6"/>
    <mergeCell ref="U5:U6"/>
    <mergeCell ref="R5:R6"/>
    <mergeCell ref="A1:X1"/>
    <mergeCell ref="A2:X2"/>
    <mergeCell ref="S5:S6"/>
    <mergeCell ref="T5:T6"/>
    <mergeCell ref="J5:J6"/>
    <mergeCell ref="K5:K6"/>
    <mergeCell ref="L5:L6"/>
    <mergeCell ref="A3:X3"/>
    <mergeCell ref="W5:W6"/>
    <mergeCell ref="N5:N6"/>
    <mergeCell ref="O5:O6"/>
    <mergeCell ref="P5:P6"/>
    <mergeCell ref="Q5:Q6"/>
    <mergeCell ref="C5:C6"/>
    <mergeCell ref="D5:D6"/>
    <mergeCell ref="E5:E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s="15" customFormat="1" ht="12" x14ac:dyDescent="0.2">
      <c r="A3" s="139" t="s">
        <v>89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29.07</v>
      </c>
      <c r="D8" s="1">
        <v>42</v>
      </c>
      <c r="E8" s="1">
        <v>31.634314574314576</v>
      </c>
      <c r="F8" s="1">
        <v>37.96</v>
      </c>
      <c r="G8" s="2">
        <v>25.31</v>
      </c>
      <c r="H8" s="1">
        <v>28.92</v>
      </c>
      <c r="I8" s="2">
        <v>17.96</v>
      </c>
      <c r="J8" s="1">
        <v>27.712499999999999</v>
      </c>
      <c r="K8" s="1">
        <v>24.015000000000001</v>
      </c>
      <c r="L8" s="1">
        <v>29.875</v>
      </c>
      <c r="M8" s="1">
        <v>29.18</v>
      </c>
      <c r="N8" s="1">
        <v>35.46</v>
      </c>
      <c r="O8" s="1">
        <v>31.12</v>
      </c>
      <c r="P8" s="1">
        <v>25.81</v>
      </c>
      <c r="Q8" s="1">
        <v>22.47</v>
      </c>
      <c r="R8" s="2">
        <v>27</v>
      </c>
      <c r="S8" s="1">
        <v>22.52</v>
      </c>
      <c r="T8" s="2">
        <v>26.21</v>
      </c>
      <c r="U8" s="2">
        <v>27.65</v>
      </c>
      <c r="V8" s="1">
        <v>67.900000000000006</v>
      </c>
      <c r="W8" s="1">
        <v>26.71</v>
      </c>
      <c r="X8" s="53">
        <v>30.308895932110222</v>
      </c>
      <c r="Y8" s="9"/>
    </row>
    <row r="9" spans="1:25" ht="11.25" x14ac:dyDescent="0.2">
      <c r="A9" s="31" t="s">
        <v>87</v>
      </c>
      <c r="B9" s="30" t="s">
        <v>92</v>
      </c>
      <c r="C9" s="19">
        <v>2.835</v>
      </c>
      <c r="D9" s="19">
        <v>3.16</v>
      </c>
      <c r="E9" s="19">
        <v>2.8165363636363634</v>
      </c>
      <c r="F9" s="19">
        <v>2.78</v>
      </c>
      <c r="G9" s="18">
        <v>2.4900000000000002</v>
      </c>
      <c r="H9" s="19">
        <v>2.2599999999999998</v>
      </c>
      <c r="I9" s="18">
        <v>2.7</v>
      </c>
      <c r="J9" s="19">
        <v>2.98</v>
      </c>
      <c r="K9" s="19">
        <v>2.645</v>
      </c>
      <c r="L9" s="19">
        <v>2.91</v>
      </c>
      <c r="M9" s="19">
        <v>3.1</v>
      </c>
      <c r="N9" s="19">
        <v>2.95</v>
      </c>
      <c r="O9" s="19">
        <v>2.76</v>
      </c>
      <c r="P9" s="19">
        <v>2.87</v>
      </c>
      <c r="Q9" s="19">
        <v>2.52</v>
      </c>
      <c r="R9" s="18">
        <v>2.37</v>
      </c>
      <c r="S9" s="19">
        <v>3.6030000000000002</v>
      </c>
      <c r="T9" s="18">
        <v>2.99</v>
      </c>
      <c r="U9" s="18">
        <v>3.3</v>
      </c>
      <c r="V9" s="19">
        <v>2.7</v>
      </c>
      <c r="W9" s="19">
        <v>2.5299999999999998</v>
      </c>
      <c r="X9" s="54">
        <v>2.8223588744588746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316</v>
      </c>
      <c r="E10" s="1">
        <v>231.87863333333334</v>
      </c>
      <c r="F10" s="1">
        <v>213.05</v>
      </c>
      <c r="G10" s="2">
        <v>196</v>
      </c>
      <c r="H10" s="1">
        <v>191</v>
      </c>
      <c r="I10" s="2">
        <v>173</v>
      </c>
      <c r="J10" s="1">
        <v>261.42857142857144</v>
      </c>
      <c r="K10" s="1">
        <v>175.42500000000001</v>
      </c>
      <c r="L10" s="1">
        <v>205</v>
      </c>
      <c r="M10" s="1">
        <v>217.75</v>
      </c>
      <c r="N10" s="1">
        <v>270</v>
      </c>
      <c r="O10" s="1">
        <v>212</v>
      </c>
      <c r="P10" s="1">
        <v>200</v>
      </c>
      <c r="Q10" s="1">
        <v>184.10499999999999</v>
      </c>
      <c r="R10" s="2">
        <v>198</v>
      </c>
      <c r="S10" s="1">
        <v>287</v>
      </c>
      <c r="T10" s="2">
        <v>202.6</v>
      </c>
      <c r="U10" s="2">
        <v>198.75</v>
      </c>
      <c r="V10" s="1">
        <v>230</v>
      </c>
      <c r="W10" s="1">
        <v>175.96</v>
      </c>
      <c r="X10" s="53">
        <v>217.80700975056689</v>
      </c>
      <c r="Y10" s="9"/>
    </row>
    <row r="11" spans="1:25" ht="11.25" x14ac:dyDescent="0.2">
      <c r="A11" s="31" t="s">
        <v>25</v>
      </c>
      <c r="B11" s="30" t="s">
        <v>92</v>
      </c>
      <c r="C11" s="19">
        <v>0.31</v>
      </c>
      <c r="D11" s="19">
        <v>0.45</v>
      </c>
      <c r="E11" s="19">
        <v>0.35696470588235291</v>
      </c>
      <c r="F11" s="19">
        <v>0.33</v>
      </c>
      <c r="G11" s="18">
        <v>0.24</v>
      </c>
      <c r="H11" s="19">
        <v>0.28000000000000003</v>
      </c>
      <c r="I11" s="18">
        <v>0.27</v>
      </c>
      <c r="J11" s="19">
        <v>0.38900000000000001</v>
      </c>
      <c r="K11" s="19">
        <v>0.28420000000000001</v>
      </c>
      <c r="L11" s="19">
        <v>0.32</v>
      </c>
      <c r="M11" s="19">
        <v>0.3</v>
      </c>
      <c r="N11" s="19">
        <v>0.38</v>
      </c>
      <c r="O11" s="19">
        <v>0.28000000000000003</v>
      </c>
      <c r="P11" s="19">
        <v>0.28999999999999998</v>
      </c>
      <c r="Q11" s="19">
        <v>0.32</v>
      </c>
      <c r="R11" s="18">
        <v>0.28000000000000003</v>
      </c>
      <c r="S11" s="19">
        <v>0.49777450980392163</v>
      </c>
      <c r="T11" s="18">
        <v>0.32</v>
      </c>
      <c r="U11" s="18">
        <v>0.34</v>
      </c>
      <c r="V11" s="19">
        <v>0.3</v>
      </c>
      <c r="W11" s="19">
        <v>0.28260000000000002</v>
      </c>
      <c r="X11" s="54">
        <v>0.32478758169934646</v>
      </c>
      <c r="Y11" s="9"/>
    </row>
    <row r="12" spans="1:25" ht="11.25" x14ac:dyDescent="0.2">
      <c r="A12" s="31" t="s">
        <v>26</v>
      </c>
      <c r="B12" s="30" t="s">
        <v>93</v>
      </c>
      <c r="C12" s="1">
        <v>28</v>
      </c>
      <c r="D12" s="1">
        <v>25</v>
      </c>
      <c r="E12" s="1">
        <v>30.908000000000005</v>
      </c>
      <c r="F12" s="1">
        <v>22.78</v>
      </c>
      <c r="G12" s="2">
        <v>53.5</v>
      </c>
      <c r="H12" s="1">
        <v>37.5</v>
      </c>
      <c r="I12" s="2">
        <v>41</v>
      </c>
      <c r="J12" s="1">
        <v>17.416250000000002</v>
      </c>
      <c r="K12" s="1">
        <v>39</v>
      </c>
      <c r="L12" s="1">
        <v>23.5</v>
      </c>
      <c r="M12" s="1">
        <v>27</v>
      </c>
      <c r="N12" s="1">
        <v>23.42</v>
      </c>
      <c r="O12" s="1">
        <v>16</v>
      </c>
      <c r="P12" s="1">
        <v>25</v>
      </c>
      <c r="Q12" s="1">
        <v>37.25</v>
      </c>
      <c r="R12" s="2">
        <v>35</v>
      </c>
      <c r="S12" s="1">
        <v>43.333333333333336</v>
      </c>
      <c r="T12" s="2">
        <v>34.409999999999997</v>
      </c>
      <c r="U12" s="2">
        <v>35.94</v>
      </c>
      <c r="V12" s="1">
        <v>22</v>
      </c>
      <c r="W12" s="1">
        <v>43.74</v>
      </c>
      <c r="X12" s="53">
        <v>31.509408730158732</v>
      </c>
      <c r="Y12" s="9"/>
    </row>
    <row r="13" spans="1:25" ht="11.25" x14ac:dyDescent="0.2">
      <c r="A13" s="31" t="s">
        <v>27</v>
      </c>
      <c r="B13" s="30" t="s">
        <v>93</v>
      </c>
      <c r="C13" s="1">
        <v>50</v>
      </c>
      <c r="D13" s="1">
        <v>99</v>
      </c>
      <c r="E13" s="1">
        <v>52.81428571428571</v>
      </c>
      <c r="F13" s="1">
        <v>44</v>
      </c>
      <c r="G13" s="2">
        <v>45</v>
      </c>
      <c r="H13" s="1">
        <v>36</v>
      </c>
      <c r="I13" s="2">
        <v>38</v>
      </c>
      <c r="J13" s="1">
        <v>63.703749999999999</v>
      </c>
      <c r="K13" s="1">
        <v>37.04</v>
      </c>
      <c r="L13" s="1">
        <v>30</v>
      </c>
      <c r="M13" s="1">
        <v>52</v>
      </c>
      <c r="N13" s="1">
        <v>60</v>
      </c>
      <c r="O13" s="1">
        <v>50</v>
      </c>
      <c r="P13" s="1">
        <v>46</v>
      </c>
      <c r="Q13" s="1">
        <v>33.5</v>
      </c>
      <c r="R13" s="2">
        <v>45.5</v>
      </c>
      <c r="S13" s="1">
        <v>76.25</v>
      </c>
      <c r="T13" s="2">
        <v>39.270000000000003</v>
      </c>
      <c r="U13" s="2">
        <v>45.71</v>
      </c>
      <c r="V13" s="1">
        <v>45</v>
      </c>
      <c r="W13" s="1">
        <v>41.93</v>
      </c>
      <c r="X13" s="53">
        <v>49.081811224489805</v>
      </c>
      <c r="Y13" s="9"/>
    </row>
    <row r="14" spans="1:25" ht="11.25" x14ac:dyDescent="0.2">
      <c r="A14" s="31" t="s">
        <v>28</v>
      </c>
      <c r="B14" s="30" t="s">
        <v>94</v>
      </c>
      <c r="C14" s="19">
        <v>0.26</v>
      </c>
      <c r="D14" s="19">
        <v>2.8</v>
      </c>
      <c r="E14" s="19">
        <v>0.34212500000000001</v>
      </c>
      <c r="F14" s="19">
        <v>0.18</v>
      </c>
      <c r="G14" s="18">
        <v>0.25</v>
      </c>
      <c r="H14" s="19">
        <v>0.3</v>
      </c>
      <c r="I14" s="18">
        <v>0.255</v>
      </c>
      <c r="J14" s="19">
        <v>0.26374999999999998</v>
      </c>
      <c r="K14" s="19">
        <v>0.42499999999999999</v>
      </c>
      <c r="L14" s="19">
        <v>0.3</v>
      </c>
      <c r="M14" s="19">
        <v>0.31</v>
      </c>
      <c r="N14" s="19">
        <v>0.33</v>
      </c>
      <c r="O14" s="19">
        <v>0.23</v>
      </c>
      <c r="P14" s="19">
        <v>0.21</v>
      </c>
      <c r="Q14" s="19">
        <v>0.255</v>
      </c>
      <c r="R14" s="18">
        <v>0.28999999999999998</v>
      </c>
      <c r="S14" s="19">
        <v>0.20699999999999999</v>
      </c>
      <c r="T14" s="18">
        <v>0.37</v>
      </c>
      <c r="U14" s="18">
        <v>0.33</v>
      </c>
      <c r="V14" s="19">
        <v>0.26</v>
      </c>
      <c r="W14" s="19">
        <v>0.32991000000000004</v>
      </c>
      <c r="X14" s="54">
        <v>0.40465642857142858</v>
      </c>
      <c r="Y14" s="9"/>
    </row>
    <row r="15" spans="1:25" ht="11.25" x14ac:dyDescent="0.2">
      <c r="A15" s="31" t="s">
        <v>44</v>
      </c>
      <c r="B15" s="30" t="s">
        <v>94</v>
      </c>
      <c r="C15" s="1">
        <v>0.84</v>
      </c>
      <c r="D15" s="1">
        <v>2.5299999999999998</v>
      </c>
      <c r="E15" s="1">
        <v>1.5075000000000001</v>
      </c>
      <c r="F15" s="1">
        <v>1.4</v>
      </c>
      <c r="G15" s="2">
        <v>1.71</v>
      </c>
      <c r="H15" s="1">
        <v>1.52</v>
      </c>
      <c r="I15" s="2">
        <v>1.28</v>
      </c>
      <c r="J15" s="1">
        <v>1.7749999999999999</v>
      </c>
      <c r="K15" s="1">
        <v>1.06</v>
      </c>
      <c r="L15" s="1">
        <v>1.2949999999999999</v>
      </c>
      <c r="M15" s="1">
        <v>1.76</v>
      </c>
      <c r="N15" s="1">
        <v>1.84</v>
      </c>
      <c r="O15" s="1">
        <v>2.2000000000000002</v>
      </c>
      <c r="P15" s="1">
        <v>1.93</v>
      </c>
      <c r="Q15" s="1">
        <v>1.0149999999999999</v>
      </c>
      <c r="R15" s="2">
        <v>1.125</v>
      </c>
      <c r="S15" s="1">
        <v>1.8</v>
      </c>
      <c r="T15" s="2">
        <v>2.19</v>
      </c>
      <c r="U15" s="2">
        <v>1.3</v>
      </c>
      <c r="V15" s="1">
        <v>0.85</v>
      </c>
      <c r="W15" s="1">
        <v>1.18</v>
      </c>
      <c r="X15" s="53">
        <v>1.5289285714285719</v>
      </c>
      <c r="Y15" s="9"/>
    </row>
    <row r="16" spans="1:25" ht="11.25" x14ac:dyDescent="0.2">
      <c r="A16" s="31" t="s">
        <v>29</v>
      </c>
      <c r="B16" s="30" t="s">
        <v>91</v>
      </c>
      <c r="C16" s="1">
        <v>13</v>
      </c>
      <c r="D16" s="1">
        <v>19.8</v>
      </c>
      <c r="E16" s="1">
        <v>14.775555555555558</v>
      </c>
      <c r="F16" s="1">
        <v>13</v>
      </c>
      <c r="G16" s="2">
        <v>8.1</v>
      </c>
      <c r="H16" s="1">
        <v>11.13</v>
      </c>
      <c r="I16" s="2">
        <v>12.11</v>
      </c>
      <c r="J16" s="1">
        <v>12.383999999999999</v>
      </c>
      <c r="K16" s="1">
        <v>10</v>
      </c>
      <c r="L16" s="1">
        <v>10.45</v>
      </c>
      <c r="M16" s="1">
        <v>13.24</v>
      </c>
      <c r="N16" s="1">
        <v>20.57</v>
      </c>
      <c r="O16" s="1">
        <v>11.19</v>
      </c>
      <c r="P16" s="1">
        <v>14.45</v>
      </c>
      <c r="Q16" s="1">
        <v>9.3049999999999997</v>
      </c>
      <c r="R16" s="2">
        <v>15</v>
      </c>
      <c r="S16" s="1">
        <v>10.942622950819672</v>
      </c>
      <c r="T16" s="2">
        <v>10.54</v>
      </c>
      <c r="U16" s="2">
        <v>9.98</v>
      </c>
      <c r="V16" s="1">
        <v>10.205</v>
      </c>
      <c r="W16" s="1">
        <v>12.15</v>
      </c>
      <c r="X16" s="53">
        <v>12.491532309827388</v>
      </c>
      <c r="Y16" s="9"/>
    </row>
    <row r="17" spans="1:25" ht="11.25" x14ac:dyDescent="0.2">
      <c r="A17" s="31" t="s">
        <v>30</v>
      </c>
      <c r="B17" s="30" t="s">
        <v>94</v>
      </c>
      <c r="C17" s="1">
        <v>44.17</v>
      </c>
      <c r="D17" s="1">
        <v>68</v>
      </c>
      <c r="E17" s="1">
        <v>42.525999999999996</v>
      </c>
      <c r="F17" s="1">
        <v>44.5</v>
      </c>
      <c r="G17" s="2">
        <v>45</v>
      </c>
      <c r="H17" s="1">
        <v>45.05</v>
      </c>
      <c r="I17" s="2">
        <v>35.4</v>
      </c>
      <c r="J17" s="1">
        <v>33.642499999999998</v>
      </c>
      <c r="K17" s="1">
        <v>50.45</v>
      </c>
      <c r="L17" s="1">
        <v>84</v>
      </c>
      <c r="M17" s="1">
        <v>60.57</v>
      </c>
      <c r="N17" s="1">
        <v>39</v>
      </c>
      <c r="O17" s="1">
        <v>42.5</v>
      </c>
      <c r="P17" s="1">
        <v>37.729999999999997</v>
      </c>
      <c r="Q17" s="1">
        <v>50</v>
      </c>
      <c r="R17" s="2">
        <v>50</v>
      </c>
      <c r="S17" s="1">
        <v>53</v>
      </c>
      <c r="T17" s="2">
        <v>56.64</v>
      </c>
      <c r="U17" s="2">
        <v>60.63</v>
      </c>
      <c r="V17" s="1">
        <v>64.400000000000006</v>
      </c>
      <c r="W17" s="1">
        <v>74.84</v>
      </c>
      <c r="X17" s="53">
        <v>51.526119047619041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509.26</v>
      </c>
      <c r="D18" s="1">
        <v>226.6</v>
      </c>
      <c r="E18" s="1">
        <v>246.71428571428572</v>
      </c>
      <c r="F18" s="1">
        <v>180</v>
      </c>
      <c r="G18" s="2">
        <v>230</v>
      </c>
      <c r="H18" s="1">
        <v>194.64</v>
      </c>
      <c r="I18" s="2">
        <v>165</v>
      </c>
      <c r="J18" s="1">
        <v>194.75</v>
      </c>
      <c r="K18" s="1">
        <v>290</v>
      </c>
      <c r="L18" s="1">
        <v>326.43</v>
      </c>
      <c r="M18" s="1">
        <v>268.5</v>
      </c>
      <c r="N18" s="1">
        <v>243</v>
      </c>
      <c r="O18" s="1">
        <v>185</v>
      </c>
      <c r="P18" s="1">
        <v>190</v>
      </c>
      <c r="Q18" s="1">
        <v>219</v>
      </c>
      <c r="R18" s="2">
        <v>357</v>
      </c>
      <c r="S18" s="1">
        <v>420</v>
      </c>
      <c r="T18" s="2">
        <v>329.33</v>
      </c>
      <c r="U18" s="2">
        <v>178.37</v>
      </c>
      <c r="V18" s="1">
        <v>247.285</v>
      </c>
      <c r="W18" s="1">
        <v>280.35000000000002</v>
      </c>
      <c r="X18" s="53">
        <v>261.01091836734696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221.92</v>
      </c>
      <c r="D19" s="2">
        <v>185.09</v>
      </c>
      <c r="E19" s="1">
        <v>177.24444444444447</v>
      </c>
      <c r="F19" s="1">
        <v>180</v>
      </c>
      <c r="G19" s="2">
        <v>180</v>
      </c>
      <c r="H19" s="1">
        <v>186.5</v>
      </c>
      <c r="I19" s="2">
        <v>89</v>
      </c>
      <c r="J19" s="1">
        <v>214.22499999999999</v>
      </c>
      <c r="K19" s="1">
        <v>180</v>
      </c>
      <c r="L19" s="1">
        <v>224.65</v>
      </c>
      <c r="M19" s="1">
        <v>129.5</v>
      </c>
      <c r="N19" s="1">
        <v>191.87</v>
      </c>
      <c r="O19" s="1">
        <v>140</v>
      </c>
      <c r="P19" s="1">
        <v>150</v>
      </c>
      <c r="Q19" s="1">
        <v>110</v>
      </c>
      <c r="R19" s="2">
        <v>187.75</v>
      </c>
      <c r="S19" s="1">
        <v>103.69120000000001</v>
      </c>
      <c r="T19" s="2">
        <v>80.11</v>
      </c>
      <c r="U19" s="2">
        <v>131.74</v>
      </c>
      <c r="V19" s="1">
        <v>172.8</v>
      </c>
      <c r="W19" s="1">
        <v>181.84</v>
      </c>
      <c r="X19" s="53">
        <v>162.75860211640216</v>
      </c>
      <c r="Y19" s="9"/>
    </row>
    <row r="20" spans="1:25" ht="22.5" x14ac:dyDescent="0.2">
      <c r="A20" s="32" t="s">
        <v>33</v>
      </c>
      <c r="B20" s="33" t="s">
        <v>94</v>
      </c>
      <c r="C20" s="1">
        <v>33.5</v>
      </c>
      <c r="D20" s="1">
        <v>27.67</v>
      </c>
      <c r="E20" s="1">
        <v>49.055714285714281</v>
      </c>
      <c r="F20" s="1">
        <v>24.03</v>
      </c>
      <c r="G20" s="2">
        <v>35</v>
      </c>
      <c r="H20" s="1">
        <v>48.4</v>
      </c>
      <c r="I20" s="2">
        <v>37</v>
      </c>
      <c r="J20" s="1">
        <v>31.386000000000003</v>
      </c>
      <c r="K20" s="1">
        <v>52.3</v>
      </c>
      <c r="L20" s="1">
        <v>36.814999999999998</v>
      </c>
      <c r="M20" s="1">
        <v>31.2</v>
      </c>
      <c r="N20" s="1">
        <v>32</v>
      </c>
      <c r="O20" s="1">
        <v>37.5</v>
      </c>
      <c r="P20" s="1">
        <v>40.28</v>
      </c>
      <c r="Q20" s="1">
        <v>28.5</v>
      </c>
      <c r="R20" s="2">
        <v>42</v>
      </c>
      <c r="S20" s="1">
        <v>19.8</v>
      </c>
      <c r="T20" s="2">
        <v>24.94</v>
      </c>
      <c r="U20" s="2">
        <v>20.23</v>
      </c>
      <c r="V20" s="1">
        <v>33</v>
      </c>
      <c r="W20" s="1">
        <v>33.840000000000003</v>
      </c>
      <c r="X20" s="53">
        <v>34.21174829931973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15.51</v>
      </c>
      <c r="D21" s="1">
        <v>19.8</v>
      </c>
      <c r="E21" s="1">
        <v>29.471428571428568</v>
      </c>
      <c r="F21" s="1">
        <v>18.23</v>
      </c>
      <c r="G21" s="2">
        <v>13</v>
      </c>
      <c r="H21" s="1">
        <v>16.600000000000001</v>
      </c>
      <c r="I21" s="2">
        <v>15.44</v>
      </c>
      <c r="J21" s="1">
        <v>15.69</v>
      </c>
      <c r="K21" s="1">
        <v>19.8</v>
      </c>
      <c r="L21" s="1">
        <v>22</v>
      </c>
      <c r="M21" s="1">
        <v>19.899999999999999</v>
      </c>
      <c r="N21" s="1">
        <v>22</v>
      </c>
      <c r="O21" s="1">
        <v>11.67</v>
      </c>
      <c r="P21" s="1">
        <v>24</v>
      </c>
      <c r="Q21" s="1">
        <v>13</v>
      </c>
      <c r="R21" s="2">
        <v>18</v>
      </c>
      <c r="S21" s="1">
        <v>12.55</v>
      </c>
      <c r="T21" s="2">
        <v>16.89</v>
      </c>
      <c r="U21" s="2">
        <v>11.9</v>
      </c>
      <c r="V21" s="1">
        <v>15.865</v>
      </c>
      <c r="W21" s="1">
        <v>14.39</v>
      </c>
      <c r="X21" s="53">
        <v>17.414591836734694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235</v>
      </c>
      <c r="D22" s="1">
        <v>350</v>
      </c>
      <c r="E22" s="1">
        <v>225.25</v>
      </c>
      <c r="F22" s="2">
        <v>160</v>
      </c>
      <c r="G22" s="2">
        <v>410</v>
      </c>
      <c r="H22" s="1">
        <v>250</v>
      </c>
      <c r="I22" s="2">
        <v>132</v>
      </c>
      <c r="J22" s="1">
        <v>174.58</v>
      </c>
      <c r="K22" s="1">
        <v>195</v>
      </c>
      <c r="L22" s="1">
        <v>254</v>
      </c>
      <c r="M22" s="1">
        <v>206.75</v>
      </c>
      <c r="N22" s="1">
        <v>192</v>
      </c>
      <c r="O22" s="1">
        <v>201.6</v>
      </c>
      <c r="P22" s="1">
        <v>248.2</v>
      </c>
      <c r="Q22" s="1">
        <v>230</v>
      </c>
      <c r="R22" s="2">
        <v>175</v>
      </c>
      <c r="S22" s="1">
        <v>232</v>
      </c>
      <c r="T22" s="2">
        <v>522.27</v>
      </c>
      <c r="U22" s="2">
        <v>361.56</v>
      </c>
      <c r="V22" s="1">
        <v>152.5</v>
      </c>
      <c r="W22" s="1">
        <v>242.89</v>
      </c>
      <c r="X22" s="53">
        <v>245.26666666666668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7.75</v>
      </c>
      <c r="D23" s="1">
        <v>7.5</v>
      </c>
      <c r="E23" s="1">
        <v>7.42</v>
      </c>
      <c r="F23" s="2">
        <v>12</v>
      </c>
      <c r="G23" s="2">
        <v>7.68</v>
      </c>
      <c r="H23" s="1">
        <v>6</v>
      </c>
      <c r="I23" s="2">
        <v>6</v>
      </c>
      <c r="J23" s="1">
        <v>4.2</v>
      </c>
      <c r="K23" s="1">
        <v>8.1649999999999991</v>
      </c>
      <c r="L23" s="1">
        <v>18</v>
      </c>
      <c r="M23" s="1">
        <v>7.63</v>
      </c>
      <c r="N23" s="1">
        <v>12</v>
      </c>
      <c r="O23" s="1">
        <v>5.4</v>
      </c>
      <c r="P23" s="1">
        <v>4.0199999999999996</v>
      </c>
      <c r="Q23" s="1">
        <v>16.975000000000001</v>
      </c>
      <c r="R23" s="2">
        <v>9.83</v>
      </c>
      <c r="S23" s="1">
        <v>18</v>
      </c>
      <c r="T23" s="2">
        <v>6.11</v>
      </c>
      <c r="U23" s="2">
        <v>17.75</v>
      </c>
      <c r="V23" s="1">
        <v>10</v>
      </c>
      <c r="W23" s="1">
        <v>7.38</v>
      </c>
      <c r="X23" s="53">
        <v>9.5147619047619063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32.619999999999997</v>
      </c>
      <c r="D24" s="1">
        <v>50</v>
      </c>
      <c r="E24" s="1">
        <v>50.395000000000003</v>
      </c>
      <c r="F24" s="1">
        <v>49</v>
      </c>
      <c r="G24" s="2">
        <v>54.2</v>
      </c>
      <c r="H24" s="1">
        <v>37.880000000000003</v>
      </c>
      <c r="I24" s="2">
        <v>31.25</v>
      </c>
      <c r="J24" s="1">
        <v>45.767142857142858</v>
      </c>
      <c r="K24" s="1">
        <v>45</v>
      </c>
      <c r="L24" s="1">
        <v>49</v>
      </c>
      <c r="M24" s="1">
        <v>47</v>
      </c>
      <c r="N24" s="1">
        <v>52</v>
      </c>
      <c r="O24" s="1">
        <v>36.46</v>
      </c>
      <c r="P24" s="1">
        <v>55</v>
      </c>
      <c r="Q24" s="1">
        <v>46.05</v>
      </c>
      <c r="R24" s="2">
        <v>36</v>
      </c>
      <c r="S24" s="1">
        <v>65.666666666666671</v>
      </c>
      <c r="T24" s="2">
        <v>49.44</v>
      </c>
      <c r="U24" s="2">
        <v>48.08</v>
      </c>
      <c r="V24" s="1">
        <v>55</v>
      </c>
      <c r="W24" s="1">
        <v>43.15</v>
      </c>
      <c r="X24" s="53">
        <v>46.617086167800458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3.93</v>
      </c>
      <c r="D25" s="1">
        <v>4.45</v>
      </c>
      <c r="E25" s="1">
        <v>6.1131746031746035</v>
      </c>
      <c r="F25" s="1">
        <v>9.4499999999999993</v>
      </c>
      <c r="G25" s="2">
        <v>5.72</v>
      </c>
      <c r="H25" s="1">
        <v>6.55</v>
      </c>
      <c r="I25" s="2">
        <v>5.2350000000000003</v>
      </c>
      <c r="J25" s="1">
        <v>3.3780000000000001</v>
      </c>
      <c r="K25" s="1">
        <v>7.04</v>
      </c>
      <c r="L25" s="1">
        <v>7.16</v>
      </c>
      <c r="M25" s="1">
        <v>4.8899999999999997</v>
      </c>
      <c r="N25" s="1">
        <v>5.88</v>
      </c>
      <c r="O25" s="1">
        <v>4.17</v>
      </c>
      <c r="P25" s="1">
        <v>4.68</v>
      </c>
      <c r="Q25" s="1">
        <v>10</v>
      </c>
      <c r="R25" s="2">
        <v>8.1999999999999993</v>
      </c>
      <c r="S25" s="1">
        <v>5.5956481481481468</v>
      </c>
      <c r="T25" s="2">
        <v>9.76</v>
      </c>
      <c r="U25" s="2">
        <v>8.56</v>
      </c>
      <c r="V25" s="1">
        <v>4.915</v>
      </c>
      <c r="W25" s="1">
        <v>7.5172222222222222</v>
      </c>
      <c r="X25" s="53">
        <v>6.342573570168808</v>
      </c>
      <c r="Y25" s="9"/>
    </row>
    <row r="26" spans="1:25" ht="11.25" x14ac:dyDescent="0.2">
      <c r="A26" s="31" t="s">
        <v>38</v>
      </c>
      <c r="B26" s="30" t="s">
        <v>92</v>
      </c>
      <c r="C26" s="1">
        <v>5.5</v>
      </c>
      <c r="D26" s="1">
        <v>6.11</v>
      </c>
      <c r="E26" s="1">
        <v>4.7944444444444443</v>
      </c>
      <c r="F26" s="1">
        <v>3.2</v>
      </c>
      <c r="G26" s="2">
        <v>2.65</v>
      </c>
      <c r="H26" s="1">
        <v>5</v>
      </c>
      <c r="I26" s="2">
        <v>4.18</v>
      </c>
      <c r="J26" s="10">
        <v>8.1233333333333331</v>
      </c>
      <c r="K26" s="1">
        <v>3</v>
      </c>
      <c r="L26" s="1">
        <v>4.5350000000000001</v>
      </c>
      <c r="M26" s="1">
        <v>4.37</v>
      </c>
      <c r="N26" s="2">
        <v>10.24</v>
      </c>
      <c r="O26" s="1">
        <v>1.76</v>
      </c>
      <c r="P26" s="1">
        <v>6.96</v>
      </c>
      <c r="Q26" s="1">
        <v>4.8849999999999998</v>
      </c>
      <c r="R26" s="2">
        <v>8.75</v>
      </c>
      <c r="S26" s="1">
        <v>8.839777777777778</v>
      </c>
      <c r="T26" s="2">
        <v>7.13</v>
      </c>
      <c r="U26" s="2">
        <v>5.25</v>
      </c>
      <c r="V26" s="1">
        <v>7.5049999999999999</v>
      </c>
      <c r="W26" s="1">
        <v>5.28</v>
      </c>
      <c r="X26" s="53">
        <v>5.6220264550264547</v>
      </c>
      <c r="Y26" s="9"/>
    </row>
    <row r="27" spans="1:25" ht="11.25" x14ac:dyDescent="0.2">
      <c r="A27" s="31" t="s">
        <v>45</v>
      </c>
      <c r="B27" s="30" t="s">
        <v>96</v>
      </c>
      <c r="C27" s="19">
        <v>0.93500000000000005</v>
      </c>
      <c r="D27" s="19">
        <v>0.71</v>
      </c>
      <c r="E27" s="19">
        <v>0.86153846153846159</v>
      </c>
      <c r="F27" s="19">
        <v>0.78</v>
      </c>
      <c r="G27" s="18">
        <v>0.56999999999999995</v>
      </c>
      <c r="H27" s="19">
        <v>0.63</v>
      </c>
      <c r="I27" s="18">
        <v>0.53</v>
      </c>
      <c r="J27" s="19">
        <v>0.84833333333333349</v>
      </c>
      <c r="K27" s="19">
        <v>0.65</v>
      </c>
      <c r="L27" s="19">
        <v>0.68</v>
      </c>
      <c r="M27" s="19">
        <v>0.65</v>
      </c>
      <c r="N27" s="19">
        <v>0.86</v>
      </c>
      <c r="O27" s="19">
        <v>0.6</v>
      </c>
      <c r="P27" s="19">
        <v>0.76</v>
      </c>
      <c r="Q27" s="19">
        <v>0.70499999999999996</v>
      </c>
      <c r="R27" s="18">
        <v>0.78</v>
      </c>
      <c r="S27" s="18">
        <v>0.98657142857142854</v>
      </c>
      <c r="T27" s="18">
        <v>0.9</v>
      </c>
      <c r="U27" s="18">
        <v>0.78</v>
      </c>
      <c r="V27" s="19">
        <v>0.875</v>
      </c>
      <c r="W27" s="19">
        <v>0.70330000000000004</v>
      </c>
      <c r="X27" s="54">
        <v>0.75213062968777256</v>
      </c>
      <c r="Y27" s="9"/>
    </row>
    <row r="28" spans="1:25" ht="11.25" x14ac:dyDescent="0.2">
      <c r="A28" s="31" t="s">
        <v>39</v>
      </c>
      <c r="B28" s="30" t="s">
        <v>94</v>
      </c>
      <c r="C28" s="1">
        <v>56.075000000000003</v>
      </c>
      <c r="D28" s="1">
        <v>42</v>
      </c>
      <c r="E28" s="1">
        <v>58.799090909090893</v>
      </c>
      <c r="F28" s="1">
        <v>64</v>
      </c>
      <c r="G28" s="2">
        <v>43.5</v>
      </c>
      <c r="H28" s="1">
        <v>36.549999999999997</v>
      </c>
      <c r="I28" s="2">
        <v>46.3</v>
      </c>
      <c r="J28" s="1">
        <v>54.725999999999999</v>
      </c>
      <c r="K28" s="1">
        <v>46</v>
      </c>
      <c r="L28" s="1">
        <v>46.814999999999998</v>
      </c>
      <c r="M28" s="1">
        <v>57.34</v>
      </c>
      <c r="N28" s="1">
        <v>52</v>
      </c>
      <c r="O28" s="1">
        <v>65</v>
      </c>
      <c r="P28" s="1">
        <v>55</v>
      </c>
      <c r="Q28" s="1">
        <v>43.994999999999997</v>
      </c>
      <c r="R28" s="2">
        <v>55.8</v>
      </c>
      <c r="S28" s="1">
        <v>54</v>
      </c>
      <c r="T28" s="2">
        <v>53.32</v>
      </c>
      <c r="U28" s="2">
        <v>55.39</v>
      </c>
      <c r="V28" s="1">
        <v>49.774999999999999</v>
      </c>
      <c r="W28" s="1">
        <v>50.2</v>
      </c>
      <c r="X28" s="53">
        <v>51.742147186147186</v>
      </c>
      <c r="Y28" s="9"/>
    </row>
    <row r="29" spans="1:25" ht="11.25" x14ac:dyDescent="0.2">
      <c r="A29" s="31" t="s">
        <v>40</v>
      </c>
      <c r="B29" s="30" t="s">
        <v>94</v>
      </c>
      <c r="C29" s="1">
        <v>110</v>
      </c>
      <c r="D29" s="1">
        <v>145</v>
      </c>
      <c r="E29" s="1">
        <v>153.98272727272726</v>
      </c>
      <c r="F29" s="1">
        <v>151.02500000000001</v>
      </c>
      <c r="G29" s="2">
        <v>154.5</v>
      </c>
      <c r="H29" s="1">
        <v>164</v>
      </c>
      <c r="I29" s="2">
        <v>57.55</v>
      </c>
      <c r="J29" s="1">
        <v>110.602</v>
      </c>
      <c r="K29" s="1">
        <v>160</v>
      </c>
      <c r="L29" s="1">
        <v>198</v>
      </c>
      <c r="M29" s="1">
        <v>210</v>
      </c>
      <c r="N29" s="1">
        <v>158.57</v>
      </c>
      <c r="O29" s="1">
        <v>128</v>
      </c>
      <c r="P29" s="1">
        <v>158.9</v>
      </c>
      <c r="Q29" s="1">
        <v>158.29</v>
      </c>
      <c r="R29" s="2">
        <v>160.5</v>
      </c>
      <c r="S29" s="1">
        <v>65.02</v>
      </c>
      <c r="T29" s="2">
        <v>159.87</v>
      </c>
      <c r="U29" s="2">
        <v>163.16999999999999</v>
      </c>
      <c r="V29" s="1">
        <v>139</v>
      </c>
      <c r="W29" s="1">
        <v>139.05000000000001</v>
      </c>
      <c r="X29" s="53">
        <v>145.00141558441558</v>
      </c>
      <c r="Y29" s="9"/>
    </row>
    <row r="30" spans="1:25" ht="11.25" x14ac:dyDescent="0.2">
      <c r="A30" s="31" t="s">
        <v>41</v>
      </c>
      <c r="B30" s="30" t="s">
        <v>94</v>
      </c>
      <c r="C30" s="1">
        <v>27.12</v>
      </c>
      <c r="D30" s="1">
        <v>33.92</v>
      </c>
      <c r="E30" s="1">
        <v>36.06666666666667</v>
      </c>
      <c r="F30" s="1">
        <v>37.75</v>
      </c>
      <c r="G30" s="2">
        <v>37.5</v>
      </c>
      <c r="H30" s="1">
        <v>35</v>
      </c>
      <c r="I30" s="2">
        <v>27.7</v>
      </c>
      <c r="J30" s="1">
        <v>30.621666666666666</v>
      </c>
      <c r="K30" s="1">
        <v>38.200000000000003</v>
      </c>
      <c r="L30" s="1">
        <v>36</v>
      </c>
      <c r="M30" s="1">
        <v>32.1</v>
      </c>
      <c r="N30" s="1">
        <v>28.47</v>
      </c>
      <c r="O30" s="1">
        <v>30.41</v>
      </c>
      <c r="P30" s="1">
        <v>55</v>
      </c>
      <c r="Q30" s="1">
        <v>28.5</v>
      </c>
      <c r="R30" s="2">
        <v>25.5</v>
      </c>
      <c r="S30" s="1">
        <v>34.305</v>
      </c>
      <c r="T30" s="2">
        <v>33.47</v>
      </c>
      <c r="U30" s="2">
        <v>24.48</v>
      </c>
      <c r="V30" s="1">
        <v>24</v>
      </c>
      <c r="W30" s="1">
        <v>40.020000000000003</v>
      </c>
      <c r="X30" s="53">
        <v>33.149206349206352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33.17</v>
      </c>
      <c r="D31" s="1">
        <v>38.18</v>
      </c>
      <c r="E31" s="1">
        <v>28.752857142857145</v>
      </c>
      <c r="F31" s="1">
        <v>25.7</v>
      </c>
      <c r="G31" s="2">
        <v>34</v>
      </c>
      <c r="H31" s="1">
        <v>32.25</v>
      </c>
      <c r="I31" s="2">
        <v>41.2</v>
      </c>
      <c r="J31" s="1">
        <v>28.15285714285714</v>
      </c>
      <c r="K31" s="1">
        <v>39.950000000000003</v>
      </c>
      <c r="L31" s="1">
        <v>39.159999999999997</v>
      </c>
      <c r="M31" s="1">
        <v>36</v>
      </c>
      <c r="N31" s="1">
        <v>30.58</v>
      </c>
      <c r="O31" s="1">
        <v>34.090000000000003</v>
      </c>
      <c r="P31" s="1">
        <v>15.83</v>
      </c>
      <c r="Q31" s="1">
        <v>34.204999999999998</v>
      </c>
      <c r="R31" s="2">
        <v>35</v>
      </c>
      <c r="S31" s="1">
        <v>20.083333333333332</v>
      </c>
      <c r="T31" s="2">
        <v>43.06</v>
      </c>
      <c r="U31" s="2">
        <v>41.42</v>
      </c>
      <c r="V31" s="1">
        <v>46.884999999999998</v>
      </c>
      <c r="W31" s="1">
        <v>36.799999999999997</v>
      </c>
      <c r="X31" s="53">
        <v>34.022335600907027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13.935</v>
      </c>
      <c r="D32" s="1">
        <v>13.46</v>
      </c>
      <c r="E32" s="1">
        <v>23.836153846153845</v>
      </c>
      <c r="F32" s="1">
        <v>16.3</v>
      </c>
      <c r="G32" s="2">
        <v>14.08</v>
      </c>
      <c r="H32" s="1">
        <v>20</v>
      </c>
      <c r="I32" s="2">
        <v>5.55</v>
      </c>
      <c r="J32" s="1">
        <v>13.517142857142858</v>
      </c>
      <c r="K32" s="1">
        <v>20.37</v>
      </c>
      <c r="L32" s="1">
        <v>24.5</v>
      </c>
      <c r="M32" s="1">
        <v>13</v>
      </c>
      <c r="N32" s="1">
        <v>14.93</v>
      </c>
      <c r="O32" s="1">
        <v>21.33</v>
      </c>
      <c r="P32" s="1">
        <v>24.89</v>
      </c>
      <c r="Q32" s="1">
        <v>16</v>
      </c>
      <c r="R32" s="2">
        <v>21.5</v>
      </c>
      <c r="S32" s="2">
        <v>15.831333333333333</v>
      </c>
      <c r="T32" s="2">
        <v>22.35</v>
      </c>
      <c r="U32" s="2">
        <v>15.42</v>
      </c>
      <c r="V32" s="1">
        <v>33.86</v>
      </c>
      <c r="W32" s="1">
        <v>19.29</v>
      </c>
      <c r="X32" s="53">
        <v>18.283315716030003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7.2440819999999997</v>
      </c>
      <c r="D34" s="1">
        <v>8.6177919999999997</v>
      </c>
      <c r="E34" s="1">
        <v>8.820684</v>
      </c>
      <c r="F34" s="1">
        <v>6.6269999999999998</v>
      </c>
      <c r="G34" s="2">
        <v>8.32</v>
      </c>
      <c r="H34" s="1">
        <v>7.69</v>
      </c>
      <c r="I34" s="2">
        <v>8.7897550000000013</v>
      </c>
      <c r="J34" s="1">
        <v>6.6454167999999996</v>
      </c>
      <c r="K34" s="1">
        <v>9.75</v>
      </c>
      <c r="L34" s="1">
        <v>5.9183475000000003</v>
      </c>
      <c r="M34" s="1">
        <v>5.7284640000000007</v>
      </c>
      <c r="N34" s="1">
        <v>7.2296999999999993</v>
      </c>
      <c r="O34" s="1">
        <v>6.1138800000000009</v>
      </c>
      <c r="P34" s="1">
        <v>7.6286970000000007</v>
      </c>
      <c r="Q34" s="1">
        <v>9.7338500000000003</v>
      </c>
      <c r="R34" s="2">
        <v>9.8026959999999992</v>
      </c>
      <c r="S34" s="1">
        <v>5.0397999999999996</v>
      </c>
      <c r="T34" s="2">
        <v>8.0500000000000007</v>
      </c>
      <c r="U34" s="2">
        <v>10.444783000000001</v>
      </c>
      <c r="V34" s="1">
        <v>6.9670999999999994</v>
      </c>
      <c r="W34" s="1">
        <v>9.57</v>
      </c>
      <c r="X34" s="53">
        <v>7.844383204761904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4.4728560000000002</v>
      </c>
      <c r="D35" s="1">
        <v>6.3783000000000003</v>
      </c>
      <c r="E35" s="1">
        <v>4.9928400000000002</v>
      </c>
      <c r="F35" s="1">
        <v>4.1829999999999998</v>
      </c>
      <c r="G35" s="2">
        <v>5.37</v>
      </c>
      <c r="H35" s="1">
        <v>4.84</v>
      </c>
      <c r="I35" s="2">
        <v>5.2458749999999998</v>
      </c>
      <c r="J35" s="1">
        <v>4.6183399999999999</v>
      </c>
      <c r="K35" s="1">
        <v>6.28</v>
      </c>
      <c r="L35" s="1">
        <v>4.2893370000000006</v>
      </c>
      <c r="M35" s="1">
        <v>4.1372240000000007</v>
      </c>
      <c r="N35" s="1">
        <v>4.7241</v>
      </c>
      <c r="O35" s="1">
        <v>4.7049200000000004</v>
      </c>
      <c r="P35" s="1">
        <v>5.6873440000000004</v>
      </c>
      <c r="Q35" s="1">
        <v>6.95275</v>
      </c>
      <c r="R35" s="2">
        <v>7.1173830000000002</v>
      </c>
      <c r="S35" s="1">
        <v>4.0001999999999995</v>
      </c>
      <c r="T35" s="2">
        <v>5.48</v>
      </c>
      <c r="U35" s="2">
        <v>6.7316760000000002</v>
      </c>
      <c r="V35" s="1">
        <v>4.6536999999999997</v>
      </c>
      <c r="W35" s="1">
        <v>8.1</v>
      </c>
      <c r="X35" s="53">
        <v>5.3790402380952385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18.53</v>
      </c>
      <c r="D37" s="1">
        <v>13.64</v>
      </c>
      <c r="E37" s="1">
        <v>47.39875</v>
      </c>
      <c r="F37" s="1">
        <v>26.7</v>
      </c>
      <c r="G37" s="2">
        <v>41.58</v>
      </c>
      <c r="H37" s="1">
        <v>29.11</v>
      </c>
      <c r="I37" s="2">
        <v>29.98</v>
      </c>
      <c r="J37" s="1">
        <v>14.182727272727274</v>
      </c>
      <c r="K37" s="1">
        <v>29.25</v>
      </c>
      <c r="L37" s="1">
        <v>25.24</v>
      </c>
      <c r="M37" s="1">
        <v>20.2</v>
      </c>
      <c r="N37" s="1">
        <v>14.92</v>
      </c>
      <c r="O37" s="1">
        <v>22.02</v>
      </c>
      <c r="P37" s="1">
        <v>24.21</v>
      </c>
      <c r="Q37" s="1">
        <v>29.72</v>
      </c>
      <c r="R37" s="2">
        <v>27.73</v>
      </c>
      <c r="S37" s="1">
        <v>13.18</v>
      </c>
      <c r="T37" s="2">
        <v>32.622999999999998</v>
      </c>
      <c r="U37" s="2">
        <v>15.59</v>
      </c>
      <c r="V37" s="1">
        <v>21.765000000000001</v>
      </c>
      <c r="W37" s="1">
        <v>24.71</v>
      </c>
      <c r="X37" s="53">
        <v>24.870451298701294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20.34</v>
      </c>
      <c r="E39" s="20">
        <v>8.34</v>
      </c>
      <c r="F39" s="20">
        <v>6</v>
      </c>
      <c r="G39" s="21">
        <v>5.26</v>
      </c>
      <c r="H39" s="20">
        <v>9.1</v>
      </c>
      <c r="I39" s="21">
        <v>1.1399999999999999</v>
      </c>
      <c r="J39" s="20">
        <v>7.69</v>
      </c>
      <c r="K39" s="20">
        <v>4</v>
      </c>
      <c r="L39" s="20">
        <v>18</v>
      </c>
      <c r="M39" s="20">
        <v>11.48</v>
      </c>
      <c r="N39" s="20">
        <v>12</v>
      </c>
      <c r="O39" s="20">
        <v>4</v>
      </c>
      <c r="P39" s="20">
        <v>7.86</v>
      </c>
      <c r="Q39" s="20">
        <v>4.4800000000000004</v>
      </c>
      <c r="R39" s="21">
        <v>4.0999999999999996</v>
      </c>
      <c r="S39" s="20">
        <v>3.24</v>
      </c>
      <c r="T39" s="21">
        <v>23.33</v>
      </c>
      <c r="U39" s="21">
        <v>5.22</v>
      </c>
      <c r="V39" s="20">
        <v>20</v>
      </c>
      <c r="W39" s="20">
        <v>5.7219999999999995</v>
      </c>
      <c r="X39" s="57">
        <v>9.4558095238095241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M5:M6"/>
    <mergeCell ref="B5:B6"/>
    <mergeCell ref="A5:A6"/>
    <mergeCell ref="C5:C6"/>
    <mergeCell ref="D5:D6"/>
    <mergeCell ref="I5:I6"/>
    <mergeCell ref="E5:E6"/>
    <mergeCell ref="F5:F6"/>
    <mergeCell ref="G5:G6"/>
    <mergeCell ref="H5:H6"/>
    <mergeCell ref="A1:X1"/>
    <mergeCell ref="A2:X2"/>
    <mergeCell ref="A3:X3"/>
    <mergeCell ref="W5:W6"/>
    <mergeCell ref="N5:N6"/>
    <mergeCell ref="O5:O6"/>
    <mergeCell ref="P5:P6"/>
    <mergeCell ref="Q5:Q6"/>
    <mergeCell ref="V5:V6"/>
    <mergeCell ref="R5:R6"/>
    <mergeCell ref="S5:S6"/>
    <mergeCell ref="T5:T6"/>
    <mergeCell ref="U5:U6"/>
    <mergeCell ref="J5:J6"/>
    <mergeCell ref="K5:K6"/>
    <mergeCell ref="L5:L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0"/>
    <pageSetUpPr fitToPage="1"/>
  </sheetPr>
  <dimension ref="A1:Y44"/>
  <sheetViews>
    <sheetView showGridLines="0" workbookViewId="0">
      <pane xSplit="2" ySplit="6" topLeftCell="O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s="15" customFormat="1" ht="12" x14ac:dyDescent="0.2">
      <c r="A3" s="139" t="s">
        <v>60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27.62</v>
      </c>
      <c r="D8" s="1">
        <v>42</v>
      </c>
      <c r="E8" s="1">
        <v>31.267647907647909</v>
      </c>
      <c r="F8" s="1">
        <v>37.96</v>
      </c>
      <c r="G8" s="2">
        <v>28.51</v>
      </c>
      <c r="H8" s="1">
        <v>28.92</v>
      </c>
      <c r="I8" s="2">
        <v>17.96</v>
      </c>
      <c r="J8" s="1">
        <v>28.547499999999999</v>
      </c>
      <c r="K8" s="1">
        <v>24.35</v>
      </c>
      <c r="L8" s="1">
        <v>29.135000000000002</v>
      </c>
      <c r="M8" s="1">
        <v>30</v>
      </c>
      <c r="N8" s="1">
        <v>35.520000000000003</v>
      </c>
      <c r="O8" s="1">
        <v>31.82</v>
      </c>
      <c r="P8" s="1">
        <v>25.81</v>
      </c>
      <c r="Q8" s="1">
        <v>21.645</v>
      </c>
      <c r="R8" s="2">
        <v>26.9</v>
      </c>
      <c r="S8" s="1">
        <v>22.52</v>
      </c>
      <c r="T8" s="2">
        <v>26.26</v>
      </c>
      <c r="U8" s="2">
        <v>27.65</v>
      </c>
      <c r="V8" s="1">
        <v>50.73</v>
      </c>
      <c r="W8" s="1">
        <v>26.58</v>
      </c>
      <c r="X8" s="53">
        <v>29.605007043221327</v>
      </c>
      <c r="Y8" s="9"/>
    </row>
    <row r="9" spans="1:25" ht="11.25" x14ac:dyDescent="0.2">
      <c r="A9" s="31" t="s">
        <v>87</v>
      </c>
      <c r="B9" s="30" t="s">
        <v>92</v>
      </c>
      <c r="C9" s="19">
        <v>2.835</v>
      </c>
      <c r="D9" s="19">
        <v>3.2</v>
      </c>
      <c r="E9" s="19">
        <v>2.8139909090909097</v>
      </c>
      <c r="F9" s="19">
        <v>2.7749999999999999</v>
      </c>
      <c r="G9" s="18">
        <v>2.35</v>
      </c>
      <c r="H9" s="19">
        <v>2.2400000000000002</v>
      </c>
      <c r="I9" s="18">
        <v>2.7</v>
      </c>
      <c r="J9" s="19">
        <v>2.8112499999999998</v>
      </c>
      <c r="K9" s="19">
        <v>2.64</v>
      </c>
      <c r="L9" s="19">
        <v>2.91</v>
      </c>
      <c r="M9" s="19">
        <v>3.22</v>
      </c>
      <c r="N9" s="19">
        <v>2.78</v>
      </c>
      <c r="O9" s="19">
        <v>2.58</v>
      </c>
      <c r="P9" s="19">
        <v>2.73</v>
      </c>
      <c r="Q9" s="19">
        <v>2.52</v>
      </c>
      <c r="R9" s="18">
        <v>2.37</v>
      </c>
      <c r="S9" s="19">
        <v>3.6030000000000002</v>
      </c>
      <c r="T9" s="18">
        <v>2.98</v>
      </c>
      <c r="U9" s="18">
        <v>3.2</v>
      </c>
      <c r="V9" s="19">
        <v>2.66</v>
      </c>
      <c r="W9" s="19">
        <v>2.52</v>
      </c>
      <c r="X9" s="54">
        <v>2.7827733766233771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316</v>
      </c>
      <c r="E10" s="1">
        <v>225.23123636363636</v>
      </c>
      <c r="F10" s="1">
        <v>213.05</v>
      </c>
      <c r="G10" s="2">
        <v>189</v>
      </c>
      <c r="H10" s="1">
        <v>191.62</v>
      </c>
      <c r="I10" s="2">
        <v>173</v>
      </c>
      <c r="J10" s="1">
        <v>249.28571428571428</v>
      </c>
      <c r="K10" s="1">
        <v>173</v>
      </c>
      <c r="L10" s="1">
        <v>200</v>
      </c>
      <c r="M10" s="1">
        <v>208.5</v>
      </c>
      <c r="N10" s="1">
        <v>265</v>
      </c>
      <c r="O10" s="1">
        <v>210</v>
      </c>
      <c r="P10" s="1">
        <v>191</v>
      </c>
      <c r="Q10" s="1">
        <v>182.7</v>
      </c>
      <c r="R10" s="2">
        <v>197</v>
      </c>
      <c r="S10" s="1">
        <v>287</v>
      </c>
      <c r="T10" s="2">
        <v>202.93</v>
      </c>
      <c r="U10" s="2">
        <v>192.4</v>
      </c>
      <c r="V10" s="1">
        <v>235</v>
      </c>
      <c r="W10" s="1">
        <v>175.23</v>
      </c>
      <c r="X10" s="53">
        <v>214.85461669758809</v>
      </c>
      <c r="Y10" s="9"/>
    </row>
    <row r="11" spans="1:25" ht="11.25" x14ac:dyDescent="0.2">
      <c r="A11" s="31" t="s">
        <v>25</v>
      </c>
      <c r="B11" s="30" t="s">
        <v>92</v>
      </c>
      <c r="C11" s="19">
        <v>0.32</v>
      </c>
      <c r="D11" s="19">
        <v>0.45</v>
      </c>
      <c r="E11" s="19">
        <v>0.35733333333333328</v>
      </c>
      <c r="F11" s="19">
        <v>0.33</v>
      </c>
      <c r="G11" s="18">
        <v>0.26</v>
      </c>
      <c r="H11" s="19">
        <v>0.28000000000000003</v>
      </c>
      <c r="I11" s="18">
        <v>0.27</v>
      </c>
      <c r="J11" s="19">
        <v>0.40800000000000003</v>
      </c>
      <c r="K11" s="19">
        <v>0.28399999999999997</v>
      </c>
      <c r="L11" s="19">
        <v>0.32</v>
      </c>
      <c r="M11" s="19">
        <v>0.28999999999999998</v>
      </c>
      <c r="N11" s="19">
        <v>0.372</v>
      </c>
      <c r="O11" s="19">
        <v>0.28999999999999998</v>
      </c>
      <c r="P11" s="19">
        <v>0.28999999999999998</v>
      </c>
      <c r="Q11" s="19">
        <v>0.3211</v>
      </c>
      <c r="R11" s="18">
        <v>0.28000000000000003</v>
      </c>
      <c r="S11" s="19">
        <v>0.48836274509803923</v>
      </c>
      <c r="T11" s="18">
        <v>0.32</v>
      </c>
      <c r="U11" s="18">
        <v>0.34</v>
      </c>
      <c r="V11" s="19">
        <v>0.3</v>
      </c>
      <c r="W11" s="19">
        <v>0.28120000000000001</v>
      </c>
      <c r="X11" s="54">
        <v>0.32628552754435108</v>
      </c>
      <c r="Y11" s="9"/>
    </row>
    <row r="12" spans="1:25" ht="11.25" x14ac:dyDescent="0.2">
      <c r="A12" s="31" t="s">
        <v>26</v>
      </c>
      <c r="B12" s="30" t="s">
        <v>93</v>
      </c>
      <c r="C12" s="1">
        <v>33</v>
      </c>
      <c r="D12" s="1">
        <v>24</v>
      </c>
      <c r="E12" s="1">
        <v>30.416363636363634</v>
      </c>
      <c r="F12" s="1">
        <v>22.78</v>
      </c>
      <c r="G12" s="2">
        <v>53.5</v>
      </c>
      <c r="H12" s="1">
        <v>37.5</v>
      </c>
      <c r="I12" s="2">
        <v>41</v>
      </c>
      <c r="J12" s="1">
        <v>17.75</v>
      </c>
      <c r="K12" s="1">
        <v>38</v>
      </c>
      <c r="L12" s="1">
        <v>23</v>
      </c>
      <c r="M12" s="1">
        <v>30</v>
      </c>
      <c r="N12" s="1">
        <v>26</v>
      </c>
      <c r="O12" s="1">
        <v>16</v>
      </c>
      <c r="P12" s="1">
        <v>25</v>
      </c>
      <c r="Q12" s="1">
        <v>37.11</v>
      </c>
      <c r="R12" s="2">
        <v>35</v>
      </c>
      <c r="S12" s="1">
        <v>43.333333333333336</v>
      </c>
      <c r="T12" s="2">
        <v>34.75</v>
      </c>
      <c r="U12" s="2">
        <v>35.299999999999997</v>
      </c>
      <c r="V12" s="1">
        <v>26.75</v>
      </c>
      <c r="W12" s="1">
        <v>42.91</v>
      </c>
      <c r="X12" s="53">
        <v>32.052366522366519</v>
      </c>
      <c r="Y12" s="9"/>
    </row>
    <row r="13" spans="1:25" ht="11.25" x14ac:dyDescent="0.2">
      <c r="A13" s="31" t="s">
        <v>27</v>
      </c>
      <c r="B13" s="30" t="s">
        <v>93</v>
      </c>
      <c r="C13" s="1">
        <v>50</v>
      </c>
      <c r="D13" s="1">
        <v>99</v>
      </c>
      <c r="E13" s="1">
        <v>50.01</v>
      </c>
      <c r="F13" s="1">
        <v>44</v>
      </c>
      <c r="G13" s="2">
        <v>45</v>
      </c>
      <c r="H13" s="1">
        <v>36</v>
      </c>
      <c r="I13" s="2">
        <v>38</v>
      </c>
      <c r="J13" s="1">
        <v>64.59</v>
      </c>
      <c r="K13" s="1">
        <v>36.04</v>
      </c>
      <c r="L13" s="1">
        <v>30</v>
      </c>
      <c r="M13" s="1">
        <v>55</v>
      </c>
      <c r="N13" s="1">
        <v>62.5</v>
      </c>
      <c r="O13" s="1">
        <v>51</v>
      </c>
      <c r="P13" s="1">
        <v>46</v>
      </c>
      <c r="Q13" s="1">
        <v>34</v>
      </c>
      <c r="R13" s="2">
        <v>45.5</v>
      </c>
      <c r="S13" s="1">
        <v>70</v>
      </c>
      <c r="T13" s="2">
        <v>38.94</v>
      </c>
      <c r="U13" s="2">
        <v>45.87</v>
      </c>
      <c r="V13" s="1">
        <v>46.5</v>
      </c>
      <c r="W13" s="1">
        <v>40.82</v>
      </c>
      <c r="X13" s="53">
        <v>48.989047619047632</v>
      </c>
      <c r="Y13" s="9"/>
    </row>
    <row r="14" spans="1:25" ht="11.25" x14ac:dyDescent="0.2">
      <c r="A14" s="31" t="s">
        <v>28</v>
      </c>
      <c r="B14" s="30" t="s">
        <v>94</v>
      </c>
      <c r="C14" s="19">
        <v>0.23</v>
      </c>
      <c r="D14" s="19">
        <v>2.9</v>
      </c>
      <c r="E14" s="19">
        <v>0.33308333333333334</v>
      </c>
      <c r="F14" s="19">
        <v>0.18</v>
      </c>
      <c r="G14" s="18">
        <v>0.28000000000000003</v>
      </c>
      <c r="H14" s="19">
        <v>0.3</v>
      </c>
      <c r="I14" s="18">
        <v>0.255</v>
      </c>
      <c r="J14" s="19">
        <v>0.26400000000000001</v>
      </c>
      <c r="K14" s="19">
        <v>0.42499999999999999</v>
      </c>
      <c r="L14" s="19">
        <v>0.29499999999999998</v>
      </c>
      <c r="M14" s="19">
        <v>0.32</v>
      </c>
      <c r="N14" s="19">
        <v>0.33</v>
      </c>
      <c r="O14" s="19">
        <v>0.22</v>
      </c>
      <c r="P14" s="19">
        <v>0.21</v>
      </c>
      <c r="Q14" s="19">
        <v>0.25</v>
      </c>
      <c r="R14" s="18">
        <v>0.28000000000000003</v>
      </c>
      <c r="S14" s="19">
        <v>0.20699999999999999</v>
      </c>
      <c r="T14" s="18">
        <v>0.36</v>
      </c>
      <c r="U14" s="18">
        <v>0.32</v>
      </c>
      <c r="V14" s="19">
        <v>0.28999999999999998</v>
      </c>
      <c r="W14" s="19">
        <v>0.32295000000000001</v>
      </c>
      <c r="X14" s="54">
        <v>0.40819206349206349</v>
      </c>
      <c r="Y14" s="9"/>
    </row>
    <row r="15" spans="1:25" ht="11.25" x14ac:dyDescent="0.2">
      <c r="A15" s="31" t="s">
        <v>44</v>
      </c>
      <c r="B15" s="30" t="s">
        <v>94</v>
      </c>
      <c r="C15" s="1">
        <v>0.82</v>
      </c>
      <c r="D15" s="1">
        <v>3.1</v>
      </c>
      <c r="E15" s="1">
        <v>1.573</v>
      </c>
      <c r="F15" s="1">
        <v>1.4</v>
      </c>
      <c r="G15" s="2">
        <v>1.75</v>
      </c>
      <c r="H15" s="1">
        <v>1.52</v>
      </c>
      <c r="I15" s="2">
        <v>1.28</v>
      </c>
      <c r="J15" s="1">
        <v>1.7749999999999999</v>
      </c>
      <c r="K15" s="1">
        <v>0.98499999999999999</v>
      </c>
      <c r="L15" s="1">
        <v>1.2949999999999999</v>
      </c>
      <c r="M15" s="1">
        <v>1.69</v>
      </c>
      <c r="N15" s="1">
        <v>1.84</v>
      </c>
      <c r="O15" s="1">
        <v>2.2000000000000002</v>
      </c>
      <c r="P15" s="1">
        <v>1.93</v>
      </c>
      <c r="Q15" s="1">
        <v>1.03</v>
      </c>
      <c r="R15" s="2">
        <v>1.1000000000000001</v>
      </c>
      <c r="S15" s="1">
        <v>1.8</v>
      </c>
      <c r="T15" s="2">
        <v>2.06</v>
      </c>
      <c r="U15" s="2">
        <v>1.27</v>
      </c>
      <c r="V15" s="1">
        <v>1.075</v>
      </c>
      <c r="W15" s="1">
        <v>1.07</v>
      </c>
      <c r="X15" s="53">
        <v>1.5506190476190473</v>
      </c>
      <c r="Y15" s="9"/>
    </row>
    <row r="16" spans="1:25" ht="11.25" x14ac:dyDescent="0.2">
      <c r="A16" s="31" t="s">
        <v>29</v>
      </c>
      <c r="B16" s="30" t="s">
        <v>91</v>
      </c>
      <c r="C16" s="1">
        <v>12.59</v>
      </c>
      <c r="D16" s="1">
        <v>19.8</v>
      </c>
      <c r="E16" s="1">
        <v>13.805555555555555</v>
      </c>
      <c r="F16" s="1">
        <v>13</v>
      </c>
      <c r="G16" s="2">
        <v>10.8</v>
      </c>
      <c r="H16" s="1">
        <v>11.03</v>
      </c>
      <c r="I16" s="2">
        <v>11.87</v>
      </c>
      <c r="J16" s="1">
        <v>12.555</v>
      </c>
      <c r="K16" s="1">
        <v>10</v>
      </c>
      <c r="L16" s="1">
        <v>10.45</v>
      </c>
      <c r="M16" s="1">
        <v>15.45</v>
      </c>
      <c r="N16" s="1">
        <v>19.52</v>
      </c>
      <c r="O16" s="1">
        <v>14.16</v>
      </c>
      <c r="P16" s="1">
        <v>14.11</v>
      </c>
      <c r="Q16" s="1">
        <v>9.4949999999999992</v>
      </c>
      <c r="R16" s="2">
        <v>15</v>
      </c>
      <c r="S16" s="1">
        <v>10.942622950819672</v>
      </c>
      <c r="T16" s="2">
        <v>10.36</v>
      </c>
      <c r="U16" s="2">
        <v>9.75</v>
      </c>
      <c r="V16" s="1">
        <v>5.9349999999999996</v>
      </c>
      <c r="W16" s="1">
        <v>12.03</v>
      </c>
      <c r="X16" s="53">
        <v>12.507294214589297</v>
      </c>
      <c r="Y16" s="9"/>
    </row>
    <row r="17" spans="1:25" ht="11.25" x14ac:dyDescent="0.2">
      <c r="A17" s="31" t="s">
        <v>30</v>
      </c>
      <c r="B17" s="30" t="s">
        <v>94</v>
      </c>
      <c r="C17" s="1">
        <v>43</v>
      </c>
      <c r="D17" s="1">
        <v>60</v>
      </c>
      <c r="E17" s="1">
        <v>44.308124999999997</v>
      </c>
      <c r="F17" s="1">
        <v>44.5</v>
      </c>
      <c r="G17" s="2">
        <v>39.5</v>
      </c>
      <c r="H17" s="1">
        <v>44.55</v>
      </c>
      <c r="I17" s="2">
        <v>35.4</v>
      </c>
      <c r="J17" s="1">
        <v>59.196249999999999</v>
      </c>
      <c r="K17" s="1">
        <v>50.45</v>
      </c>
      <c r="L17" s="1">
        <v>84</v>
      </c>
      <c r="M17" s="1">
        <v>60.57</v>
      </c>
      <c r="N17" s="1">
        <v>38.299999999999997</v>
      </c>
      <c r="O17" s="1">
        <v>38</v>
      </c>
      <c r="P17" s="1">
        <v>37.049999999999997</v>
      </c>
      <c r="Q17" s="1">
        <v>49.5</v>
      </c>
      <c r="R17" s="2">
        <v>50</v>
      </c>
      <c r="S17" s="1">
        <v>53</v>
      </c>
      <c r="T17" s="2">
        <v>56.12</v>
      </c>
      <c r="U17" s="2">
        <v>60.63</v>
      </c>
      <c r="V17" s="1">
        <v>64.564999999999998</v>
      </c>
      <c r="W17" s="1">
        <v>74.430000000000007</v>
      </c>
      <c r="X17" s="53">
        <v>51.765208333333334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525</v>
      </c>
      <c r="D18" s="1">
        <v>240</v>
      </c>
      <c r="E18" s="1">
        <v>250.35690476190476</v>
      </c>
      <c r="F18" s="1">
        <v>180</v>
      </c>
      <c r="G18" s="2">
        <v>215</v>
      </c>
      <c r="H18" s="1">
        <v>192.85</v>
      </c>
      <c r="I18" s="2">
        <v>165</v>
      </c>
      <c r="J18" s="1">
        <v>194.25</v>
      </c>
      <c r="K18" s="1">
        <v>290</v>
      </c>
      <c r="L18" s="1">
        <v>326.43</v>
      </c>
      <c r="M18" s="1">
        <v>219.25</v>
      </c>
      <c r="N18" s="1">
        <v>240</v>
      </c>
      <c r="O18" s="1">
        <v>185</v>
      </c>
      <c r="P18" s="1">
        <v>190</v>
      </c>
      <c r="Q18" s="1">
        <v>215</v>
      </c>
      <c r="R18" s="2">
        <v>357</v>
      </c>
      <c r="S18" s="1">
        <v>420</v>
      </c>
      <c r="T18" s="2">
        <v>333.43</v>
      </c>
      <c r="U18" s="2">
        <v>178.37</v>
      </c>
      <c r="V18" s="1">
        <v>171.5</v>
      </c>
      <c r="W18" s="1">
        <v>284.23</v>
      </c>
      <c r="X18" s="53">
        <v>255.84128117913835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236.72</v>
      </c>
      <c r="D19" s="2">
        <v>208</v>
      </c>
      <c r="E19" s="1">
        <v>176.24444444444447</v>
      </c>
      <c r="F19" s="1">
        <v>180</v>
      </c>
      <c r="G19" s="2">
        <v>182.5</v>
      </c>
      <c r="H19" s="1">
        <v>186.5</v>
      </c>
      <c r="I19" s="2">
        <v>89</v>
      </c>
      <c r="J19" s="1">
        <v>214.22499999999999</v>
      </c>
      <c r="K19" s="1">
        <v>190</v>
      </c>
      <c r="L19" s="1">
        <v>224.65</v>
      </c>
      <c r="M19" s="1">
        <v>145.63</v>
      </c>
      <c r="N19" s="1">
        <v>105.66</v>
      </c>
      <c r="O19" s="1">
        <v>140</v>
      </c>
      <c r="P19" s="1">
        <v>150</v>
      </c>
      <c r="Q19" s="1">
        <v>110</v>
      </c>
      <c r="R19" s="2">
        <v>187.5</v>
      </c>
      <c r="S19" s="1">
        <v>103.69120000000001</v>
      </c>
      <c r="T19" s="2">
        <v>80.94</v>
      </c>
      <c r="U19" s="2">
        <v>131</v>
      </c>
      <c r="V19" s="1">
        <v>130.87</v>
      </c>
      <c r="W19" s="1">
        <v>174.15</v>
      </c>
      <c r="X19" s="53">
        <v>159.3943164021164</v>
      </c>
      <c r="Y19" s="9"/>
    </row>
    <row r="20" spans="1:25" ht="22.5" x14ac:dyDescent="0.2">
      <c r="A20" s="32" t="s">
        <v>33</v>
      </c>
      <c r="B20" s="33" t="s">
        <v>94</v>
      </c>
      <c r="C20" s="1">
        <v>44.7</v>
      </c>
      <c r="D20" s="1">
        <v>25</v>
      </c>
      <c r="E20" s="1">
        <v>50.935000000000002</v>
      </c>
      <c r="F20" s="1">
        <v>24.5</v>
      </c>
      <c r="G20" s="2">
        <v>35</v>
      </c>
      <c r="H20" s="1">
        <v>47.25</v>
      </c>
      <c r="I20" s="2">
        <v>37</v>
      </c>
      <c r="J20" s="1">
        <v>38.655000000000001</v>
      </c>
      <c r="K20" s="1">
        <v>50.73</v>
      </c>
      <c r="L20" s="1">
        <v>36.814999999999998</v>
      </c>
      <c r="M20" s="1">
        <v>30.2</v>
      </c>
      <c r="N20" s="1">
        <v>34.1</v>
      </c>
      <c r="O20" s="1">
        <v>49.98</v>
      </c>
      <c r="P20" s="1">
        <v>44.75</v>
      </c>
      <c r="Q20" s="1">
        <v>28.5</v>
      </c>
      <c r="R20" s="2">
        <v>42</v>
      </c>
      <c r="S20" s="1">
        <v>19.8</v>
      </c>
      <c r="T20" s="2">
        <v>25.09</v>
      </c>
      <c r="U20" s="2">
        <v>19.97</v>
      </c>
      <c r="V20" s="1">
        <v>29.35</v>
      </c>
      <c r="W20" s="1">
        <v>34.11</v>
      </c>
      <c r="X20" s="53">
        <v>35.639761904761905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16.425000000000001</v>
      </c>
      <c r="D21" s="1">
        <v>19.8</v>
      </c>
      <c r="E21" s="1">
        <v>28.967142857142857</v>
      </c>
      <c r="F21" s="1">
        <v>17.829999999999998</v>
      </c>
      <c r="G21" s="2">
        <v>23</v>
      </c>
      <c r="H21" s="1">
        <v>16.8</v>
      </c>
      <c r="I21" s="2">
        <v>15.44</v>
      </c>
      <c r="J21" s="1">
        <v>15.65375</v>
      </c>
      <c r="K21" s="1">
        <v>19.8</v>
      </c>
      <c r="L21" s="1">
        <v>22</v>
      </c>
      <c r="M21" s="1">
        <v>17.77</v>
      </c>
      <c r="N21" s="1">
        <v>23.26</v>
      </c>
      <c r="O21" s="1">
        <v>9.0299999999999994</v>
      </c>
      <c r="P21" s="1">
        <v>25.9</v>
      </c>
      <c r="Q21" s="1">
        <v>12.93</v>
      </c>
      <c r="R21" s="2">
        <v>18</v>
      </c>
      <c r="S21" s="1">
        <v>12.55</v>
      </c>
      <c r="T21" s="2">
        <v>16.79</v>
      </c>
      <c r="U21" s="2">
        <v>11.81</v>
      </c>
      <c r="V21" s="1">
        <v>15.73</v>
      </c>
      <c r="W21" s="1">
        <v>14.35</v>
      </c>
      <c r="X21" s="53">
        <v>17.801709183673474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241</v>
      </c>
      <c r="D22" s="1">
        <v>350</v>
      </c>
      <c r="E22" s="1">
        <v>241.179</v>
      </c>
      <c r="F22" s="2">
        <v>160</v>
      </c>
      <c r="G22" s="2">
        <v>180.5</v>
      </c>
      <c r="H22" s="1">
        <v>240</v>
      </c>
      <c r="I22" s="2">
        <v>132</v>
      </c>
      <c r="J22" s="1">
        <v>174.58</v>
      </c>
      <c r="K22" s="1">
        <v>191</v>
      </c>
      <c r="L22" s="1">
        <v>254</v>
      </c>
      <c r="M22" s="1">
        <v>223.5</v>
      </c>
      <c r="N22" s="1">
        <v>198</v>
      </c>
      <c r="O22" s="1">
        <v>201.6</v>
      </c>
      <c r="P22" s="1">
        <v>259</v>
      </c>
      <c r="Q22" s="1">
        <v>239</v>
      </c>
      <c r="R22" s="2">
        <v>175</v>
      </c>
      <c r="S22" s="1">
        <v>243</v>
      </c>
      <c r="T22" s="2">
        <v>517.54</v>
      </c>
      <c r="U22" s="2">
        <v>361.56</v>
      </c>
      <c r="V22" s="1">
        <v>235.17</v>
      </c>
      <c r="W22" s="1">
        <v>258.8</v>
      </c>
      <c r="X22" s="53">
        <v>241.73471428571429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8.25</v>
      </c>
      <c r="D23" s="1">
        <v>7.5</v>
      </c>
      <c r="E23" s="1">
        <v>7.41</v>
      </c>
      <c r="F23" s="2">
        <v>12</v>
      </c>
      <c r="G23" s="2">
        <v>9.65</v>
      </c>
      <c r="H23" s="1">
        <v>6</v>
      </c>
      <c r="I23" s="2">
        <v>6</v>
      </c>
      <c r="J23" s="1">
        <v>4.833333333333333</v>
      </c>
      <c r="K23" s="1">
        <v>8.1649999999999991</v>
      </c>
      <c r="L23" s="1">
        <v>18</v>
      </c>
      <c r="M23" s="1">
        <v>7.12</v>
      </c>
      <c r="N23" s="1">
        <v>9.64</v>
      </c>
      <c r="O23" s="1">
        <v>2.65</v>
      </c>
      <c r="P23" s="1">
        <v>3.79</v>
      </c>
      <c r="Q23" s="1">
        <v>16.225000000000001</v>
      </c>
      <c r="R23" s="2">
        <v>9.66</v>
      </c>
      <c r="S23" s="1">
        <v>18</v>
      </c>
      <c r="T23" s="2">
        <v>6.05</v>
      </c>
      <c r="U23" s="2">
        <v>17.75</v>
      </c>
      <c r="V23" s="1">
        <v>10</v>
      </c>
      <c r="W23" s="1">
        <v>7.46</v>
      </c>
      <c r="X23" s="53">
        <v>9.3406349206349226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32.619999999999997</v>
      </c>
      <c r="D24" s="1">
        <v>50</v>
      </c>
      <c r="E24" s="1">
        <v>50.395000000000003</v>
      </c>
      <c r="F24" s="1">
        <v>50.5</v>
      </c>
      <c r="G24" s="2">
        <v>38</v>
      </c>
      <c r="H24" s="1">
        <v>37.880000000000003</v>
      </c>
      <c r="I24" s="2">
        <v>30.524999999999999</v>
      </c>
      <c r="J24" s="1">
        <v>44.636249999999997</v>
      </c>
      <c r="K24" s="1">
        <v>44</v>
      </c>
      <c r="L24" s="1">
        <v>49</v>
      </c>
      <c r="M24" s="1">
        <v>45</v>
      </c>
      <c r="N24" s="1">
        <v>49.65</v>
      </c>
      <c r="O24" s="1">
        <v>27.66</v>
      </c>
      <c r="P24" s="1">
        <v>55.5</v>
      </c>
      <c r="Q24" s="1">
        <v>46.05</v>
      </c>
      <c r="R24" s="2">
        <v>36</v>
      </c>
      <c r="S24" s="1">
        <v>65.666666666666671</v>
      </c>
      <c r="T24" s="2">
        <v>49.44</v>
      </c>
      <c r="U24" s="2">
        <v>48.08</v>
      </c>
      <c r="V24" s="1">
        <v>47.5</v>
      </c>
      <c r="W24" s="1">
        <v>43.69</v>
      </c>
      <c r="X24" s="53">
        <v>44.84728174603174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4.335</v>
      </c>
      <c r="D25" s="1">
        <v>4.45</v>
      </c>
      <c r="E25" s="1">
        <v>6.1334188034188024</v>
      </c>
      <c r="F25" s="1">
        <v>9.15</v>
      </c>
      <c r="G25" s="2">
        <v>5.7</v>
      </c>
      <c r="H25" s="1">
        <v>6.55</v>
      </c>
      <c r="I25" s="2">
        <v>5.2350000000000003</v>
      </c>
      <c r="J25" s="1">
        <v>3.3608888888888884</v>
      </c>
      <c r="K25" s="1">
        <v>6.95</v>
      </c>
      <c r="L25" s="1">
        <v>7.16</v>
      </c>
      <c r="M25" s="1">
        <v>6.8</v>
      </c>
      <c r="N25" s="1">
        <v>5.8</v>
      </c>
      <c r="O25" s="1">
        <v>3.83</v>
      </c>
      <c r="P25" s="1">
        <v>4.38</v>
      </c>
      <c r="Q25" s="1">
        <v>9.7650000000000006</v>
      </c>
      <c r="R25" s="2">
        <v>8.08</v>
      </c>
      <c r="S25" s="1">
        <v>5.6419444444444444</v>
      </c>
      <c r="T25" s="2">
        <v>9.65</v>
      </c>
      <c r="U25" s="2">
        <v>8.82</v>
      </c>
      <c r="V25" s="1">
        <v>6.1749999999999998</v>
      </c>
      <c r="W25" s="1">
        <v>7.516111111111111</v>
      </c>
      <c r="X25" s="53">
        <v>6.4515411070411055</v>
      </c>
      <c r="Y25" s="9"/>
    </row>
    <row r="26" spans="1:25" ht="11.25" x14ac:dyDescent="0.2">
      <c r="A26" s="31" t="s">
        <v>38</v>
      </c>
      <c r="B26" s="30" t="s">
        <v>92</v>
      </c>
      <c r="C26" s="1">
        <v>4.415</v>
      </c>
      <c r="D26" s="1">
        <v>6.11</v>
      </c>
      <c r="E26" s="1">
        <v>5.0225</v>
      </c>
      <c r="F26" s="1">
        <v>3.15</v>
      </c>
      <c r="G26" s="2">
        <v>2.2999999999999998</v>
      </c>
      <c r="H26" s="1">
        <v>5</v>
      </c>
      <c r="I26" s="2">
        <v>4.18</v>
      </c>
      <c r="J26" s="10">
        <v>7.8975</v>
      </c>
      <c r="K26" s="1">
        <v>2.99</v>
      </c>
      <c r="L26" s="1">
        <v>4.5350000000000001</v>
      </c>
      <c r="M26" s="1">
        <v>4.25</v>
      </c>
      <c r="N26" s="2">
        <v>6.2450000000000001</v>
      </c>
      <c r="O26" s="1">
        <v>1.76</v>
      </c>
      <c r="P26" s="1">
        <v>6.63</v>
      </c>
      <c r="Q26" s="1">
        <v>4.83</v>
      </c>
      <c r="R26" s="2">
        <v>8.75</v>
      </c>
      <c r="S26" s="1">
        <v>8.839777777777778</v>
      </c>
      <c r="T26" s="2">
        <v>7.24</v>
      </c>
      <c r="U26" s="2">
        <v>5.17</v>
      </c>
      <c r="V26" s="1">
        <v>7.9749999999999996</v>
      </c>
      <c r="W26" s="1">
        <v>5.46</v>
      </c>
      <c r="X26" s="53">
        <v>5.3690370370370362</v>
      </c>
      <c r="Y26" s="9"/>
    </row>
    <row r="27" spans="1:25" ht="11.25" x14ac:dyDescent="0.2">
      <c r="A27" s="31" t="s">
        <v>45</v>
      </c>
      <c r="B27" s="30" t="s">
        <v>96</v>
      </c>
      <c r="C27" s="19">
        <v>0.85</v>
      </c>
      <c r="D27" s="19">
        <v>0.71</v>
      </c>
      <c r="E27" s="19">
        <v>0.8830769230769232</v>
      </c>
      <c r="F27" s="19">
        <v>0.78</v>
      </c>
      <c r="G27" s="18">
        <v>0.53</v>
      </c>
      <c r="H27" s="19">
        <v>0.63</v>
      </c>
      <c r="I27" s="18">
        <v>0.53</v>
      </c>
      <c r="J27" s="19">
        <v>0.82</v>
      </c>
      <c r="K27" s="19">
        <v>0.67</v>
      </c>
      <c r="L27" s="19">
        <v>0.68</v>
      </c>
      <c r="M27" s="19">
        <v>0.65</v>
      </c>
      <c r="N27" s="19">
        <v>0.83499999999999996</v>
      </c>
      <c r="O27" s="19">
        <v>0.6</v>
      </c>
      <c r="P27" s="19">
        <v>0.8</v>
      </c>
      <c r="Q27" s="19">
        <v>0.7</v>
      </c>
      <c r="R27" s="18">
        <v>0.78</v>
      </c>
      <c r="S27" s="18">
        <v>0.98657142857142854</v>
      </c>
      <c r="T27" s="18">
        <v>0.91</v>
      </c>
      <c r="U27" s="18">
        <v>0.78</v>
      </c>
      <c r="V27" s="19">
        <v>0.85</v>
      </c>
      <c r="W27" s="19">
        <v>0.69720000000000004</v>
      </c>
      <c r="X27" s="54">
        <v>0.74627849293563575</v>
      </c>
      <c r="Y27" s="9"/>
    </row>
    <row r="28" spans="1:25" ht="11.25" x14ac:dyDescent="0.2">
      <c r="A28" s="31" t="s">
        <v>39</v>
      </c>
      <c r="B28" s="30" t="s">
        <v>94</v>
      </c>
      <c r="C28" s="1">
        <v>63.9</v>
      </c>
      <c r="D28" s="1">
        <v>42</v>
      </c>
      <c r="E28" s="1">
        <v>60.645833333333336</v>
      </c>
      <c r="F28" s="1">
        <v>64</v>
      </c>
      <c r="G28" s="2">
        <v>43.76</v>
      </c>
      <c r="H28" s="1">
        <v>35.5</v>
      </c>
      <c r="I28" s="2">
        <v>45.3</v>
      </c>
      <c r="J28" s="1">
        <v>55.063333333333333</v>
      </c>
      <c r="K28" s="1">
        <v>45.84</v>
      </c>
      <c r="L28" s="1">
        <v>46.814999999999998</v>
      </c>
      <c r="M28" s="1">
        <v>57.78</v>
      </c>
      <c r="N28" s="1">
        <v>53</v>
      </c>
      <c r="O28" s="1">
        <v>65</v>
      </c>
      <c r="P28" s="1">
        <v>55</v>
      </c>
      <c r="Q28" s="1">
        <v>46.5</v>
      </c>
      <c r="R28" s="2">
        <v>55.8</v>
      </c>
      <c r="S28" s="1">
        <v>53.54</v>
      </c>
      <c r="T28" s="2">
        <v>53.51</v>
      </c>
      <c r="U28" s="2">
        <v>54.92</v>
      </c>
      <c r="V28" s="1">
        <v>44.3</v>
      </c>
      <c r="W28" s="1">
        <v>49.25</v>
      </c>
      <c r="X28" s="53">
        <v>51.972579365079369</v>
      </c>
      <c r="Y28" s="9"/>
    </row>
    <row r="29" spans="1:25" ht="11.25" x14ac:dyDescent="0.2">
      <c r="A29" s="31" t="s">
        <v>40</v>
      </c>
      <c r="B29" s="30" t="s">
        <v>94</v>
      </c>
      <c r="C29" s="1">
        <v>130.44999999999999</v>
      </c>
      <c r="D29" s="1">
        <v>145</v>
      </c>
      <c r="E29" s="1">
        <v>159.37571428571431</v>
      </c>
      <c r="F29" s="1">
        <v>155.4</v>
      </c>
      <c r="G29" s="2">
        <v>149</v>
      </c>
      <c r="H29" s="1">
        <v>164</v>
      </c>
      <c r="I29" s="2">
        <v>59</v>
      </c>
      <c r="J29" s="1">
        <v>113.00166666666667</v>
      </c>
      <c r="K29" s="1">
        <v>155</v>
      </c>
      <c r="L29" s="1">
        <v>197.035</v>
      </c>
      <c r="M29" s="1">
        <v>175</v>
      </c>
      <c r="N29" s="1">
        <v>158.77500000000001</v>
      </c>
      <c r="O29" s="1">
        <v>121.32</v>
      </c>
      <c r="P29" s="1">
        <v>166.9</v>
      </c>
      <c r="Q29" s="1">
        <v>161.64500000000001</v>
      </c>
      <c r="R29" s="2">
        <v>160.5</v>
      </c>
      <c r="S29" s="1">
        <v>43.346666666666671</v>
      </c>
      <c r="T29" s="2">
        <v>158.41</v>
      </c>
      <c r="U29" s="2">
        <v>160.46</v>
      </c>
      <c r="V29" s="1">
        <v>148.755</v>
      </c>
      <c r="W29" s="1">
        <v>135.63</v>
      </c>
      <c r="X29" s="53">
        <v>143.71447845804991</v>
      </c>
      <c r="Y29" s="9"/>
    </row>
    <row r="30" spans="1:25" ht="11.25" x14ac:dyDescent="0.2">
      <c r="A30" s="31" t="s">
        <v>41</v>
      </c>
      <c r="B30" s="30" t="s">
        <v>94</v>
      </c>
      <c r="C30" s="1">
        <v>28.34</v>
      </c>
      <c r="D30" s="1">
        <v>33.92</v>
      </c>
      <c r="E30" s="1">
        <v>35.952222222222218</v>
      </c>
      <c r="F30" s="1">
        <v>37.225000000000001</v>
      </c>
      <c r="G30" s="2">
        <v>46.3</v>
      </c>
      <c r="H30" s="1">
        <v>35</v>
      </c>
      <c r="I30" s="2">
        <v>27.7</v>
      </c>
      <c r="J30" s="1">
        <v>31.74</v>
      </c>
      <c r="K30" s="1">
        <v>38.1</v>
      </c>
      <c r="L30" s="1">
        <v>36</v>
      </c>
      <c r="M30" s="1">
        <v>30.63</v>
      </c>
      <c r="N30" s="1">
        <v>30.875</v>
      </c>
      <c r="O30" s="1">
        <v>32</v>
      </c>
      <c r="P30" s="1">
        <v>52.1</v>
      </c>
      <c r="Q30" s="1">
        <v>27</v>
      </c>
      <c r="R30" s="2">
        <v>25.5</v>
      </c>
      <c r="S30" s="1">
        <v>32.75</v>
      </c>
      <c r="T30" s="2">
        <v>33.54</v>
      </c>
      <c r="U30" s="2">
        <v>24.34</v>
      </c>
      <c r="V30" s="1">
        <v>32.090000000000003</v>
      </c>
      <c r="W30" s="1">
        <v>39.71</v>
      </c>
      <c r="X30" s="53">
        <v>33.848201058201063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35.630000000000003</v>
      </c>
      <c r="D31" s="1">
        <v>38.18</v>
      </c>
      <c r="E31" s="1">
        <v>28.033750000000001</v>
      </c>
      <c r="F31" s="1">
        <v>24.67</v>
      </c>
      <c r="G31" s="2">
        <v>39.67</v>
      </c>
      <c r="H31" s="1">
        <v>32.25</v>
      </c>
      <c r="I31" s="2">
        <v>41.2</v>
      </c>
      <c r="J31" s="1">
        <v>25.659499999999998</v>
      </c>
      <c r="K31" s="1">
        <v>39.085000000000001</v>
      </c>
      <c r="L31" s="1">
        <v>39.159999999999997</v>
      </c>
      <c r="M31" s="1">
        <v>42.65</v>
      </c>
      <c r="N31" s="1">
        <v>31.17</v>
      </c>
      <c r="O31" s="1">
        <v>34.090000000000003</v>
      </c>
      <c r="P31" s="1">
        <v>15.83</v>
      </c>
      <c r="Q31" s="1">
        <v>35.055</v>
      </c>
      <c r="R31" s="2">
        <v>35</v>
      </c>
      <c r="S31" s="1">
        <v>20.083333333333332</v>
      </c>
      <c r="T31" s="2">
        <v>42</v>
      </c>
      <c r="U31" s="2">
        <v>41.28</v>
      </c>
      <c r="V31" s="1">
        <v>63.064999999999998</v>
      </c>
      <c r="W31" s="1">
        <v>36.68</v>
      </c>
      <c r="X31" s="53">
        <v>35.259123015873008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16.03</v>
      </c>
      <c r="D32" s="1">
        <v>13.46</v>
      </c>
      <c r="E32" s="1">
        <v>23.734615384615381</v>
      </c>
      <c r="F32" s="1">
        <v>16.48</v>
      </c>
      <c r="G32" s="2">
        <v>13.5</v>
      </c>
      <c r="H32" s="1">
        <v>19.93</v>
      </c>
      <c r="I32" s="2">
        <v>5.6</v>
      </c>
      <c r="J32" s="1">
        <v>14.09</v>
      </c>
      <c r="K32" s="1">
        <v>18.920000000000002</v>
      </c>
      <c r="L32" s="1">
        <v>24.83</v>
      </c>
      <c r="M32" s="1">
        <v>15.31</v>
      </c>
      <c r="N32" s="1">
        <v>15.53</v>
      </c>
      <c r="O32" s="1">
        <v>21.9</v>
      </c>
      <c r="P32" s="1">
        <v>24.33</v>
      </c>
      <c r="Q32" s="1">
        <v>16.2</v>
      </c>
      <c r="R32" s="2">
        <v>21</v>
      </c>
      <c r="S32" s="2">
        <v>15.831333333333333</v>
      </c>
      <c r="T32" s="2">
        <v>22.05</v>
      </c>
      <c r="U32" s="2">
        <v>14.9</v>
      </c>
      <c r="V32" s="1">
        <v>61.49</v>
      </c>
      <c r="W32" s="1">
        <v>19.47</v>
      </c>
      <c r="X32" s="53">
        <v>19.742188034188032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</v>
      </c>
      <c r="D34" s="1">
        <v>8.6199999999999992</v>
      </c>
      <c r="E34" s="1">
        <v>8.82</v>
      </c>
      <c r="F34" s="1">
        <v>6.63</v>
      </c>
      <c r="G34" s="2">
        <v>8.32</v>
      </c>
      <c r="H34" s="1">
        <v>7.69</v>
      </c>
      <c r="I34" s="2">
        <v>8.7899999999999991</v>
      </c>
      <c r="J34" s="1">
        <v>6.47</v>
      </c>
      <c r="K34" s="1">
        <v>9.68</v>
      </c>
      <c r="L34" s="1">
        <v>5.93</v>
      </c>
      <c r="M34" s="1">
        <v>5.73</v>
      </c>
      <c r="N34" s="1">
        <v>7.23</v>
      </c>
      <c r="O34" s="1">
        <v>5.7113199999999997</v>
      </c>
      <c r="P34" s="1">
        <v>7.63</v>
      </c>
      <c r="Q34" s="1">
        <v>9.73</v>
      </c>
      <c r="R34" s="2">
        <v>9.8000000000000007</v>
      </c>
      <c r="S34" s="1">
        <v>5.04</v>
      </c>
      <c r="T34" s="2">
        <v>8.0831440000000008</v>
      </c>
      <c r="U34" s="2">
        <v>10.55</v>
      </c>
      <c r="V34" s="1">
        <v>6.97</v>
      </c>
      <c r="W34" s="1">
        <v>9.5909440000000004</v>
      </c>
      <c r="X34" s="53">
        <v>7.8216860952380962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</v>
      </c>
      <c r="D35" s="1">
        <v>6.38</v>
      </c>
      <c r="E35" s="1">
        <v>4.99</v>
      </c>
      <c r="F35" s="1">
        <v>4.18</v>
      </c>
      <c r="G35" s="2">
        <v>5.37</v>
      </c>
      <c r="H35" s="1">
        <v>4.84</v>
      </c>
      <c r="I35" s="2">
        <v>5.25</v>
      </c>
      <c r="J35" s="1">
        <v>4.41</v>
      </c>
      <c r="K35" s="1">
        <v>6.23</v>
      </c>
      <c r="L35" s="1">
        <v>4.29</v>
      </c>
      <c r="M35" s="1">
        <v>4.1399999999999997</v>
      </c>
      <c r="N35" s="1">
        <v>4.72</v>
      </c>
      <c r="O35" s="1">
        <v>4.4533199999999997</v>
      </c>
      <c r="P35" s="1">
        <v>5.69</v>
      </c>
      <c r="Q35" s="1">
        <v>6.95</v>
      </c>
      <c r="R35" s="2">
        <v>7.12</v>
      </c>
      <c r="S35" s="1">
        <v>4</v>
      </c>
      <c r="T35" s="2">
        <v>5.45</v>
      </c>
      <c r="U35" s="2">
        <v>6.79</v>
      </c>
      <c r="V35" s="1">
        <v>4.6500000000000004</v>
      </c>
      <c r="W35" s="1">
        <v>8.1196059999999992</v>
      </c>
      <c r="X35" s="53">
        <v>5.3568060000000015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13.64</v>
      </c>
      <c r="E37" s="1">
        <v>47.171111111111117</v>
      </c>
      <c r="F37" s="1">
        <v>26.7</v>
      </c>
      <c r="G37" s="2">
        <v>41.58</v>
      </c>
      <c r="H37" s="1">
        <v>29.11</v>
      </c>
      <c r="I37" s="2">
        <v>29.98</v>
      </c>
      <c r="J37" s="1">
        <v>14.182727272727274</v>
      </c>
      <c r="K37" s="1">
        <v>27.2</v>
      </c>
      <c r="L37" s="1">
        <v>25.56</v>
      </c>
      <c r="M37" s="1">
        <v>20.43</v>
      </c>
      <c r="N37" s="1">
        <v>14.3</v>
      </c>
      <c r="O37" s="1">
        <v>29.87</v>
      </c>
      <c r="P37" s="1">
        <v>24.21</v>
      </c>
      <c r="Q37" s="1">
        <v>29.72</v>
      </c>
      <c r="R37" s="2">
        <v>26.84</v>
      </c>
      <c r="S37" s="1">
        <v>12.72</v>
      </c>
      <c r="T37" s="2">
        <v>32.747</v>
      </c>
      <c r="U37" s="2">
        <v>15.57</v>
      </c>
      <c r="V37" s="1">
        <v>15.55</v>
      </c>
      <c r="W37" s="1">
        <v>24.71</v>
      </c>
      <c r="X37" s="53">
        <v>24.97718278018278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20.34</v>
      </c>
      <c r="E39" s="20">
        <v>7.9225000000000003</v>
      </c>
      <c r="F39" s="20">
        <v>6</v>
      </c>
      <c r="G39" s="21">
        <v>10.74</v>
      </c>
      <c r="H39" s="20">
        <v>9.09</v>
      </c>
      <c r="I39" s="21">
        <v>1.1399999999999999</v>
      </c>
      <c r="J39" s="20">
        <v>7.5324999999999998</v>
      </c>
      <c r="K39" s="20">
        <v>4</v>
      </c>
      <c r="L39" s="20">
        <v>21.5</v>
      </c>
      <c r="M39" s="20">
        <v>12</v>
      </c>
      <c r="N39" s="20">
        <v>13</v>
      </c>
      <c r="O39" s="20">
        <v>4</v>
      </c>
      <c r="P39" s="20">
        <v>7.86</v>
      </c>
      <c r="Q39" s="20">
        <v>4.4800000000000004</v>
      </c>
      <c r="R39" s="21">
        <v>3</v>
      </c>
      <c r="S39" s="20">
        <v>3.24</v>
      </c>
      <c r="T39" s="21">
        <v>22.87</v>
      </c>
      <c r="U39" s="21">
        <v>5.22</v>
      </c>
      <c r="V39" s="20">
        <v>20</v>
      </c>
      <c r="W39" s="20">
        <v>5.6943333333333337</v>
      </c>
      <c r="X39" s="57">
        <v>9.8523492063492064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B5:B6"/>
    <mergeCell ref="A3:X3"/>
    <mergeCell ref="W5:W6"/>
    <mergeCell ref="N5:N6"/>
    <mergeCell ref="O5:O6"/>
    <mergeCell ref="P5:P6"/>
    <mergeCell ref="Q5:Q6"/>
    <mergeCell ref="V5:V6"/>
    <mergeCell ref="R5:R6"/>
    <mergeCell ref="S5:S6"/>
    <mergeCell ref="A1:X1"/>
    <mergeCell ref="A2:X2"/>
    <mergeCell ref="A5:A6"/>
    <mergeCell ref="C5:C6"/>
    <mergeCell ref="D5:D6"/>
    <mergeCell ref="E5:E6"/>
    <mergeCell ref="F5:F6"/>
    <mergeCell ref="G5:G6"/>
    <mergeCell ref="H5:H6"/>
    <mergeCell ref="I5:I6"/>
    <mergeCell ref="U5:U6"/>
    <mergeCell ref="T5:T6"/>
    <mergeCell ref="J5:J6"/>
    <mergeCell ref="K5:K6"/>
    <mergeCell ref="L5:L6"/>
    <mergeCell ref="M5:M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0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s="15" customFormat="1" ht="12" x14ac:dyDescent="0.2">
      <c r="A3" s="139" t="s">
        <v>59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27.62</v>
      </c>
      <c r="D8" s="1">
        <v>38.799999999999997</v>
      </c>
      <c r="E8" s="1">
        <v>32.064314574314572</v>
      </c>
      <c r="F8" s="1">
        <v>37.42</v>
      </c>
      <c r="G8" s="2">
        <v>26.44</v>
      </c>
      <c r="H8" s="1">
        <v>28.56</v>
      </c>
      <c r="I8" s="2">
        <v>17.96</v>
      </c>
      <c r="J8" s="1">
        <v>30.73875</v>
      </c>
      <c r="K8" s="1">
        <v>23.23</v>
      </c>
      <c r="L8" s="1">
        <v>28.51</v>
      </c>
      <c r="M8" s="1">
        <v>31</v>
      </c>
      <c r="N8" s="1">
        <v>35.700000000000003</v>
      </c>
      <c r="O8" s="1">
        <v>29.58</v>
      </c>
      <c r="P8" s="1">
        <v>25.21</v>
      </c>
      <c r="Q8" s="1">
        <v>21.645</v>
      </c>
      <c r="R8" s="2">
        <v>26.9</v>
      </c>
      <c r="S8" s="1">
        <v>22.52</v>
      </c>
      <c r="T8" s="2">
        <v>26.21</v>
      </c>
      <c r="U8" s="2">
        <v>27.65</v>
      </c>
      <c r="V8" s="1">
        <v>67.900000000000006</v>
      </c>
      <c r="W8" s="1">
        <v>26.63</v>
      </c>
      <c r="X8" s="53">
        <v>30.108955455919737</v>
      </c>
      <c r="Y8" s="9"/>
    </row>
    <row r="9" spans="1:25" ht="11.25" x14ac:dyDescent="0.2">
      <c r="A9" s="31" t="s">
        <v>87</v>
      </c>
      <c r="B9" s="30" t="s">
        <v>92</v>
      </c>
      <c r="C9" s="19">
        <v>2.835</v>
      </c>
      <c r="D9" s="19">
        <v>3.27</v>
      </c>
      <c r="E9" s="19">
        <v>2.7264083333333335</v>
      </c>
      <c r="F9" s="19">
        <v>2.79</v>
      </c>
      <c r="G9" s="18">
        <v>2.6</v>
      </c>
      <c r="H9" s="19">
        <v>2.2400000000000002</v>
      </c>
      <c r="I9" s="18">
        <v>2.7</v>
      </c>
      <c r="J9" s="19">
        <v>2.8362500000000002</v>
      </c>
      <c r="K9" s="19">
        <v>2.64</v>
      </c>
      <c r="L9" s="19">
        <v>2.91</v>
      </c>
      <c r="M9" s="19">
        <v>3.31</v>
      </c>
      <c r="N9" s="19">
        <v>2.75</v>
      </c>
      <c r="O9" s="19">
        <v>2.63</v>
      </c>
      <c r="P9" s="19">
        <v>3</v>
      </c>
      <c r="Q9" s="19">
        <v>2.5049999999999999</v>
      </c>
      <c r="R9" s="18">
        <v>2.37</v>
      </c>
      <c r="S9" s="19">
        <v>3.5363333333333333</v>
      </c>
      <c r="T9" s="18">
        <v>2.98</v>
      </c>
      <c r="U9" s="18">
        <v>3.19</v>
      </c>
      <c r="V9" s="19">
        <v>2.69</v>
      </c>
      <c r="W9" s="19">
        <v>2.5</v>
      </c>
      <c r="X9" s="54">
        <v>2.8099519841269838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314.60000000000002</v>
      </c>
      <c r="E10" s="1">
        <v>222.77669090909092</v>
      </c>
      <c r="F10" s="1">
        <v>212.1</v>
      </c>
      <c r="G10" s="2">
        <v>191</v>
      </c>
      <c r="H10" s="1">
        <v>187.65</v>
      </c>
      <c r="I10" s="2">
        <v>168</v>
      </c>
      <c r="J10" s="1">
        <v>255</v>
      </c>
      <c r="K10" s="1">
        <v>172</v>
      </c>
      <c r="L10" s="1">
        <v>192</v>
      </c>
      <c r="M10" s="1">
        <v>208.5</v>
      </c>
      <c r="N10" s="1">
        <v>268</v>
      </c>
      <c r="O10" s="1">
        <v>202.5</v>
      </c>
      <c r="P10" s="1">
        <v>195</v>
      </c>
      <c r="Q10" s="1">
        <v>181</v>
      </c>
      <c r="R10" s="2">
        <v>197</v>
      </c>
      <c r="S10" s="1">
        <v>284.66666666666669</v>
      </c>
      <c r="T10" s="2">
        <v>198.45</v>
      </c>
      <c r="U10" s="2">
        <v>190.2</v>
      </c>
      <c r="V10" s="1">
        <v>230.5</v>
      </c>
      <c r="W10" s="1">
        <v>170.56</v>
      </c>
      <c r="X10" s="53">
        <v>213.16682655122656</v>
      </c>
      <c r="Y10" s="9"/>
    </row>
    <row r="11" spans="1:25" ht="11.25" x14ac:dyDescent="0.2">
      <c r="A11" s="31" t="s">
        <v>25</v>
      </c>
      <c r="B11" s="30" t="s">
        <v>92</v>
      </c>
      <c r="C11" s="19">
        <v>0.32</v>
      </c>
      <c r="D11" s="19">
        <v>0.45</v>
      </c>
      <c r="E11" s="19">
        <v>0.35733333333333328</v>
      </c>
      <c r="F11" s="19">
        <v>0.33</v>
      </c>
      <c r="G11" s="18">
        <v>0.28000000000000003</v>
      </c>
      <c r="H11" s="19">
        <v>0.27</v>
      </c>
      <c r="I11" s="18">
        <v>0.27</v>
      </c>
      <c r="J11" s="19">
        <v>0.41085714285714292</v>
      </c>
      <c r="K11" s="19">
        <v>0.28399999999999997</v>
      </c>
      <c r="L11" s="19">
        <v>0.32</v>
      </c>
      <c r="M11" s="19">
        <v>0.36</v>
      </c>
      <c r="N11" s="19">
        <v>0.36330000000000001</v>
      </c>
      <c r="O11" s="19">
        <v>0.28000000000000003</v>
      </c>
      <c r="P11" s="19">
        <v>0.28999999999999998</v>
      </c>
      <c r="Q11" s="19">
        <v>0.32069999999999999</v>
      </c>
      <c r="R11" s="18">
        <v>0.28000000000000003</v>
      </c>
      <c r="S11" s="19">
        <v>0.47839999999999994</v>
      </c>
      <c r="T11" s="18">
        <v>0.32</v>
      </c>
      <c r="U11" s="18">
        <v>0.34</v>
      </c>
      <c r="V11" s="19">
        <v>0.3</v>
      </c>
      <c r="W11" s="19">
        <v>0.28000000000000003</v>
      </c>
      <c r="X11" s="54">
        <v>0.32879002267573698</v>
      </c>
      <c r="Y11" s="9"/>
    </row>
    <row r="12" spans="1:25" ht="11.25" x14ac:dyDescent="0.2">
      <c r="A12" s="31" t="s">
        <v>26</v>
      </c>
      <c r="B12" s="30" t="s">
        <v>93</v>
      </c>
      <c r="C12" s="1">
        <v>33</v>
      </c>
      <c r="D12" s="1">
        <v>22</v>
      </c>
      <c r="E12" s="1">
        <v>30.074545454545454</v>
      </c>
      <c r="F12" s="1">
        <v>22.75</v>
      </c>
      <c r="G12" s="2">
        <v>53.5</v>
      </c>
      <c r="H12" s="1">
        <v>38</v>
      </c>
      <c r="I12" s="2">
        <v>41</v>
      </c>
      <c r="J12" s="1">
        <v>17.75</v>
      </c>
      <c r="K12" s="1">
        <v>38</v>
      </c>
      <c r="L12" s="1">
        <v>22.5</v>
      </c>
      <c r="M12" s="1">
        <v>29.5</v>
      </c>
      <c r="N12" s="1">
        <v>25.5</v>
      </c>
      <c r="O12" s="1">
        <v>16</v>
      </c>
      <c r="P12" s="1">
        <v>25</v>
      </c>
      <c r="Q12" s="1">
        <v>37</v>
      </c>
      <c r="R12" s="2">
        <v>35</v>
      </c>
      <c r="S12" s="1">
        <v>46.666666666666664</v>
      </c>
      <c r="T12" s="2">
        <v>34.75</v>
      </c>
      <c r="U12" s="2">
        <v>35.340000000000003</v>
      </c>
      <c r="V12" s="1">
        <v>22</v>
      </c>
      <c r="W12" s="1">
        <v>42.57</v>
      </c>
      <c r="X12" s="53">
        <v>31.804819624819629</v>
      </c>
      <c r="Y12" s="9"/>
    </row>
    <row r="13" spans="1:25" ht="11.25" x14ac:dyDescent="0.2">
      <c r="A13" s="31" t="s">
        <v>27</v>
      </c>
      <c r="B13" s="30" t="s">
        <v>93</v>
      </c>
      <c r="C13" s="1">
        <v>50</v>
      </c>
      <c r="D13" s="1">
        <v>90</v>
      </c>
      <c r="E13" s="1">
        <v>50.333333333333336</v>
      </c>
      <c r="F13" s="1">
        <v>44</v>
      </c>
      <c r="G13" s="2">
        <v>45</v>
      </c>
      <c r="H13" s="1">
        <v>36</v>
      </c>
      <c r="I13" s="2">
        <v>38</v>
      </c>
      <c r="J13" s="1">
        <v>64.44714285714285</v>
      </c>
      <c r="K13" s="1">
        <v>36.04</v>
      </c>
      <c r="L13" s="1">
        <v>29</v>
      </c>
      <c r="M13" s="1">
        <v>52.65</v>
      </c>
      <c r="N13" s="1">
        <v>65</v>
      </c>
      <c r="O13" s="1">
        <v>50</v>
      </c>
      <c r="P13" s="1">
        <v>45</v>
      </c>
      <c r="Q13" s="1">
        <v>34</v>
      </c>
      <c r="R13" s="2">
        <v>45</v>
      </c>
      <c r="S13" s="1">
        <v>67</v>
      </c>
      <c r="T13" s="2">
        <v>38.159999999999997</v>
      </c>
      <c r="U13" s="2">
        <v>45.87</v>
      </c>
      <c r="V13" s="1">
        <v>45.5</v>
      </c>
      <c r="W13" s="1">
        <v>39.630000000000003</v>
      </c>
      <c r="X13" s="53">
        <v>48.125260770975061</v>
      </c>
      <c r="Y13" s="9"/>
    </row>
    <row r="14" spans="1:25" ht="11.25" x14ac:dyDescent="0.2">
      <c r="A14" s="31" t="s">
        <v>28</v>
      </c>
      <c r="B14" s="30" t="s">
        <v>94</v>
      </c>
      <c r="C14" s="19">
        <v>0.23</v>
      </c>
      <c r="D14" s="19">
        <v>3.3</v>
      </c>
      <c r="E14" s="19">
        <v>0.32808333333333334</v>
      </c>
      <c r="F14" s="19">
        <v>0.18</v>
      </c>
      <c r="G14" s="18">
        <v>0.28000000000000003</v>
      </c>
      <c r="H14" s="19">
        <v>0.3</v>
      </c>
      <c r="I14" s="18">
        <v>0.255</v>
      </c>
      <c r="J14" s="19">
        <v>0.25750000000000001</v>
      </c>
      <c r="K14" s="19">
        <v>0.41</v>
      </c>
      <c r="L14" s="19">
        <v>0.29499999999999998</v>
      </c>
      <c r="M14" s="19">
        <v>0.34</v>
      </c>
      <c r="N14" s="19">
        <v>0.32500000000000001</v>
      </c>
      <c r="O14" s="19">
        <v>0.24</v>
      </c>
      <c r="P14" s="19">
        <v>0.22</v>
      </c>
      <c r="Q14" s="19">
        <v>0.25</v>
      </c>
      <c r="R14" s="18">
        <v>0.27</v>
      </c>
      <c r="S14" s="19">
        <v>0.20699999999999999</v>
      </c>
      <c r="T14" s="18">
        <v>0.36</v>
      </c>
      <c r="U14" s="18">
        <v>0.32</v>
      </c>
      <c r="V14" s="19">
        <v>0.25</v>
      </c>
      <c r="W14" s="19">
        <v>0.31245999999999996</v>
      </c>
      <c r="X14" s="54">
        <v>0.42524015873015875</v>
      </c>
      <c r="Y14" s="9"/>
    </row>
    <row r="15" spans="1:25" ht="11.25" x14ac:dyDescent="0.2">
      <c r="A15" s="31" t="s">
        <v>44</v>
      </c>
      <c r="B15" s="30" t="s">
        <v>94</v>
      </c>
      <c r="C15" s="1">
        <v>0.82</v>
      </c>
      <c r="D15" s="1">
        <v>1.06</v>
      </c>
      <c r="E15" s="1">
        <v>1.35</v>
      </c>
      <c r="F15" s="1">
        <v>1.375</v>
      </c>
      <c r="G15" s="2">
        <v>1.85</v>
      </c>
      <c r="H15" s="1">
        <v>1.54</v>
      </c>
      <c r="I15" s="2">
        <v>1.28</v>
      </c>
      <c r="J15" s="1">
        <v>1.7749999999999999</v>
      </c>
      <c r="K15" s="1">
        <v>0.98499999999999999</v>
      </c>
      <c r="L15" s="1">
        <v>1.2949999999999999</v>
      </c>
      <c r="M15" s="1">
        <v>1.67</v>
      </c>
      <c r="N15" s="1">
        <v>1.92</v>
      </c>
      <c r="O15" s="1">
        <v>2.3199999999999998</v>
      </c>
      <c r="P15" s="1">
        <v>1.8</v>
      </c>
      <c r="Q15" s="1">
        <v>1.03</v>
      </c>
      <c r="R15" s="2">
        <v>1.1000000000000001</v>
      </c>
      <c r="S15" s="1">
        <v>1.8</v>
      </c>
      <c r="T15" s="2">
        <v>2.0499999999999998</v>
      </c>
      <c r="U15" s="2">
        <v>1.27</v>
      </c>
      <c r="V15" s="1">
        <v>0.8</v>
      </c>
      <c r="W15" s="1">
        <v>0.98</v>
      </c>
      <c r="X15" s="53">
        <v>1.4319047619047622</v>
      </c>
      <c r="Y15" s="9"/>
    </row>
    <row r="16" spans="1:25" ht="11.25" x14ac:dyDescent="0.2">
      <c r="A16" s="31" t="s">
        <v>29</v>
      </c>
      <c r="B16" s="30" t="s">
        <v>91</v>
      </c>
      <c r="C16" s="1">
        <v>12.59</v>
      </c>
      <c r="D16" s="1">
        <v>19.8</v>
      </c>
      <c r="E16" s="1">
        <v>13.506</v>
      </c>
      <c r="F16" s="1">
        <v>13</v>
      </c>
      <c r="G16" s="2">
        <v>10.8</v>
      </c>
      <c r="H16" s="1">
        <v>10.78</v>
      </c>
      <c r="I16" s="2">
        <v>11.85</v>
      </c>
      <c r="J16" s="1">
        <v>12.553333333333333</v>
      </c>
      <c r="K16" s="1">
        <v>9.98</v>
      </c>
      <c r="L16" s="1">
        <v>10.45</v>
      </c>
      <c r="M16" s="1">
        <v>10.61</v>
      </c>
      <c r="N16" s="1">
        <v>20.12</v>
      </c>
      <c r="O16" s="1">
        <v>12.68</v>
      </c>
      <c r="P16" s="1">
        <v>13.04</v>
      </c>
      <c r="Q16" s="1">
        <v>9.19</v>
      </c>
      <c r="R16" s="2">
        <v>15</v>
      </c>
      <c r="S16" s="1">
        <v>10.389344262295081</v>
      </c>
      <c r="T16" s="2">
        <v>10.18</v>
      </c>
      <c r="U16" s="2">
        <v>9.69</v>
      </c>
      <c r="V16" s="1">
        <v>10.6</v>
      </c>
      <c r="W16" s="1">
        <v>12.03</v>
      </c>
      <c r="X16" s="53">
        <v>12.325651314077541</v>
      </c>
      <c r="Y16" s="9"/>
    </row>
    <row r="17" spans="1:25" ht="11.25" x14ac:dyDescent="0.2">
      <c r="A17" s="31" t="s">
        <v>30</v>
      </c>
      <c r="B17" s="30" t="s">
        <v>94</v>
      </c>
      <c r="C17" s="1">
        <v>42.7</v>
      </c>
      <c r="D17" s="1">
        <v>60</v>
      </c>
      <c r="E17" s="1">
        <v>44.393333333333331</v>
      </c>
      <c r="F17" s="1">
        <v>43.25</v>
      </c>
      <c r="G17" s="2">
        <v>40</v>
      </c>
      <c r="H17" s="1">
        <v>42.55</v>
      </c>
      <c r="I17" s="2">
        <v>35.4</v>
      </c>
      <c r="J17" s="1">
        <v>58.508749999999999</v>
      </c>
      <c r="K17" s="1">
        <v>49.5</v>
      </c>
      <c r="L17" s="1">
        <v>69.8</v>
      </c>
      <c r="M17" s="1">
        <v>61</v>
      </c>
      <c r="N17" s="1">
        <v>40</v>
      </c>
      <c r="O17" s="1">
        <v>42.75</v>
      </c>
      <c r="P17" s="1">
        <v>36.549999999999997</v>
      </c>
      <c r="Q17" s="1">
        <v>49.5</v>
      </c>
      <c r="R17" s="2">
        <v>50</v>
      </c>
      <c r="S17" s="1">
        <v>47.6</v>
      </c>
      <c r="T17" s="2">
        <v>56.48</v>
      </c>
      <c r="U17" s="2">
        <v>60.46</v>
      </c>
      <c r="V17" s="1">
        <v>68</v>
      </c>
      <c r="W17" s="1">
        <v>74.11</v>
      </c>
      <c r="X17" s="53">
        <v>51.073908730158728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504</v>
      </c>
      <c r="D18" s="1">
        <v>237</v>
      </c>
      <c r="E18" s="1">
        <v>219.46375</v>
      </c>
      <c r="F18" s="1">
        <v>180</v>
      </c>
      <c r="G18" s="2">
        <v>230</v>
      </c>
      <c r="H18" s="1">
        <v>192.85</v>
      </c>
      <c r="I18" s="2">
        <v>165</v>
      </c>
      <c r="J18" s="1">
        <v>246.66666666666666</v>
      </c>
      <c r="K18" s="1">
        <v>290</v>
      </c>
      <c r="L18" s="1">
        <v>326.43</v>
      </c>
      <c r="M18" s="1">
        <v>229.54</v>
      </c>
      <c r="N18" s="1">
        <v>250</v>
      </c>
      <c r="O18" s="1">
        <v>240</v>
      </c>
      <c r="P18" s="1">
        <v>168.8</v>
      </c>
      <c r="Q18" s="1">
        <v>215</v>
      </c>
      <c r="R18" s="2">
        <v>357</v>
      </c>
      <c r="S18" s="1">
        <v>440</v>
      </c>
      <c r="T18" s="2">
        <v>344.75</v>
      </c>
      <c r="U18" s="2">
        <v>178.37</v>
      </c>
      <c r="V18" s="1">
        <v>171.5</v>
      </c>
      <c r="W18" s="1">
        <v>291.77</v>
      </c>
      <c r="X18" s="53">
        <v>260.86382936507931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235.72</v>
      </c>
      <c r="D19" s="2">
        <v>208</v>
      </c>
      <c r="E19" s="1">
        <v>194.44444444444443</v>
      </c>
      <c r="F19" s="1">
        <v>180</v>
      </c>
      <c r="G19" s="2">
        <v>180</v>
      </c>
      <c r="H19" s="1">
        <v>186.5</v>
      </c>
      <c r="I19" s="2">
        <v>89</v>
      </c>
      <c r="J19" s="1">
        <v>219.22499999999999</v>
      </c>
      <c r="K19" s="1">
        <v>190</v>
      </c>
      <c r="L19" s="1">
        <v>224.65</v>
      </c>
      <c r="M19" s="1">
        <v>145.63</v>
      </c>
      <c r="N19" s="1">
        <v>120</v>
      </c>
      <c r="O19" s="1">
        <v>154</v>
      </c>
      <c r="P19" s="1">
        <v>123.9</v>
      </c>
      <c r="Q19" s="1">
        <v>110</v>
      </c>
      <c r="R19" s="2">
        <v>187.5</v>
      </c>
      <c r="S19" s="1">
        <v>102.2912</v>
      </c>
      <c r="T19" s="2">
        <v>79.28</v>
      </c>
      <c r="U19" s="2">
        <v>131</v>
      </c>
      <c r="V19" s="1">
        <v>130.87</v>
      </c>
      <c r="W19" s="1">
        <v>160.32</v>
      </c>
      <c r="X19" s="53">
        <v>159.63479259259262</v>
      </c>
      <c r="Y19" s="9"/>
    </row>
    <row r="20" spans="1:25" ht="22.5" x14ac:dyDescent="0.2">
      <c r="A20" s="32" t="s">
        <v>33</v>
      </c>
      <c r="B20" s="33" t="s">
        <v>94</v>
      </c>
      <c r="C20" s="1">
        <v>44.7</v>
      </c>
      <c r="D20" s="1">
        <v>25</v>
      </c>
      <c r="E20" s="1">
        <v>45.341111111111111</v>
      </c>
      <c r="F20" s="1">
        <v>24.5</v>
      </c>
      <c r="G20" s="2">
        <v>35</v>
      </c>
      <c r="H20" s="1">
        <v>45.83</v>
      </c>
      <c r="I20" s="2">
        <v>37</v>
      </c>
      <c r="J20" s="1">
        <v>38.655000000000001</v>
      </c>
      <c r="K20" s="1">
        <v>50.6</v>
      </c>
      <c r="L20" s="1">
        <v>36.814999999999998</v>
      </c>
      <c r="M20" s="1">
        <v>37</v>
      </c>
      <c r="N20" s="1">
        <v>35</v>
      </c>
      <c r="O20" s="1">
        <v>38</v>
      </c>
      <c r="P20" s="1">
        <v>45.93</v>
      </c>
      <c r="Q20" s="1">
        <v>27</v>
      </c>
      <c r="R20" s="2">
        <v>42</v>
      </c>
      <c r="S20" s="1">
        <v>18.883333333333333</v>
      </c>
      <c r="T20" s="2">
        <v>25.59</v>
      </c>
      <c r="U20" s="2">
        <v>20.21</v>
      </c>
      <c r="V20" s="1">
        <v>26.925000000000001</v>
      </c>
      <c r="W20" s="1">
        <v>34.11</v>
      </c>
      <c r="X20" s="53">
        <v>34.95664021164022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16.425000000000001</v>
      </c>
      <c r="D21" s="1">
        <v>19.8</v>
      </c>
      <c r="E21" s="1">
        <v>28.967142857142857</v>
      </c>
      <c r="F21" s="1">
        <v>17.829999999999998</v>
      </c>
      <c r="G21" s="2">
        <v>23</v>
      </c>
      <c r="H21" s="1">
        <v>17</v>
      </c>
      <c r="I21" s="2">
        <v>16.04</v>
      </c>
      <c r="J21" s="1">
        <v>15.65375</v>
      </c>
      <c r="K21" s="1">
        <v>19.8</v>
      </c>
      <c r="L21" s="1">
        <v>22</v>
      </c>
      <c r="M21" s="1">
        <v>11.9</v>
      </c>
      <c r="N21" s="1">
        <v>23.4</v>
      </c>
      <c r="O21" s="1">
        <v>9.0299999999999994</v>
      </c>
      <c r="P21" s="1">
        <v>25.9</v>
      </c>
      <c r="Q21" s="1">
        <v>12.21</v>
      </c>
      <c r="R21" s="2">
        <v>18</v>
      </c>
      <c r="S21" s="1">
        <v>12.516666666666666</v>
      </c>
      <c r="T21" s="2">
        <v>16.600000000000001</v>
      </c>
      <c r="U21" s="2">
        <v>11.41</v>
      </c>
      <c r="V21" s="1">
        <v>15.73</v>
      </c>
      <c r="W21" s="1">
        <v>14.21</v>
      </c>
      <c r="X21" s="53">
        <v>17.496312358276644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241</v>
      </c>
      <c r="D22" s="1">
        <v>350</v>
      </c>
      <c r="E22" s="1">
        <v>233.61727272727273</v>
      </c>
      <c r="F22" s="2">
        <v>160</v>
      </c>
      <c r="G22" s="2">
        <v>144.5</v>
      </c>
      <c r="H22" s="1">
        <v>240</v>
      </c>
      <c r="I22" s="2">
        <v>132</v>
      </c>
      <c r="J22" s="1">
        <v>174.42</v>
      </c>
      <c r="K22" s="1">
        <v>191</v>
      </c>
      <c r="L22" s="1">
        <v>254</v>
      </c>
      <c r="M22" s="1">
        <v>257</v>
      </c>
      <c r="N22" s="1">
        <v>179.5</v>
      </c>
      <c r="O22" s="1">
        <v>216</v>
      </c>
      <c r="P22" s="1">
        <v>259</v>
      </c>
      <c r="Q22" s="1">
        <v>239</v>
      </c>
      <c r="R22" s="2">
        <v>175</v>
      </c>
      <c r="S22" s="1">
        <v>234</v>
      </c>
      <c r="T22" s="2">
        <v>512.98</v>
      </c>
      <c r="U22" s="2">
        <v>361.56</v>
      </c>
      <c r="V22" s="1">
        <v>207.58500000000001</v>
      </c>
      <c r="W22" s="1">
        <v>256.58</v>
      </c>
      <c r="X22" s="53">
        <v>238.98772727272731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7.75</v>
      </c>
      <c r="D23" s="1">
        <v>7.5</v>
      </c>
      <c r="E23" s="1">
        <v>7.9874999999999998</v>
      </c>
      <c r="F23" s="2">
        <v>12</v>
      </c>
      <c r="G23" s="2">
        <v>12</v>
      </c>
      <c r="H23" s="1">
        <v>9.6</v>
      </c>
      <c r="I23" s="2">
        <v>6</v>
      </c>
      <c r="J23" s="1">
        <v>4.75</v>
      </c>
      <c r="K23" s="1">
        <v>8.1649999999999991</v>
      </c>
      <c r="L23" s="1">
        <v>18</v>
      </c>
      <c r="M23" s="1">
        <v>7.08</v>
      </c>
      <c r="N23" s="1">
        <v>7.78</v>
      </c>
      <c r="O23" s="1">
        <v>8</v>
      </c>
      <c r="P23" s="1">
        <v>3.79</v>
      </c>
      <c r="Q23" s="1">
        <v>16.149999999999999</v>
      </c>
      <c r="R23" s="2">
        <v>9.66</v>
      </c>
      <c r="S23" s="1">
        <v>18</v>
      </c>
      <c r="T23" s="2">
        <v>5.99</v>
      </c>
      <c r="U23" s="2">
        <v>17.75</v>
      </c>
      <c r="V23" s="1">
        <v>10</v>
      </c>
      <c r="W23" s="1">
        <v>7.54</v>
      </c>
      <c r="X23" s="53">
        <v>9.7853571428571424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32.619999999999997</v>
      </c>
      <c r="D24" s="1">
        <v>50</v>
      </c>
      <c r="E24" s="1">
        <v>53.162500000000001</v>
      </c>
      <c r="F24" s="1">
        <v>50</v>
      </c>
      <c r="G24" s="2">
        <v>41.58</v>
      </c>
      <c r="H24" s="1">
        <v>36.94</v>
      </c>
      <c r="I24" s="2">
        <v>30.524999999999999</v>
      </c>
      <c r="J24" s="1">
        <v>44.94</v>
      </c>
      <c r="K24" s="1">
        <v>44</v>
      </c>
      <c r="L24" s="1">
        <v>49</v>
      </c>
      <c r="M24" s="1">
        <v>45</v>
      </c>
      <c r="N24" s="1">
        <v>49.3</v>
      </c>
      <c r="O24" s="1">
        <v>38</v>
      </c>
      <c r="P24" s="1">
        <v>46</v>
      </c>
      <c r="Q24" s="1">
        <v>45</v>
      </c>
      <c r="R24" s="2">
        <v>36</v>
      </c>
      <c r="S24" s="1">
        <v>65.666666666666671</v>
      </c>
      <c r="T24" s="2">
        <v>49.44</v>
      </c>
      <c r="U24" s="2">
        <v>48.08</v>
      </c>
      <c r="V24" s="1">
        <v>52.5</v>
      </c>
      <c r="W24" s="1">
        <v>43.49</v>
      </c>
      <c r="X24" s="53">
        <v>45.297341269841276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4.335</v>
      </c>
      <c r="D25" s="1">
        <v>4.24</v>
      </c>
      <c r="E25" s="1">
        <v>6.6226495726495722</v>
      </c>
      <c r="F25" s="1">
        <v>9.1349999999999998</v>
      </c>
      <c r="G25" s="2">
        <v>5.64</v>
      </c>
      <c r="H25" s="1">
        <v>6.55</v>
      </c>
      <c r="I25" s="2">
        <v>5.2350000000000003</v>
      </c>
      <c r="J25" s="1">
        <v>3.4950000000000001</v>
      </c>
      <c r="K25" s="1">
        <v>6.95</v>
      </c>
      <c r="L25" s="1">
        <v>7.16</v>
      </c>
      <c r="M25" s="1">
        <v>6.89</v>
      </c>
      <c r="N25" s="1">
        <v>5.88</v>
      </c>
      <c r="O25" s="1">
        <v>3.88</v>
      </c>
      <c r="P25" s="1">
        <v>4.38</v>
      </c>
      <c r="Q25" s="1">
        <v>10</v>
      </c>
      <c r="R25" s="2">
        <v>8.08</v>
      </c>
      <c r="S25" s="1">
        <v>5.0990740740740748</v>
      </c>
      <c r="T25" s="2">
        <v>9.5399999999999991</v>
      </c>
      <c r="U25" s="2">
        <v>8.85</v>
      </c>
      <c r="V25" s="1">
        <v>5.25</v>
      </c>
      <c r="W25" s="1">
        <v>7.4877777777777776</v>
      </c>
      <c r="X25" s="53">
        <v>6.4142619725953045</v>
      </c>
      <c r="Y25" s="9"/>
    </row>
    <row r="26" spans="1:25" ht="11.25" x14ac:dyDescent="0.2">
      <c r="A26" s="31" t="s">
        <v>38</v>
      </c>
      <c r="B26" s="30" t="s">
        <v>92</v>
      </c>
      <c r="C26" s="1">
        <v>4.415</v>
      </c>
      <c r="D26" s="1">
        <v>5.26</v>
      </c>
      <c r="E26" s="1">
        <v>5.2637499999999999</v>
      </c>
      <c r="F26" s="1">
        <v>3.15</v>
      </c>
      <c r="G26" s="2">
        <v>2.2999999999999998</v>
      </c>
      <c r="H26" s="1">
        <v>5</v>
      </c>
      <c r="I26" s="2">
        <v>4.18</v>
      </c>
      <c r="J26" s="10">
        <v>7.3140000000000001</v>
      </c>
      <c r="K26" s="1">
        <v>2.99</v>
      </c>
      <c r="L26" s="1">
        <v>4.5350000000000001</v>
      </c>
      <c r="M26" s="1">
        <v>4.25</v>
      </c>
      <c r="N26" s="2">
        <v>6.89</v>
      </c>
      <c r="O26" s="1">
        <v>1.76</v>
      </c>
      <c r="P26" s="1">
        <v>6.63</v>
      </c>
      <c r="Q26" s="1">
        <v>4.99</v>
      </c>
      <c r="R26" s="2">
        <v>8.75</v>
      </c>
      <c r="S26" s="1">
        <v>8.850888888888889</v>
      </c>
      <c r="T26" s="2">
        <v>7.35</v>
      </c>
      <c r="U26" s="2">
        <v>5.14</v>
      </c>
      <c r="V26" s="1">
        <v>7.9749999999999996</v>
      </c>
      <c r="W26" s="1">
        <v>5.45</v>
      </c>
      <c r="X26" s="53">
        <v>5.3544589947089944</v>
      </c>
      <c r="Y26" s="9"/>
    </row>
    <row r="27" spans="1:25" ht="11.25" x14ac:dyDescent="0.2">
      <c r="A27" s="31" t="s">
        <v>45</v>
      </c>
      <c r="B27" s="30" t="s">
        <v>96</v>
      </c>
      <c r="C27" s="19">
        <v>0.85</v>
      </c>
      <c r="D27" s="19">
        <v>0.64</v>
      </c>
      <c r="E27" s="19">
        <v>0.90007692307692311</v>
      </c>
      <c r="F27" s="19">
        <v>0.78</v>
      </c>
      <c r="G27" s="18">
        <v>0.56000000000000005</v>
      </c>
      <c r="H27" s="19">
        <v>0.63</v>
      </c>
      <c r="I27" s="18">
        <v>0.53</v>
      </c>
      <c r="J27" s="19">
        <v>0.82</v>
      </c>
      <c r="K27" s="19">
        <v>0.69</v>
      </c>
      <c r="L27" s="19">
        <v>0.68</v>
      </c>
      <c r="M27" s="19">
        <v>0.7</v>
      </c>
      <c r="N27" s="19">
        <v>0.86</v>
      </c>
      <c r="O27" s="19">
        <v>0.6</v>
      </c>
      <c r="P27" s="19">
        <v>0.8</v>
      </c>
      <c r="Q27" s="19">
        <v>0.71</v>
      </c>
      <c r="R27" s="18">
        <v>0.78</v>
      </c>
      <c r="S27" s="18">
        <v>0.95428571428571429</v>
      </c>
      <c r="T27" s="18">
        <v>0.93</v>
      </c>
      <c r="U27" s="18">
        <v>0.79</v>
      </c>
      <c r="V27" s="19">
        <v>0.85</v>
      </c>
      <c r="W27" s="19">
        <v>0.69169999999999998</v>
      </c>
      <c r="X27" s="54">
        <v>0.74981250654107801</v>
      </c>
      <c r="Y27" s="9"/>
    </row>
    <row r="28" spans="1:25" ht="11.25" x14ac:dyDescent="0.2">
      <c r="A28" s="31" t="s">
        <v>39</v>
      </c>
      <c r="B28" s="30" t="s">
        <v>94</v>
      </c>
      <c r="C28" s="1">
        <v>63.9</v>
      </c>
      <c r="D28" s="1">
        <v>45</v>
      </c>
      <c r="E28" s="1">
        <v>59.97</v>
      </c>
      <c r="F28" s="1">
        <v>64.77</v>
      </c>
      <c r="G28" s="2">
        <v>46.1</v>
      </c>
      <c r="H28" s="1">
        <v>35.5</v>
      </c>
      <c r="I28" s="2">
        <v>44.1</v>
      </c>
      <c r="J28" s="1">
        <v>55.063333333333333</v>
      </c>
      <c r="K28" s="1">
        <v>45.84</v>
      </c>
      <c r="L28" s="1">
        <v>46.814999999999998</v>
      </c>
      <c r="M28" s="1">
        <v>54</v>
      </c>
      <c r="N28" s="1">
        <v>54</v>
      </c>
      <c r="O28" s="1">
        <v>65</v>
      </c>
      <c r="P28" s="1">
        <v>55</v>
      </c>
      <c r="Q28" s="1">
        <v>45</v>
      </c>
      <c r="R28" s="2">
        <v>55.8</v>
      </c>
      <c r="S28" s="1">
        <v>52.718000000000004</v>
      </c>
      <c r="T28" s="2">
        <v>53.25</v>
      </c>
      <c r="U28" s="2">
        <v>54.53</v>
      </c>
      <c r="V28" s="1">
        <v>48.6</v>
      </c>
      <c r="W28" s="1">
        <v>49.36</v>
      </c>
      <c r="X28" s="53">
        <v>52.110301587301578</v>
      </c>
      <c r="Y28" s="9"/>
    </row>
    <row r="29" spans="1:25" ht="11.25" x14ac:dyDescent="0.2">
      <c r="A29" s="31" t="s">
        <v>40</v>
      </c>
      <c r="B29" s="30" t="s">
        <v>94</v>
      </c>
      <c r="C29" s="1">
        <v>130.44999999999999</v>
      </c>
      <c r="D29" s="1">
        <v>120</v>
      </c>
      <c r="E29" s="1">
        <v>146.90857142857143</v>
      </c>
      <c r="F29" s="1">
        <v>155.02500000000001</v>
      </c>
      <c r="G29" s="2">
        <v>140</v>
      </c>
      <c r="H29" s="1">
        <v>160</v>
      </c>
      <c r="I29" s="2">
        <v>60</v>
      </c>
      <c r="J29" s="1">
        <v>113.00166666666667</v>
      </c>
      <c r="K29" s="1">
        <v>154.75</v>
      </c>
      <c r="L29" s="1">
        <v>197.035</v>
      </c>
      <c r="M29" s="1">
        <v>175</v>
      </c>
      <c r="N29" s="1">
        <v>170</v>
      </c>
      <c r="O29" s="1">
        <v>130</v>
      </c>
      <c r="P29" s="1">
        <v>164</v>
      </c>
      <c r="Q29" s="1">
        <v>153.70500000000001</v>
      </c>
      <c r="R29" s="2">
        <v>160.5</v>
      </c>
      <c r="S29" s="1">
        <v>71.346666666666678</v>
      </c>
      <c r="T29" s="2">
        <v>157.79</v>
      </c>
      <c r="U29" s="2">
        <v>160.46</v>
      </c>
      <c r="V29" s="1">
        <v>139</v>
      </c>
      <c r="W29" s="1">
        <v>139.65</v>
      </c>
      <c r="X29" s="53">
        <v>142.79151927437644</v>
      </c>
      <c r="Y29" s="9"/>
    </row>
    <row r="30" spans="1:25" ht="11.25" x14ac:dyDescent="0.2">
      <c r="A30" s="31" t="s">
        <v>41</v>
      </c>
      <c r="B30" s="30" t="s">
        <v>94</v>
      </c>
      <c r="C30" s="1">
        <v>28.34</v>
      </c>
      <c r="D30" s="1">
        <v>38</v>
      </c>
      <c r="E30" s="1">
        <v>33.614000000000004</v>
      </c>
      <c r="F30" s="1">
        <v>35.89</v>
      </c>
      <c r="G30" s="2">
        <v>41.4</v>
      </c>
      <c r="H30" s="1">
        <v>35</v>
      </c>
      <c r="I30" s="2">
        <v>27.7</v>
      </c>
      <c r="J30" s="1">
        <v>31.74</v>
      </c>
      <c r="K30" s="1">
        <v>37.29</v>
      </c>
      <c r="L30" s="1">
        <v>36</v>
      </c>
      <c r="M30" s="1">
        <v>34.049999999999997</v>
      </c>
      <c r="N30" s="1">
        <v>29.25</v>
      </c>
      <c r="O30" s="1">
        <v>38</v>
      </c>
      <c r="P30" s="1">
        <v>51.9</v>
      </c>
      <c r="Q30" s="1">
        <v>27</v>
      </c>
      <c r="R30" s="2">
        <v>25</v>
      </c>
      <c r="S30" s="1">
        <v>31.112500000000001</v>
      </c>
      <c r="T30" s="2">
        <v>32.74</v>
      </c>
      <c r="U30" s="2">
        <v>24.46</v>
      </c>
      <c r="V30" s="1">
        <v>32.090000000000003</v>
      </c>
      <c r="W30" s="1">
        <v>39.659999999999997</v>
      </c>
      <c r="X30" s="53">
        <v>33.820785714285712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35.630000000000003</v>
      </c>
      <c r="D31" s="1">
        <v>53.58</v>
      </c>
      <c r="E31" s="1">
        <v>30.157499999999999</v>
      </c>
      <c r="F31" s="1">
        <v>23.94</v>
      </c>
      <c r="G31" s="2">
        <v>34</v>
      </c>
      <c r="H31" s="1">
        <v>32.25</v>
      </c>
      <c r="I31" s="2">
        <v>39.299999999999997</v>
      </c>
      <c r="J31" s="1">
        <v>25.659499999999998</v>
      </c>
      <c r="K31" s="1">
        <v>38</v>
      </c>
      <c r="L31" s="1">
        <v>39.159999999999997</v>
      </c>
      <c r="M31" s="1">
        <v>42.58</v>
      </c>
      <c r="N31" s="1">
        <v>34.58</v>
      </c>
      <c r="O31" s="1">
        <v>40.380000000000003</v>
      </c>
      <c r="P31" s="1">
        <v>16.62</v>
      </c>
      <c r="Q31" s="1">
        <v>34.909999999999997</v>
      </c>
      <c r="R31" s="2">
        <v>35</v>
      </c>
      <c r="S31" s="1">
        <v>20.083333333333332</v>
      </c>
      <c r="T31" s="2">
        <v>41.31</v>
      </c>
      <c r="U31" s="2">
        <v>40.26</v>
      </c>
      <c r="V31" s="1">
        <v>63.064999999999998</v>
      </c>
      <c r="W31" s="1">
        <v>37.549999999999997</v>
      </c>
      <c r="X31" s="53">
        <v>36.095968253968252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16.03</v>
      </c>
      <c r="D32" s="1">
        <v>13.36</v>
      </c>
      <c r="E32" s="1">
        <v>21.445833333333336</v>
      </c>
      <c r="F32" s="1">
        <v>14.125</v>
      </c>
      <c r="G32" s="2">
        <v>14.83</v>
      </c>
      <c r="H32" s="1">
        <v>18.829999999999998</v>
      </c>
      <c r="I32" s="2">
        <v>5.6</v>
      </c>
      <c r="J32" s="1">
        <v>14.09</v>
      </c>
      <c r="K32" s="1">
        <v>17.72</v>
      </c>
      <c r="L32" s="1">
        <v>24.83</v>
      </c>
      <c r="M32" s="1">
        <v>16.61</v>
      </c>
      <c r="N32" s="1">
        <v>16.66</v>
      </c>
      <c r="O32" s="1">
        <v>18.45</v>
      </c>
      <c r="P32" s="1">
        <v>17</v>
      </c>
      <c r="Q32" s="1">
        <v>16.2</v>
      </c>
      <c r="R32" s="2">
        <v>21</v>
      </c>
      <c r="S32" s="2">
        <v>16.588333333333335</v>
      </c>
      <c r="T32" s="2">
        <v>21.83</v>
      </c>
      <c r="U32" s="2">
        <v>14.86</v>
      </c>
      <c r="V32" s="1">
        <v>61.43</v>
      </c>
      <c r="W32" s="1">
        <v>18.850000000000001</v>
      </c>
      <c r="X32" s="53">
        <v>19.063769841269842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</v>
      </c>
      <c r="D34" s="1">
        <v>8.6199999999999992</v>
      </c>
      <c r="E34" s="1">
        <v>8.82</v>
      </c>
      <c r="F34" s="1">
        <v>6.63</v>
      </c>
      <c r="G34" s="2">
        <v>8.31</v>
      </c>
      <c r="H34" s="1">
        <v>7.5</v>
      </c>
      <c r="I34" s="2">
        <v>8.7899999999999991</v>
      </c>
      <c r="J34" s="1">
        <v>6.24</v>
      </c>
      <c r="K34" s="1">
        <v>8.98</v>
      </c>
      <c r="L34" s="1">
        <v>5.93</v>
      </c>
      <c r="M34" s="1">
        <v>5.73</v>
      </c>
      <c r="N34" s="1">
        <v>7.23</v>
      </c>
      <c r="O34" s="1">
        <v>5.71</v>
      </c>
      <c r="P34" s="1">
        <v>7.63</v>
      </c>
      <c r="Q34" s="1">
        <v>9.73</v>
      </c>
      <c r="R34" s="2">
        <v>9.8000000000000007</v>
      </c>
      <c r="S34" s="1">
        <v>5.04</v>
      </c>
      <c r="T34" s="2">
        <v>8.08</v>
      </c>
      <c r="U34" s="2">
        <v>10.47</v>
      </c>
      <c r="V34" s="1">
        <v>6.97</v>
      </c>
      <c r="W34" s="1">
        <v>9.56</v>
      </c>
      <c r="X34" s="53">
        <v>7.762380952380953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</v>
      </c>
      <c r="D35" s="1">
        <v>6.38</v>
      </c>
      <c r="E35" s="1">
        <v>4.99</v>
      </c>
      <c r="F35" s="1">
        <v>4.18</v>
      </c>
      <c r="G35" s="2">
        <v>5.36</v>
      </c>
      <c r="H35" s="1">
        <v>4.84</v>
      </c>
      <c r="I35" s="2">
        <v>5.25</v>
      </c>
      <c r="J35" s="1">
        <v>4.29</v>
      </c>
      <c r="K35" s="1">
        <v>5.78</v>
      </c>
      <c r="L35" s="1">
        <v>4.29</v>
      </c>
      <c r="M35" s="1">
        <v>4.1399999999999997</v>
      </c>
      <c r="N35" s="1">
        <v>4.72</v>
      </c>
      <c r="O35" s="1">
        <v>4.45</v>
      </c>
      <c r="P35" s="1">
        <v>5.69</v>
      </c>
      <c r="Q35" s="1">
        <v>6.95</v>
      </c>
      <c r="R35" s="2">
        <v>7.12</v>
      </c>
      <c r="S35" s="1">
        <v>4</v>
      </c>
      <c r="T35" s="2">
        <v>5.48</v>
      </c>
      <c r="U35" s="2">
        <v>6.76</v>
      </c>
      <c r="V35" s="1">
        <v>4.6500000000000004</v>
      </c>
      <c r="W35" s="1">
        <v>8.1</v>
      </c>
      <c r="X35" s="53">
        <v>5.3280952380952389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25</v>
      </c>
      <c r="E37" s="1">
        <v>48.545555555555559</v>
      </c>
      <c r="F37" s="1">
        <v>26.7</v>
      </c>
      <c r="G37" s="2">
        <v>29.38</v>
      </c>
      <c r="H37" s="1">
        <v>29.09</v>
      </c>
      <c r="I37" s="2">
        <v>29.98</v>
      </c>
      <c r="J37" s="1">
        <v>13.637727272727272</v>
      </c>
      <c r="K37" s="1">
        <v>26.045000000000002</v>
      </c>
      <c r="L37" s="1">
        <v>25.56</v>
      </c>
      <c r="M37" s="1">
        <v>20.43</v>
      </c>
      <c r="N37" s="1">
        <v>14.9</v>
      </c>
      <c r="O37" s="1">
        <v>18.18</v>
      </c>
      <c r="P37" s="1">
        <v>24.21</v>
      </c>
      <c r="Q37" s="1">
        <v>29.335000000000001</v>
      </c>
      <c r="R37" s="2">
        <v>26.84</v>
      </c>
      <c r="S37" s="1">
        <v>12.72</v>
      </c>
      <c r="T37" s="2">
        <v>32.738</v>
      </c>
      <c r="U37" s="2">
        <v>15.4</v>
      </c>
      <c r="V37" s="1">
        <v>13.455</v>
      </c>
      <c r="W37" s="1">
        <v>24.12</v>
      </c>
      <c r="X37" s="53">
        <v>24.237918229918225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22</v>
      </c>
      <c r="E39" s="20">
        <v>7.6725000000000003</v>
      </c>
      <c r="F39" s="20">
        <v>6</v>
      </c>
      <c r="G39" s="21">
        <v>10</v>
      </c>
      <c r="H39" s="20">
        <v>20.99</v>
      </c>
      <c r="I39" s="21">
        <v>1.1399999999999999</v>
      </c>
      <c r="J39" s="20">
        <v>7.2666666666666666</v>
      </c>
      <c r="K39" s="20">
        <v>4</v>
      </c>
      <c r="L39" s="20">
        <v>30</v>
      </c>
      <c r="M39" s="20">
        <v>12</v>
      </c>
      <c r="N39" s="20">
        <v>11.5</v>
      </c>
      <c r="O39" s="20">
        <v>4.5</v>
      </c>
      <c r="P39" s="20">
        <v>7.14</v>
      </c>
      <c r="Q39" s="20">
        <v>4.4800000000000004</v>
      </c>
      <c r="R39" s="21">
        <v>3</v>
      </c>
      <c r="S39" s="20">
        <v>3.24</v>
      </c>
      <c r="T39" s="21">
        <v>22.87</v>
      </c>
      <c r="U39" s="21">
        <v>5.44</v>
      </c>
      <c r="V39" s="20">
        <v>20</v>
      </c>
      <c r="W39" s="20">
        <v>5.7629999999999999</v>
      </c>
      <c r="X39" s="57">
        <v>10.774865079365078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M5:M6"/>
    <mergeCell ref="B5:B6"/>
    <mergeCell ref="A5:A6"/>
    <mergeCell ref="C5:C6"/>
    <mergeCell ref="D5:D6"/>
    <mergeCell ref="I5:I6"/>
    <mergeCell ref="E5:E6"/>
    <mergeCell ref="F5:F6"/>
    <mergeCell ref="G5:G6"/>
    <mergeCell ref="H5:H6"/>
    <mergeCell ref="A1:X1"/>
    <mergeCell ref="A2:X2"/>
    <mergeCell ref="A3:X3"/>
    <mergeCell ref="W5:W6"/>
    <mergeCell ref="N5:N6"/>
    <mergeCell ref="O5:O6"/>
    <mergeCell ref="P5:P6"/>
    <mergeCell ref="Q5:Q6"/>
    <mergeCell ref="V5:V6"/>
    <mergeCell ref="R5:R6"/>
    <mergeCell ref="S5:S6"/>
    <mergeCell ref="T5:T6"/>
    <mergeCell ref="U5:U6"/>
    <mergeCell ref="J5:J6"/>
    <mergeCell ref="K5:K6"/>
    <mergeCell ref="L5:L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0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s="15" customFormat="1" ht="12" x14ac:dyDescent="0.2">
      <c r="A3" s="139" t="s">
        <v>58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29.82</v>
      </c>
      <c r="D8" s="1">
        <v>41.4</v>
      </c>
      <c r="E8" s="1">
        <v>31.920981240981241</v>
      </c>
      <c r="F8" s="1">
        <v>37</v>
      </c>
      <c r="G8" s="2" t="s">
        <v>61</v>
      </c>
      <c r="H8" s="1">
        <v>28.19</v>
      </c>
      <c r="I8" s="2">
        <v>17.96</v>
      </c>
      <c r="J8" s="1">
        <v>28.633600000000001</v>
      </c>
      <c r="K8" s="1">
        <v>23</v>
      </c>
      <c r="L8" s="1">
        <v>28.51</v>
      </c>
      <c r="M8" s="1">
        <v>30.35</v>
      </c>
      <c r="N8" s="1">
        <v>30.3</v>
      </c>
      <c r="O8" s="1">
        <v>28.93</v>
      </c>
      <c r="P8" s="1">
        <v>26.86</v>
      </c>
      <c r="Q8" s="1">
        <v>21.8</v>
      </c>
      <c r="R8" s="2">
        <v>26.88</v>
      </c>
      <c r="S8" s="1">
        <v>22.52</v>
      </c>
      <c r="T8" s="2">
        <v>25.85</v>
      </c>
      <c r="U8" s="2">
        <v>27.65</v>
      </c>
      <c r="V8" s="1">
        <v>33.47</v>
      </c>
      <c r="W8" s="1">
        <v>26.64</v>
      </c>
      <c r="X8" s="53">
        <v>28.384229062049066</v>
      </c>
      <c r="Y8" s="9"/>
    </row>
    <row r="9" spans="1:25" ht="11.25" x14ac:dyDescent="0.2">
      <c r="A9" s="31" t="s">
        <v>87</v>
      </c>
      <c r="B9" s="30" t="s">
        <v>92</v>
      </c>
      <c r="C9" s="19">
        <v>2.85</v>
      </c>
      <c r="D9" s="19">
        <v>3.37</v>
      </c>
      <c r="E9" s="19">
        <v>2.7762071428571429</v>
      </c>
      <c r="F9" s="19">
        <v>2.81</v>
      </c>
      <c r="G9" s="18" t="s">
        <v>62</v>
      </c>
      <c r="H9" s="19">
        <v>2.17</v>
      </c>
      <c r="I9" s="18">
        <v>2.7</v>
      </c>
      <c r="J9" s="19">
        <v>2.9809999999999994</v>
      </c>
      <c r="K9" s="19">
        <v>2.6</v>
      </c>
      <c r="L9" s="19">
        <v>2.91</v>
      </c>
      <c r="M9" s="19">
        <v>3.11</v>
      </c>
      <c r="N9" s="19">
        <v>2.7</v>
      </c>
      <c r="O9" s="19">
        <v>2.77</v>
      </c>
      <c r="P9" s="19">
        <v>2.93</v>
      </c>
      <c r="Q9" s="19">
        <v>2.46</v>
      </c>
      <c r="R9" s="18">
        <v>2.37</v>
      </c>
      <c r="S9" s="19">
        <v>3.653</v>
      </c>
      <c r="T9" s="18">
        <v>2.97</v>
      </c>
      <c r="U9" s="18">
        <v>3.19</v>
      </c>
      <c r="V9" s="19">
        <v>2.6549999999999998</v>
      </c>
      <c r="W9" s="19">
        <v>2.48</v>
      </c>
      <c r="X9" s="54">
        <v>2.8227603571428568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312.8</v>
      </c>
      <c r="E10" s="1">
        <v>219.14032727272726</v>
      </c>
      <c r="F10" s="1">
        <v>210.5</v>
      </c>
      <c r="G10" s="2" t="s">
        <v>63</v>
      </c>
      <c r="H10" s="1">
        <v>181.5</v>
      </c>
      <c r="I10" s="2">
        <v>168</v>
      </c>
      <c r="J10" s="1">
        <v>250.3</v>
      </c>
      <c r="K10" s="1">
        <v>168</v>
      </c>
      <c r="L10" s="1">
        <v>192</v>
      </c>
      <c r="M10" s="1">
        <v>208</v>
      </c>
      <c r="N10" s="1">
        <v>257</v>
      </c>
      <c r="O10" s="1">
        <v>200</v>
      </c>
      <c r="P10" s="1">
        <v>195</v>
      </c>
      <c r="Q10" s="1">
        <v>181</v>
      </c>
      <c r="R10" s="2">
        <v>195</v>
      </c>
      <c r="S10" s="1">
        <v>284.66666666666669</v>
      </c>
      <c r="T10" s="2">
        <v>197.63</v>
      </c>
      <c r="U10" s="2">
        <v>185.2</v>
      </c>
      <c r="V10" s="1">
        <v>215</v>
      </c>
      <c r="W10" s="1">
        <v>164.99</v>
      </c>
      <c r="X10" s="53">
        <v>211.03634969696969</v>
      </c>
      <c r="Y10" s="9"/>
    </row>
    <row r="11" spans="1:25" ht="11.25" x14ac:dyDescent="0.2">
      <c r="A11" s="31" t="s">
        <v>25</v>
      </c>
      <c r="B11" s="30" t="s">
        <v>92</v>
      </c>
      <c r="C11" s="19">
        <v>0.32</v>
      </c>
      <c r="D11" s="19">
        <v>0.44</v>
      </c>
      <c r="E11" s="19">
        <v>0.35733333333333328</v>
      </c>
      <c r="F11" s="19">
        <v>0.32</v>
      </c>
      <c r="G11" s="18">
        <v>0.27100000000000002</v>
      </c>
      <c r="H11" s="19">
        <v>0.26</v>
      </c>
      <c r="I11" s="18">
        <v>0.27</v>
      </c>
      <c r="J11" s="19">
        <v>0.43</v>
      </c>
      <c r="K11" s="19">
        <v>0.26200000000000001</v>
      </c>
      <c r="L11" s="19">
        <v>0.32</v>
      </c>
      <c r="M11" s="19">
        <v>0.39</v>
      </c>
      <c r="N11" s="19">
        <v>0.36099999999999999</v>
      </c>
      <c r="O11" s="19">
        <v>0.28000000000000003</v>
      </c>
      <c r="P11" s="19">
        <v>0.26</v>
      </c>
      <c r="Q11" s="19">
        <v>0.313</v>
      </c>
      <c r="R11" s="18">
        <v>0.28000000000000003</v>
      </c>
      <c r="S11" s="19">
        <v>0.47050420168067225</v>
      </c>
      <c r="T11" s="18">
        <v>0.32</v>
      </c>
      <c r="U11" s="18">
        <v>0.34</v>
      </c>
      <c r="V11" s="19">
        <v>0.3</v>
      </c>
      <c r="W11" s="19">
        <v>0.27539999999999998</v>
      </c>
      <c r="X11" s="54">
        <v>0.32572559690542885</v>
      </c>
      <c r="Y11" s="9"/>
    </row>
    <row r="12" spans="1:25" ht="11.25" x14ac:dyDescent="0.2">
      <c r="A12" s="31" t="s">
        <v>26</v>
      </c>
      <c r="B12" s="30" t="s">
        <v>93</v>
      </c>
      <c r="C12" s="1">
        <v>33.950000000000003</v>
      </c>
      <c r="D12" s="1">
        <v>24.5</v>
      </c>
      <c r="E12" s="1">
        <v>31.151666666666667</v>
      </c>
      <c r="F12" s="1">
        <v>22.56</v>
      </c>
      <c r="G12" s="2" t="s">
        <v>64</v>
      </c>
      <c r="H12" s="1">
        <v>38</v>
      </c>
      <c r="I12" s="2">
        <v>40</v>
      </c>
      <c r="J12" s="1">
        <v>18.030999999999999</v>
      </c>
      <c r="K12" s="1">
        <v>37.130000000000003</v>
      </c>
      <c r="L12" s="1">
        <v>22.5</v>
      </c>
      <c r="M12" s="1">
        <v>30</v>
      </c>
      <c r="N12" s="1">
        <v>25</v>
      </c>
      <c r="O12" s="1">
        <v>16.3</v>
      </c>
      <c r="P12" s="1">
        <v>25</v>
      </c>
      <c r="Q12" s="1">
        <v>36</v>
      </c>
      <c r="R12" s="2">
        <v>35</v>
      </c>
      <c r="S12" s="1">
        <v>30</v>
      </c>
      <c r="T12" s="2">
        <v>34.75</v>
      </c>
      <c r="U12" s="2">
        <v>35.32</v>
      </c>
      <c r="V12" s="1">
        <v>25</v>
      </c>
      <c r="W12" s="1">
        <v>40.83</v>
      </c>
      <c r="X12" s="53">
        <v>30.051133333333336</v>
      </c>
      <c r="Y12" s="9"/>
    </row>
    <row r="13" spans="1:25" ht="11.25" x14ac:dyDescent="0.2">
      <c r="A13" s="31" t="s">
        <v>27</v>
      </c>
      <c r="B13" s="30" t="s">
        <v>93</v>
      </c>
      <c r="C13" s="1">
        <v>52.5</v>
      </c>
      <c r="D13" s="1">
        <v>99.5</v>
      </c>
      <c r="E13" s="1">
        <v>50.333333333333336</v>
      </c>
      <c r="F13" s="1">
        <v>44</v>
      </c>
      <c r="G13" s="2" t="s">
        <v>65</v>
      </c>
      <c r="H13" s="1">
        <v>35</v>
      </c>
      <c r="I13" s="2">
        <v>38</v>
      </c>
      <c r="J13" s="1">
        <v>64.111111111111114</v>
      </c>
      <c r="K13" s="1">
        <v>35.5</v>
      </c>
      <c r="L13" s="1">
        <v>29</v>
      </c>
      <c r="M13" s="1">
        <v>47</v>
      </c>
      <c r="N13" s="1">
        <v>55</v>
      </c>
      <c r="O13" s="1">
        <v>51.5</v>
      </c>
      <c r="P13" s="1">
        <v>45</v>
      </c>
      <c r="Q13" s="1">
        <v>34.68</v>
      </c>
      <c r="R13" s="2">
        <v>45</v>
      </c>
      <c r="S13" s="1">
        <v>65</v>
      </c>
      <c r="T13" s="2">
        <v>35.44</v>
      </c>
      <c r="U13" s="2">
        <v>45.87</v>
      </c>
      <c r="V13" s="1">
        <v>48.5</v>
      </c>
      <c r="W13" s="1">
        <v>38.78</v>
      </c>
      <c r="X13" s="53">
        <v>47.985722222222222</v>
      </c>
      <c r="Y13" s="9"/>
    </row>
    <row r="14" spans="1:25" ht="11.25" x14ac:dyDescent="0.2">
      <c r="A14" s="31" t="s">
        <v>28</v>
      </c>
      <c r="B14" s="30" t="s">
        <v>94</v>
      </c>
      <c r="C14" s="19">
        <v>0.255</v>
      </c>
      <c r="D14" s="19">
        <v>3.75</v>
      </c>
      <c r="E14" s="19">
        <v>0.32284615384615378</v>
      </c>
      <c r="F14" s="19">
        <v>0.18</v>
      </c>
      <c r="G14" s="18" t="s">
        <v>66</v>
      </c>
      <c r="H14" s="19">
        <v>0.3</v>
      </c>
      <c r="I14" s="18">
        <v>0.25</v>
      </c>
      <c r="J14" s="19">
        <v>0.27200000000000002</v>
      </c>
      <c r="K14" s="19">
        <v>0.4</v>
      </c>
      <c r="L14" s="19">
        <v>0.28000000000000003</v>
      </c>
      <c r="M14" s="19">
        <v>0.3</v>
      </c>
      <c r="N14" s="19">
        <v>0.36499999999999999</v>
      </c>
      <c r="O14" s="19">
        <v>0.24</v>
      </c>
      <c r="P14" s="19">
        <v>0.2</v>
      </c>
      <c r="Q14" s="19">
        <v>0.245</v>
      </c>
      <c r="R14" s="18">
        <v>0.27</v>
      </c>
      <c r="S14" s="19">
        <v>0.20699999999999999</v>
      </c>
      <c r="T14" s="18">
        <v>0.35</v>
      </c>
      <c r="U14" s="18">
        <v>0.32</v>
      </c>
      <c r="V14" s="19">
        <v>0.25</v>
      </c>
      <c r="W14" s="19">
        <v>0.2999</v>
      </c>
      <c r="X14" s="54">
        <v>0.45283730769230768</v>
      </c>
      <c r="Y14" s="9"/>
    </row>
    <row r="15" spans="1:25" ht="11.25" x14ac:dyDescent="0.2">
      <c r="A15" s="31" t="s">
        <v>44</v>
      </c>
      <c r="B15" s="30" t="s">
        <v>94</v>
      </c>
      <c r="C15" s="1">
        <v>0.63500000000000001</v>
      </c>
      <c r="D15" s="1">
        <v>3.35</v>
      </c>
      <c r="E15" s="1">
        <v>1.34</v>
      </c>
      <c r="F15" s="1">
        <v>1.35</v>
      </c>
      <c r="G15" s="2" t="s">
        <v>67</v>
      </c>
      <c r="H15" s="1">
        <v>1.54</v>
      </c>
      <c r="I15" s="2">
        <v>1.32</v>
      </c>
      <c r="J15" s="1">
        <v>1.03</v>
      </c>
      <c r="K15" s="1">
        <v>0.96</v>
      </c>
      <c r="L15" s="1">
        <v>1.2949999999999999</v>
      </c>
      <c r="M15" s="1">
        <v>1.3</v>
      </c>
      <c r="N15" s="1">
        <v>1.8</v>
      </c>
      <c r="O15" s="1">
        <v>2.3199999999999998</v>
      </c>
      <c r="P15" s="1">
        <v>1.7</v>
      </c>
      <c r="Q15" s="1">
        <v>1.03</v>
      </c>
      <c r="R15" s="2">
        <v>1.05</v>
      </c>
      <c r="S15" s="1">
        <v>1.6</v>
      </c>
      <c r="T15" s="2">
        <v>1.93</v>
      </c>
      <c r="U15" s="2">
        <v>1.25</v>
      </c>
      <c r="V15" s="1">
        <v>1.075</v>
      </c>
      <c r="W15" s="1">
        <v>0.91</v>
      </c>
      <c r="X15" s="53">
        <v>1.4392499999999999</v>
      </c>
      <c r="Y15" s="9"/>
    </row>
    <row r="16" spans="1:25" ht="11.25" x14ac:dyDescent="0.2">
      <c r="A16" s="31" t="s">
        <v>29</v>
      </c>
      <c r="B16" s="30" t="s">
        <v>91</v>
      </c>
      <c r="C16" s="1">
        <v>12</v>
      </c>
      <c r="D16" s="1">
        <v>19.649999999999999</v>
      </c>
      <c r="E16" s="1">
        <v>13.506</v>
      </c>
      <c r="F16" s="1">
        <v>13</v>
      </c>
      <c r="G16" s="2" t="s">
        <v>68</v>
      </c>
      <c r="H16" s="1">
        <v>11.13</v>
      </c>
      <c r="I16" s="2">
        <v>11.574999999999999</v>
      </c>
      <c r="J16" s="1">
        <v>10.945285714285713</v>
      </c>
      <c r="K16" s="1">
        <v>9.82</v>
      </c>
      <c r="L16" s="1">
        <v>10.45</v>
      </c>
      <c r="M16" s="1">
        <v>9.8000000000000007</v>
      </c>
      <c r="N16" s="1">
        <v>18.7</v>
      </c>
      <c r="O16" s="1">
        <v>23.58</v>
      </c>
      <c r="P16" s="1">
        <v>13.41</v>
      </c>
      <c r="Q16" s="1">
        <v>9.8000000000000007</v>
      </c>
      <c r="R16" s="2">
        <v>15</v>
      </c>
      <c r="S16" s="1">
        <v>8.8226527570789859</v>
      </c>
      <c r="T16" s="2">
        <v>10.02</v>
      </c>
      <c r="U16" s="2">
        <v>9.58</v>
      </c>
      <c r="V16" s="1">
        <v>14</v>
      </c>
      <c r="W16" s="1">
        <v>11.59</v>
      </c>
      <c r="X16" s="53">
        <v>12.818946923568237</v>
      </c>
      <c r="Y16" s="9"/>
    </row>
    <row r="17" spans="1:25" ht="11.25" x14ac:dyDescent="0.2">
      <c r="A17" s="31" t="s">
        <v>30</v>
      </c>
      <c r="B17" s="30" t="s">
        <v>94</v>
      </c>
      <c r="C17" s="1">
        <v>46.14</v>
      </c>
      <c r="D17" s="1">
        <v>62.5</v>
      </c>
      <c r="E17" s="1">
        <v>45.7</v>
      </c>
      <c r="F17" s="1">
        <v>42.5</v>
      </c>
      <c r="G17" s="2" t="s">
        <v>69</v>
      </c>
      <c r="H17" s="1">
        <v>42.55</v>
      </c>
      <c r="I17" s="2">
        <v>35.4</v>
      </c>
      <c r="J17" s="1">
        <v>58.296666666666674</v>
      </c>
      <c r="K17" s="1">
        <v>50.95</v>
      </c>
      <c r="L17" s="1">
        <v>69.8</v>
      </c>
      <c r="M17" s="1">
        <v>59</v>
      </c>
      <c r="N17" s="1">
        <v>40.04</v>
      </c>
      <c r="O17" s="1">
        <v>51.25</v>
      </c>
      <c r="P17" s="1">
        <v>37</v>
      </c>
      <c r="Q17" s="1">
        <v>51.8</v>
      </c>
      <c r="R17" s="2">
        <v>50</v>
      </c>
      <c r="S17" s="1">
        <v>50</v>
      </c>
      <c r="T17" s="2">
        <v>56.48</v>
      </c>
      <c r="U17" s="2">
        <v>60.45</v>
      </c>
      <c r="V17" s="1">
        <v>37.5</v>
      </c>
      <c r="W17" s="1">
        <v>74.260000000000005</v>
      </c>
      <c r="X17" s="53">
        <v>51.080833333333331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532</v>
      </c>
      <c r="D18" s="1">
        <v>235</v>
      </c>
      <c r="E18" s="1">
        <v>211.42750000000001</v>
      </c>
      <c r="F18" s="1">
        <v>183.5</v>
      </c>
      <c r="G18" s="2" t="s">
        <v>70</v>
      </c>
      <c r="H18" s="1">
        <v>192.85</v>
      </c>
      <c r="I18" s="2">
        <v>165</v>
      </c>
      <c r="J18" s="1">
        <v>252.5</v>
      </c>
      <c r="K18" s="1">
        <v>284.5</v>
      </c>
      <c r="L18" s="1">
        <v>326.43</v>
      </c>
      <c r="M18" s="1">
        <v>253</v>
      </c>
      <c r="N18" s="1">
        <v>236.5</v>
      </c>
      <c r="O18" s="1">
        <v>270</v>
      </c>
      <c r="P18" s="1">
        <v>168.8</v>
      </c>
      <c r="Q18" s="1">
        <v>215</v>
      </c>
      <c r="R18" s="2">
        <v>357</v>
      </c>
      <c r="S18" s="1">
        <v>543.33333333333337</v>
      </c>
      <c r="T18" s="2">
        <v>350.94</v>
      </c>
      <c r="U18" s="2">
        <v>178.37</v>
      </c>
      <c r="V18" s="1">
        <v>190</v>
      </c>
      <c r="W18" s="1">
        <v>292.36</v>
      </c>
      <c r="X18" s="53">
        <v>271.92554166666662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260.72000000000003</v>
      </c>
      <c r="D19" s="2">
        <v>225.8</v>
      </c>
      <c r="E19" s="1">
        <v>194.44444444444443</v>
      </c>
      <c r="F19" s="1">
        <v>180</v>
      </c>
      <c r="G19" s="2" t="s">
        <v>71</v>
      </c>
      <c r="H19" s="1">
        <v>182</v>
      </c>
      <c r="I19" s="2">
        <v>89</v>
      </c>
      <c r="J19" s="1">
        <v>221.72499999999999</v>
      </c>
      <c r="K19" s="1">
        <v>190</v>
      </c>
      <c r="L19" s="1">
        <v>224.65</v>
      </c>
      <c r="M19" s="1">
        <v>186.26</v>
      </c>
      <c r="N19" s="1">
        <v>90</v>
      </c>
      <c r="O19" s="1">
        <v>160</v>
      </c>
      <c r="P19" s="1">
        <v>123.9</v>
      </c>
      <c r="Q19" s="1">
        <v>110</v>
      </c>
      <c r="R19" s="2">
        <v>187</v>
      </c>
      <c r="S19" s="1">
        <v>111.58520000000001</v>
      </c>
      <c r="T19" s="2">
        <v>76.53</v>
      </c>
      <c r="U19" s="2">
        <v>131</v>
      </c>
      <c r="V19" s="1">
        <v>190</v>
      </c>
      <c r="W19" s="1">
        <v>155.32</v>
      </c>
      <c r="X19" s="53">
        <v>164.49673222222222</v>
      </c>
      <c r="Y19" s="9"/>
    </row>
    <row r="20" spans="1:25" ht="22.5" x14ac:dyDescent="0.2">
      <c r="A20" s="32" t="s">
        <v>33</v>
      </c>
      <c r="B20" s="33" t="s">
        <v>94</v>
      </c>
      <c r="C20" s="1">
        <v>35.159999999999997</v>
      </c>
      <c r="D20" s="1">
        <v>21.86</v>
      </c>
      <c r="E20" s="1">
        <v>45.606999999999999</v>
      </c>
      <c r="F20" s="1">
        <v>23</v>
      </c>
      <c r="G20" s="2" t="s">
        <v>72</v>
      </c>
      <c r="H20" s="1">
        <v>45.83</v>
      </c>
      <c r="I20" s="2">
        <v>37</v>
      </c>
      <c r="J20" s="1">
        <v>30.206666666666667</v>
      </c>
      <c r="K20" s="1">
        <v>50.594999999999999</v>
      </c>
      <c r="L20" s="1">
        <v>36.814999999999998</v>
      </c>
      <c r="M20" s="1">
        <v>37.6</v>
      </c>
      <c r="N20" s="1">
        <v>40</v>
      </c>
      <c r="O20" s="1">
        <v>33</v>
      </c>
      <c r="P20" s="1">
        <v>45.93</v>
      </c>
      <c r="Q20" s="1">
        <v>26</v>
      </c>
      <c r="R20" s="2">
        <v>42</v>
      </c>
      <c r="S20" s="1">
        <v>24.563333333333333</v>
      </c>
      <c r="T20" s="2">
        <v>25.62</v>
      </c>
      <c r="U20" s="2">
        <v>20.02</v>
      </c>
      <c r="V20" s="1">
        <v>29.35</v>
      </c>
      <c r="W20" s="1">
        <v>35</v>
      </c>
      <c r="X20" s="53">
        <v>34.257849999999998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15.6</v>
      </c>
      <c r="D21" s="1">
        <v>19.149999999999999</v>
      </c>
      <c r="E21" s="1">
        <v>28.967142857142857</v>
      </c>
      <c r="F21" s="1">
        <v>17.829999999999998</v>
      </c>
      <c r="G21" s="2" t="s">
        <v>73</v>
      </c>
      <c r="H21" s="1">
        <v>17</v>
      </c>
      <c r="I21" s="2">
        <v>15.824999999999999</v>
      </c>
      <c r="J21" s="1">
        <v>15.793333333333331</v>
      </c>
      <c r="K21" s="1">
        <v>19.8</v>
      </c>
      <c r="L21" s="1">
        <v>22</v>
      </c>
      <c r="M21" s="1">
        <v>14</v>
      </c>
      <c r="N21" s="1">
        <v>22.15</v>
      </c>
      <c r="O21" s="1">
        <v>8.8800000000000008</v>
      </c>
      <c r="P21" s="1">
        <v>25.9</v>
      </c>
      <c r="Q21" s="1">
        <v>11.5</v>
      </c>
      <c r="R21" s="2">
        <v>18</v>
      </c>
      <c r="S21" s="1">
        <v>13.716666666666667</v>
      </c>
      <c r="T21" s="2">
        <v>16.3</v>
      </c>
      <c r="U21" s="2">
        <v>11.37</v>
      </c>
      <c r="V21" s="1">
        <v>18.114999999999998</v>
      </c>
      <c r="W21" s="1">
        <v>14.12</v>
      </c>
      <c r="X21" s="53">
        <v>17.300857142857144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241</v>
      </c>
      <c r="D22" s="1">
        <v>412.5</v>
      </c>
      <c r="E22" s="1">
        <v>237.25363636363636</v>
      </c>
      <c r="F22" s="2">
        <v>160</v>
      </c>
      <c r="G22" s="2" t="s">
        <v>74</v>
      </c>
      <c r="H22" s="1">
        <v>240</v>
      </c>
      <c r="I22" s="2">
        <v>120</v>
      </c>
      <c r="J22" s="1">
        <v>193.66666666666666</v>
      </c>
      <c r="K22" s="1">
        <v>196</v>
      </c>
      <c r="L22" s="1">
        <v>254</v>
      </c>
      <c r="M22" s="1">
        <v>258.5</v>
      </c>
      <c r="N22" s="1">
        <v>161.06</v>
      </c>
      <c r="O22" s="1">
        <v>155</v>
      </c>
      <c r="P22" s="1">
        <v>184</v>
      </c>
      <c r="Q22" s="1">
        <v>230</v>
      </c>
      <c r="R22" s="2">
        <v>174</v>
      </c>
      <c r="S22" s="1">
        <v>261</v>
      </c>
      <c r="T22" s="2">
        <v>508.68</v>
      </c>
      <c r="U22" s="2">
        <v>361.56</v>
      </c>
      <c r="V22" s="1">
        <v>230</v>
      </c>
      <c r="W22" s="1">
        <v>254.83</v>
      </c>
      <c r="X22" s="53">
        <v>241.65251515151516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6</v>
      </c>
      <c r="D23" s="1">
        <v>11.73</v>
      </c>
      <c r="E23" s="1">
        <v>7.8</v>
      </c>
      <c r="F23" s="2">
        <v>12</v>
      </c>
      <c r="G23" s="2" t="s">
        <v>75</v>
      </c>
      <c r="H23" s="1">
        <v>11.3</v>
      </c>
      <c r="I23" s="2">
        <v>6</v>
      </c>
      <c r="J23" s="1">
        <v>4.625</v>
      </c>
      <c r="K23" s="1">
        <v>8.1649999999999991</v>
      </c>
      <c r="L23" s="1">
        <v>18</v>
      </c>
      <c r="M23" s="1">
        <v>7.12</v>
      </c>
      <c r="N23" s="1">
        <v>7</v>
      </c>
      <c r="O23" s="1">
        <v>3.65</v>
      </c>
      <c r="P23" s="1">
        <v>3.79</v>
      </c>
      <c r="Q23" s="1">
        <v>16.149999999999999</v>
      </c>
      <c r="R23" s="2">
        <v>9.35</v>
      </c>
      <c r="S23" s="1">
        <v>18</v>
      </c>
      <c r="T23" s="2">
        <v>5.99</v>
      </c>
      <c r="U23" s="2">
        <v>17.75</v>
      </c>
      <c r="V23" s="1">
        <v>12</v>
      </c>
      <c r="W23" s="1">
        <v>7.71</v>
      </c>
      <c r="X23" s="53">
        <v>9.7065000000000019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38</v>
      </c>
      <c r="D24" s="1">
        <v>48</v>
      </c>
      <c r="E24" s="1">
        <v>52.722727272727276</v>
      </c>
      <c r="F24" s="1">
        <v>50</v>
      </c>
      <c r="G24" s="2" t="s">
        <v>76</v>
      </c>
      <c r="H24" s="1">
        <v>36.94</v>
      </c>
      <c r="I24" s="2">
        <v>30.524999999999999</v>
      </c>
      <c r="J24" s="1">
        <v>46.071249999999999</v>
      </c>
      <c r="K24" s="1">
        <v>44.22</v>
      </c>
      <c r="L24" s="1">
        <v>49</v>
      </c>
      <c r="M24" s="1">
        <v>44.25</v>
      </c>
      <c r="N24" s="1">
        <v>48.284999999999997</v>
      </c>
      <c r="O24" s="1">
        <v>27.75</v>
      </c>
      <c r="P24" s="1">
        <v>41.6</v>
      </c>
      <c r="Q24" s="1">
        <v>47</v>
      </c>
      <c r="R24" s="2">
        <v>36</v>
      </c>
      <c r="S24" s="1">
        <v>65.666666666666671</v>
      </c>
      <c r="T24" s="2">
        <v>49.44</v>
      </c>
      <c r="U24" s="2">
        <v>45.89</v>
      </c>
      <c r="V24" s="1">
        <v>50</v>
      </c>
      <c r="W24" s="1">
        <v>43.08</v>
      </c>
      <c r="X24" s="53">
        <v>44.7220321969697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3.1949999999999998</v>
      </c>
      <c r="D25" s="1">
        <v>6.12</v>
      </c>
      <c r="E25" s="1">
        <v>6.6493333333333329</v>
      </c>
      <c r="F25" s="1">
        <v>9.0399999999999991</v>
      </c>
      <c r="G25" s="2" t="s">
        <v>77</v>
      </c>
      <c r="H25" s="1">
        <v>6.06</v>
      </c>
      <c r="I25" s="2">
        <v>5.2350000000000003</v>
      </c>
      <c r="J25" s="1">
        <v>3.3587500000000001</v>
      </c>
      <c r="K25" s="1">
        <v>7</v>
      </c>
      <c r="L25" s="1">
        <v>7.16</v>
      </c>
      <c r="M25" s="1">
        <v>6.89</v>
      </c>
      <c r="N25" s="1">
        <v>4.67</v>
      </c>
      <c r="O25" s="1">
        <v>3.44</v>
      </c>
      <c r="P25" s="1">
        <v>4.17</v>
      </c>
      <c r="Q25" s="1">
        <v>10</v>
      </c>
      <c r="R25" s="2">
        <v>8.35</v>
      </c>
      <c r="S25" s="1">
        <v>5.2425925925925929</v>
      </c>
      <c r="T25" s="2">
        <v>9.4600000000000009</v>
      </c>
      <c r="U25" s="2">
        <v>8.91</v>
      </c>
      <c r="V25" s="1">
        <v>4.4400000000000004</v>
      </c>
      <c r="W25" s="1">
        <v>7.307777777777777</v>
      </c>
      <c r="X25" s="53">
        <v>6.3349226851851839</v>
      </c>
      <c r="Y25" s="9"/>
    </row>
    <row r="26" spans="1:25" ht="11.25" x14ac:dyDescent="0.2">
      <c r="A26" s="31" t="s">
        <v>38</v>
      </c>
      <c r="B26" s="30" t="s">
        <v>92</v>
      </c>
      <c r="C26" s="1">
        <v>4.53</v>
      </c>
      <c r="D26" s="1">
        <v>6.63</v>
      </c>
      <c r="E26" s="1">
        <v>5.3010000000000002</v>
      </c>
      <c r="F26" s="1">
        <v>3.25</v>
      </c>
      <c r="G26" s="2" t="s">
        <v>78</v>
      </c>
      <c r="H26" s="1">
        <v>5</v>
      </c>
      <c r="I26" s="2">
        <v>4.18</v>
      </c>
      <c r="J26" s="10">
        <v>7.18</v>
      </c>
      <c r="K26" s="1">
        <v>2.99</v>
      </c>
      <c r="L26" s="1">
        <v>4.5350000000000001</v>
      </c>
      <c r="M26" s="1">
        <v>4.1100000000000003</v>
      </c>
      <c r="N26" s="2">
        <v>6.89</v>
      </c>
      <c r="O26" s="1">
        <v>1.92</v>
      </c>
      <c r="P26" s="1">
        <v>6.28</v>
      </c>
      <c r="Q26" s="1">
        <v>5.15</v>
      </c>
      <c r="R26" s="2">
        <v>8.75</v>
      </c>
      <c r="S26" s="1">
        <v>8.7742222222222228</v>
      </c>
      <c r="T26" s="2">
        <v>7.35</v>
      </c>
      <c r="U26" s="2">
        <v>5.0999999999999996</v>
      </c>
      <c r="V26" s="1">
        <v>7.2350000000000003</v>
      </c>
      <c r="W26" s="1">
        <v>5.42</v>
      </c>
      <c r="X26" s="53">
        <v>5.5287611111111108</v>
      </c>
      <c r="Y26" s="9"/>
    </row>
    <row r="27" spans="1:25" ht="11.25" x14ac:dyDescent="0.2">
      <c r="A27" s="31" t="s">
        <v>45</v>
      </c>
      <c r="B27" s="30" t="s">
        <v>96</v>
      </c>
      <c r="C27" s="19">
        <v>0.8</v>
      </c>
      <c r="D27" s="19">
        <v>0.64</v>
      </c>
      <c r="E27" s="19">
        <v>0.91007142857142853</v>
      </c>
      <c r="F27" s="19">
        <v>0.78</v>
      </c>
      <c r="G27" s="18" t="s">
        <v>79</v>
      </c>
      <c r="H27" s="19">
        <v>0.63</v>
      </c>
      <c r="I27" s="18">
        <v>0.5</v>
      </c>
      <c r="J27" s="19">
        <v>0.70111111111111102</v>
      </c>
      <c r="K27" s="19">
        <v>0.69</v>
      </c>
      <c r="L27" s="19">
        <v>0.68</v>
      </c>
      <c r="M27" s="19">
        <v>0.72</v>
      </c>
      <c r="N27" s="19">
        <v>0.67</v>
      </c>
      <c r="O27" s="19">
        <v>0.8</v>
      </c>
      <c r="P27" s="19">
        <v>0.76</v>
      </c>
      <c r="Q27" s="19">
        <v>0.7</v>
      </c>
      <c r="R27" s="18">
        <v>0.78</v>
      </c>
      <c r="S27" s="18">
        <v>1.0957142857142856</v>
      </c>
      <c r="T27" s="18">
        <v>0.94</v>
      </c>
      <c r="U27" s="18">
        <v>0.79</v>
      </c>
      <c r="V27" s="19">
        <v>1.45</v>
      </c>
      <c r="W27" s="19">
        <v>0.69099999999999995</v>
      </c>
      <c r="X27" s="54">
        <v>0.78639484126984105</v>
      </c>
      <c r="Y27" s="9"/>
    </row>
    <row r="28" spans="1:25" ht="11.25" x14ac:dyDescent="0.2">
      <c r="A28" s="31" t="s">
        <v>39</v>
      </c>
      <c r="B28" s="30" t="s">
        <v>94</v>
      </c>
      <c r="C28" s="1">
        <v>45</v>
      </c>
      <c r="D28" s="1">
        <v>42.42</v>
      </c>
      <c r="E28" s="1">
        <v>59.297499999999999</v>
      </c>
      <c r="F28" s="1">
        <v>64.875</v>
      </c>
      <c r="G28" s="2" t="s">
        <v>80</v>
      </c>
      <c r="H28" s="1">
        <v>35</v>
      </c>
      <c r="I28" s="2">
        <v>44.1</v>
      </c>
      <c r="J28" s="1">
        <v>52.52</v>
      </c>
      <c r="K28" s="1">
        <v>46</v>
      </c>
      <c r="L28" s="1">
        <v>46.814999999999998</v>
      </c>
      <c r="M28" s="1">
        <v>55.9</v>
      </c>
      <c r="N28" s="1">
        <v>48.74</v>
      </c>
      <c r="O28" s="1">
        <v>61.5</v>
      </c>
      <c r="P28" s="1">
        <v>56</v>
      </c>
      <c r="Q28" s="1">
        <v>44.494999999999997</v>
      </c>
      <c r="R28" s="2">
        <v>55.39</v>
      </c>
      <c r="S28" s="1">
        <v>51.32</v>
      </c>
      <c r="T28" s="2">
        <v>53.09</v>
      </c>
      <c r="U28" s="2">
        <v>55.36</v>
      </c>
      <c r="V28" s="1">
        <v>50.95</v>
      </c>
      <c r="W28" s="1">
        <v>49.35</v>
      </c>
      <c r="X28" s="53">
        <v>50.906125000000003</v>
      </c>
      <c r="Y28" s="9"/>
    </row>
    <row r="29" spans="1:25" ht="11.25" x14ac:dyDescent="0.2">
      <c r="A29" s="31" t="s">
        <v>40</v>
      </c>
      <c r="B29" s="30" t="s">
        <v>94</v>
      </c>
      <c r="C29" s="1">
        <v>124.65</v>
      </c>
      <c r="D29" s="1">
        <v>156</v>
      </c>
      <c r="E29" s="1">
        <v>143.68</v>
      </c>
      <c r="F29" s="1">
        <v>154.9</v>
      </c>
      <c r="G29" s="2" t="s">
        <v>81</v>
      </c>
      <c r="H29" s="1">
        <v>155</v>
      </c>
      <c r="I29" s="2">
        <v>60</v>
      </c>
      <c r="J29" s="1">
        <v>118.80714285714285</v>
      </c>
      <c r="K29" s="1">
        <v>154.75</v>
      </c>
      <c r="L29" s="1">
        <v>197.18</v>
      </c>
      <c r="M29" s="1">
        <v>183.95</v>
      </c>
      <c r="N29" s="1">
        <v>129.94999999999999</v>
      </c>
      <c r="O29" s="1">
        <v>122.5</v>
      </c>
      <c r="P29" s="1">
        <v>162.5</v>
      </c>
      <c r="Q29" s="1">
        <v>150.05000000000001</v>
      </c>
      <c r="R29" s="2">
        <v>158</v>
      </c>
      <c r="S29" s="1">
        <v>110.74</v>
      </c>
      <c r="T29" s="2">
        <v>161.47</v>
      </c>
      <c r="U29" s="2">
        <v>159.29</v>
      </c>
      <c r="V29" s="1">
        <v>142</v>
      </c>
      <c r="W29" s="1">
        <v>141.66</v>
      </c>
      <c r="X29" s="53">
        <v>144.35385714285712</v>
      </c>
      <c r="Y29" s="9"/>
    </row>
    <row r="30" spans="1:25" ht="11.25" x14ac:dyDescent="0.2">
      <c r="A30" s="31" t="s">
        <v>41</v>
      </c>
      <c r="B30" s="30" t="s">
        <v>94</v>
      </c>
      <c r="C30" s="1">
        <v>28.69</v>
      </c>
      <c r="D30" s="1">
        <v>35.159999999999997</v>
      </c>
      <c r="E30" s="1">
        <v>33.780999999999999</v>
      </c>
      <c r="F30" s="1">
        <v>35</v>
      </c>
      <c r="G30" s="2" t="s">
        <v>82</v>
      </c>
      <c r="H30" s="1">
        <v>35</v>
      </c>
      <c r="I30" s="2">
        <v>27.7</v>
      </c>
      <c r="J30" s="1">
        <v>30.661111111111111</v>
      </c>
      <c r="K30" s="1">
        <v>37.29</v>
      </c>
      <c r="L30" s="1">
        <v>36</v>
      </c>
      <c r="M30" s="1">
        <v>36.25</v>
      </c>
      <c r="N30" s="1">
        <v>26.375</v>
      </c>
      <c r="O30" s="1">
        <v>21</v>
      </c>
      <c r="P30" s="1">
        <v>51.8</v>
      </c>
      <c r="Q30" s="1">
        <v>29</v>
      </c>
      <c r="R30" s="2">
        <v>23.6</v>
      </c>
      <c r="S30" s="1">
        <v>40.112499999999997</v>
      </c>
      <c r="T30" s="2">
        <v>32.99</v>
      </c>
      <c r="U30" s="2">
        <v>24.4</v>
      </c>
      <c r="V30" s="1">
        <v>32</v>
      </c>
      <c r="W30" s="1">
        <v>39.020000000000003</v>
      </c>
      <c r="X30" s="53">
        <v>32.791480555555559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39.085000000000001</v>
      </c>
      <c r="D31" s="1">
        <v>37.67</v>
      </c>
      <c r="E31" s="1">
        <v>30.094999999999999</v>
      </c>
      <c r="F31" s="1">
        <v>23.94</v>
      </c>
      <c r="G31" s="2" t="s">
        <v>83</v>
      </c>
      <c r="H31" s="1">
        <v>32</v>
      </c>
      <c r="I31" s="2">
        <v>39.299999999999997</v>
      </c>
      <c r="J31" s="1">
        <v>27.267142857142854</v>
      </c>
      <c r="K31" s="1">
        <v>38</v>
      </c>
      <c r="L31" s="1">
        <v>39.159999999999997</v>
      </c>
      <c r="M31" s="1">
        <v>42.25</v>
      </c>
      <c r="N31" s="1">
        <v>28.07</v>
      </c>
      <c r="O31" s="1">
        <v>29.32</v>
      </c>
      <c r="P31" s="1">
        <v>16.62</v>
      </c>
      <c r="Q31" s="1">
        <v>34.204999999999998</v>
      </c>
      <c r="R31" s="2">
        <v>33.200000000000003</v>
      </c>
      <c r="S31" s="1">
        <v>20.083333333333332</v>
      </c>
      <c r="T31" s="2">
        <v>42.29</v>
      </c>
      <c r="U31" s="2">
        <v>40.28</v>
      </c>
      <c r="V31" s="1">
        <v>48.06</v>
      </c>
      <c r="W31" s="1">
        <v>37.409999999999997</v>
      </c>
      <c r="X31" s="53">
        <v>33.915273809523804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13.86</v>
      </c>
      <c r="D32" s="1">
        <v>13.36</v>
      </c>
      <c r="E32" s="1">
        <v>21.401666666666667</v>
      </c>
      <c r="F32" s="1">
        <v>13.87</v>
      </c>
      <c r="G32" s="2" t="s">
        <v>84</v>
      </c>
      <c r="H32" s="1">
        <v>19.16</v>
      </c>
      <c r="I32" s="2">
        <v>5.6</v>
      </c>
      <c r="J32" s="1">
        <v>12.7225</v>
      </c>
      <c r="K32" s="1">
        <v>17.739999999999998</v>
      </c>
      <c r="L32" s="1">
        <v>24.83</v>
      </c>
      <c r="M32" s="1">
        <v>15.7</v>
      </c>
      <c r="N32" s="1">
        <v>14.64</v>
      </c>
      <c r="O32" s="1">
        <v>14.17</v>
      </c>
      <c r="P32" s="1">
        <v>13.72</v>
      </c>
      <c r="Q32" s="1">
        <v>16.100000000000001</v>
      </c>
      <c r="R32" s="2">
        <v>20.75</v>
      </c>
      <c r="S32" s="2">
        <v>17.055</v>
      </c>
      <c r="T32" s="2">
        <v>21.9</v>
      </c>
      <c r="U32" s="2">
        <v>14.68</v>
      </c>
      <c r="V32" s="1">
        <v>22.09</v>
      </c>
      <c r="W32" s="1">
        <v>18.62</v>
      </c>
      <c r="X32" s="53">
        <v>16.598458333333333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</v>
      </c>
      <c r="D34" s="1">
        <v>8.6199999999999992</v>
      </c>
      <c r="E34" s="1">
        <v>8.82</v>
      </c>
      <c r="F34" s="1">
        <v>6.63</v>
      </c>
      <c r="G34" s="2">
        <v>8.31</v>
      </c>
      <c r="H34" s="1">
        <v>7.45</v>
      </c>
      <c r="I34" s="2">
        <v>8.7899999999999991</v>
      </c>
      <c r="J34" s="1">
        <v>6.33</v>
      </c>
      <c r="K34" s="1">
        <v>8.98</v>
      </c>
      <c r="L34" s="1">
        <v>5.86</v>
      </c>
      <c r="M34" s="1">
        <v>5.73</v>
      </c>
      <c r="N34" s="1">
        <v>7.23</v>
      </c>
      <c r="O34" s="1">
        <v>5.71</v>
      </c>
      <c r="P34" s="1">
        <v>7.63</v>
      </c>
      <c r="Q34" s="1">
        <v>9.73</v>
      </c>
      <c r="R34" s="2">
        <v>9.8000000000000007</v>
      </c>
      <c r="S34" s="1">
        <v>5.04</v>
      </c>
      <c r="T34" s="2">
        <v>8.0831440000000008</v>
      </c>
      <c r="U34" s="2">
        <v>10.5</v>
      </c>
      <c r="V34" s="1">
        <v>6.97</v>
      </c>
      <c r="W34" s="1">
        <v>9.5399999999999991</v>
      </c>
      <c r="X34" s="53">
        <v>7.7615782857142861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</v>
      </c>
      <c r="D35" s="1">
        <v>6.38</v>
      </c>
      <c r="E35" s="1">
        <v>4.99</v>
      </c>
      <c r="F35" s="1">
        <v>4.18</v>
      </c>
      <c r="G35" s="2">
        <v>5.36</v>
      </c>
      <c r="H35" s="1">
        <v>4.84</v>
      </c>
      <c r="I35" s="2">
        <v>5.25</v>
      </c>
      <c r="J35" s="1">
        <v>4.33</v>
      </c>
      <c r="K35" s="1">
        <v>5.78</v>
      </c>
      <c r="L35" s="1">
        <v>4.29</v>
      </c>
      <c r="M35" s="1">
        <v>4.1399999999999997</v>
      </c>
      <c r="N35" s="1">
        <v>4.72</v>
      </c>
      <c r="O35" s="1">
        <v>4.45</v>
      </c>
      <c r="P35" s="1">
        <v>5.69</v>
      </c>
      <c r="Q35" s="1">
        <v>6.95</v>
      </c>
      <c r="R35" s="2">
        <v>7.12</v>
      </c>
      <c r="S35" s="1">
        <v>4</v>
      </c>
      <c r="T35" s="2">
        <v>5.4810360000000005</v>
      </c>
      <c r="U35" s="2">
        <v>6.65</v>
      </c>
      <c r="V35" s="1">
        <v>4.6500000000000004</v>
      </c>
      <c r="W35" s="1">
        <v>8.07</v>
      </c>
      <c r="X35" s="53">
        <v>5.3233826666666673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25.9</v>
      </c>
      <c r="E37" s="1">
        <v>46.927</v>
      </c>
      <c r="F37" s="1">
        <v>26.7</v>
      </c>
      <c r="G37" s="2" t="s">
        <v>85</v>
      </c>
      <c r="H37" s="1">
        <v>29.09</v>
      </c>
      <c r="I37" s="2">
        <v>29.98</v>
      </c>
      <c r="J37" s="1">
        <v>14.541090909090908</v>
      </c>
      <c r="K37" s="1">
        <v>26.93</v>
      </c>
      <c r="L37" s="1">
        <v>25.56</v>
      </c>
      <c r="M37" s="1">
        <v>16.36</v>
      </c>
      <c r="N37" s="1">
        <v>15.54</v>
      </c>
      <c r="O37" s="1">
        <v>14.68</v>
      </c>
      <c r="P37" s="1">
        <v>24.21</v>
      </c>
      <c r="Q37" s="1">
        <v>29.44</v>
      </c>
      <c r="R37" s="2">
        <v>26.79</v>
      </c>
      <c r="S37" s="1">
        <v>13.18</v>
      </c>
      <c r="T37" s="2">
        <v>32.619999999999997</v>
      </c>
      <c r="U37" s="2">
        <v>15.56</v>
      </c>
      <c r="V37" s="1">
        <v>13.455</v>
      </c>
      <c r="W37" s="1">
        <v>24.12</v>
      </c>
      <c r="X37" s="53">
        <v>23.715654545454548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18</v>
      </c>
      <c r="E39" s="20">
        <v>7.3755555555555548</v>
      </c>
      <c r="F39" s="20">
        <v>6</v>
      </c>
      <c r="G39" s="21" t="s">
        <v>86</v>
      </c>
      <c r="H39" s="20">
        <v>23</v>
      </c>
      <c r="I39" s="21">
        <v>1.1399999999999999</v>
      </c>
      <c r="J39" s="20">
        <v>7.53</v>
      </c>
      <c r="K39" s="20">
        <v>4</v>
      </c>
      <c r="L39" s="20">
        <v>30</v>
      </c>
      <c r="M39" s="20">
        <v>12</v>
      </c>
      <c r="N39" s="20">
        <v>13</v>
      </c>
      <c r="O39" s="20">
        <v>4.67</v>
      </c>
      <c r="P39" s="20">
        <v>7.33</v>
      </c>
      <c r="Q39" s="20">
        <v>4.47</v>
      </c>
      <c r="R39" s="21">
        <v>3</v>
      </c>
      <c r="S39" s="20">
        <v>3.24</v>
      </c>
      <c r="T39" s="21">
        <v>22.04</v>
      </c>
      <c r="U39" s="21">
        <v>5.44</v>
      </c>
      <c r="V39" s="20">
        <v>13.5</v>
      </c>
      <c r="W39" s="20">
        <v>5.5443333333333333</v>
      </c>
      <c r="X39" s="57">
        <v>10.427494444444443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B5:B6"/>
    <mergeCell ref="A3:X3"/>
    <mergeCell ref="W5:W6"/>
    <mergeCell ref="N5:N6"/>
    <mergeCell ref="O5:O6"/>
    <mergeCell ref="P5:P6"/>
    <mergeCell ref="Q5:Q6"/>
    <mergeCell ref="V5:V6"/>
    <mergeCell ref="R5:R6"/>
    <mergeCell ref="S5:S6"/>
    <mergeCell ref="A1:X1"/>
    <mergeCell ref="A2:X2"/>
    <mergeCell ref="A5:A6"/>
    <mergeCell ref="C5:C6"/>
    <mergeCell ref="D5:D6"/>
    <mergeCell ref="E5:E6"/>
    <mergeCell ref="F5:F6"/>
    <mergeCell ref="G5:G6"/>
    <mergeCell ref="H5:H6"/>
    <mergeCell ref="I5:I6"/>
    <mergeCell ref="U5:U6"/>
    <mergeCell ref="T5:T6"/>
    <mergeCell ref="J5:J6"/>
    <mergeCell ref="K5:K6"/>
    <mergeCell ref="L5:L6"/>
    <mergeCell ref="M5:M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0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s="15" customFormat="1" ht="12" x14ac:dyDescent="0.2">
      <c r="A3" s="139" t="s">
        <v>56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28.41</v>
      </c>
      <c r="D8" s="1">
        <v>41.9</v>
      </c>
      <c r="E8" s="1">
        <v>31.920981240981241</v>
      </c>
      <c r="F8" s="1">
        <v>36.71</v>
      </c>
      <c r="G8" s="2">
        <v>20.73</v>
      </c>
      <c r="H8" s="1">
        <v>28.05</v>
      </c>
      <c r="I8" s="2">
        <v>18.145</v>
      </c>
      <c r="J8" s="1">
        <v>27.613600000000002</v>
      </c>
      <c r="K8" s="1">
        <v>23.23</v>
      </c>
      <c r="L8" s="1">
        <v>28.51</v>
      </c>
      <c r="M8" s="1">
        <v>32</v>
      </c>
      <c r="N8" s="1">
        <v>30.3</v>
      </c>
      <c r="O8" s="1">
        <v>28.34</v>
      </c>
      <c r="P8" s="1">
        <v>26.86</v>
      </c>
      <c r="Q8" s="1">
        <v>21.65</v>
      </c>
      <c r="R8" s="2">
        <v>26.375</v>
      </c>
      <c r="S8" s="1">
        <v>22.52</v>
      </c>
      <c r="T8" s="2">
        <v>25.79</v>
      </c>
      <c r="U8" s="2">
        <v>27.65</v>
      </c>
      <c r="V8" s="1">
        <v>34.24</v>
      </c>
      <c r="W8" s="1">
        <v>27.42</v>
      </c>
      <c r="X8" s="53">
        <v>28.017361011475298</v>
      </c>
      <c r="Y8" s="9"/>
    </row>
    <row r="9" spans="1:25" ht="11.25" x14ac:dyDescent="0.2">
      <c r="A9" s="31" t="s">
        <v>87</v>
      </c>
      <c r="B9" s="30" t="s">
        <v>92</v>
      </c>
      <c r="C9" s="19">
        <v>2.7949999999999999</v>
      </c>
      <c r="D9" s="19">
        <v>3.13</v>
      </c>
      <c r="E9" s="19">
        <v>2.7762071428571429</v>
      </c>
      <c r="F9" s="19">
        <v>2.7650000000000001</v>
      </c>
      <c r="G9" s="18">
        <v>2.38</v>
      </c>
      <c r="H9" s="19">
        <v>2.17</v>
      </c>
      <c r="I9" s="18">
        <v>2.69</v>
      </c>
      <c r="J9" s="19">
        <v>2.9018181818181819</v>
      </c>
      <c r="K9" s="19">
        <v>2.56</v>
      </c>
      <c r="L9" s="19">
        <v>2.92</v>
      </c>
      <c r="M9" s="19">
        <v>3</v>
      </c>
      <c r="N9" s="19">
        <v>2.68</v>
      </c>
      <c r="O9" s="19">
        <v>2.78</v>
      </c>
      <c r="P9" s="19">
        <v>2.93</v>
      </c>
      <c r="Q9" s="19">
        <v>2.46</v>
      </c>
      <c r="R9" s="18">
        <v>2.33</v>
      </c>
      <c r="S9" s="19">
        <v>3.7530000000000001</v>
      </c>
      <c r="T9" s="18">
        <v>2.97</v>
      </c>
      <c r="U9" s="18">
        <v>3.16</v>
      </c>
      <c r="V9" s="19">
        <v>2.75</v>
      </c>
      <c r="W9" s="19">
        <v>2.48</v>
      </c>
      <c r="X9" s="54">
        <v>2.7800488249845388</v>
      </c>
      <c r="Y9" s="9"/>
    </row>
    <row r="10" spans="1:25" ht="11.25" x14ac:dyDescent="0.2">
      <c r="A10" s="31" t="s">
        <v>24</v>
      </c>
      <c r="B10" s="30" t="s">
        <v>93</v>
      </c>
      <c r="C10" s="1">
        <v>213.6</v>
      </c>
      <c r="D10" s="1">
        <v>325</v>
      </c>
      <c r="E10" s="1">
        <v>217.59487272727273</v>
      </c>
      <c r="F10" s="1">
        <v>208</v>
      </c>
      <c r="G10" s="2">
        <v>150</v>
      </c>
      <c r="H10" s="1">
        <v>176.4</v>
      </c>
      <c r="I10" s="2">
        <v>165</v>
      </c>
      <c r="J10" s="1">
        <v>233.90909090909091</v>
      </c>
      <c r="K10" s="1">
        <v>162</v>
      </c>
      <c r="L10" s="1">
        <v>192</v>
      </c>
      <c r="M10" s="1">
        <v>208</v>
      </c>
      <c r="N10" s="1">
        <v>257</v>
      </c>
      <c r="O10" s="1">
        <v>195</v>
      </c>
      <c r="P10" s="1">
        <v>195</v>
      </c>
      <c r="Q10" s="1">
        <v>181</v>
      </c>
      <c r="R10" s="2">
        <v>195</v>
      </c>
      <c r="S10" s="1">
        <v>268</v>
      </c>
      <c r="T10" s="2">
        <v>192.46</v>
      </c>
      <c r="U10" s="2">
        <v>180</v>
      </c>
      <c r="V10" s="1">
        <v>210</v>
      </c>
      <c r="W10" s="1">
        <v>154.13999999999999</v>
      </c>
      <c r="X10" s="53">
        <v>203.76685541125542</v>
      </c>
      <c r="Y10" s="9"/>
    </row>
    <row r="11" spans="1:25" ht="11.25" x14ac:dyDescent="0.2">
      <c r="A11" s="31" t="s">
        <v>25</v>
      </c>
      <c r="B11" s="30" t="s">
        <v>92</v>
      </c>
      <c r="C11" s="19">
        <v>0.3</v>
      </c>
      <c r="D11" s="19">
        <v>0.41</v>
      </c>
      <c r="E11" s="19">
        <v>0.35844444444444445</v>
      </c>
      <c r="F11" s="19">
        <v>0.32</v>
      </c>
      <c r="G11" s="18">
        <v>0.23</v>
      </c>
      <c r="H11" s="19">
        <v>0.25</v>
      </c>
      <c r="I11" s="18">
        <v>0.219</v>
      </c>
      <c r="J11" s="19">
        <v>0.34195555555555557</v>
      </c>
      <c r="K11" s="19">
        <v>0.22600000000000001</v>
      </c>
      <c r="L11" s="19">
        <v>0.28999999999999998</v>
      </c>
      <c r="M11" s="19">
        <v>0.35</v>
      </c>
      <c r="N11" s="19">
        <v>0.35</v>
      </c>
      <c r="O11" s="19">
        <v>0.28000000000000003</v>
      </c>
      <c r="P11" s="19">
        <v>0.26</v>
      </c>
      <c r="Q11" s="19">
        <v>0.308</v>
      </c>
      <c r="R11" s="18">
        <v>0.24</v>
      </c>
      <c r="S11" s="19">
        <v>0.43588235294117644</v>
      </c>
      <c r="T11" s="18">
        <v>0.32</v>
      </c>
      <c r="U11" s="18">
        <v>0.34</v>
      </c>
      <c r="V11" s="19">
        <v>0.32</v>
      </c>
      <c r="W11" s="19">
        <v>0.25</v>
      </c>
      <c r="X11" s="54">
        <v>0.304727731092437</v>
      </c>
      <c r="Y11" s="9"/>
    </row>
    <row r="12" spans="1:25" ht="11.25" x14ac:dyDescent="0.2">
      <c r="A12" s="31" t="s">
        <v>26</v>
      </c>
      <c r="B12" s="30" t="s">
        <v>93</v>
      </c>
      <c r="C12" s="1">
        <v>21</v>
      </c>
      <c r="D12" s="1">
        <v>17</v>
      </c>
      <c r="E12" s="1">
        <v>31.945454545454542</v>
      </c>
      <c r="F12" s="1">
        <v>22.56</v>
      </c>
      <c r="G12" s="2">
        <v>52</v>
      </c>
      <c r="H12" s="1">
        <v>37</v>
      </c>
      <c r="I12" s="2">
        <v>40.5</v>
      </c>
      <c r="J12" s="1">
        <v>17.586363636363636</v>
      </c>
      <c r="K12" s="1">
        <v>37.630000000000003</v>
      </c>
      <c r="L12" s="1">
        <v>22</v>
      </c>
      <c r="M12" s="1">
        <v>27.5</v>
      </c>
      <c r="N12" s="1">
        <v>25</v>
      </c>
      <c r="O12" s="1">
        <v>15.21</v>
      </c>
      <c r="P12" s="1">
        <v>25</v>
      </c>
      <c r="Q12" s="1">
        <v>35</v>
      </c>
      <c r="R12" s="2">
        <v>35</v>
      </c>
      <c r="S12" s="1">
        <v>30</v>
      </c>
      <c r="T12" s="2">
        <v>32.08</v>
      </c>
      <c r="U12" s="2">
        <v>35.35</v>
      </c>
      <c r="V12" s="1">
        <v>25</v>
      </c>
      <c r="W12" s="1">
        <v>39.950000000000003</v>
      </c>
      <c r="X12" s="53">
        <v>29.729134199134201</v>
      </c>
      <c r="Y12" s="9"/>
    </row>
    <row r="13" spans="1:25" ht="11.25" x14ac:dyDescent="0.2">
      <c r="A13" s="31" t="s">
        <v>27</v>
      </c>
      <c r="B13" s="30" t="s">
        <v>93</v>
      </c>
      <c r="C13" s="1">
        <v>40</v>
      </c>
      <c r="D13" s="1">
        <v>91.5</v>
      </c>
      <c r="E13" s="1">
        <v>52</v>
      </c>
      <c r="F13" s="1">
        <v>44</v>
      </c>
      <c r="G13" s="2">
        <v>40.5</v>
      </c>
      <c r="H13" s="1">
        <v>35</v>
      </c>
      <c r="I13" s="2">
        <v>38</v>
      </c>
      <c r="J13" s="1">
        <v>65.36666666666666</v>
      </c>
      <c r="K13" s="1">
        <v>35.5</v>
      </c>
      <c r="L13" s="1">
        <v>28</v>
      </c>
      <c r="M13" s="1">
        <v>46.65</v>
      </c>
      <c r="N13" s="1">
        <v>55.51</v>
      </c>
      <c r="O13" s="1">
        <v>51</v>
      </c>
      <c r="P13" s="1">
        <v>45</v>
      </c>
      <c r="Q13" s="1">
        <v>33.840000000000003</v>
      </c>
      <c r="R13" s="2">
        <v>45</v>
      </c>
      <c r="S13" s="1">
        <v>65</v>
      </c>
      <c r="T13" s="2">
        <v>35.229999999999997</v>
      </c>
      <c r="U13" s="2">
        <v>45.67</v>
      </c>
      <c r="V13" s="1">
        <v>51</v>
      </c>
      <c r="W13" s="1">
        <v>37.93</v>
      </c>
      <c r="X13" s="53">
        <v>46.747460317460316</v>
      </c>
      <c r="Y13" s="9"/>
    </row>
    <row r="14" spans="1:25" ht="11.25" x14ac:dyDescent="0.2">
      <c r="A14" s="31" t="s">
        <v>28</v>
      </c>
      <c r="B14" s="30" t="s">
        <v>94</v>
      </c>
      <c r="C14" s="19">
        <v>0.26</v>
      </c>
      <c r="D14" s="19">
        <v>3.5</v>
      </c>
      <c r="E14" s="19">
        <v>0.32284615384615378</v>
      </c>
      <c r="F14" s="19">
        <v>0.18</v>
      </c>
      <c r="G14" s="18">
        <v>0.27</v>
      </c>
      <c r="H14" s="19">
        <v>0.3</v>
      </c>
      <c r="I14" s="18">
        <v>0.245</v>
      </c>
      <c r="J14" s="19">
        <v>0.25857142857142856</v>
      </c>
      <c r="K14" s="19">
        <v>0.42499999999999999</v>
      </c>
      <c r="L14" s="19">
        <v>0.28000000000000003</v>
      </c>
      <c r="M14" s="19">
        <v>0.28000000000000003</v>
      </c>
      <c r="N14" s="19">
        <v>0.35499999999999998</v>
      </c>
      <c r="O14" s="19">
        <v>0.23</v>
      </c>
      <c r="P14" s="19">
        <v>0.2</v>
      </c>
      <c r="Q14" s="19">
        <v>0.24</v>
      </c>
      <c r="R14" s="18">
        <v>0.26500000000000001</v>
      </c>
      <c r="S14" s="19">
        <v>0.20699999999999999</v>
      </c>
      <c r="T14" s="18">
        <v>0.35</v>
      </c>
      <c r="U14" s="18">
        <v>0.3</v>
      </c>
      <c r="V14" s="19">
        <v>0.25</v>
      </c>
      <c r="W14" s="19">
        <v>0.29742000000000002</v>
      </c>
      <c r="X14" s="54">
        <v>0.4293255991627421</v>
      </c>
      <c r="Y14" s="9"/>
    </row>
    <row r="15" spans="1:25" ht="11.25" x14ac:dyDescent="0.2">
      <c r="A15" s="31" t="s">
        <v>44</v>
      </c>
      <c r="B15" s="30" t="s">
        <v>94</v>
      </c>
      <c r="C15" s="1">
        <v>0.8</v>
      </c>
      <c r="D15" s="1">
        <v>2.5</v>
      </c>
      <c r="E15" s="1">
        <v>1.31</v>
      </c>
      <c r="F15" s="1">
        <v>1.35</v>
      </c>
      <c r="G15" s="2">
        <v>1.665</v>
      </c>
      <c r="H15" s="1">
        <v>1.53</v>
      </c>
      <c r="I15" s="2">
        <v>1.28</v>
      </c>
      <c r="J15" s="1">
        <v>1.1133333333333331</v>
      </c>
      <c r="K15" s="1">
        <v>0.94</v>
      </c>
      <c r="L15" s="1">
        <v>1.26</v>
      </c>
      <c r="M15" s="1">
        <v>1.3</v>
      </c>
      <c r="N15" s="1">
        <v>1.84</v>
      </c>
      <c r="O15" s="1">
        <v>2.2999999999999998</v>
      </c>
      <c r="P15" s="1">
        <v>1.8</v>
      </c>
      <c r="Q15" s="1">
        <v>1.03</v>
      </c>
      <c r="R15" s="2">
        <v>1</v>
      </c>
      <c r="S15" s="1">
        <v>1.6</v>
      </c>
      <c r="T15" s="2">
        <v>1.92</v>
      </c>
      <c r="U15" s="2">
        <v>1.27</v>
      </c>
      <c r="V15" s="1">
        <v>1.8</v>
      </c>
      <c r="W15" s="1">
        <v>0.87</v>
      </c>
      <c r="X15" s="53">
        <v>1.4513492063492064</v>
      </c>
      <c r="Y15" s="9"/>
    </row>
    <row r="16" spans="1:25" ht="11.25" x14ac:dyDescent="0.2">
      <c r="A16" s="31" t="s">
        <v>29</v>
      </c>
      <c r="B16" s="30" t="s">
        <v>91</v>
      </c>
      <c r="C16" s="1">
        <v>12</v>
      </c>
      <c r="D16" s="1">
        <v>17</v>
      </c>
      <c r="E16" s="1">
        <v>14.196249999999999</v>
      </c>
      <c r="F16" s="1">
        <v>13.02</v>
      </c>
      <c r="G16" s="2">
        <v>8.75</v>
      </c>
      <c r="H16" s="1">
        <v>10.78</v>
      </c>
      <c r="I16" s="2">
        <v>11.55</v>
      </c>
      <c r="J16" s="1">
        <v>12.333374999999998</v>
      </c>
      <c r="K16" s="1">
        <v>10.07</v>
      </c>
      <c r="L16" s="1">
        <v>10.4</v>
      </c>
      <c r="M16" s="1">
        <v>9.5299999999999994</v>
      </c>
      <c r="N16" s="1">
        <v>18.675000000000001</v>
      </c>
      <c r="O16" s="1">
        <v>14.08</v>
      </c>
      <c r="P16" s="1">
        <v>13.94</v>
      </c>
      <c r="Q16" s="1">
        <v>9.8000000000000007</v>
      </c>
      <c r="R16" s="2">
        <v>15</v>
      </c>
      <c r="S16" s="1">
        <v>8.7201937406855432</v>
      </c>
      <c r="T16" s="2">
        <v>10.130000000000001</v>
      </c>
      <c r="U16" s="2">
        <v>9.58</v>
      </c>
      <c r="V16" s="1">
        <v>13.83</v>
      </c>
      <c r="W16" s="1">
        <v>11.65</v>
      </c>
      <c r="X16" s="53">
        <v>12.144515178127886</v>
      </c>
      <c r="Y16" s="9"/>
    </row>
    <row r="17" spans="1:25" ht="11.25" x14ac:dyDescent="0.2">
      <c r="A17" s="31" t="s">
        <v>30</v>
      </c>
      <c r="B17" s="30" t="s">
        <v>94</v>
      </c>
      <c r="C17" s="1">
        <v>48.85</v>
      </c>
      <c r="D17" s="1">
        <v>65</v>
      </c>
      <c r="E17" s="1">
        <v>46.3</v>
      </c>
      <c r="F17" s="1">
        <v>42</v>
      </c>
      <c r="G17" s="2">
        <v>52.3</v>
      </c>
      <c r="H17" s="1">
        <v>44.1</v>
      </c>
      <c r="I17" s="2">
        <v>35.4</v>
      </c>
      <c r="J17" s="1">
        <v>61.156000000000006</v>
      </c>
      <c r="K17" s="1">
        <v>51</v>
      </c>
      <c r="L17" s="1">
        <v>49</v>
      </c>
      <c r="M17" s="1">
        <v>55.4</v>
      </c>
      <c r="N17" s="1">
        <v>38.08</v>
      </c>
      <c r="O17" s="1">
        <v>47.5</v>
      </c>
      <c r="P17" s="1">
        <v>37</v>
      </c>
      <c r="Q17" s="1">
        <v>50.375</v>
      </c>
      <c r="R17" s="2">
        <v>50</v>
      </c>
      <c r="S17" s="1">
        <v>51</v>
      </c>
      <c r="T17" s="2">
        <v>55.85</v>
      </c>
      <c r="U17" s="2">
        <v>60.03</v>
      </c>
      <c r="V17" s="1">
        <v>41.8</v>
      </c>
      <c r="W17" s="1">
        <v>72.59</v>
      </c>
      <c r="X17" s="53">
        <v>50.225285714285711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395.26</v>
      </c>
      <c r="D18" s="1">
        <v>235</v>
      </c>
      <c r="E18" s="1">
        <v>211.42750000000001</v>
      </c>
      <c r="F18" s="1">
        <v>194.5</v>
      </c>
      <c r="G18" s="2">
        <v>215</v>
      </c>
      <c r="H18" s="1">
        <v>187.5</v>
      </c>
      <c r="I18" s="2">
        <v>165</v>
      </c>
      <c r="J18" s="1">
        <v>243.33333333333334</v>
      </c>
      <c r="K18" s="1">
        <v>285.70999999999998</v>
      </c>
      <c r="L18" s="1">
        <v>328.57</v>
      </c>
      <c r="M18" s="1">
        <v>280</v>
      </c>
      <c r="N18" s="1">
        <v>230</v>
      </c>
      <c r="O18" s="1">
        <v>280</v>
      </c>
      <c r="P18" s="1">
        <v>170</v>
      </c>
      <c r="Q18" s="1">
        <v>215</v>
      </c>
      <c r="R18" s="2">
        <v>357</v>
      </c>
      <c r="S18" s="1">
        <v>536.66666666666663</v>
      </c>
      <c r="T18" s="2">
        <v>358.78</v>
      </c>
      <c r="U18" s="2">
        <v>178.25</v>
      </c>
      <c r="V18" s="1">
        <v>150</v>
      </c>
      <c r="W18" s="1">
        <v>293.66000000000003</v>
      </c>
      <c r="X18" s="53">
        <v>262.41226190476186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148.19999999999999</v>
      </c>
      <c r="D19" s="2">
        <v>225</v>
      </c>
      <c r="E19" s="1">
        <v>194.44444444444443</v>
      </c>
      <c r="F19" s="1">
        <v>135</v>
      </c>
      <c r="G19" s="2">
        <v>182.5</v>
      </c>
      <c r="H19" s="1">
        <v>174.5</v>
      </c>
      <c r="I19" s="2">
        <v>89</v>
      </c>
      <c r="J19" s="1">
        <v>223.95</v>
      </c>
      <c r="K19" s="1">
        <v>190</v>
      </c>
      <c r="L19" s="1">
        <v>227.07</v>
      </c>
      <c r="M19" s="1">
        <v>181.26</v>
      </c>
      <c r="N19" s="1">
        <v>85.05</v>
      </c>
      <c r="O19" s="1">
        <v>155</v>
      </c>
      <c r="P19" s="1">
        <v>125</v>
      </c>
      <c r="Q19" s="1">
        <v>110</v>
      </c>
      <c r="R19" s="2">
        <v>182</v>
      </c>
      <c r="S19" s="1">
        <v>130.88150000000002</v>
      </c>
      <c r="T19" s="2">
        <v>73.790000000000006</v>
      </c>
      <c r="U19" s="2">
        <v>131</v>
      </c>
      <c r="V19" s="1">
        <v>134</v>
      </c>
      <c r="W19" s="1">
        <v>151.1</v>
      </c>
      <c r="X19" s="53">
        <v>154.70218783068782</v>
      </c>
      <c r="Y19" s="9"/>
    </row>
    <row r="20" spans="1:25" ht="22.5" x14ac:dyDescent="0.2">
      <c r="A20" s="32" t="s">
        <v>33</v>
      </c>
      <c r="B20" s="33" t="s">
        <v>94</v>
      </c>
      <c r="C20" s="1">
        <v>35.450000000000003</v>
      </c>
      <c r="D20" s="1">
        <v>19.96</v>
      </c>
      <c r="E20" s="1">
        <v>45.222499999999997</v>
      </c>
      <c r="F20" s="1">
        <v>23</v>
      </c>
      <c r="G20" s="2">
        <v>35</v>
      </c>
      <c r="H20" s="1">
        <v>44</v>
      </c>
      <c r="I20" s="2">
        <v>36.5</v>
      </c>
      <c r="J20" s="1">
        <v>29.87</v>
      </c>
      <c r="K20" s="1">
        <v>48.7</v>
      </c>
      <c r="L20" s="1">
        <v>33.659999999999997</v>
      </c>
      <c r="M20" s="1">
        <v>37.25</v>
      </c>
      <c r="N20" s="1">
        <v>31.86</v>
      </c>
      <c r="O20" s="1">
        <v>38</v>
      </c>
      <c r="P20" s="1">
        <v>45.93</v>
      </c>
      <c r="Q20" s="1">
        <v>26</v>
      </c>
      <c r="R20" s="2">
        <v>42</v>
      </c>
      <c r="S20" s="1">
        <v>24.563333333333333</v>
      </c>
      <c r="T20" s="2">
        <v>25.43</v>
      </c>
      <c r="U20" s="2">
        <v>20.02</v>
      </c>
      <c r="V20" s="1">
        <v>27.35</v>
      </c>
      <c r="W20" s="1">
        <v>35.99</v>
      </c>
      <c r="X20" s="53">
        <v>33.607420634920629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14.5</v>
      </c>
      <c r="D21" s="1">
        <v>24</v>
      </c>
      <c r="E21" s="1">
        <v>28.95</v>
      </c>
      <c r="F21" s="1">
        <v>18.829999999999998</v>
      </c>
      <c r="G21" s="2">
        <v>23</v>
      </c>
      <c r="H21" s="1">
        <v>17</v>
      </c>
      <c r="I21" s="2">
        <v>15.425000000000001</v>
      </c>
      <c r="J21" s="1">
        <v>15.951111111111111</v>
      </c>
      <c r="K21" s="1">
        <v>19</v>
      </c>
      <c r="L21" s="1">
        <v>22.95</v>
      </c>
      <c r="M21" s="1">
        <v>12.9</v>
      </c>
      <c r="N21" s="1">
        <v>21.4</v>
      </c>
      <c r="O21" s="1">
        <v>8.3000000000000007</v>
      </c>
      <c r="P21" s="1">
        <v>25.9</v>
      </c>
      <c r="Q21" s="1">
        <v>11.48</v>
      </c>
      <c r="R21" s="2">
        <v>18</v>
      </c>
      <c r="S21" s="1">
        <v>13.716666666666667</v>
      </c>
      <c r="T21" s="2">
        <v>15.97</v>
      </c>
      <c r="U21" s="2">
        <v>11.22</v>
      </c>
      <c r="V21" s="1">
        <v>21.11</v>
      </c>
      <c r="W21" s="1">
        <v>13.43</v>
      </c>
      <c r="X21" s="53">
        <v>17.763465608465612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238</v>
      </c>
      <c r="D22" s="1">
        <v>282.25</v>
      </c>
      <c r="E22" s="1">
        <v>224.87899999999999</v>
      </c>
      <c r="F22" s="2">
        <v>147</v>
      </c>
      <c r="G22" s="2">
        <v>180</v>
      </c>
      <c r="H22" s="1">
        <v>245</v>
      </c>
      <c r="I22" s="2">
        <v>120</v>
      </c>
      <c r="J22" s="1">
        <v>200.01428571428571</v>
      </c>
      <c r="K22" s="1">
        <v>195</v>
      </c>
      <c r="L22" s="1">
        <v>254</v>
      </c>
      <c r="M22" s="1">
        <v>260</v>
      </c>
      <c r="N22" s="1">
        <v>160</v>
      </c>
      <c r="O22" s="1">
        <v>144</v>
      </c>
      <c r="P22" s="1">
        <v>184</v>
      </c>
      <c r="Q22" s="1">
        <v>230</v>
      </c>
      <c r="R22" s="2">
        <v>174</v>
      </c>
      <c r="S22" s="1">
        <v>249</v>
      </c>
      <c r="T22" s="2">
        <v>504.64</v>
      </c>
      <c r="U22" s="2">
        <v>361.56</v>
      </c>
      <c r="V22" s="1">
        <v>188</v>
      </c>
      <c r="W22" s="1">
        <v>255.86</v>
      </c>
      <c r="X22" s="53">
        <v>228.43825170068024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8.5</v>
      </c>
      <c r="D23" s="1">
        <v>14</v>
      </c>
      <c r="E23" s="1">
        <v>7.8624999999999998</v>
      </c>
      <c r="F23" s="2">
        <v>12</v>
      </c>
      <c r="G23" s="2">
        <v>9.65</v>
      </c>
      <c r="H23" s="1">
        <v>12.82</v>
      </c>
      <c r="I23" s="2">
        <v>6</v>
      </c>
      <c r="J23" s="1">
        <v>4.8600000000000003</v>
      </c>
      <c r="K23" s="1">
        <v>8</v>
      </c>
      <c r="L23" s="1">
        <v>18</v>
      </c>
      <c r="M23" s="1">
        <v>8</v>
      </c>
      <c r="N23" s="1">
        <v>6.5</v>
      </c>
      <c r="O23" s="1">
        <v>8.5</v>
      </c>
      <c r="P23" s="1">
        <v>4.38</v>
      </c>
      <c r="Q23" s="1">
        <v>16.09</v>
      </c>
      <c r="R23" s="2">
        <v>9.35</v>
      </c>
      <c r="S23" s="1">
        <v>18</v>
      </c>
      <c r="T23" s="2">
        <v>5.99</v>
      </c>
      <c r="U23" s="2">
        <v>17.75</v>
      </c>
      <c r="V23" s="1">
        <v>10</v>
      </c>
      <c r="W23" s="1">
        <v>7.79</v>
      </c>
      <c r="X23" s="53">
        <v>10.192500000000001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32.619999999999997</v>
      </c>
      <c r="D24" s="1">
        <v>46</v>
      </c>
      <c r="E24" s="1">
        <v>49.994999999999997</v>
      </c>
      <c r="F24" s="1">
        <v>50</v>
      </c>
      <c r="G24" s="2">
        <v>50.075000000000003</v>
      </c>
      <c r="H24" s="1">
        <v>36.840000000000003</v>
      </c>
      <c r="I24" s="2">
        <v>30.524999999999999</v>
      </c>
      <c r="J24" s="1">
        <v>42.511249999999997</v>
      </c>
      <c r="K24" s="1">
        <v>44.22</v>
      </c>
      <c r="L24" s="1">
        <v>51</v>
      </c>
      <c r="M24" s="1">
        <v>46.48</v>
      </c>
      <c r="N24" s="1">
        <v>52</v>
      </c>
      <c r="O24" s="1">
        <v>25.5</v>
      </c>
      <c r="P24" s="1">
        <v>41.6</v>
      </c>
      <c r="Q24" s="1">
        <v>47</v>
      </c>
      <c r="R24" s="2">
        <v>36</v>
      </c>
      <c r="S24" s="1">
        <v>65.666666666666671</v>
      </c>
      <c r="T24" s="2">
        <v>48.81</v>
      </c>
      <c r="U24" s="2">
        <v>45.89</v>
      </c>
      <c r="V24" s="1">
        <v>45</v>
      </c>
      <c r="W24" s="1">
        <v>42.47</v>
      </c>
      <c r="X24" s="53">
        <v>44.295376984126989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3.76</v>
      </c>
      <c r="D25" s="1">
        <v>6.88</v>
      </c>
      <c r="E25" s="1">
        <v>6.6493333333333329</v>
      </c>
      <c r="F25" s="1">
        <v>8.8800000000000008</v>
      </c>
      <c r="G25" s="2">
        <v>5.0999999999999996</v>
      </c>
      <c r="H25" s="1">
        <v>5.78</v>
      </c>
      <c r="I25" s="2">
        <v>5.2350000000000003</v>
      </c>
      <c r="J25" s="1">
        <v>3.4357142857142859</v>
      </c>
      <c r="K25" s="1">
        <v>7.02</v>
      </c>
      <c r="L25" s="1">
        <v>7.16</v>
      </c>
      <c r="M25" s="1">
        <v>6.39</v>
      </c>
      <c r="N25" s="1">
        <v>5.7</v>
      </c>
      <c r="O25" s="1">
        <v>4.17</v>
      </c>
      <c r="P25" s="1">
        <v>3.72</v>
      </c>
      <c r="Q25" s="1">
        <v>9.52</v>
      </c>
      <c r="R25" s="2">
        <v>8.35</v>
      </c>
      <c r="S25" s="1">
        <v>5.2518518518518524</v>
      </c>
      <c r="T25" s="2">
        <v>9.42</v>
      </c>
      <c r="U25" s="2">
        <v>8.9</v>
      </c>
      <c r="V25" s="1">
        <v>4.8600000000000003</v>
      </c>
      <c r="W25" s="1">
        <v>7.5605555555555561</v>
      </c>
      <c r="X25" s="53">
        <v>6.368688334593096</v>
      </c>
      <c r="Y25" s="9"/>
    </row>
    <row r="26" spans="1:25" ht="11.25" x14ac:dyDescent="0.2">
      <c r="A26" s="31" t="s">
        <v>38</v>
      </c>
      <c r="B26" s="30" t="s">
        <v>92</v>
      </c>
      <c r="C26" s="1">
        <v>4.9649999999999999</v>
      </c>
      <c r="D26" s="1">
        <v>3.55</v>
      </c>
      <c r="E26" s="1">
        <v>5.3040000000000003</v>
      </c>
      <c r="F26" s="1">
        <v>3.05</v>
      </c>
      <c r="G26" s="2">
        <v>4.9000000000000004</v>
      </c>
      <c r="H26" s="1">
        <v>5</v>
      </c>
      <c r="I26" s="2">
        <v>4.18</v>
      </c>
      <c r="J26" s="10">
        <v>5.81</v>
      </c>
      <c r="K26" s="1">
        <v>2.99</v>
      </c>
      <c r="L26" s="1">
        <v>3.9</v>
      </c>
      <c r="M26" s="1">
        <v>4.34</v>
      </c>
      <c r="N26" s="2">
        <v>4.13</v>
      </c>
      <c r="O26" s="1">
        <v>1.85</v>
      </c>
      <c r="P26" s="1">
        <v>6.28</v>
      </c>
      <c r="Q26" s="1">
        <v>4.99</v>
      </c>
      <c r="R26" s="2">
        <v>8.59</v>
      </c>
      <c r="S26" s="1">
        <v>8.7742222222222228</v>
      </c>
      <c r="T26" s="2">
        <v>7.1</v>
      </c>
      <c r="U26" s="2">
        <v>5.01</v>
      </c>
      <c r="V26" s="1">
        <v>6.2</v>
      </c>
      <c r="W26" s="1">
        <v>5.45</v>
      </c>
      <c r="X26" s="53">
        <v>5.0649153439153443</v>
      </c>
      <c r="Y26" s="9"/>
    </row>
    <row r="27" spans="1:25" ht="11.25" x14ac:dyDescent="0.2">
      <c r="A27" s="31" t="s">
        <v>45</v>
      </c>
      <c r="B27" s="30" t="s">
        <v>96</v>
      </c>
      <c r="C27" s="19">
        <v>0.78</v>
      </c>
      <c r="D27" s="19">
        <v>0.8</v>
      </c>
      <c r="E27" s="19">
        <v>0.87864285714285728</v>
      </c>
      <c r="F27" s="19">
        <v>0.78</v>
      </c>
      <c r="G27" s="18">
        <v>0.56000000000000005</v>
      </c>
      <c r="H27" s="19">
        <v>0.63</v>
      </c>
      <c r="I27" s="18">
        <v>0.52</v>
      </c>
      <c r="J27" s="19">
        <v>0.7869666666666667</v>
      </c>
      <c r="K27" s="19">
        <v>0.68500000000000005</v>
      </c>
      <c r="L27" s="19">
        <v>0.68</v>
      </c>
      <c r="M27" s="19">
        <v>0.77</v>
      </c>
      <c r="N27" s="19">
        <v>0.67</v>
      </c>
      <c r="O27" s="19">
        <v>0.6</v>
      </c>
      <c r="P27" s="19">
        <v>0.76</v>
      </c>
      <c r="Q27" s="19">
        <v>0.69499999999999995</v>
      </c>
      <c r="R27" s="18">
        <v>0.78</v>
      </c>
      <c r="S27" s="18">
        <v>1.0557142857142856</v>
      </c>
      <c r="T27" s="18">
        <v>0.94</v>
      </c>
      <c r="U27" s="18">
        <v>0.79</v>
      </c>
      <c r="V27" s="19">
        <v>0.94</v>
      </c>
      <c r="W27" s="19">
        <v>0.69469999999999998</v>
      </c>
      <c r="X27" s="54">
        <v>0.75219160997732415</v>
      </c>
      <c r="Y27" s="9"/>
    </row>
    <row r="28" spans="1:25" ht="11.25" x14ac:dyDescent="0.2">
      <c r="A28" s="31" t="s">
        <v>39</v>
      </c>
      <c r="B28" s="30" t="s">
        <v>94</v>
      </c>
      <c r="C28" s="1">
        <v>58</v>
      </c>
      <c r="D28" s="1">
        <v>14.53</v>
      </c>
      <c r="E28" s="1">
        <v>59.345833333333324</v>
      </c>
      <c r="F28" s="1">
        <v>64.875</v>
      </c>
      <c r="G28" s="2">
        <v>38.08</v>
      </c>
      <c r="H28" s="1">
        <v>34.1</v>
      </c>
      <c r="I28" s="2">
        <v>43.9</v>
      </c>
      <c r="J28" s="1">
        <v>53.8</v>
      </c>
      <c r="K28" s="1">
        <v>46.92</v>
      </c>
      <c r="L28" s="1">
        <v>44.92</v>
      </c>
      <c r="M28" s="1">
        <v>55.9</v>
      </c>
      <c r="N28" s="1">
        <v>48</v>
      </c>
      <c r="O28" s="1">
        <v>64</v>
      </c>
      <c r="P28" s="1">
        <v>55</v>
      </c>
      <c r="Q28" s="1">
        <v>44.494999999999997</v>
      </c>
      <c r="R28" s="2">
        <v>55.39</v>
      </c>
      <c r="S28" s="1">
        <v>48.92</v>
      </c>
      <c r="T28" s="2">
        <v>52.38</v>
      </c>
      <c r="U28" s="2">
        <v>55.23</v>
      </c>
      <c r="V28" s="1">
        <v>51.47</v>
      </c>
      <c r="W28" s="1">
        <v>49.02</v>
      </c>
      <c r="X28" s="53">
        <v>49.441706349206349</v>
      </c>
      <c r="Y28" s="9"/>
    </row>
    <row r="29" spans="1:25" ht="11.25" x14ac:dyDescent="0.2">
      <c r="A29" s="31" t="s">
        <v>40</v>
      </c>
      <c r="B29" s="30" t="s">
        <v>94</v>
      </c>
      <c r="C29" s="1">
        <v>128.5</v>
      </c>
      <c r="D29" s="1">
        <v>161.69</v>
      </c>
      <c r="E29" s="1">
        <v>156.04</v>
      </c>
      <c r="F29" s="1">
        <v>154.9</v>
      </c>
      <c r="G29" s="2">
        <v>139.9</v>
      </c>
      <c r="H29" s="1">
        <v>155</v>
      </c>
      <c r="I29" s="2">
        <v>61.5</v>
      </c>
      <c r="J29" s="1">
        <v>139.995</v>
      </c>
      <c r="K29" s="1">
        <v>149.9</v>
      </c>
      <c r="L29" s="1">
        <v>202.095</v>
      </c>
      <c r="M29" s="1">
        <v>178.95</v>
      </c>
      <c r="N29" s="1">
        <v>138.75</v>
      </c>
      <c r="O29" s="1">
        <v>117.5</v>
      </c>
      <c r="P29" s="1">
        <v>142.9</v>
      </c>
      <c r="Q29" s="1">
        <v>150.05000000000001</v>
      </c>
      <c r="R29" s="2">
        <v>158</v>
      </c>
      <c r="S29" s="1">
        <v>144.96666666666667</v>
      </c>
      <c r="T29" s="2">
        <v>159.38</v>
      </c>
      <c r="U29" s="2">
        <v>159.58000000000001</v>
      </c>
      <c r="V29" s="1">
        <v>121.5</v>
      </c>
      <c r="W29" s="1">
        <v>144.94</v>
      </c>
      <c r="X29" s="53">
        <v>146.00174603174605</v>
      </c>
      <c r="Y29" s="9"/>
    </row>
    <row r="30" spans="1:25" ht="11.25" x14ac:dyDescent="0.2">
      <c r="A30" s="31" t="s">
        <v>41</v>
      </c>
      <c r="B30" s="30" t="s">
        <v>94</v>
      </c>
      <c r="C30" s="1">
        <v>28.34</v>
      </c>
      <c r="D30" s="1">
        <v>24.1</v>
      </c>
      <c r="E30" s="1">
        <v>33.780999999999999</v>
      </c>
      <c r="F30" s="1">
        <v>36.5</v>
      </c>
      <c r="G30" s="2">
        <v>38.200000000000003</v>
      </c>
      <c r="H30" s="1">
        <v>31.59</v>
      </c>
      <c r="I30" s="2">
        <v>27.7</v>
      </c>
      <c r="J30" s="1">
        <v>23.907499999999999</v>
      </c>
      <c r="K30" s="1">
        <v>37.29</v>
      </c>
      <c r="L30" s="1">
        <v>29.25</v>
      </c>
      <c r="M30" s="1">
        <v>44.85</v>
      </c>
      <c r="N30" s="1">
        <v>28.675000000000001</v>
      </c>
      <c r="O30" s="1">
        <v>26.45</v>
      </c>
      <c r="P30" s="1">
        <v>51.8</v>
      </c>
      <c r="Q30" s="1">
        <v>29</v>
      </c>
      <c r="R30" s="2">
        <v>23.56</v>
      </c>
      <c r="S30" s="1">
        <v>52.225000000000001</v>
      </c>
      <c r="T30" s="2">
        <v>33.04</v>
      </c>
      <c r="U30" s="2">
        <v>24.54</v>
      </c>
      <c r="V30" s="1">
        <v>29.68</v>
      </c>
      <c r="W30" s="1">
        <v>38.659999999999997</v>
      </c>
      <c r="X30" s="53">
        <v>33.006595238095237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32.67</v>
      </c>
      <c r="D31" s="1">
        <v>28.83</v>
      </c>
      <c r="E31" s="1">
        <v>31.77</v>
      </c>
      <c r="F31" s="1">
        <v>23.11</v>
      </c>
      <c r="G31" s="2">
        <v>32.33</v>
      </c>
      <c r="H31" s="1">
        <v>31.34</v>
      </c>
      <c r="I31" s="2">
        <v>38.9</v>
      </c>
      <c r="J31" s="1">
        <v>25.980952857142857</v>
      </c>
      <c r="K31" s="1">
        <v>38.484999999999999</v>
      </c>
      <c r="L31" s="1">
        <v>39.57</v>
      </c>
      <c r="M31" s="1">
        <v>42.5</v>
      </c>
      <c r="N31" s="1">
        <v>28.07</v>
      </c>
      <c r="O31" s="1">
        <v>30.8</v>
      </c>
      <c r="P31" s="1">
        <v>17</v>
      </c>
      <c r="Q31" s="1">
        <v>33.5</v>
      </c>
      <c r="R31" s="2">
        <v>33.15</v>
      </c>
      <c r="S31" s="1">
        <v>20.916666666666668</v>
      </c>
      <c r="T31" s="2">
        <v>41.91</v>
      </c>
      <c r="U31" s="2">
        <v>40.26</v>
      </c>
      <c r="V31" s="1">
        <v>43.1</v>
      </c>
      <c r="W31" s="1">
        <v>36.74</v>
      </c>
      <c r="X31" s="53">
        <v>32.90155331065759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12</v>
      </c>
      <c r="D32" s="1">
        <v>13.34</v>
      </c>
      <c r="E32" s="1">
        <v>20.09090909090909</v>
      </c>
      <c r="F32" s="1">
        <v>13.75</v>
      </c>
      <c r="G32" s="2">
        <v>11.771666666666667</v>
      </c>
      <c r="H32" s="1">
        <v>19.16</v>
      </c>
      <c r="I32" s="2">
        <v>5.81</v>
      </c>
      <c r="J32" s="1">
        <v>13.820999999999998</v>
      </c>
      <c r="K32" s="1">
        <v>17.605</v>
      </c>
      <c r="L32" s="1">
        <v>24.83</v>
      </c>
      <c r="M32" s="1">
        <v>16.09</v>
      </c>
      <c r="N32" s="1">
        <v>15</v>
      </c>
      <c r="O32" s="1">
        <v>13.76</v>
      </c>
      <c r="P32" s="1">
        <v>13.63</v>
      </c>
      <c r="Q32" s="1">
        <v>16.100000000000001</v>
      </c>
      <c r="R32" s="2">
        <v>20.75</v>
      </c>
      <c r="S32" s="2">
        <v>16.818333333333332</v>
      </c>
      <c r="T32" s="2">
        <v>21.9</v>
      </c>
      <c r="U32" s="2">
        <v>14.62</v>
      </c>
      <c r="V32" s="1">
        <v>15.35</v>
      </c>
      <c r="W32" s="1">
        <v>19.13</v>
      </c>
      <c r="X32" s="53">
        <v>15.967948051948051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</v>
      </c>
      <c r="D34" s="1">
        <v>8.6199999999999992</v>
      </c>
      <c r="E34" s="1">
        <v>8.82</v>
      </c>
      <c r="F34" s="1">
        <v>6.63</v>
      </c>
      <c r="G34" s="2">
        <v>8.32</v>
      </c>
      <c r="H34" s="1">
        <v>7.45</v>
      </c>
      <c r="I34" s="2">
        <v>8.7899999999999991</v>
      </c>
      <c r="J34" s="1">
        <v>6.5</v>
      </c>
      <c r="K34" s="1">
        <v>8.98</v>
      </c>
      <c r="L34" s="1">
        <v>5.86</v>
      </c>
      <c r="M34" s="1">
        <v>5.73</v>
      </c>
      <c r="N34" s="1">
        <v>7.23</v>
      </c>
      <c r="O34" s="1">
        <v>5.71</v>
      </c>
      <c r="P34" s="1">
        <v>7.14</v>
      </c>
      <c r="Q34" s="1">
        <v>9.73</v>
      </c>
      <c r="R34" s="2">
        <v>9.8000000000000007</v>
      </c>
      <c r="S34" s="1">
        <v>5.04</v>
      </c>
      <c r="T34" s="2">
        <v>8.08</v>
      </c>
      <c r="U34" s="2">
        <v>10.42</v>
      </c>
      <c r="V34" s="1">
        <v>6.97</v>
      </c>
      <c r="W34" s="1">
        <v>9.51</v>
      </c>
      <c r="X34" s="53">
        <v>7.7414285714285711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</v>
      </c>
      <c r="D35" s="1">
        <v>6.38</v>
      </c>
      <c r="E35" s="1">
        <v>4.99</v>
      </c>
      <c r="F35" s="1">
        <v>4.18</v>
      </c>
      <c r="G35" s="2">
        <v>5.37</v>
      </c>
      <c r="H35" s="1">
        <v>4.84</v>
      </c>
      <c r="I35" s="2">
        <v>5.25</v>
      </c>
      <c r="J35" s="1">
        <v>4.43</v>
      </c>
      <c r="K35" s="1">
        <v>5.78</v>
      </c>
      <c r="L35" s="1">
        <v>4.2699999999999996</v>
      </c>
      <c r="M35" s="1">
        <v>4.1399999999999997</v>
      </c>
      <c r="N35" s="1">
        <v>4.72</v>
      </c>
      <c r="O35" s="1">
        <v>4.45</v>
      </c>
      <c r="P35" s="1">
        <v>5.33</v>
      </c>
      <c r="Q35" s="1">
        <v>6.95</v>
      </c>
      <c r="R35" s="2">
        <v>7.12</v>
      </c>
      <c r="S35" s="1">
        <v>4</v>
      </c>
      <c r="T35" s="2">
        <v>5.48</v>
      </c>
      <c r="U35" s="2">
        <v>6.65</v>
      </c>
      <c r="V35" s="1">
        <v>4.6500000000000004</v>
      </c>
      <c r="W35" s="1">
        <v>8.0500000000000007</v>
      </c>
      <c r="X35" s="53">
        <v>5.3095238095238111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25.9</v>
      </c>
      <c r="E37" s="1">
        <v>46.93</v>
      </c>
      <c r="F37" s="1">
        <v>26.7</v>
      </c>
      <c r="G37" s="2">
        <v>41.58</v>
      </c>
      <c r="H37" s="1">
        <v>29.09</v>
      </c>
      <c r="I37" s="2">
        <v>29.98</v>
      </c>
      <c r="J37" s="1">
        <v>14.13</v>
      </c>
      <c r="K37" s="1">
        <v>26.93</v>
      </c>
      <c r="L37" s="1">
        <v>26.49</v>
      </c>
      <c r="M37" s="1">
        <v>15.11</v>
      </c>
      <c r="N37" s="1">
        <v>18.55</v>
      </c>
      <c r="O37" s="1">
        <v>16.63</v>
      </c>
      <c r="P37" s="1">
        <v>24.21</v>
      </c>
      <c r="Q37" s="1">
        <v>29.44</v>
      </c>
      <c r="R37" s="2">
        <v>26.79</v>
      </c>
      <c r="S37" s="1">
        <v>13.18</v>
      </c>
      <c r="T37" s="2">
        <v>32.619999999999997</v>
      </c>
      <c r="U37" s="2">
        <v>15.63</v>
      </c>
      <c r="V37" s="1">
        <v>15.55</v>
      </c>
      <c r="W37" s="1">
        <v>24.24</v>
      </c>
      <c r="X37" s="53">
        <v>24.876666666666665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18</v>
      </c>
      <c r="E39" s="20">
        <v>7.38</v>
      </c>
      <c r="F39" s="20">
        <v>6</v>
      </c>
      <c r="G39" s="21">
        <v>8.81</v>
      </c>
      <c r="H39" s="20">
        <v>25</v>
      </c>
      <c r="I39" s="21">
        <v>1.1399999999999999</v>
      </c>
      <c r="J39" s="20">
        <v>7.36</v>
      </c>
      <c r="K39" s="20">
        <v>3.6</v>
      </c>
      <c r="L39" s="20">
        <v>30</v>
      </c>
      <c r="M39" s="20">
        <v>12</v>
      </c>
      <c r="N39" s="20">
        <v>13</v>
      </c>
      <c r="O39" s="20">
        <v>4.34</v>
      </c>
      <c r="P39" s="20">
        <v>7.33</v>
      </c>
      <c r="Q39" s="20">
        <v>4.47</v>
      </c>
      <c r="R39" s="21">
        <v>3</v>
      </c>
      <c r="S39" s="20">
        <v>3.24</v>
      </c>
      <c r="T39" s="21">
        <v>21.66</v>
      </c>
      <c r="U39" s="21">
        <v>5.41</v>
      </c>
      <c r="V39" s="20">
        <v>20</v>
      </c>
      <c r="W39" s="20">
        <v>5.5443333333333333</v>
      </c>
      <c r="X39" s="57">
        <v>10.693063492063493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M5:M6"/>
    <mergeCell ref="B5:B6"/>
    <mergeCell ref="A5:A6"/>
    <mergeCell ref="C5:C6"/>
    <mergeCell ref="D5:D6"/>
    <mergeCell ref="I5:I6"/>
    <mergeCell ref="E5:E6"/>
    <mergeCell ref="F5:F6"/>
    <mergeCell ref="G5:G6"/>
    <mergeCell ref="H5:H6"/>
    <mergeCell ref="A1:X1"/>
    <mergeCell ref="A2:X2"/>
    <mergeCell ref="A3:X3"/>
    <mergeCell ref="W5:W6"/>
    <mergeCell ref="N5:N6"/>
    <mergeCell ref="O5:O6"/>
    <mergeCell ref="P5:P6"/>
    <mergeCell ref="Q5:Q6"/>
    <mergeCell ref="V5:V6"/>
    <mergeCell ref="R5:R6"/>
    <mergeCell ref="S5:S6"/>
    <mergeCell ref="T5:T6"/>
    <mergeCell ref="U5:U6"/>
    <mergeCell ref="J5:J6"/>
    <mergeCell ref="K5:K6"/>
    <mergeCell ref="L5:L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0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s="15" customFormat="1" ht="12" x14ac:dyDescent="0.2">
      <c r="A3" s="139" t="s">
        <v>55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30.5</v>
      </c>
      <c r="D8" s="1">
        <v>42.4</v>
      </c>
      <c r="E8" s="1">
        <v>30.075547309833023</v>
      </c>
      <c r="F8" s="1">
        <v>36.71</v>
      </c>
      <c r="G8" s="2">
        <v>20.399999999999999</v>
      </c>
      <c r="H8" s="1">
        <v>28.05</v>
      </c>
      <c r="I8" s="2">
        <v>18.149999999999999</v>
      </c>
      <c r="J8" s="1">
        <v>25.481900000000003</v>
      </c>
      <c r="K8" s="1">
        <v>23.44</v>
      </c>
      <c r="L8" s="1">
        <v>28.5</v>
      </c>
      <c r="M8" s="1">
        <v>30.19</v>
      </c>
      <c r="N8" s="1">
        <v>30.3</v>
      </c>
      <c r="O8" s="1">
        <v>28.31</v>
      </c>
      <c r="P8" s="1">
        <v>24.93</v>
      </c>
      <c r="Q8" s="1">
        <v>21.65</v>
      </c>
      <c r="R8" s="2">
        <v>26.375</v>
      </c>
      <c r="S8" s="1">
        <v>22.52066115702479</v>
      </c>
      <c r="T8" s="2">
        <v>25.88</v>
      </c>
      <c r="U8" s="2">
        <v>27.65</v>
      </c>
      <c r="V8" s="1">
        <v>34.229999999999997</v>
      </c>
      <c r="W8" s="1">
        <v>27.93</v>
      </c>
      <c r="X8" s="53">
        <v>27.793957546040847</v>
      </c>
      <c r="Y8" s="9"/>
    </row>
    <row r="9" spans="1:25" ht="11.25" x14ac:dyDescent="0.2">
      <c r="A9" s="31" t="s">
        <v>87</v>
      </c>
      <c r="B9" s="30" t="s">
        <v>92</v>
      </c>
      <c r="C9" s="19">
        <v>2.605</v>
      </c>
      <c r="D9" s="19">
        <v>3.2</v>
      </c>
      <c r="E9" s="19">
        <v>2.7805307692307695</v>
      </c>
      <c r="F9" s="19">
        <v>2.7450000000000001</v>
      </c>
      <c r="G9" s="18">
        <v>2.4300000000000002</v>
      </c>
      <c r="H9" s="19">
        <v>2.17</v>
      </c>
      <c r="I9" s="18">
        <v>2.65</v>
      </c>
      <c r="J9" s="19">
        <v>2.8845454545454543</v>
      </c>
      <c r="K9" s="19">
        <v>2.52</v>
      </c>
      <c r="L9" s="19">
        <v>2.89</v>
      </c>
      <c r="M9" s="19">
        <v>2.97</v>
      </c>
      <c r="N9" s="19">
        <v>2.54</v>
      </c>
      <c r="O9" s="19">
        <v>2.78</v>
      </c>
      <c r="P9" s="19">
        <v>2.93</v>
      </c>
      <c r="Q9" s="19">
        <v>2.41</v>
      </c>
      <c r="R9" s="18">
        <v>2.33</v>
      </c>
      <c r="S9" s="19">
        <v>3.8083333333333331</v>
      </c>
      <c r="T9" s="18">
        <v>2.96</v>
      </c>
      <c r="U9" s="18">
        <v>3.19</v>
      </c>
      <c r="V9" s="19">
        <v>2.62</v>
      </c>
      <c r="W9" s="19">
        <v>2.48</v>
      </c>
      <c r="X9" s="54">
        <v>2.7568290265290263</v>
      </c>
      <c r="Y9" s="9"/>
    </row>
    <row r="10" spans="1:25" ht="11.25" x14ac:dyDescent="0.2">
      <c r="A10" s="31" t="s">
        <v>24</v>
      </c>
      <c r="B10" s="30" t="s">
        <v>93</v>
      </c>
      <c r="C10" s="1">
        <v>213.6</v>
      </c>
      <c r="D10" s="1">
        <v>312.8</v>
      </c>
      <c r="E10" s="1">
        <v>214.77669090909092</v>
      </c>
      <c r="F10" s="1">
        <v>206</v>
      </c>
      <c r="G10" s="2">
        <v>140</v>
      </c>
      <c r="H10" s="1">
        <v>176.4</v>
      </c>
      <c r="I10" s="2">
        <v>150</v>
      </c>
      <c r="J10" s="1">
        <v>237.18181818181819</v>
      </c>
      <c r="K10" s="1">
        <v>162</v>
      </c>
      <c r="L10" s="1">
        <v>189</v>
      </c>
      <c r="M10" s="1">
        <v>195.88</v>
      </c>
      <c r="N10" s="1">
        <v>257</v>
      </c>
      <c r="O10" s="1">
        <v>195</v>
      </c>
      <c r="P10" s="1">
        <v>195</v>
      </c>
      <c r="Q10" s="1">
        <v>181</v>
      </c>
      <c r="R10" s="2">
        <v>195</v>
      </c>
      <c r="S10" s="1">
        <v>267.33333333333331</v>
      </c>
      <c r="T10" s="2">
        <v>190.71</v>
      </c>
      <c r="U10" s="2">
        <v>179.03</v>
      </c>
      <c r="V10" s="1">
        <v>210</v>
      </c>
      <c r="W10" s="1">
        <v>152.87</v>
      </c>
      <c r="X10" s="53">
        <v>200.98008773448777</v>
      </c>
      <c r="Y10" s="9"/>
    </row>
    <row r="11" spans="1:25" ht="11.25" x14ac:dyDescent="0.2">
      <c r="A11" s="31" t="s">
        <v>25</v>
      </c>
      <c r="B11" s="30" t="s">
        <v>92</v>
      </c>
      <c r="C11" s="19">
        <v>0.31</v>
      </c>
      <c r="D11" s="19">
        <v>0.42</v>
      </c>
      <c r="E11" s="19">
        <v>0.35386666666666666</v>
      </c>
      <c r="F11" s="19">
        <v>0.32</v>
      </c>
      <c r="G11" s="18">
        <v>0.2</v>
      </c>
      <c r="H11" s="19">
        <v>0.25</v>
      </c>
      <c r="I11" s="18">
        <v>0.2</v>
      </c>
      <c r="J11" s="19">
        <v>0.35375999999999996</v>
      </c>
      <c r="K11" s="19">
        <v>0.20679999999999998</v>
      </c>
      <c r="L11" s="19">
        <v>0.28999999999999998</v>
      </c>
      <c r="M11" s="19">
        <v>0.26</v>
      </c>
      <c r="N11" s="19">
        <v>0.34649999999999997</v>
      </c>
      <c r="O11" s="19">
        <v>0.28000000000000003</v>
      </c>
      <c r="P11" s="19">
        <v>0.27</v>
      </c>
      <c r="Q11" s="19">
        <v>0.32</v>
      </c>
      <c r="R11" s="18">
        <v>0.22</v>
      </c>
      <c r="S11" s="19">
        <v>0.4324509803921569</v>
      </c>
      <c r="T11" s="18">
        <v>0.32</v>
      </c>
      <c r="U11" s="18">
        <v>0.33</v>
      </c>
      <c r="V11" s="19">
        <v>0.32</v>
      </c>
      <c r="W11" s="19">
        <v>0.23760000000000001</v>
      </c>
      <c r="X11" s="54">
        <v>0.29718941176470592</v>
      </c>
      <c r="Y11" s="9"/>
    </row>
    <row r="12" spans="1:25" ht="11.25" x14ac:dyDescent="0.2">
      <c r="A12" s="31" t="s">
        <v>26</v>
      </c>
      <c r="B12" s="30" t="s">
        <v>93</v>
      </c>
      <c r="C12" s="1">
        <v>21</v>
      </c>
      <c r="D12" s="1">
        <v>19.8</v>
      </c>
      <c r="E12" s="1">
        <v>31.9</v>
      </c>
      <c r="F12" s="1">
        <v>22.5</v>
      </c>
      <c r="G12" s="2">
        <v>51.5</v>
      </c>
      <c r="H12" s="1">
        <v>37</v>
      </c>
      <c r="I12" s="2">
        <v>40.5</v>
      </c>
      <c r="J12" s="1">
        <v>17.48</v>
      </c>
      <c r="K12" s="1">
        <v>36</v>
      </c>
      <c r="L12" s="1">
        <v>22</v>
      </c>
      <c r="M12" s="1">
        <v>23</v>
      </c>
      <c r="N12" s="1">
        <v>25</v>
      </c>
      <c r="O12" s="1">
        <v>15</v>
      </c>
      <c r="P12" s="1">
        <v>25</v>
      </c>
      <c r="Q12" s="1">
        <v>33</v>
      </c>
      <c r="R12" s="2">
        <v>35</v>
      </c>
      <c r="S12" s="1">
        <v>28.333333333333332</v>
      </c>
      <c r="T12" s="2">
        <v>32.24</v>
      </c>
      <c r="U12" s="2">
        <v>35.31</v>
      </c>
      <c r="V12" s="1">
        <v>25.5</v>
      </c>
      <c r="W12" s="1">
        <v>39.75</v>
      </c>
      <c r="X12" s="53">
        <v>29.372063492063489</v>
      </c>
      <c r="Y12" s="9"/>
    </row>
    <row r="13" spans="1:25" ht="11.25" x14ac:dyDescent="0.2">
      <c r="A13" s="31" t="s">
        <v>27</v>
      </c>
      <c r="B13" s="30" t="s">
        <v>93</v>
      </c>
      <c r="C13" s="1">
        <v>40</v>
      </c>
      <c r="D13" s="1">
        <v>95.25</v>
      </c>
      <c r="E13" s="1">
        <v>52.666666666666664</v>
      </c>
      <c r="F13" s="1">
        <v>44</v>
      </c>
      <c r="G13" s="2">
        <v>40</v>
      </c>
      <c r="H13" s="1">
        <v>35</v>
      </c>
      <c r="I13" s="2">
        <v>38</v>
      </c>
      <c r="J13" s="1">
        <v>67.644444444444446</v>
      </c>
      <c r="K13" s="1">
        <v>35</v>
      </c>
      <c r="L13" s="1">
        <v>29</v>
      </c>
      <c r="M13" s="1">
        <v>41.5</v>
      </c>
      <c r="N13" s="1">
        <v>55</v>
      </c>
      <c r="O13" s="1">
        <v>51</v>
      </c>
      <c r="P13" s="1">
        <v>45.5</v>
      </c>
      <c r="Q13" s="1">
        <v>32.5</v>
      </c>
      <c r="R13" s="2">
        <v>44.75</v>
      </c>
      <c r="S13" s="1">
        <v>65</v>
      </c>
      <c r="T13" s="2">
        <v>35.44</v>
      </c>
      <c r="U13" s="2">
        <v>45.31</v>
      </c>
      <c r="V13" s="1">
        <v>51</v>
      </c>
      <c r="W13" s="1">
        <v>37.26</v>
      </c>
      <c r="X13" s="53">
        <v>46.705767195767194</v>
      </c>
      <c r="Y13" s="9"/>
    </row>
    <row r="14" spans="1:25" ht="11.25" x14ac:dyDescent="0.2">
      <c r="A14" s="31" t="s">
        <v>28</v>
      </c>
      <c r="B14" s="30" t="s">
        <v>94</v>
      </c>
      <c r="C14" s="19">
        <v>0.23499999999999999</v>
      </c>
      <c r="D14" s="19">
        <v>3.75</v>
      </c>
      <c r="E14" s="19">
        <v>0.32790909090909087</v>
      </c>
      <c r="F14" s="19">
        <v>0.18</v>
      </c>
      <c r="G14" s="18">
        <v>0.26500000000000001</v>
      </c>
      <c r="H14" s="19">
        <v>0.3</v>
      </c>
      <c r="I14" s="18">
        <v>0.24</v>
      </c>
      <c r="J14" s="19">
        <v>0.26500000000000001</v>
      </c>
      <c r="K14" s="19">
        <v>0.44</v>
      </c>
      <c r="L14" s="19">
        <v>0.27</v>
      </c>
      <c r="M14" s="19">
        <v>0.28000000000000003</v>
      </c>
      <c r="N14" s="19">
        <v>0.35499999999999998</v>
      </c>
      <c r="O14" s="19">
        <v>0.23</v>
      </c>
      <c r="P14" s="19">
        <v>0.2</v>
      </c>
      <c r="Q14" s="19">
        <v>0.24</v>
      </c>
      <c r="R14" s="18">
        <v>0.26</v>
      </c>
      <c r="S14" s="19">
        <v>0.20699999999999999</v>
      </c>
      <c r="T14" s="18">
        <v>0.34</v>
      </c>
      <c r="U14" s="18">
        <v>0.27</v>
      </c>
      <c r="V14" s="19">
        <v>0.26</v>
      </c>
      <c r="W14" s="19">
        <v>0.28686</v>
      </c>
      <c r="X14" s="54">
        <v>0.43817948051948052</v>
      </c>
      <c r="Y14" s="9"/>
    </row>
    <row r="15" spans="1:25" ht="11.25" x14ac:dyDescent="0.2">
      <c r="A15" s="31" t="s">
        <v>44</v>
      </c>
      <c r="B15" s="30" t="s">
        <v>94</v>
      </c>
      <c r="C15" s="1">
        <v>0.79</v>
      </c>
      <c r="D15" s="1">
        <v>3.57</v>
      </c>
      <c r="E15" s="1">
        <v>1.31</v>
      </c>
      <c r="F15" s="1">
        <v>1.2749999999999999</v>
      </c>
      <c r="G15" s="2">
        <v>1.58</v>
      </c>
      <c r="H15" s="1">
        <v>1.53</v>
      </c>
      <c r="I15" s="2">
        <v>1.23</v>
      </c>
      <c r="J15" s="1">
        <v>1.2642857142857142</v>
      </c>
      <c r="K15" s="1">
        <v>0.95</v>
      </c>
      <c r="L15" s="1">
        <v>1.2</v>
      </c>
      <c r="M15" s="1">
        <v>1.3</v>
      </c>
      <c r="N15" s="1">
        <v>1.84</v>
      </c>
      <c r="O15" s="1">
        <v>2.2999999999999998</v>
      </c>
      <c r="P15" s="1">
        <v>1.8</v>
      </c>
      <c r="Q15" s="1">
        <v>1.03</v>
      </c>
      <c r="R15" s="2">
        <v>0.95</v>
      </c>
      <c r="S15" s="1">
        <v>1.3</v>
      </c>
      <c r="T15" s="2">
        <v>1.92</v>
      </c>
      <c r="U15" s="2">
        <v>1.27</v>
      </c>
      <c r="V15" s="1">
        <v>1.7</v>
      </c>
      <c r="W15" s="1">
        <v>0.85</v>
      </c>
      <c r="X15" s="53">
        <v>1.4742517006802724</v>
      </c>
      <c r="Y15" s="9"/>
    </row>
    <row r="16" spans="1:25" ht="11.25" x14ac:dyDescent="0.2">
      <c r="A16" s="31" t="s">
        <v>29</v>
      </c>
      <c r="B16" s="30" t="s">
        <v>91</v>
      </c>
      <c r="C16" s="1">
        <v>10.41</v>
      </c>
      <c r="D16" s="1">
        <v>19.100000000000001</v>
      </c>
      <c r="E16" s="1">
        <v>14.117000000000001</v>
      </c>
      <c r="F16" s="1">
        <v>13</v>
      </c>
      <c r="G16" s="2">
        <v>8.75</v>
      </c>
      <c r="H16" s="1">
        <v>11.06</v>
      </c>
      <c r="I16" s="2">
        <v>11.55</v>
      </c>
      <c r="J16" s="1">
        <v>12.282258959537572</v>
      </c>
      <c r="K16" s="1">
        <v>10.14</v>
      </c>
      <c r="L16" s="1">
        <v>10.4</v>
      </c>
      <c r="M16" s="1">
        <v>9.2100000000000009</v>
      </c>
      <c r="N16" s="1">
        <v>18.649999999999999</v>
      </c>
      <c r="O16" s="1">
        <v>14.09</v>
      </c>
      <c r="P16" s="1">
        <v>14.16</v>
      </c>
      <c r="Q16" s="1">
        <v>9.8000000000000007</v>
      </c>
      <c r="R16" s="2">
        <v>15</v>
      </c>
      <c r="S16" s="1">
        <v>10.251490312965723</v>
      </c>
      <c r="T16" s="2">
        <v>10.09</v>
      </c>
      <c r="U16" s="2">
        <v>9.69</v>
      </c>
      <c r="V16" s="1">
        <v>14.7</v>
      </c>
      <c r="W16" s="1">
        <v>11.18</v>
      </c>
      <c r="X16" s="53">
        <v>12.268130917738253</v>
      </c>
      <c r="Y16" s="9"/>
    </row>
    <row r="17" spans="1:25" ht="11.25" x14ac:dyDescent="0.2">
      <c r="A17" s="31" t="s">
        <v>30</v>
      </c>
      <c r="B17" s="30" t="s">
        <v>94</v>
      </c>
      <c r="C17" s="1">
        <v>47.78</v>
      </c>
      <c r="D17" s="1">
        <v>60</v>
      </c>
      <c r="E17" s="1">
        <v>48.4</v>
      </c>
      <c r="F17" s="1">
        <v>44.5</v>
      </c>
      <c r="G17" s="2">
        <v>42.25</v>
      </c>
      <c r="H17" s="1">
        <v>45.5</v>
      </c>
      <c r="I17" s="2">
        <v>35.4</v>
      </c>
      <c r="J17" s="1">
        <v>55.346999999999994</v>
      </c>
      <c r="K17" s="1">
        <v>50</v>
      </c>
      <c r="L17" s="1">
        <v>44</v>
      </c>
      <c r="M17" s="1">
        <v>77.02</v>
      </c>
      <c r="N17" s="1">
        <v>38.08</v>
      </c>
      <c r="O17" s="1">
        <v>47.5</v>
      </c>
      <c r="P17" s="1">
        <v>36</v>
      </c>
      <c r="Q17" s="1">
        <v>51.72</v>
      </c>
      <c r="R17" s="2">
        <v>50</v>
      </c>
      <c r="S17" s="1">
        <v>49</v>
      </c>
      <c r="T17" s="2">
        <v>56.08</v>
      </c>
      <c r="U17" s="2">
        <v>59.58</v>
      </c>
      <c r="V17" s="1">
        <v>40</v>
      </c>
      <c r="W17" s="1">
        <v>72.36</v>
      </c>
      <c r="X17" s="53">
        <v>50.024619047619048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388</v>
      </c>
      <c r="D18" s="1">
        <v>235</v>
      </c>
      <c r="E18" s="1">
        <v>199.37899999999999</v>
      </c>
      <c r="F18" s="1">
        <v>194.5</v>
      </c>
      <c r="G18" s="2">
        <v>200</v>
      </c>
      <c r="H18" s="1">
        <v>190.18</v>
      </c>
      <c r="I18" s="2">
        <v>165</v>
      </c>
      <c r="J18" s="1">
        <v>240</v>
      </c>
      <c r="K18" s="1">
        <v>280</v>
      </c>
      <c r="L18" s="1">
        <v>330</v>
      </c>
      <c r="M18" s="1">
        <v>360.13</v>
      </c>
      <c r="N18" s="1">
        <v>230</v>
      </c>
      <c r="O18" s="1">
        <v>280</v>
      </c>
      <c r="P18" s="1">
        <v>170</v>
      </c>
      <c r="Q18" s="1">
        <v>225</v>
      </c>
      <c r="R18" s="2">
        <v>357</v>
      </c>
      <c r="S18" s="1">
        <v>460</v>
      </c>
      <c r="T18" s="2">
        <v>367.74</v>
      </c>
      <c r="U18" s="2">
        <v>178.67</v>
      </c>
      <c r="V18" s="1">
        <v>155.44999999999999</v>
      </c>
      <c r="W18" s="1">
        <v>297.17</v>
      </c>
      <c r="X18" s="53">
        <v>262.05804761904761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130</v>
      </c>
      <c r="D19" s="2">
        <v>225.8</v>
      </c>
      <c r="E19" s="1">
        <v>199.30555555555554</v>
      </c>
      <c r="F19" s="1">
        <v>110</v>
      </c>
      <c r="G19" s="2">
        <v>180</v>
      </c>
      <c r="H19" s="1">
        <v>182</v>
      </c>
      <c r="I19" s="2">
        <v>89</v>
      </c>
      <c r="J19" s="1">
        <v>231.8</v>
      </c>
      <c r="K19" s="1">
        <v>190</v>
      </c>
      <c r="L19" s="1">
        <v>216.11</v>
      </c>
      <c r="M19" s="1">
        <v>200.53</v>
      </c>
      <c r="N19" s="1">
        <v>85</v>
      </c>
      <c r="O19" s="1">
        <v>145</v>
      </c>
      <c r="P19" s="1">
        <v>125</v>
      </c>
      <c r="Q19" s="1">
        <v>105</v>
      </c>
      <c r="R19" s="2">
        <v>181</v>
      </c>
      <c r="S19" s="1">
        <v>123.80500000000001</v>
      </c>
      <c r="T19" s="2">
        <v>70.61</v>
      </c>
      <c r="U19" s="2">
        <v>131</v>
      </c>
      <c r="V19" s="1">
        <v>140</v>
      </c>
      <c r="W19" s="1">
        <v>150.16</v>
      </c>
      <c r="X19" s="53">
        <v>152.91050264550262</v>
      </c>
      <c r="Y19" s="9"/>
    </row>
    <row r="20" spans="1:25" ht="22.5" x14ac:dyDescent="0.2">
      <c r="A20" s="32" t="s">
        <v>33</v>
      </c>
      <c r="B20" s="33" t="s">
        <v>94</v>
      </c>
      <c r="C20" s="1">
        <v>34.725000000000001</v>
      </c>
      <c r="D20" s="1">
        <v>19.96</v>
      </c>
      <c r="E20" s="1">
        <v>44.06428571428571</v>
      </c>
      <c r="F20" s="1">
        <v>23</v>
      </c>
      <c r="G20" s="2">
        <v>35</v>
      </c>
      <c r="H20" s="1">
        <v>43.9</v>
      </c>
      <c r="I20" s="2">
        <v>32.75</v>
      </c>
      <c r="J20" s="1">
        <v>25.044000000000004</v>
      </c>
      <c r="K20" s="1">
        <v>48.35</v>
      </c>
      <c r="L20" s="1">
        <v>31.63</v>
      </c>
      <c r="M20" s="1">
        <v>45.23</v>
      </c>
      <c r="N20" s="1">
        <v>26.95</v>
      </c>
      <c r="O20" s="1">
        <v>38</v>
      </c>
      <c r="P20" s="1">
        <v>45.93</v>
      </c>
      <c r="Q20" s="1">
        <v>26</v>
      </c>
      <c r="R20" s="2">
        <v>42</v>
      </c>
      <c r="S20" s="1">
        <v>25.896666666666665</v>
      </c>
      <c r="T20" s="2">
        <v>25.43</v>
      </c>
      <c r="U20" s="2">
        <v>20.05</v>
      </c>
      <c r="V20" s="1">
        <v>29.7</v>
      </c>
      <c r="W20" s="1">
        <v>36.979999999999997</v>
      </c>
      <c r="X20" s="53">
        <v>33.361426303854877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14.5</v>
      </c>
      <c r="D21" s="1">
        <v>24</v>
      </c>
      <c r="E21" s="1">
        <v>30.024999999999999</v>
      </c>
      <c r="F21" s="1">
        <v>18.829999999999998</v>
      </c>
      <c r="G21" s="2">
        <v>23</v>
      </c>
      <c r="H21" s="1">
        <v>17</v>
      </c>
      <c r="I21" s="2">
        <v>15.43</v>
      </c>
      <c r="J21" s="1">
        <v>15.58888888888889</v>
      </c>
      <c r="K21" s="1">
        <v>19</v>
      </c>
      <c r="L21" s="1">
        <v>20.95</v>
      </c>
      <c r="M21" s="1">
        <v>12.9</v>
      </c>
      <c r="N21" s="1">
        <v>21.4</v>
      </c>
      <c r="O21" s="1">
        <v>8.3000000000000007</v>
      </c>
      <c r="P21" s="1">
        <v>25.9</v>
      </c>
      <c r="Q21" s="1">
        <v>10.7</v>
      </c>
      <c r="R21" s="2">
        <v>18</v>
      </c>
      <c r="S21" s="1">
        <v>12.7</v>
      </c>
      <c r="T21" s="2">
        <v>15.66</v>
      </c>
      <c r="U21" s="2">
        <v>11.41</v>
      </c>
      <c r="V21" s="1">
        <v>22.22</v>
      </c>
      <c r="W21" s="1">
        <v>13.33</v>
      </c>
      <c r="X21" s="53">
        <v>17.659232804232804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222.79</v>
      </c>
      <c r="D22" s="1">
        <v>284</v>
      </c>
      <c r="E22" s="1">
        <v>230.4</v>
      </c>
      <c r="F22" s="2">
        <v>147</v>
      </c>
      <c r="G22" s="2">
        <v>252</v>
      </c>
      <c r="H22" s="1">
        <v>245</v>
      </c>
      <c r="I22" s="2">
        <v>126</v>
      </c>
      <c r="J22" s="1">
        <v>198.35</v>
      </c>
      <c r="K22" s="1">
        <v>191</v>
      </c>
      <c r="L22" s="1">
        <v>260</v>
      </c>
      <c r="M22" s="1">
        <v>270</v>
      </c>
      <c r="N22" s="1">
        <v>160</v>
      </c>
      <c r="O22" s="1">
        <v>144</v>
      </c>
      <c r="P22" s="1">
        <v>184</v>
      </c>
      <c r="Q22" s="1">
        <v>220</v>
      </c>
      <c r="R22" s="2">
        <v>173.5</v>
      </c>
      <c r="S22" s="1">
        <v>255</v>
      </c>
      <c r="T22" s="2">
        <v>500.82</v>
      </c>
      <c r="U22" s="2">
        <v>361.56</v>
      </c>
      <c r="V22" s="1">
        <v>220</v>
      </c>
      <c r="W22" s="1">
        <v>255.12</v>
      </c>
      <c r="X22" s="53">
        <v>233.35904761904763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8.5</v>
      </c>
      <c r="D23" s="1">
        <v>14</v>
      </c>
      <c r="E23" s="1">
        <v>7.9</v>
      </c>
      <c r="F23" s="2">
        <v>12</v>
      </c>
      <c r="G23" s="2">
        <v>9.65</v>
      </c>
      <c r="H23" s="1">
        <v>12.82</v>
      </c>
      <c r="I23" s="2">
        <v>6</v>
      </c>
      <c r="J23" s="1">
        <v>9.1866666666666656</v>
      </c>
      <c r="K23" s="1">
        <v>8</v>
      </c>
      <c r="L23" s="1">
        <v>18</v>
      </c>
      <c r="M23" s="1">
        <v>7.15</v>
      </c>
      <c r="N23" s="1">
        <v>6.5</v>
      </c>
      <c r="O23" s="1">
        <v>8</v>
      </c>
      <c r="P23" s="1">
        <v>4.38</v>
      </c>
      <c r="Q23" s="1">
        <v>16.579999999999998</v>
      </c>
      <c r="R23" s="2">
        <v>9.35</v>
      </c>
      <c r="S23" s="1">
        <v>18</v>
      </c>
      <c r="T23" s="2">
        <v>5.99</v>
      </c>
      <c r="U23" s="2">
        <v>17.75</v>
      </c>
      <c r="V23" s="1">
        <v>12.71</v>
      </c>
      <c r="W23" s="1">
        <v>7.8</v>
      </c>
      <c r="X23" s="53">
        <v>10.488888888888891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31.67</v>
      </c>
      <c r="D24" s="1">
        <v>46</v>
      </c>
      <c r="E24" s="1">
        <v>50.618749999999999</v>
      </c>
      <c r="F24" s="1">
        <v>50</v>
      </c>
      <c r="G24" s="2">
        <v>49.325000000000003</v>
      </c>
      <c r="H24" s="1">
        <v>36</v>
      </c>
      <c r="I24" s="2">
        <v>30.53</v>
      </c>
      <c r="J24" s="1">
        <v>42.076250000000002</v>
      </c>
      <c r="K24" s="1">
        <v>42</v>
      </c>
      <c r="L24" s="1">
        <v>51</v>
      </c>
      <c r="M24" s="1">
        <v>42.95</v>
      </c>
      <c r="N24" s="1">
        <v>52</v>
      </c>
      <c r="O24" s="1">
        <v>25.65</v>
      </c>
      <c r="P24" s="1">
        <v>41.6</v>
      </c>
      <c r="Q24" s="1">
        <v>46</v>
      </c>
      <c r="R24" s="2">
        <v>36</v>
      </c>
      <c r="S24" s="1">
        <v>66.333333333333329</v>
      </c>
      <c r="T24" s="2">
        <v>48.22</v>
      </c>
      <c r="U24" s="2">
        <v>45.89</v>
      </c>
      <c r="V24" s="1">
        <v>46</v>
      </c>
      <c r="W24" s="1">
        <v>42.31</v>
      </c>
      <c r="X24" s="53">
        <v>43.91301587301588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</v>
      </c>
      <c r="D25" s="1">
        <v>7.77</v>
      </c>
      <c r="E25" s="1">
        <v>6.7346666666666675</v>
      </c>
      <c r="F25" s="1">
        <v>8.8800000000000008</v>
      </c>
      <c r="G25" s="2">
        <v>5.0999999999999996</v>
      </c>
      <c r="H25" s="1">
        <v>5.72</v>
      </c>
      <c r="I25" s="2">
        <v>5.24</v>
      </c>
      <c r="J25" s="1">
        <v>3.3885714285714283</v>
      </c>
      <c r="K25" s="1">
        <v>7.02</v>
      </c>
      <c r="L25" s="1">
        <v>6.67</v>
      </c>
      <c r="M25" s="1">
        <v>4.8899999999999997</v>
      </c>
      <c r="N25" s="1">
        <v>5.7</v>
      </c>
      <c r="O25" s="1">
        <v>3.89</v>
      </c>
      <c r="P25" s="1">
        <v>3.67</v>
      </c>
      <c r="Q25" s="1">
        <v>9.6300000000000008</v>
      </c>
      <c r="R25" s="2">
        <v>8.5</v>
      </c>
      <c r="S25" s="1">
        <v>5.1490740740740746</v>
      </c>
      <c r="T25" s="2">
        <v>9.25</v>
      </c>
      <c r="U25" s="2">
        <v>8.94</v>
      </c>
      <c r="V25" s="1">
        <v>4.83</v>
      </c>
      <c r="W25" s="1">
        <v>7.5272222222222229</v>
      </c>
      <c r="X25" s="53">
        <v>6.3095016376921151</v>
      </c>
      <c r="Y25" s="9"/>
    </row>
    <row r="26" spans="1:25" ht="11.25" x14ac:dyDescent="0.2">
      <c r="A26" s="31" t="s">
        <v>38</v>
      </c>
      <c r="B26" s="30" t="s">
        <v>92</v>
      </c>
      <c r="C26" s="1">
        <v>4.9649999999999999</v>
      </c>
      <c r="D26" s="1">
        <v>3.55</v>
      </c>
      <c r="E26" s="1">
        <v>5.2458333333333336</v>
      </c>
      <c r="F26" s="1">
        <v>3.05</v>
      </c>
      <c r="G26" s="2">
        <v>2.65</v>
      </c>
      <c r="H26" s="1">
        <v>5</v>
      </c>
      <c r="I26" s="2">
        <v>4.17</v>
      </c>
      <c r="J26" s="10">
        <v>6.2692199999999998</v>
      </c>
      <c r="K26" s="1">
        <v>2.96</v>
      </c>
      <c r="L26" s="1">
        <v>5.24</v>
      </c>
      <c r="M26" s="1">
        <v>5.49</v>
      </c>
      <c r="N26" s="2">
        <v>4.13</v>
      </c>
      <c r="O26" s="1">
        <v>1.8</v>
      </c>
      <c r="P26" s="1">
        <v>6.28</v>
      </c>
      <c r="Q26" s="1">
        <v>4.92</v>
      </c>
      <c r="R26" s="2">
        <v>8.59</v>
      </c>
      <c r="S26" s="1">
        <v>9.0248148148148157</v>
      </c>
      <c r="T26" s="2">
        <v>7.1</v>
      </c>
      <c r="U26" s="2">
        <v>5.0999999999999996</v>
      </c>
      <c r="V26" s="1">
        <v>6.66</v>
      </c>
      <c r="W26" s="1">
        <v>5.52</v>
      </c>
      <c r="X26" s="53">
        <v>5.1292794356261018</v>
      </c>
      <c r="Y26" s="9"/>
    </row>
    <row r="27" spans="1:25" ht="11.25" x14ac:dyDescent="0.2">
      <c r="A27" s="31" t="s">
        <v>45</v>
      </c>
      <c r="B27" s="30" t="s">
        <v>96</v>
      </c>
      <c r="C27" s="19">
        <v>0.84499999999999997</v>
      </c>
      <c r="D27" s="19">
        <v>0.72</v>
      </c>
      <c r="E27" s="19">
        <v>0.85007692307692306</v>
      </c>
      <c r="F27" s="19">
        <v>0.78</v>
      </c>
      <c r="G27" s="18">
        <v>0.6</v>
      </c>
      <c r="H27" s="19">
        <v>0.6</v>
      </c>
      <c r="I27" s="18">
        <v>0.63</v>
      </c>
      <c r="J27" s="19">
        <v>0.77918888888888882</v>
      </c>
      <c r="K27" s="19">
        <v>0.7</v>
      </c>
      <c r="L27" s="19">
        <v>0.68</v>
      </c>
      <c r="M27" s="19">
        <v>0.75</v>
      </c>
      <c r="N27" s="19">
        <v>0.6</v>
      </c>
      <c r="O27" s="19">
        <v>0.6</v>
      </c>
      <c r="P27" s="19">
        <v>0.76</v>
      </c>
      <c r="Q27" s="19">
        <v>0.7</v>
      </c>
      <c r="R27" s="18">
        <v>0.77500000000000002</v>
      </c>
      <c r="S27" s="18">
        <v>1.014142857142857</v>
      </c>
      <c r="T27" s="18">
        <v>0.94</v>
      </c>
      <c r="U27" s="18">
        <v>0.8</v>
      </c>
      <c r="V27" s="19">
        <v>0.94</v>
      </c>
      <c r="W27" s="19">
        <v>0.67189999999999994</v>
      </c>
      <c r="X27" s="54">
        <v>0.7493004128146985</v>
      </c>
      <c r="Y27" s="9"/>
    </row>
    <row r="28" spans="1:25" ht="11.25" x14ac:dyDescent="0.2">
      <c r="A28" s="31" t="s">
        <v>39</v>
      </c>
      <c r="B28" s="30" t="s">
        <v>94</v>
      </c>
      <c r="C28" s="1">
        <v>61.14</v>
      </c>
      <c r="D28" s="1">
        <v>42</v>
      </c>
      <c r="E28" s="1">
        <v>60.17</v>
      </c>
      <c r="F28" s="1">
        <v>64.875</v>
      </c>
      <c r="G28" s="2">
        <v>41.35</v>
      </c>
      <c r="H28" s="1">
        <v>33.979999999999997</v>
      </c>
      <c r="I28" s="2">
        <v>39.28</v>
      </c>
      <c r="J28" s="1">
        <v>51.627777777777773</v>
      </c>
      <c r="K28" s="1">
        <v>46.34</v>
      </c>
      <c r="L28" s="1">
        <v>48.7</v>
      </c>
      <c r="M28" s="1">
        <v>64.989999999999995</v>
      </c>
      <c r="N28" s="1">
        <v>42</v>
      </c>
      <c r="O28" s="1">
        <v>63</v>
      </c>
      <c r="P28" s="1">
        <v>55</v>
      </c>
      <c r="Q28" s="1">
        <v>41.99</v>
      </c>
      <c r="R28" s="2">
        <v>55.39</v>
      </c>
      <c r="S28" s="1">
        <v>53.1</v>
      </c>
      <c r="T28" s="2">
        <v>52.33</v>
      </c>
      <c r="U28" s="2">
        <v>55.36</v>
      </c>
      <c r="V28" s="1">
        <v>45.95</v>
      </c>
      <c r="W28" s="1">
        <v>49.01</v>
      </c>
      <c r="X28" s="53">
        <v>50.837275132275138</v>
      </c>
      <c r="Y28" s="9"/>
    </row>
    <row r="29" spans="1:25" ht="11.25" x14ac:dyDescent="0.2">
      <c r="A29" s="31" t="s">
        <v>40</v>
      </c>
      <c r="B29" s="30" t="s">
        <v>94</v>
      </c>
      <c r="C29" s="1">
        <v>120</v>
      </c>
      <c r="D29" s="1">
        <v>134.5</v>
      </c>
      <c r="E29" s="1">
        <v>150.04909090909089</v>
      </c>
      <c r="F29" s="1">
        <v>151.5</v>
      </c>
      <c r="G29" s="2">
        <v>140</v>
      </c>
      <c r="H29" s="1">
        <v>155</v>
      </c>
      <c r="I29" s="2">
        <v>60.25</v>
      </c>
      <c r="J29" s="1">
        <v>148.041</v>
      </c>
      <c r="K29" s="1">
        <v>149.9</v>
      </c>
      <c r="L29" s="1">
        <v>208.41</v>
      </c>
      <c r="M29" s="1">
        <v>178</v>
      </c>
      <c r="N29" s="1">
        <v>139</v>
      </c>
      <c r="O29" s="1">
        <v>120</v>
      </c>
      <c r="P29" s="1">
        <v>142.9</v>
      </c>
      <c r="Q29" s="1">
        <v>149.58000000000001</v>
      </c>
      <c r="R29" s="2">
        <v>158</v>
      </c>
      <c r="S29" s="1">
        <v>85.92</v>
      </c>
      <c r="T29" s="2">
        <v>157.58000000000001</v>
      </c>
      <c r="U29" s="2">
        <v>158.52000000000001</v>
      </c>
      <c r="V29" s="1">
        <v>139.9</v>
      </c>
      <c r="W29" s="1">
        <v>144.09</v>
      </c>
      <c r="X29" s="53">
        <v>142.43524242424243</v>
      </c>
      <c r="Y29" s="9"/>
    </row>
    <row r="30" spans="1:25" ht="11.25" x14ac:dyDescent="0.2">
      <c r="A30" s="31" t="s">
        <v>41</v>
      </c>
      <c r="B30" s="30" t="s">
        <v>94</v>
      </c>
      <c r="C30" s="1">
        <v>30.285</v>
      </c>
      <c r="D30" s="1">
        <v>24.1</v>
      </c>
      <c r="E30" s="1">
        <v>34.545000000000002</v>
      </c>
      <c r="F30" s="1">
        <v>36.5</v>
      </c>
      <c r="G30" s="2">
        <v>38.200000000000003</v>
      </c>
      <c r="H30" s="1">
        <v>26.8</v>
      </c>
      <c r="I30" s="2">
        <v>27.7</v>
      </c>
      <c r="J30" s="1">
        <v>21.914999999999999</v>
      </c>
      <c r="K30" s="1">
        <v>36.25</v>
      </c>
      <c r="L30" s="1">
        <v>34</v>
      </c>
      <c r="M30" s="1">
        <v>28.49</v>
      </c>
      <c r="N30" s="1">
        <v>25.05</v>
      </c>
      <c r="O30" s="1">
        <v>32.229999999999997</v>
      </c>
      <c r="P30" s="1">
        <v>55.98</v>
      </c>
      <c r="Q30" s="1">
        <v>28.6</v>
      </c>
      <c r="R30" s="2">
        <v>23.56</v>
      </c>
      <c r="S30" s="1">
        <v>31.017499999999998</v>
      </c>
      <c r="T30" s="2">
        <v>31.75</v>
      </c>
      <c r="U30" s="2">
        <v>24.2</v>
      </c>
      <c r="V30" s="1">
        <v>29.8</v>
      </c>
      <c r="W30" s="1">
        <v>38.01</v>
      </c>
      <c r="X30" s="53">
        <v>31.380119047619051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38.585000000000001</v>
      </c>
      <c r="D31" s="1">
        <v>29</v>
      </c>
      <c r="E31" s="1">
        <v>34.451666666666661</v>
      </c>
      <c r="F31" s="1">
        <v>23.11</v>
      </c>
      <c r="G31" s="2">
        <v>32.659999999999997</v>
      </c>
      <c r="H31" s="1">
        <v>31.67</v>
      </c>
      <c r="I31" s="2">
        <v>49.5</v>
      </c>
      <c r="J31" s="1">
        <v>26.929583749999999</v>
      </c>
      <c r="K31" s="1">
        <v>37.93</v>
      </c>
      <c r="L31" s="1">
        <v>39.744999999999997</v>
      </c>
      <c r="M31" s="1">
        <v>46.65</v>
      </c>
      <c r="N31" s="1">
        <v>28</v>
      </c>
      <c r="O31" s="1">
        <v>31.5</v>
      </c>
      <c r="P31" s="1">
        <v>17</v>
      </c>
      <c r="Q31" s="1">
        <v>33.6</v>
      </c>
      <c r="R31" s="2">
        <v>33.15</v>
      </c>
      <c r="S31" s="1">
        <v>20.291666666666668</v>
      </c>
      <c r="T31" s="2">
        <v>39.65</v>
      </c>
      <c r="U31" s="2">
        <v>40.380000000000003</v>
      </c>
      <c r="V31" s="1">
        <v>43.1</v>
      </c>
      <c r="W31" s="1">
        <v>36.83</v>
      </c>
      <c r="X31" s="53">
        <v>33.987281765873021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14.85</v>
      </c>
      <c r="D32" s="1">
        <v>13.41</v>
      </c>
      <c r="E32" s="1">
        <v>20.211818181818185</v>
      </c>
      <c r="F32" s="1">
        <v>13.75</v>
      </c>
      <c r="G32" s="2">
        <v>14.83333</v>
      </c>
      <c r="H32" s="1">
        <v>19.16</v>
      </c>
      <c r="I32" s="2">
        <v>5.81</v>
      </c>
      <c r="J32" s="1">
        <v>13.536499999999998</v>
      </c>
      <c r="K32" s="1">
        <v>17.61</v>
      </c>
      <c r="L32" s="1">
        <v>24.945</v>
      </c>
      <c r="M32" s="1">
        <v>15.47</v>
      </c>
      <c r="N32" s="1">
        <v>14.7</v>
      </c>
      <c r="O32" s="1">
        <v>20.59</v>
      </c>
      <c r="P32" s="1">
        <v>13.63</v>
      </c>
      <c r="Q32" s="1">
        <v>16.2</v>
      </c>
      <c r="R32" s="2">
        <v>20.75</v>
      </c>
      <c r="S32" s="2">
        <v>16.733611111111109</v>
      </c>
      <c r="T32" s="2">
        <v>21.95</v>
      </c>
      <c r="U32" s="2">
        <v>14.41</v>
      </c>
      <c r="V32" s="1">
        <v>16.68</v>
      </c>
      <c r="W32" s="1">
        <v>19.59</v>
      </c>
      <c r="X32" s="53">
        <v>16.610488537758535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</v>
      </c>
      <c r="D34" s="1">
        <v>8.6199999999999992</v>
      </c>
      <c r="E34" s="1">
        <v>8.82</v>
      </c>
      <c r="F34" s="1">
        <v>6.63</v>
      </c>
      <c r="G34" s="2">
        <v>8.31</v>
      </c>
      <c r="H34" s="1">
        <v>7.45</v>
      </c>
      <c r="I34" s="2">
        <v>8.65</v>
      </c>
      <c r="J34" s="1">
        <v>6.33</v>
      </c>
      <c r="K34" s="1">
        <v>8.98</v>
      </c>
      <c r="L34" s="1">
        <v>5.86</v>
      </c>
      <c r="M34" s="1">
        <v>5.73</v>
      </c>
      <c r="N34" s="1">
        <v>7.23</v>
      </c>
      <c r="O34" s="1">
        <v>5.71</v>
      </c>
      <c r="P34" s="1">
        <v>7.14</v>
      </c>
      <c r="Q34" s="1">
        <v>9.73</v>
      </c>
      <c r="R34" s="2">
        <v>9.8000000000000007</v>
      </c>
      <c r="S34" s="1">
        <v>5.04</v>
      </c>
      <c r="T34" s="2">
        <v>8.11</v>
      </c>
      <c r="U34" s="2">
        <v>10.39</v>
      </c>
      <c r="V34" s="1">
        <v>6.97</v>
      </c>
      <c r="W34" s="1">
        <v>9.51</v>
      </c>
      <c r="X34" s="53">
        <v>7.7261904761904745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</v>
      </c>
      <c r="D35" s="1">
        <v>6.38</v>
      </c>
      <c r="E35" s="1">
        <v>4.99</v>
      </c>
      <c r="F35" s="1">
        <v>4.18</v>
      </c>
      <c r="G35" s="2">
        <v>5.36</v>
      </c>
      <c r="H35" s="1">
        <v>4.84</v>
      </c>
      <c r="I35" s="2">
        <v>5.2</v>
      </c>
      <c r="J35" s="1">
        <v>4.33</v>
      </c>
      <c r="K35" s="1">
        <v>5.78</v>
      </c>
      <c r="L35" s="1">
        <v>4.2699999999999996</v>
      </c>
      <c r="M35" s="1">
        <v>4.16</v>
      </c>
      <c r="N35" s="1">
        <v>4.72</v>
      </c>
      <c r="O35" s="1">
        <v>4.45</v>
      </c>
      <c r="P35" s="1">
        <v>5.33</v>
      </c>
      <c r="Q35" s="1">
        <v>6.95</v>
      </c>
      <c r="R35" s="2">
        <v>7.12</v>
      </c>
      <c r="S35" s="1">
        <v>4</v>
      </c>
      <c r="T35" s="2">
        <v>5.45</v>
      </c>
      <c r="U35" s="2">
        <v>6.65</v>
      </c>
      <c r="V35" s="1">
        <v>4.6500000000000004</v>
      </c>
      <c r="W35" s="1">
        <v>8.0399999999999991</v>
      </c>
      <c r="X35" s="53">
        <v>5.3009523809523822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25.9</v>
      </c>
      <c r="E37" s="1">
        <v>46.93</v>
      </c>
      <c r="F37" s="1">
        <v>26.7</v>
      </c>
      <c r="G37" s="2">
        <v>41.58</v>
      </c>
      <c r="H37" s="1">
        <v>29.09</v>
      </c>
      <c r="I37" s="2">
        <v>29.9</v>
      </c>
      <c r="J37" s="1">
        <v>14.042899999999999</v>
      </c>
      <c r="K37" s="1">
        <v>26.93</v>
      </c>
      <c r="L37" s="1">
        <v>27.41</v>
      </c>
      <c r="M37" s="1">
        <v>17.37</v>
      </c>
      <c r="N37" s="1">
        <v>18.55</v>
      </c>
      <c r="O37" s="1">
        <v>18.579999999999998</v>
      </c>
      <c r="P37" s="1">
        <v>23.25</v>
      </c>
      <c r="Q37" s="1">
        <v>29.23</v>
      </c>
      <c r="R37" s="2">
        <v>26.79</v>
      </c>
      <c r="S37" s="1">
        <v>13.18</v>
      </c>
      <c r="T37" s="2">
        <v>32.74</v>
      </c>
      <c r="U37" s="2">
        <v>15.55</v>
      </c>
      <c r="V37" s="1">
        <v>15.55</v>
      </c>
      <c r="W37" s="1">
        <v>24.21</v>
      </c>
      <c r="X37" s="53">
        <v>25.057757142857149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17.059999999999999</v>
      </c>
      <c r="E39" s="20">
        <v>6.8</v>
      </c>
      <c r="F39" s="20">
        <v>6</v>
      </c>
      <c r="G39" s="21">
        <v>8.81</v>
      </c>
      <c r="H39" s="20">
        <v>25</v>
      </c>
      <c r="I39" s="21">
        <v>1.1399999999999999</v>
      </c>
      <c r="J39" s="20">
        <v>7.3174999999999999</v>
      </c>
      <c r="K39" s="20">
        <v>3.55</v>
      </c>
      <c r="L39" s="20">
        <v>33</v>
      </c>
      <c r="M39" s="20">
        <v>12.8</v>
      </c>
      <c r="N39" s="20">
        <v>13</v>
      </c>
      <c r="O39" s="20">
        <v>4.33</v>
      </c>
      <c r="P39" s="20">
        <v>7.38</v>
      </c>
      <c r="Q39" s="20">
        <v>4.47</v>
      </c>
      <c r="R39" s="21">
        <v>3</v>
      </c>
      <c r="S39" s="20">
        <v>3.24</v>
      </c>
      <c r="T39" s="21">
        <v>21.66</v>
      </c>
      <c r="U39" s="21">
        <v>5.41</v>
      </c>
      <c r="V39" s="20">
        <v>20</v>
      </c>
      <c r="W39" s="20">
        <v>5.445333333333334</v>
      </c>
      <c r="X39" s="57">
        <v>10.794420634920636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B5:B6"/>
    <mergeCell ref="A3:X3"/>
    <mergeCell ref="W5:W6"/>
    <mergeCell ref="N5:N6"/>
    <mergeCell ref="O5:O6"/>
    <mergeCell ref="P5:P6"/>
    <mergeCell ref="Q5:Q6"/>
    <mergeCell ref="V5:V6"/>
    <mergeCell ref="R5:R6"/>
    <mergeCell ref="S5:S6"/>
    <mergeCell ref="A1:X1"/>
    <mergeCell ref="A2:X2"/>
    <mergeCell ref="A5:A6"/>
    <mergeCell ref="C5:C6"/>
    <mergeCell ref="D5:D6"/>
    <mergeCell ref="E5:E6"/>
    <mergeCell ref="F5:F6"/>
    <mergeCell ref="G5:G6"/>
    <mergeCell ref="H5:H6"/>
    <mergeCell ref="I5:I6"/>
    <mergeCell ref="U5:U6"/>
    <mergeCell ref="T5:T6"/>
    <mergeCell ref="J5:J6"/>
    <mergeCell ref="K5:K6"/>
    <mergeCell ref="L5:L6"/>
    <mergeCell ref="M5:M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6" sqref="A4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239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48.71</v>
      </c>
      <c r="E8" s="134">
        <v>37.159999999999997</v>
      </c>
      <c r="F8" s="134">
        <v>41.5</v>
      </c>
      <c r="G8" s="2">
        <v>27.52</v>
      </c>
      <c r="H8" s="134">
        <v>49.1</v>
      </c>
      <c r="I8" s="134">
        <v>26.65</v>
      </c>
      <c r="J8" s="134">
        <v>44.14</v>
      </c>
      <c r="K8" s="134">
        <v>31.05</v>
      </c>
      <c r="L8" s="134">
        <v>35.950000000000003</v>
      </c>
      <c r="M8" s="134">
        <v>35.729999999999997</v>
      </c>
      <c r="N8" s="134">
        <v>42.98</v>
      </c>
      <c r="O8" s="134">
        <v>33.24</v>
      </c>
      <c r="P8" s="134">
        <v>41.29</v>
      </c>
      <c r="Q8" s="134">
        <v>26.79</v>
      </c>
      <c r="R8" s="2">
        <v>39.9</v>
      </c>
      <c r="S8" s="134">
        <v>25.97</v>
      </c>
      <c r="T8" s="134">
        <v>34.049999999999997</v>
      </c>
      <c r="U8" s="134">
        <v>38.75</v>
      </c>
      <c r="V8" s="134">
        <v>37.130000000000003</v>
      </c>
      <c r="W8" s="134">
        <v>34.22</v>
      </c>
      <c r="X8" s="53">
        <v>36.899047619047622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3.52</v>
      </c>
      <c r="E9" s="19">
        <v>3.91</v>
      </c>
      <c r="F9" s="19">
        <v>3.44</v>
      </c>
      <c r="G9" s="18">
        <v>2.8</v>
      </c>
      <c r="H9" s="19">
        <v>3</v>
      </c>
      <c r="I9" s="19">
        <v>3.07</v>
      </c>
      <c r="J9" s="19">
        <v>3.5</v>
      </c>
      <c r="K9" s="19">
        <v>3.11</v>
      </c>
      <c r="L9" s="19">
        <v>3.7149999999999999</v>
      </c>
      <c r="M9" s="19">
        <v>3.88</v>
      </c>
      <c r="N9" s="19">
        <v>4.5599999999999996</v>
      </c>
      <c r="O9" s="19">
        <v>3.23</v>
      </c>
      <c r="P9" s="19">
        <v>3.52</v>
      </c>
      <c r="Q9" s="19">
        <v>2.97</v>
      </c>
      <c r="R9" s="18">
        <v>3.6</v>
      </c>
      <c r="S9" s="19">
        <v>4.5999999999999996</v>
      </c>
      <c r="T9" s="19">
        <v>4.51</v>
      </c>
      <c r="U9" s="19">
        <v>4.3600000000000003</v>
      </c>
      <c r="V9" s="19">
        <v>3.12</v>
      </c>
      <c r="W9" s="19">
        <v>3.68</v>
      </c>
      <c r="X9" s="54">
        <v>3.6035714285714291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386</v>
      </c>
      <c r="E10" s="134">
        <v>301.75</v>
      </c>
      <c r="F10" s="134">
        <v>255</v>
      </c>
      <c r="G10" s="2">
        <v>239</v>
      </c>
      <c r="H10" s="134">
        <v>267.25</v>
      </c>
      <c r="I10" s="134">
        <v>309.55</v>
      </c>
      <c r="J10" s="134">
        <v>386.3</v>
      </c>
      <c r="K10" s="134">
        <v>280</v>
      </c>
      <c r="L10" s="134">
        <v>285</v>
      </c>
      <c r="M10" s="134">
        <v>346</v>
      </c>
      <c r="N10" s="134">
        <v>399.28</v>
      </c>
      <c r="O10" s="134">
        <v>284</v>
      </c>
      <c r="P10" s="134">
        <v>283.33</v>
      </c>
      <c r="Q10" s="134">
        <v>240</v>
      </c>
      <c r="R10" s="2">
        <v>290.39999999999998</v>
      </c>
      <c r="S10" s="134">
        <v>396.5</v>
      </c>
      <c r="T10" s="134">
        <v>310.73</v>
      </c>
      <c r="U10" s="134">
        <v>261.75</v>
      </c>
      <c r="V10" s="134">
        <v>232.5</v>
      </c>
      <c r="W10" s="134">
        <v>248.39</v>
      </c>
      <c r="X10" s="53">
        <v>300.13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0.52</v>
      </c>
      <c r="E11" s="19">
        <v>0.47659999999999997</v>
      </c>
      <c r="F11" s="19">
        <v>0.3508</v>
      </c>
      <c r="G11" s="18">
        <v>0.311</v>
      </c>
      <c r="H11" s="19">
        <v>0.37</v>
      </c>
      <c r="I11" s="19">
        <v>0.37</v>
      </c>
      <c r="J11" s="19">
        <v>0.5</v>
      </c>
      <c r="K11" s="19">
        <v>0.28199999999999997</v>
      </c>
      <c r="L11" s="19">
        <v>0.42</v>
      </c>
      <c r="M11" s="19">
        <v>0.49439999999999995</v>
      </c>
      <c r="N11" s="19">
        <v>0.57640000000000002</v>
      </c>
      <c r="O11" s="19">
        <v>0.37</v>
      </c>
      <c r="P11" s="19">
        <v>0.36499999999999999</v>
      </c>
      <c r="Q11" s="19">
        <v>0.42</v>
      </c>
      <c r="R11" s="18">
        <v>0.41700000000000004</v>
      </c>
      <c r="S11" s="19">
        <v>0.59</v>
      </c>
      <c r="T11" s="19">
        <v>0.53</v>
      </c>
      <c r="U11" s="19">
        <v>0.43780000000000002</v>
      </c>
      <c r="V11" s="136">
        <v>0.42</v>
      </c>
      <c r="W11" s="19">
        <v>0.37259999999999999</v>
      </c>
      <c r="X11" s="54">
        <v>0.43064761904761906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30</v>
      </c>
      <c r="E12" s="134">
        <v>55</v>
      </c>
      <c r="F12" s="134">
        <v>34</v>
      </c>
      <c r="G12" s="2">
        <v>61.4</v>
      </c>
      <c r="H12" s="134">
        <v>60</v>
      </c>
      <c r="I12" s="134">
        <v>65</v>
      </c>
      <c r="J12" s="134">
        <v>74.959999999999994</v>
      </c>
      <c r="K12" s="134">
        <v>60.85</v>
      </c>
      <c r="L12" s="134">
        <v>43</v>
      </c>
      <c r="M12" s="134">
        <v>68.08</v>
      </c>
      <c r="N12" s="134">
        <v>39</v>
      </c>
      <c r="O12" s="134">
        <v>26</v>
      </c>
      <c r="P12" s="134">
        <v>46.67</v>
      </c>
      <c r="Q12" s="134">
        <v>56</v>
      </c>
      <c r="R12" s="2">
        <v>79.75</v>
      </c>
      <c r="S12" s="134">
        <v>55</v>
      </c>
      <c r="T12" s="134">
        <v>64.75</v>
      </c>
      <c r="U12" s="134">
        <v>63.05</v>
      </c>
      <c r="V12" s="134">
        <v>35</v>
      </c>
      <c r="W12" s="134">
        <v>75.16</v>
      </c>
      <c r="X12" s="53">
        <v>55.841428571428573</v>
      </c>
      <c r="Y12" s="9"/>
    </row>
    <row r="13" spans="1:25" ht="11.25" x14ac:dyDescent="0.2">
      <c r="A13" s="29" t="s">
        <v>27</v>
      </c>
      <c r="B13" s="120" t="s">
        <v>93</v>
      </c>
      <c r="C13" s="134">
        <v>84</v>
      </c>
      <c r="D13" s="134">
        <v>105</v>
      </c>
      <c r="E13" s="134">
        <v>99</v>
      </c>
      <c r="F13" s="134">
        <v>55</v>
      </c>
      <c r="G13" s="2">
        <v>57.4</v>
      </c>
      <c r="H13" s="134">
        <v>75</v>
      </c>
      <c r="I13" s="134">
        <v>74.900000000000006</v>
      </c>
      <c r="J13" s="134">
        <v>93.98</v>
      </c>
      <c r="K13" s="134">
        <v>65</v>
      </c>
      <c r="L13" s="134">
        <v>71</v>
      </c>
      <c r="M13" s="134">
        <v>85.15</v>
      </c>
      <c r="N13" s="134">
        <v>71.739999999999995</v>
      </c>
      <c r="O13" s="134">
        <v>77.5</v>
      </c>
      <c r="P13" s="134">
        <v>68.33</v>
      </c>
      <c r="Q13" s="134">
        <v>55</v>
      </c>
      <c r="R13" s="2">
        <v>96.54</v>
      </c>
      <c r="S13" s="134">
        <v>90</v>
      </c>
      <c r="T13" s="134">
        <v>59.29</v>
      </c>
      <c r="U13" s="134">
        <v>74.48</v>
      </c>
      <c r="V13" s="134">
        <v>72.5</v>
      </c>
      <c r="W13" s="134">
        <v>76.5</v>
      </c>
      <c r="X13" s="53">
        <v>76.53857142857143</v>
      </c>
      <c r="Y13" s="9"/>
    </row>
    <row r="14" spans="1:25" ht="11.25" x14ac:dyDescent="0.2">
      <c r="A14" s="29" t="s">
        <v>28</v>
      </c>
      <c r="B14" s="120" t="s">
        <v>94</v>
      </c>
      <c r="C14" s="67">
        <v>0.46</v>
      </c>
      <c r="D14" s="133">
        <v>0.6</v>
      </c>
      <c r="E14" s="67">
        <v>0.6</v>
      </c>
      <c r="F14" s="67">
        <v>0.34</v>
      </c>
      <c r="G14" s="68">
        <v>0.45</v>
      </c>
      <c r="H14" s="67">
        <v>0.79</v>
      </c>
      <c r="I14" s="67">
        <v>0.55000000000000004</v>
      </c>
      <c r="J14" s="67">
        <v>0.46</v>
      </c>
      <c r="K14" s="67">
        <v>0.85</v>
      </c>
      <c r="L14" s="67">
        <v>0.53500000000000003</v>
      </c>
      <c r="M14" s="67">
        <v>0.71</v>
      </c>
      <c r="N14" s="67">
        <v>0.74</v>
      </c>
      <c r="O14" s="67">
        <v>0.36</v>
      </c>
      <c r="P14" s="67">
        <v>0.35</v>
      </c>
      <c r="Q14" s="67">
        <v>0.48</v>
      </c>
      <c r="R14" s="68">
        <v>0.61</v>
      </c>
      <c r="S14" s="67">
        <v>0.31</v>
      </c>
      <c r="T14" s="67">
        <v>0.57999999999999996</v>
      </c>
      <c r="U14" s="67">
        <v>0.46</v>
      </c>
      <c r="V14" s="133">
        <v>0.46</v>
      </c>
      <c r="W14" s="67">
        <v>0.49661</v>
      </c>
      <c r="X14" s="54">
        <v>0.53293380952380964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2.75</v>
      </c>
      <c r="F15" s="134">
        <v>1.63</v>
      </c>
      <c r="G15" s="2">
        <v>2.2000000000000002</v>
      </c>
      <c r="H15" s="134">
        <v>2.6</v>
      </c>
      <c r="I15" s="134">
        <v>2.35</v>
      </c>
      <c r="J15" s="134">
        <v>3.02</v>
      </c>
      <c r="K15" s="134">
        <v>1.9</v>
      </c>
      <c r="L15" s="134">
        <v>2.5</v>
      </c>
      <c r="M15" s="134">
        <v>2.7</v>
      </c>
      <c r="N15" s="134">
        <v>2.57</v>
      </c>
      <c r="O15" s="134">
        <v>1.45</v>
      </c>
      <c r="P15" s="134">
        <v>2.5499999999999998</v>
      </c>
      <c r="Q15" s="134">
        <v>2.6</v>
      </c>
      <c r="R15" s="2">
        <v>2.35</v>
      </c>
      <c r="S15" s="134">
        <v>2.2999999999999998</v>
      </c>
      <c r="T15" s="134">
        <v>3.24</v>
      </c>
      <c r="U15" s="134">
        <v>2.3199999999999998</v>
      </c>
      <c r="V15" s="132">
        <v>2.2999999999999998</v>
      </c>
      <c r="W15" s="134">
        <v>2.0299999999999998</v>
      </c>
      <c r="X15" s="53">
        <v>2.4338095238095234</v>
      </c>
      <c r="Y15" s="9"/>
    </row>
    <row r="16" spans="1:25" ht="11.25" x14ac:dyDescent="0.2">
      <c r="A16" s="29" t="s">
        <v>29</v>
      </c>
      <c r="B16" s="120" t="s">
        <v>91</v>
      </c>
      <c r="C16" s="134">
        <v>24.6</v>
      </c>
      <c r="D16" s="134">
        <v>23.85</v>
      </c>
      <c r="E16" s="134">
        <v>24.87</v>
      </c>
      <c r="F16" s="134">
        <v>22</v>
      </c>
      <c r="G16" s="2">
        <v>18.53</v>
      </c>
      <c r="H16" s="134">
        <v>24.3</v>
      </c>
      <c r="I16" s="134">
        <v>19.989999999999998</v>
      </c>
      <c r="J16" s="134">
        <v>32.450000000000003</v>
      </c>
      <c r="K16" s="134">
        <v>20.11</v>
      </c>
      <c r="L16" s="134">
        <v>16.53</v>
      </c>
      <c r="M16" s="134">
        <v>18.399999999999999</v>
      </c>
      <c r="N16" s="134">
        <v>22.96</v>
      </c>
      <c r="O16" s="134">
        <v>27.45</v>
      </c>
      <c r="P16" s="134">
        <v>33.03</v>
      </c>
      <c r="Q16" s="134">
        <v>17.25</v>
      </c>
      <c r="R16" s="2">
        <v>21.97</v>
      </c>
      <c r="S16" s="134">
        <v>16.940000000000001</v>
      </c>
      <c r="T16" s="134">
        <v>22.24</v>
      </c>
      <c r="U16" s="134">
        <v>20.76</v>
      </c>
      <c r="V16" s="134">
        <v>18.66</v>
      </c>
      <c r="W16" s="134">
        <v>17.239999999999998</v>
      </c>
      <c r="X16" s="53">
        <v>22.101428571428578</v>
      </c>
      <c r="Y16" s="9"/>
    </row>
    <row r="17" spans="1:25" ht="11.25" x14ac:dyDescent="0.2">
      <c r="A17" s="29" t="s">
        <v>30</v>
      </c>
      <c r="B17" s="120" t="s">
        <v>94</v>
      </c>
      <c r="C17" s="134">
        <v>96</v>
      </c>
      <c r="D17" s="134">
        <v>195</v>
      </c>
      <c r="E17" s="134">
        <v>74.33</v>
      </c>
      <c r="F17" s="134">
        <v>110</v>
      </c>
      <c r="G17" s="2">
        <v>104.03</v>
      </c>
      <c r="H17" s="134">
        <v>139.9</v>
      </c>
      <c r="I17" s="134">
        <v>72</v>
      </c>
      <c r="J17" s="134">
        <v>170.82</v>
      </c>
      <c r="K17" s="134">
        <v>105.7</v>
      </c>
      <c r="L17" s="134">
        <v>95</v>
      </c>
      <c r="M17" s="134">
        <v>122.25</v>
      </c>
      <c r="N17" s="134">
        <v>80.36</v>
      </c>
      <c r="O17" s="134">
        <v>99.23</v>
      </c>
      <c r="P17" s="134">
        <v>91.75</v>
      </c>
      <c r="Q17" s="134">
        <v>101</v>
      </c>
      <c r="R17" s="2">
        <v>100</v>
      </c>
      <c r="S17" s="134">
        <v>63</v>
      </c>
      <c r="T17" s="134">
        <v>124.7</v>
      </c>
      <c r="U17" s="134">
        <v>91.63</v>
      </c>
      <c r="V17" s="134">
        <v>67</v>
      </c>
      <c r="W17" s="134">
        <v>93.54</v>
      </c>
      <c r="X17" s="53">
        <v>104.63047619047617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649.5</v>
      </c>
      <c r="D18" s="134">
        <v>265.58999999999997</v>
      </c>
      <c r="E18" s="134">
        <v>293.13</v>
      </c>
      <c r="F18" s="134">
        <v>282.67</v>
      </c>
      <c r="G18" s="2">
        <v>300</v>
      </c>
      <c r="H18" s="134">
        <v>366</v>
      </c>
      <c r="I18" s="134">
        <v>282.45</v>
      </c>
      <c r="J18" s="134">
        <v>411.6</v>
      </c>
      <c r="K18" s="134">
        <v>524.15</v>
      </c>
      <c r="L18" s="134">
        <v>428.495</v>
      </c>
      <c r="M18" s="134">
        <v>454</v>
      </c>
      <c r="N18" s="134">
        <v>320.02999999999997</v>
      </c>
      <c r="O18" s="134">
        <v>282.5</v>
      </c>
      <c r="P18" s="134">
        <v>190.01</v>
      </c>
      <c r="Q18" s="134">
        <v>388.89</v>
      </c>
      <c r="R18" s="2">
        <v>510</v>
      </c>
      <c r="S18" s="134">
        <v>402.5</v>
      </c>
      <c r="T18" s="134">
        <v>623.99</v>
      </c>
      <c r="U18" s="134">
        <v>425</v>
      </c>
      <c r="V18" s="134">
        <v>261</v>
      </c>
      <c r="W18" s="134">
        <v>330.06</v>
      </c>
      <c r="X18" s="53">
        <v>380.55071428571426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388.9</v>
      </c>
      <c r="D19" s="134">
        <v>223.59</v>
      </c>
      <c r="E19" s="134">
        <v>262</v>
      </c>
      <c r="F19" s="2">
        <v>274</v>
      </c>
      <c r="G19" s="2">
        <v>215</v>
      </c>
      <c r="H19" s="134">
        <v>300</v>
      </c>
      <c r="I19" s="134">
        <v>147</v>
      </c>
      <c r="J19" s="134">
        <v>367.86</v>
      </c>
      <c r="K19" s="134">
        <v>340</v>
      </c>
      <c r="L19" s="2">
        <v>251.94499999999999</v>
      </c>
      <c r="M19" s="2">
        <v>244.65</v>
      </c>
      <c r="N19" s="134">
        <v>273.06</v>
      </c>
      <c r="O19" s="134">
        <v>250</v>
      </c>
      <c r="P19" s="134">
        <v>189.42</v>
      </c>
      <c r="Q19" s="134">
        <v>256.8</v>
      </c>
      <c r="R19" s="2">
        <v>422</v>
      </c>
      <c r="S19" s="134">
        <v>183.5</v>
      </c>
      <c r="T19" s="134">
        <v>168.87</v>
      </c>
      <c r="U19" s="134">
        <v>268.77999999999997</v>
      </c>
      <c r="V19" s="134">
        <v>331</v>
      </c>
      <c r="W19" s="134">
        <v>271.12</v>
      </c>
      <c r="X19" s="53">
        <v>268.07119047619045</v>
      </c>
      <c r="Y19" s="9"/>
    </row>
    <row r="20" spans="1:25" ht="22.5" x14ac:dyDescent="0.2">
      <c r="A20" s="121" t="s">
        <v>33</v>
      </c>
      <c r="B20" s="122" t="s">
        <v>94</v>
      </c>
      <c r="C20" s="134">
        <v>78.37</v>
      </c>
      <c r="D20" s="134">
        <v>55.1</v>
      </c>
      <c r="E20" s="134">
        <v>66.05</v>
      </c>
      <c r="F20" s="134">
        <v>65.81</v>
      </c>
      <c r="G20" s="2">
        <v>55.1</v>
      </c>
      <c r="H20" s="134">
        <v>79</v>
      </c>
      <c r="I20" s="134">
        <v>52.5</v>
      </c>
      <c r="J20" s="134">
        <v>70.760000000000005</v>
      </c>
      <c r="K20" s="134">
        <v>65</v>
      </c>
      <c r="L20" s="134">
        <v>47</v>
      </c>
      <c r="M20" s="134">
        <v>70.650000000000006</v>
      </c>
      <c r="N20" s="134">
        <v>50.08</v>
      </c>
      <c r="O20" s="134">
        <v>54.66</v>
      </c>
      <c r="P20" s="134">
        <v>99.62</v>
      </c>
      <c r="Q20" s="134">
        <v>65</v>
      </c>
      <c r="R20" s="2">
        <v>68.900000000000006</v>
      </c>
      <c r="S20" s="134">
        <v>31.9</v>
      </c>
      <c r="T20" s="134">
        <v>34.840000000000003</v>
      </c>
      <c r="U20" s="134">
        <v>30.97</v>
      </c>
      <c r="V20" s="134">
        <v>59.08</v>
      </c>
      <c r="W20" s="134">
        <v>41.84</v>
      </c>
      <c r="X20" s="53">
        <v>59.153809523809528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36.590000000000003</v>
      </c>
      <c r="D21" s="134">
        <v>26.14</v>
      </c>
      <c r="E21" s="134">
        <v>27.27</v>
      </c>
      <c r="F21" s="134">
        <v>22</v>
      </c>
      <c r="G21" s="2">
        <v>24.99</v>
      </c>
      <c r="H21" s="134">
        <v>25.2</v>
      </c>
      <c r="I21" s="134">
        <v>20.23</v>
      </c>
      <c r="J21" s="134">
        <v>26.04</v>
      </c>
      <c r="K21" s="134">
        <v>28.5</v>
      </c>
      <c r="L21" s="134">
        <v>19.75</v>
      </c>
      <c r="M21" s="134">
        <v>24</v>
      </c>
      <c r="N21" s="134">
        <v>23.11</v>
      </c>
      <c r="O21" s="134">
        <v>15.95</v>
      </c>
      <c r="P21" s="134">
        <v>64.900000000000006</v>
      </c>
      <c r="Q21" s="134">
        <v>22.5</v>
      </c>
      <c r="R21" s="2">
        <v>22</v>
      </c>
      <c r="S21" s="134">
        <v>21.8</v>
      </c>
      <c r="T21" s="134">
        <v>22.2</v>
      </c>
      <c r="U21" s="134">
        <v>15.08</v>
      </c>
      <c r="V21" s="134">
        <v>19</v>
      </c>
      <c r="W21" s="134">
        <v>17.07</v>
      </c>
      <c r="X21" s="53">
        <v>24.967619047619046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604.91</v>
      </c>
      <c r="D22" s="134">
        <v>493.25</v>
      </c>
      <c r="E22" s="134">
        <v>308.83</v>
      </c>
      <c r="F22" s="134">
        <v>285</v>
      </c>
      <c r="G22" s="2">
        <v>420.11</v>
      </c>
      <c r="H22" s="134">
        <v>410</v>
      </c>
      <c r="I22" s="134">
        <v>362</v>
      </c>
      <c r="J22" s="134">
        <v>377.11</v>
      </c>
      <c r="K22" s="134">
        <v>350</v>
      </c>
      <c r="L22" s="134">
        <v>346.65</v>
      </c>
      <c r="M22" s="134">
        <v>452</v>
      </c>
      <c r="N22" s="134">
        <v>273.55</v>
      </c>
      <c r="O22" s="134">
        <v>331</v>
      </c>
      <c r="P22" s="134">
        <v>586.66999999999996</v>
      </c>
      <c r="Q22" s="134">
        <v>599.98</v>
      </c>
      <c r="R22" s="2">
        <v>300.58</v>
      </c>
      <c r="S22" s="134">
        <v>344.4</v>
      </c>
      <c r="T22" s="134">
        <v>1111.46</v>
      </c>
      <c r="U22" s="134">
        <v>550</v>
      </c>
      <c r="V22" s="134">
        <v>273</v>
      </c>
      <c r="W22" s="134">
        <v>294.11</v>
      </c>
      <c r="X22" s="53">
        <v>432.12428571428575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14</v>
      </c>
      <c r="E23" s="134">
        <v>9.93</v>
      </c>
      <c r="F23" s="134">
        <v>6.96</v>
      </c>
      <c r="G23" s="2">
        <v>10.09</v>
      </c>
      <c r="H23" s="134">
        <v>18.100000000000001</v>
      </c>
      <c r="I23" s="134">
        <v>10</v>
      </c>
      <c r="J23" s="134">
        <v>30.79</v>
      </c>
      <c r="K23" s="134">
        <v>15.9</v>
      </c>
      <c r="L23" s="134">
        <v>19</v>
      </c>
      <c r="M23" s="134">
        <v>24.18</v>
      </c>
      <c r="N23" s="134">
        <v>11.31</v>
      </c>
      <c r="O23" s="134">
        <v>4.8600000000000003</v>
      </c>
      <c r="P23" s="134">
        <v>7.88</v>
      </c>
      <c r="Q23" s="134">
        <v>12.87</v>
      </c>
      <c r="R23" s="2">
        <v>20</v>
      </c>
      <c r="S23" s="134">
        <v>40</v>
      </c>
      <c r="T23" s="134">
        <v>10.77</v>
      </c>
      <c r="U23" s="134">
        <v>28.67</v>
      </c>
      <c r="V23" s="134">
        <v>2.6</v>
      </c>
      <c r="W23" s="134">
        <v>11.05</v>
      </c>
      <c r="X23" s="53">
        <v>15.493333333333334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60</v>
      </c>
      <c r="E24" s="134">
        <v>62.8</v>
      </c>
      <c r="F24" s="134">
        <v>91</v>
      </c>
      <c r="G24" s="2">
        <v>56</v>
      </c>
      <c r="H24" s="134">
        <v>63</v>
      </c>
      <c r="I24" s="134">
        <v>42</v>
      </c>
      <c r="J24" s="134">
        <v>109.18</v>
      </c>
      <c r="K24" s="134">
        <v>93.28</v>
      </c>
      <c r="L24" s="134">
        <v>84.96</v>
      </c>
      <c r="M24" s="134">
        <v>91.25</v>
      </c>
      <c r="N24" s="134">
        <v>70.39</v>
      </c>
      <c r="O24" s="134">
        <v>79</v>
      </c>
      <c r="P24" s="134">
        <v>150</v>
      </c>
      <c r="Q24" s="134">
        <v>69.849999999999994</v>
      </c>
      <c r="R24" s="2">
        <v>64</v>
      </c>
      <c r="S24" s="134">
        <v>98.33</v>
      </c>
      <c r="T24" s="134">
        <v>59.33</v>
      </c>
      <c r="U24" s="134">
        <v>87.68</v>
      </c>
      <c r="V24" s="134">
        <v>72.5</v>
      </c>
      <c r="W24" s="134">
        <v>56.36</v>
      </c>
      <c r="X24" s="53">
        <v>77.900476190476184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6.88</v>
      </c>
      <c r="D25" s="134">
        <v>4.5</v>
      </c>
      <c r="E25" s="134">
        <v>7.68</v>
      </c>
      <c r="F25" s="134">
        <v>4.9400000000000004</v>
      </c>
      <c r="G25" s="2">
        <v>8.06</v>
      </c>
      <c r="H25" s="134">
        <v>14.27</v>
      </c>
      <c r="I25" s="134">
        <v>6.06</v>
      </c>
      <c r="J25" s="134">
        <v>10.130000000000001</v>
      </c>
      <c r="K25" s="134">
        <v>10.89</v>
      </c>
      <c r="L25" s="134">
        <v>10.5</v>
      </c>
      <c r="M25" s="134">
        <v>10.5</v>
      </c>
      <c r="N25" s="134">
        <v>5.8</v>
      </c>
      <c r="O25" s="134">
        <v>4.0999999999999996</v>
      </c>
      <c r="P25" s="134">
        <v>6.08</v>
      </c>
      <c r="Q25" s="134">
        <v>14.76</v>
      </c>
      <c r="R25" s="2">
        <v>10.199999999999999</v>
      </c>
      <c r="S25" s="134">
        <v>8.0399999999999991</v>
      </c>
      <c r="T25" s="134">
        <v>19.88</v>
      </c>
      <c r="U25" s="134">
        <v>12.41</v>
      </c>
      <c r="V25" s="134">
        <v>7.2</v>
      </c>
      <c r="W25" s="134">
        <v>9.6761111111111102</v>
      </c>
      <c r="X25" s="53">
        <v>9.1693386243386232</v>
      </c>
      <c r="Y25" s="9"/>
    </row>
    <row r="26" spans="1:25" ht="11.25" x14ac:dyDescent="0.2">
      <c r="A26" s="29" t="s">
        <v>38</v>
      </c>
      <c r="B26" s="120" t="s">
        <v>92</v>
      </c>
      <c r="C26" s="134">
        <v>11.55</v>
      </c>
      <c r="D26" s="134">
        <v>5.12</v>
      </c>
      <c r="E26" s="134">
        <v>5.95</v>
      </c>
      <c r="F26" s="134">
        <v>5</v>
      </c>
      <c r="G26" s="2">
        <v>3.32</v>
      </c>
      <c r="H26" s="134">
        <v>10.61</v>
      </c>
      <c r="I26" s="134">
        <v>4.51</v>
      </c>
      <c r="J26" s="134">
        <v>8.82</v>
      </c>
      <c r="K26" s="134">
        <v>5.93</v>
      </c>
      <c r="L26" s="134">
        <v>9.34</v>
      </c>
      <c r="M26" s="134">
        <v>8.84</v>
      </c>
      <c r="N26" s="2">
        <v>5.43</v>
      </c>
      <c r="O26" s="134">
        <v>3.41</v>
      </c>
      <c r="P26" s="134">
        <v>11.61</v>
      </c>
      <c r="Q26" s="134">
        <v>6.3</v>
      </c>
      <c r="R26" s="2">
        <v>9.8000000000000007</v>
      </c>
      <c r="S26" s="134">
        <v>15.27</v>
      </c>
      <c r="T26" s="134">
        <v>17</v>
      </c>
      <c r="U26" s="134">
        <v>8.4499999999999993</v>
      </c>
      <c r="V26" s="134">
        <v>6</v>
      </c>
      <c r="W26" s="134">
        <v>7.5</v>
      </c>
      <c r="X26" s="53">
        <v>8.0838095238095224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0.99</v>
      </c>
      <c r="E27" s="133">
        <v>1.1299999999999999</v>
      </c>
      <c r="F27" s="19">
        <v>0.8</v>
      </c>
      <c r="G27" s="18">
        <v>0.68</v>
      </c>
      <c r="H27" s="19">
        <v>0.85</v>
      </c>
      <c r="I27" s="19">
        <v>0.62</v>
      </c>
      <c r="J27" s="19">
        <v>1.1100000000000001</v>
      </c>
      <c r="K27" s="19">
        <v>0.77</v>
      </c>
      <c r="L27" s="19">
        <v>0.79500000000000004</v>
      </c>
      <c r="M27" s="19">
        <v>0.91</v>
      </c>
      <c r="N27" s="19">
        <v>1.18</v>
      </c>
      <c r="O27" s="19">
        <v>0.7</v>
      </c>
      <c r="P27" s="19">
        <v>1.1200000000000001</v>
      </c>
      <c r="Q27" s="19">
        <v>0.99</v>
      </c>
      <c r="R27" s="18">
        <v>0.92</v>
      </c>
      <c r="S27" s="18">
        <v>1.06</v>
      </c>
      <c r="T27" s="18">
        <v>1.19</v>
      </c>
      <c r="U27" s="19">
        <v>1</v>
      </c>
      <c r="V27" s="133">
        <v>0.75</v>
      </c>
      <c r="W27" s="19">
        <v>0.75120000000000009</v>
      </c>
      <c r="X27" s="54">
        <v>0.92791428571428569</v>
      </c>
      <c r="Y27" s="9"/>
    </row>
    <row r="28" spans="1:25" ht="11.25" x14ac:dyDescent="0.2">
      <c r="A28" s="29" t="s">
        <v>39</v>
      </c>
      <c r="B28" s="120" t="s">
        <v>94</v>
      </c>
      <c r="C28" s="134">
        <v>107.95</v>
      </c>
      <c r="D28" s="134">
        <v>75.239999999999995</v>
      </c>
      <c r="E28" s="135">
        <v>66.260000000000005</v>
      </c>
      <c r="F28" s="134">
        <v>89.91</v>
      </c>
      <c r="G28" s="2">
        <v>65</v>
      </c>
      <c r="H28" s="134">
        <v>76</v>
      </c>
      <c r="I28" s="134">
        <v>45.2</v>
      </c>
      <c r="J28" s="134">
        <v>83.69</v>
      </c>
      <c r="K28" s="134">
        <v>87</v>
      </c>
      <c r="L28" s="134">
        <v>73.83</v>
      </c>
      <c r="M28" s="134">
        <v>78.45</v>
      </c>
      <c r="N28" s="134">
        <v>62.13</v>
      </c>
      <c r="O28" s="134">
        <v>66.31</v>
      </c>
      <c r="P28" s="134">
        <v>132.47999999999999</v>
      </c>
      <c r="Q28" s="134">
        <v>85.8</v>
      </c>
      <c r="R28" s="2">
        <v>65</v>
      </c>
      <c r="S28" s="134">
        <v>56.5</v>
      </c>
      <c r="T28" s="134">
        <v>110.2</v>
      </c>
      <c r="U28" s="134">
        <v>86.68</v>
      </c>
      <c r="V28" s="134">
        <v>67.599999999999994</v>
      </c>
      <c r="W28" s="134">
        <v>64.709999999999994</v>
      </c>
      <c r="X28" s="53">
        <v>78.378095238095241</v>
      </c>
      <c r="Y28" s="9"/>
    </row>
    <row r="29" spans="1:25" ht="11.25" x14ac:dyDescent="0.2">
      <c r="A29" s="29" t="s">
        <v>40</v>
      </c>
      <c r="B29" s="120" t="s">
        <v>94</v>
      </c>
      <c r="C29" s="134">
        <v>490</v>
      </c>
      <c r="D29" s="134">
        <v>273</v>
      </c>
      <c r="E29" s="134">
        <v>205.6</v>
      </c>
      <c r="F29" s="134">
        <v>268.79000000000002</v>
      </c>
      <c r="G29" s="2">
        <v>226.95</v>
      </c>
      <c r="H29" s="134">
        <v>299</v>
      </c>
      <c r="I29" s="134">
        <v>160</v>
      </c>
      <c r="J29" s="134">
        <v>310.3</v>
      </c>
      <c r="K29" s="134">
        <v>244.45</v>
      </c>
      <c r="L29" s="134">
        <v>268</v>
      </c>
      <c r="M29" s="134">
        <v>298.39999999999998</v>
      </c>
      <c r="N29" s="134">
        <v>211.51</v>
      </c>
      <c r="O29" s="134">
        <v>216.52</v>
      </c>
      <c r="P29" s="134">
        <v>396.97</v>
      </c>
      <c r="Q29" s="134">
        <v>320</v>
      </c>
      <c r="R29" s="2">
        <v>261</v>
      </c>
      <c r="S29" s="134">
        <v>116</v>
      </c>
      <c r="T29" s="134">
        <v>321.23</v>
      </c>
      <c r="U29" s="134">
        <v>245.83</v>
      </c>
      <c r="V29" s="134">
        <v>235</v>
      </c>
      <c r="W29" s="134">
        <v>174.13</v>
      </c>
      <c r="X29" s="53">
        <v>263.93714285714282</v>
      </c>
      <c r="Y29" s="9"/>
    </row>
    <row r="30" spans="1:25" ht="11.25" x14ac:dyDescent="0.2">
      <c r="A30" s="29" t="s">
        <v>41</v>
      </c>
      <c r="B30" s="120" t="s">
        <v>94</v>
      </c>
      <c r="C30" s="134">
        <v>73.75</v>
      </c>
      <c r="D30" s="134">
        <v>53</v>
      </c>
      <c r="E30" s="134">
        <v>52.24</v>
      </c>
      <c r="F30" s="134">
        <v>46.95</v>
      </c>
      <c r="G30" s="2">
        <v>28</v>
      </c>
      <c r="H30" s="134">
        <v>49</v>
      </c>
      <c r="I30" s="134">
        <v>29.15</v>
      </c>
      <c r="J30" s="134">
        <v>78.3</v>
      </c>
      <c r="K30" s="134">
        <v>45.6</v>
      </c>
      <c r="L30" s="134">
        <v>43.15</v>
      </c>
      <c r="M30" s="134">
        <v>57.25</v>
      </c>
      <c r="N30" s="134">
        <v>35.03</v>
      </c>
      <c r="O30" s="134">
        <v>36</v>
      </c>
      <c r="P30" s="134">
        <v>78.41</v>
      </c>
      <c r="Q30" s="134">
        <v>54</v>
      </c>
      <c r="R30" s="2">
        <v>39.72</v>
      </c>
      <c r="S30" s="134">
        <v>37.520000000000003</v>
      </c>
      <c r="T30" s="134">
        <v>45.3</v>
      </c>
      <c r="U30" s="134">
        <v>26.62</v>
      </c>
      <c r="V30" s="134">
        <v>38.14</v>
      </c>
      <c r="W30" s="134">
        <v>65.03</v>
      </c>
      <c r="X30" s="53">
        <v>48.198095238095235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44.56</v>
      </c>
      <c r="E31" s="134">
        <v>44.55</v>
      </c>
      <c r="F31" s="134">
        <v>43</v>
      </c>
      <c r="G31" s="2">
        <v>42.33</v>
      </c>
      <c r="H31" s="134">
        <v>49.71</v>
      </c>
      <c r="I31" s="134">
        <v>49.9</v>
      </c>
      <c r="J31" s="134">
        <v>52.48</v>
      </c>
      <c r="K31" s="134">
        <v>49.8</v>
      </c>
      <c r="L31" s="134">
        <v>56.975000000000001</v>
      </c>
      <c r="M31" s="134">
        <v>59.7</v>
      </c>
      <c r="N31" s="134">
        <v>49.2</v>
      </c>
      <c r="O31" s="134">
        <v>36.5</v>
      </c>
      <c r="P31" s="134">
        <v>65.95</v>
      </c>
      <c r="Q31" s="134">
        <v>49</v>
      </c>
      <c r="R31" s="2">
        <v>46.95</v>
      </c>
      <c r="S31" s="134">
        <v>26.39</v>
      </c>
      <c r="T31" s="134">
        <v>49.75</v>
      </c>
      <c r="U31" s="134">
        <v>58.75</v>
      </c>
      <c r="V31" s="134">
        <v>42</v>
      </c>
      <c r="W31" s="134">
        <v>43.54</v>
      </c>
      <c r="X31" s="53">
        <v>48.000714285714288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26.82</v>
      </c>
      <c r="D32" s="134">
        <v>20.149999999999999</v>
      </c>
      <c r="E32" s="134">
        <v>32.32</v>
      </c>
      <c r="F32" s="134">
        <v>25.5</v>
      </c>
      <c r="G32" s="2">
        <v>22</v>
      </c>
      <c r="H32" s="134">
        <v>31</v>
      </c>
      <c r="I32" s="134">
        <v>15.48</v>
      </c>
      <c r="J32" s="134">
        <v>27.89</v>
      </c>
      <c r="K32" s="134">
        <v>31</v>
      </c>
      <c r="L32" s="134">
        <v>32</v>
      </c>
      <c r="M32" s="134">
        <v>22.45</v>
      </c>
      <c r="N32" s="134">
        <v>22.31</v>
      </c>
      <c r="O32" s="134">
        <v>21</v>
      </c>
      <c r="P32" s="134">
        <v>38.729999999999997</v>
      </c>
      <c r="Q32" s="134">
        <v>23.16</v>
      </c>
      <c r="R32" s="2">
        <v>32</v>
      </c>
      <c r="S32" s="2">
        <v>21.83</v>
      </c>
      <c r="T32" s="2">
        <v>28.55</v>
      </c>
      <c r="U32" s="134">
        <v>21.55</v>
      </c>
      <c r="V32" s="134">
        <v>25</v>
      </c>
      <c r="W32" s="134">
        <v>24.77</v>
      </c>
      <c r="X32" s="53">
        <v>25.976666666666667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17.93</v>
      </c>
      <c r="E34" s="2">
        <v>21.27</v>
      </c>
      <c r="F34" s="2">
        <v>19</v>
      </c>
      <c r="G34" s="2">
        <v>21.07</v>
      </c>
      <c r="H34" s="134">
        <v>23.1</v>
      </c>
      <c r="I34" s="134">
        <v>22.35</v>
      </c>
      <c r="J34" s="2">
        <v>14.672016000000003</v>
      </c>
      <c r="K34" s="2">
        <v>20.86</v>
      </c>
      <c r="L34" s="2">
        <v>14.53218</v>
      </c>
      <c r="M34" s="2">
        <v>18.829999999999998</v>
      </c>
      <c r="N34" s="134">
        <v>17.63</v>
      </c>
      <c r="O34" s="2">
        <v>16.559999999999999</v>
      </c>
      <c r="P34" s="2">
        <v>18.29</v>
      </c>
      <c r="Q34" s="2">
        <v>24.36</v>
      </c>
      <c r="R34" s="2">
        <v>22.63</v>
      </c>
      <c r="S34" s="134">
        <v>14.813272829999997</v>
      </c>
      <c r="T34" s="134">
        <v>19.183599999999998</v>
      </c>
      <c r="U34" s="2">
        <v>28.37</v>
      </c>
      <c r="V34" s="2">
        <v>15.584375</v>
      </c>
      <c r="W34" s="134">
        <v>21.352025000000001</v>
      </c>
      <c r="X34" s="53">
        <v>19.40462556333334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13.18</v>
      </c>
      <c r="E35" s="2">
        <v>12.56</v>
      </c>
      <c r="F35" s="2">
        <v>12.5</v>
      </c>
      <c r="G35" s="2">
        <v>13.66</v>
      </c>
      <c r="H35" s="134">
        <v>14.4</v>
      </c>
      <c r="I35" s="134">
        <v>11.71</v>
      </c>
      <c r="J35" s="2">
        <v>10.324752</v>
      </c>
      <c r="K35" s="2">
        <v>13.62</v>
      </c>
      <c r="L35" s="2">
        <v>10.828818</v>
      </c>
      <c r="M35" s="2">
        <v>14.37</v>
      </c>
      <c r="N35" s="134">
        <v>12.76</v>
      </c>
      <c r="O35" s="2">
        <v>12.28</v>
      </c>
      <c r="P35" s="2">
        <v>13.75</v>
      </c>
      <c r="Q35" s="2">
        <v>17.260000000000002</v>
      </c>
      <c r="R35" s="2">
        <v>16.39</v>
      </c>
      <c r="S35" s="134">
        <v>11.844454565999998</v>
      </c>
      <c r="T35" s="134">
        <v>15.3081</v>
      </c>
      <c r="U35" s="2">
        <v>18.239999999999998</v>
      </c>
      <c r="V35" s="2">
        <v>10.82179</v>
      </c>
      <c r="W35" s="134">
        <v>17.412232000000003</v>
      </c>
      <c r="X35" s="53">
        <v>13.523073836476193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39.03</v>
      </c>
      <c r="D37" s="134">
        <v>79.650000000000006</v>
      </c>
      <c r="E37" s="134">
        <v>119.82</v>
      </c>
      <c r="F37" s="134">
        <v>37.32</v>
      </c>
      <c r="G37" s="134">
        <v>67.7</v>
      </c>
      <c r="H37" s="134">
        <v>79.14</v>
      </c>
      <c r="I37" s="134">
        <v>57.46</v>
      </c>
      <c r="J37" s="134">
        <v>62.31</v>
      </c>
      <c r="K37" s="134">
        <v>62.84</v>
      </c>
      <c r="L37" s="134">
        <v>48</v>
      </c>
      <c r="M37" s="134">
        <v>106</v>
      </c>
      <c r="N37" s="134">
        <v>25.93</v>
      </c>
      <c r="O37" s="134">
        <v>34</v>
      </c>
      <c r="P37" s="134">
        <v>91.16</v>
      </c>
      <c r="Q37" s="134">
        <v>70.099999999999994</v>
      </c>
      <c r="R37" s="2">
        <v>60.55</v>
      </c>
      <c r="S37" s="134">
        <v>34.072727</v>
      </c>
      <c r="T37" s="134">
        <v>81.034999999999997</v>
      </c>
      <c r="U37" s="134">
        <v>38.24</v>
      </c>
      <c r="V37" s="134">
        <v>37.99</v>
      </c>
      <c r="W37" s="134">
        <v>49.77</v>
      </c>
      <c r="X37" s="53">
        <v>61.053225095238098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26.67</v>
      </c>
      <c r="E39" s="20">
        <v>19.670000000000002</v>
      </c>
      <c r="F39" s="20">
        <v>7.76</v>
      </c>
      <c r="G39" s="20">
        <v>30.5</v>
      </c>
      <c r="H39" s="20">
        <v>11.13</v>
      </c>
      <c r="I39" s="20">
        <v>10.66</v>
      </c>
      <c r="J39" s="20">
        <v>41.6</v>
      </c>
      <c r="K39" s="20">
        <v>7.5</v>
      </c>
      <c r="L39" s="20">
        <v>47.5</v>
      </c>
      <c r="M39" s="20">
        <v>25.25</v>
      </c>
      <c r="N39" s="20">
        <v>16.27</v>
      </c>
      <c r="O39" s="20">
        <v>9.6649999999999991</v>
      </c>
      <c r="P39" s="20">
        <v>15.71</v>
      </c>
      <c r="Q39" s="20">
        <v>9.09</v>
      </c>
      <c r="R39" s="21">
        <v>9.1999999999999993</v>
      </c>
      <c r="S39" s="20">
        <v>7.4475201999999996</v>
      </c>
      <c r="T39" s="20">
        <v>32.65</v>
      </c>
      <c r="U39" s="20">
        <v>10.56</v>
      </c>
      <c r="V39" s="20">
        <v>12</v>
      </c>
      <c r="W39" s="20">
        <v>6.8940000000000001</v>
      </c>
      <c r="X39" s="57">
        <v>18.225310485714282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0"/>
    <pageSetUpPr fitToPage="1"/>
  </sheetPr>
  <dimension ref="A1:Y44"/>
  <sheetViews>
    <sheetView showGridLines="0" workbookViewId="0">
      <pane xSplit="2" ySplit="6" topLeftCell="O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s="15" customFormat="1" ht="12" x14ac:dyDescent="0.2">
      <c r="A3" s="139" t="s">
        <v>54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29.024999999999999</v>
      </c>
      <c r="D8" s="1">
        <v>45.23</v>
      </c>
      <c r="E8" s="1">
        <v>30.585547309833025</v>
      </c>
      <c r="F8" s="1">
        <v>36.979999999999997</v>
      </c>
      <c r="G8" s="2">
        <v>19.8</v>
      </c>
      <c r="H8" s="1">
        <v>28.31</v>
      </c>
      <c r="I8" s="2">
        <v>18.149999999999999</v>
      </c>
      <c r="J8" s="1">
        <v>24.516500000000001</v>
      </c>
      <c r="K8" s="1">
        <v>23.44</v>
      </c>
      <c r="L8" s="1">
        <v>27.27</v>
      </c>
      <c r="M8" s="1">
        <v>29.55</v>
      </c>
      <c r="N8" s="1">
        <v>28.75</v>
      </c>
      <c r="O8" s="1">
        <v>27.87</v>
      </c>
      <c r="P8" s="1">
        <v>24.93</v>
      </c>
      <c r="Q8" s="1">
        <v>21.8</v>
      </c>
      <c r="R8" s="2">
        <v>26.375</v>
      </c>
      <c r="S8" s="1">
        <v>20.661157024793386</v>
      </c>
      <c r="T8" s="2">
        <v>25.9</v>
      </c>
      <c r="U8" s="2">
        <v>27.53</v>
      </c>
      <c r="V8" s="1">
        <v>34.24</v>
      </c>
      <c r="W8" s="1">
        <v>27.88</v>
      </c>
      <c r="X8" s="53">
        <v>27.561581158791736</v>
      </c>
      <c r="Y8" s="9"/>
    </row>
    <row r="9" spans="1:25" ht="11.25" x14ac:dyDescent="0.2">
      <c r="A9" s="31" t="s">
        <v>87</v>
      </c>
      <c r="B9" s="30" t="s">
        <v>92</v>
      </c>
      <c r="C9" s="19">
        <v>2.7</v>
      </c>
      <c r="D9" s="19">
        <v>3.2</v>
      </c>
      <c r="E9" s="19">
        <v>2.7423571428571427</v>
      </c>
      <c r="F9" s="19">
        <v>2.69</v>
      </c>
      <c r="G9" s="18">
        <v>2.38</v>
      </c>
      <c r="H9" s="19">
        <v>2.17</v>
      </c>
      <c r="I9" s="18">
        <v>2.63</v>
      </c>
      <c r="J9" s="19">
        <v>3.0616999999999996</v>
      </c>
      <c r="K9" s="19">
        <v>2.5299999999999998</v>
      </c>
      <c r="L9" s="19">
        <v>2.85</v>
      </c>
      <c r="M9" s="19">
        <v>3.15</v>
      </c>
      <c r="N9" s="19">
        <v>2.59</v>
      </c>
      <c r="O9" s="19">
        <v>2.75</v>
      </c>
      <c r="P9" s="19">
        <v>2.93</v>
      </c>
      <c r="Q9" s="19">
        <v>2.39</v>
      </c>
      <c r="R9" s="18">
        <v>2.33</v>
      </c>
      <c r="S9" s="19">
        <v>3.7683333333333335</v>
      </c>
      <c r="T9" s="18">
        <v>2.99</v>
      </c>
      <c r="U9" s="18">
        <v>3.16</v>
      </c>
      <c r="V9" s="19">
        <v>3.62</v>
      </c>
      <c r="W9" s="19">
        <v>2.4900000000000002</v>
      </c>
      <c r="X9" s="54">
        <v>2.8153519274376415</v>
      </c>
      <c r="Y9" s="9"/>
    </row>
    <row r="10" spans="1:25" ht="11.25" x14ac:dyDescent="0.2">
      <c r="A10" s="31" t="s">
        <v>24</v>
      </c>
      <c r="B10" s="30" t="s">
        <v>93</v>
      </c>
      <c r="C10" s="1">
        <v>213.6</v>
      </c>
      <c r="D10" s="1">
        <v>314.60000000000002</v>
      </c>
      <c r="E10" s="1">
        <v>216.09090909090909</v>
      </c>
      <c r="F10" s="1">
        <v>203</v>
      </c>
      <c r="G10" s="2">
        <v>140</v>
      </c>
      <c r="H10" s="1">
        <v>173.5</v>
      </c>
      <c r="I10" s="2">
        <v>150</v>
      </c>
      <c r="J10" s="1">
        <v>225.33333333333334</v>
      </c>
      <c r="K10" s="1">
        <v>161.69999999999999</v>
      </c>
      <c r="L10" s="1">
        <v>185</v>
      </c>
      <c r="M10" s="1">
        <v>205.34</v>
      </c>
      <c r="N10" s="1">
        <v>257</v>
      </c>
      <c r="O10" s="1">
        <v>187</v>
      </c>
      <c r="P10" s="1">
        <v>195</v>
      </c>
      <c r="Q10" s="1">
        <v>181</v>
      </c>
      <c r="R10" s="2">
        <v>195</v>
      </c>
      <c r="S10" s="1">
        <v>265</v>
      </c>
      <c r="T10" s="2">
        <v>192.31</v>
      </c>
      <c r="U10" s="2">
        <v>179.03</v>
      </c>
      <c r="V10" s="1">
        <v>213.06</v>
      </c>
      <c r="W10" s="1">
        <v>152.86000000000001</v>
      </c>
      <c r="X10" s="53">
        <v>200.25829725829729</v>
      </c>
      <c r="Y10" s="9"/>
    </row>
    <row r="11" spans="1:25" ht="11.25" x14ac:dyDescent="0.2">
      <c r="A11" s="31" t="s">
        <v>25</v>
      </c>
      <c r="B11" s="30" t="s">
        <v>92</v>
      </c>
      <c r="C11" s="19">
        <v>0.3</v>
      </c>
      <c r="D11" s="19">
        <v>0.41</v>
      </c>
      <c r="E11" s="19">
        <v>0.35212500000000002</v>
      </c>
      <c r="F11" s="19">
        <v>0.32</v>
      </c>
      <c r="G11" s="18">
        <v>0.2</v>
      </c>
      <c r="H11" s="19">
        <v>0.25</v>
      </c>
      <c r="I11" s="18">
        <v>0.19</v>
      </c>
      <c r="J11" s="19">
        <v>0.35639999999999999</v>
      </c>
      <c r="K11" s="19">
        <v>0.17800000000000002</v>
      </c>
      <c r="L11" s="19">
        <v>0.28999999999999998</v>
      </c>
      <c r="M11" s="19">
        <v>0.26</v>
      </c>
      <c r="N11" s="19">
        <v>0.34649999999999997</v>
      </c>
      <c r="O11" s="19">
        <v>0.28000000000000003</v>
      </c>
      <c r="P11" s="19">
        <v>0.27</v>
      </c>
      <c r="Q11" s="19">
        <v>0.34</v>
      </c>
      <c r="R11" s="18">
        <v>0.22</v>
      </c>
      <c r="S11" s="19">
        <v>0.41157983193277309</v>
      </c>
      <c r="T11" s="18">
        <v>0.32</v>
      </c>
      <c r="U11" s="18">
        <v>0.34</v>
      </c>
      <c r="V11" s="19">
        <v>0.32</v>
      </c>
      <c r="W11" s="19">
        <v>0.23559999999999998</v>
      </c>
      <c r="X11" s="54">
        <v>0.29477165866346533</v>
      </c>
      <c r="Y11" s="9"/>
    </row>
    <row r="12" spans="1:25" ht="11.25" x14ac:dyDescent="0.2">
      <c r="A12" s="31" t="s">
        <v>26</v>
      </c>
      <c r="B12" s="30" t="s">
        <v>93</v>
      </c>
      <c r="C12" s="1">
        <v>20.5</v>
      </c>
      <c r="D12" s="1">
        <v>18</v>
      </c>
      <c r="E12" s="1">
        <v>30.666666666666668</v>
      </c>
      <c r="F12" s="1">
        <v>22.25</v>
      </c>
      <c r="G12" s="2">
        <v>51.5</v>
      </c>
      <c r="H12" s="1">
        <v>37</v>
      </c>
      <c r="I12" s="2">
        <v>40.5</v>
      </c>
      <c r="J12" s="1">
        <v>17.231000000000002</v>
      </c>
      <c r="K12" s="1">
        <v>36</v>
      </c>
      <c r="L12" s="1">
        <v>22.25</v>
      </c>
      <c r="M12" s="1">
        <v>28</v>
      </c>
      <c r="N12" s="1">
        <v>23</v>
      </c>
      <c r="O12" s="1">
        <v>15.52</v>
      </c>
      <c r="P12" s="1">
        <v>25</v>
      </c>
      <c r="Q12" s="1">
        <v>33</v>
      </c>
      <c r="R12" s="2">
        <v>35</v>
      </c>
      <c r="S12" s="1">
        <v>30</v>
      </c>
      <c r="T12" s="2">
        <v>31.97</v>
      </c>
      <c r="U12" s="2">
        <v>34.72</v>
      </c>
      <c r="V12" s="1">
        <v>22</v>
      </c>
      <c r="W12" s="1">
        <v>39.479999999999997</v>
      </c>
      <c r="X12" s="53">
        <v>29.21846031746032</v>
      </c>
      <c r="Y12" s="9"/>
    </row>
    <row r="13" spans="1:25" ht="11.25" x14ac:dyDescent="0.2">
      <c r="A13" s="31" t="s">
        <v>27</v>
      </c>
      <c r="B13" s="30" t="s">
        <v>93</v>
      </c>
      <c r="C13" s="1">
        <v>40</v>
      </c>
      <c r="D13" s="1">
        <v>91.5</v>
      </c>
      <c r="E13" s="1">
        <v>51.25</v>
      </c>
      <c r="F13" s="1">
        <v>44</v>
      </c>
      <c r="G13" s="2">
        <v>40</v>
      </c>
      <c r="H13" s="1">
        <v>35</v>
      </c>
      <c r="I13" s="2">
        <v>38</v>
      </c>
      <c r="J13" s="1">
        <v>65.453749999999999</v>
      </c>
      <c r="K13" s="1">
        <v>35.5</v>
      </c>
      <c r="L13" s="1">
        <v>28</v>
      </c>
      <c r="M13" s="1">
        <v>52.08</v>
      </c>
      <c r="N13" s="1">
        <v>55</v>
      </c>
      <c r="O13" s="1">
        <v>49.56</v>
      </c>
      <c r="P13" s="1">
        <v>45.5</v>
      </c>
      <c r="Q13" s="1">
        <v>31.43</v>
      </c>
      <c r="R13" s="2">
        <v>44.75</v>
      </c>
      <c r="S13" s="1">
        <v>64</v>
      </c>
      <c r="T13" s="2">
        <v>35.229999999999997</v>
      </c>
      <c r="U13" s="2">
        <v>44.68</v>
      </c>
      <c r="V13" s="1">
        <v>50.38</v>
      </c>
      <c r="W13" s="1">
        <v>36.619999999999997</v>
      </c>
      <c r="X13" s="53">
        <v>46.568273809523802</v>
      </c>
      <c r="Y13" s="9"/>
    </row>
    <row r="14" spans="1:25" ht="11.25" x14ac:dyDescent="0.2">
      <c r="A14" s="31" t="s">
        <v>28</v>
      </c>
      <c r="B14" s="30" t="s">
        <v>94</v>
      </c>
      <c r="C14" s="19">
        <v>0.26</v>
      </c>
      <c r="D14" s="19">
        <v>3.5</v>
      </c>
      <c r="E14" s="19">
        <v>0.33063636363636362</v>
      </c>
      <c r="F14" s="19">
        <v>0.18</v>
      </c>
      <c r="G14" s="18">
        <v>0.26</v>
      </c>
      <c r="H14" s="19">
        <v>0.3</v>
      </c>
      <c r="I14" s="18">
        <v>0.24</v>
      </c>
      <c r="J14" s="19">
        <v>0.26785714285714285</v>
      </c>
      <c r="K14" s="19">
        <v>0.42</v>
      </c>
      <c r="L14" s="19">
        <v>0.27500000000000002</v>
      </c>
      <c r="M14" s="19">
        <v>0.27</v>
      </c>
      <c r="N14" s="19">
        <v>0.36</v>
      </c>
      <c r="O14" s="19">
        <v>0.22</v>
      </c>
      <c r="P14" s="19">
        <v>0.2</v>
      </c>
      <c r="Q14" s="19">
        <v>0.24</v>
      </c>
      <c r="R14" s="18">
        <v>0.26</v>
      </c>
      <c r="S14" s="19">
        <v>0.20699999999999999</v>
      </c>
      <c r="T14" s="18">
        <v>0.34</v>
      </c>
      <c r="U14" s="18">
        <v>0.26</v>
      </c>
      <c r="V14" s="19">
        <v>0.25</v>
      </c>
      <c r="W14" s="19">
        <v>0.28585000000000005</v>
      </c>
      <c r="X14" s="54">
        <v>0.42506397649969074</v>
      </c>
      <c r="Y14" s="9"/>
    </row>
    <row r="15" spans="1:25" ht="11.25" x14ac:dyDescent="0.2">
      <c r="A15" s="31" t="s">
        <v>44</v>
      </c>
      <c r="B15" s="30" t="s">
        <v>94</v>
      </c>
      <c r="C15" s="1">
        <v>0.79</v>
      </c>
      <c r="D15" s="1">
        <v>3.35</v>
      </c>
      <c r="E15" s="1">
        <v>1.31</v>
      </c>
      <c r="F15" s="1">
        <v>1.35</v>
      </c>
      <c r="G15" s="2">
        <v>1.58</v>
      </c>
      <c r="H15" s="1">
        <v>1.53</v>
      </c>
      <c r="I15" s="2">
        <v>1.23</v>
      </c>
      <c r="J15" s="1">
        <v>1.4271428571428573</v>
      </c>
      <c r="K15" s="1">
        <v>0.93</v>
      </c>
      <c r="L15" s="1">
        <v>1.1499999999999999</v>
      </c>
      <c r="M15" s="1">
        <v>1.5</v>
      </c>
      <c r="N15" s="1">
        <v>1.76</v>
      </c>
      <c r="O15" s="1">
        <v>2.27</v>
      </c>
      <c r="P15" s="1">
        <v>1.8</v>
      </c>
      <c r="Q15" s="1">
        <v>1.03</v>
      </c>
      <c r="R15" s="2">
        <v>0.86</v>
      </c>
      <c r="S15" s="1">
        <v>1.3</v>
      </c>
      <c r="T15" s="2">
        <v>1.91</v>
      </c>
      <c r="U15" s="2">
        <v>1.27</v>
      </c>
      <c r="V15" s="1">
        <v>1.1499999999999999</v>
      </c>
      <c r="W15" s="1">
        <v>0.84</v>
      </c>
      <c r="X15" s="53">
        <v>1.4446258503401364</v>
      </c>
      <c r="Y15" s="9"/>
    </row>
    <row r="16" spans="1:25" ht="11.25" x14ac:dyDescent="0.2">
      <c r="A16" s="31" t="s">
        <v>29</v>
      </c>
      <c r="B16" s="30" t="s">
        <v>91</v>
      </c>
      <c r="C16" s="1">
        <v>14.625</v>
      </c>
      <c r="D16" s="1">
        <v>18.7</v>
      </c>
      <c r="E16" s="1">
        <v>14.006</v>
      </c>
      <c r="F16" s="1">
        <v>13</v>
      </c>
      <c r="G16" s="2">
        <v>8.1</v>
      </c>
      <c r="H16" s="1">
        <v>11.06</v>
      </c>
      <c r="I16" s="2">
        <v>11.53</v>
      </c>
      <c r="J16" s="1">
        <v>11.393621066152857</v>
      </c>
      <c r="K16" s="1">
        <v>10.14</v>
      </c>
      <c r="L16" s="1">
        <v>10.45</v>
      </c>
      <c r="M16" s="1">
        <v>10.93</v>
      </c>
      <c r="N16" s="1">
        <v>18.62</v>
      </c>
      <c r="O16" s="1">
        <v>14.06</v>
      </c>
      <c r="P16" s="1">
        <v>14.16</v>
      </c>
      <c r="Q16" s="1">
        <v>9.5</v>
      </c>
      <c r="R16" s="2">
        <v>15</v>
      </c>
      <c r="S16" s="1">
        <v>10.355812220566319</v>
      </c>
      <c r="T16" s="2">
        <v>10.14</v>
      </c>
      <c r="U16" s="2">
        <v>9.69</v>
      </c>
      <c r="V16" s="1">
        <v>14.79</v>
      </c>
      <c r="W16" s="1">
        <v>10.95</v>
      </c>
      <c r="X16" s="53">
        <v>12.438115870796153</v>
      </c>
      <c r="Y16" s="9"/>
    </row>
    <row r="17" spans="1:25" ht="11.25" x14ac:dyDescent="0.2">
      <c r="A17" s="31" t="s">
        <v>30</v>
      </c>
      <c r="B17" s="30" t="s">
        <v>94</v>
      </c>
      <c r="C17" s="1">
        <v>44.9</v>
      </c>
      <c r="D17" s="1">
        <v>65</v>
      </c>
      <c r="E17" s="1">
        <v>48.4</v>
      </c>
      <c r="F17" s="1">
        <v>44.5</v>
      </c>
      <c r="G17" s="2">
        <v>39.9</v>
      </c>
      <c r="H17" s="1">
        <v>45.15</v>
      </c>
      <c r="I17" s="2">
        <v>35.4</v>
      </c>
      <c r="J17" s="1">
        <v>54.496666666666663</v>
      </c>
      <c r="K17" s="1">
        <v>50</v>
      </c>
      <c r="L17" s="1">
        <v>46.5</v>
      </c>
      <c r="M17" s="1">
        <v>84.45</v>
      </c>
      <c r="N17" s="1">
        <v>38.08</v>
      </c>
      <c r="O17" s="1">
        <v>46.08</v>
      </c>
      <c r="P17" s="1">
        <v>36</v>
      </c>
      <c r="Q17" s="1">
        <v>50.8</v>
      </c>
      <c r="R17" s="2">
        <v>50</v>
      </c>
      <c r="S17" s="1">
        <v>48</v>
      </c>
      <c r="T17" s="2">
        <v>55.85</v>
      </c>
      <c r="U17" s="2">
        <v>60.21</v>
      </c>
      <c r="V17" s="1">
        <v>54</v>
      </c>
      <c r="W17" s="1">
        <v>72.36</v>
      </c>
      <c r="X17" s="53">
        <v>50.956031746031755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239.5</v>
      </c>
      <c r="D18" s="1">
        <v>235</v>
      </c>
      <c r="E18" s="1">
        <v>199.37899999999999</v>
      </c>
      <c r="F18" s="1">
        <v>194.5</v>
      </c>
      <c r="G18" s="2">
        <v>230</v>
      </c>
      <c r="H18" s="1">
        <v>190.18</v>
      </c>
      <c r="I18" s="2">
        <v>165</v>
      </c>
      <c r="J18" s="1">
        <v>218.714</v>
      </c>
      <c r="K18" s="1">
        <v>280</v>
      </c>
      <c r="L18" s="1">
        <v>329.28500000000003</v>
      </c>
      <c r="M18" s="1">
        <v>349.95</v>
      </c>
      <c r="N18" s="1">
        <v>230.01</v>
      </c>
      <c r="O18" s="1">
        <v>285.86</v>
      </c>
      <c r="P18" s="1">
        <v>172</v>
      </c>
      <c r="Q18" s="1">
        <v>219.47</v>
      </c>
      <c r="R18" s="2">
        <v>357</v>
      </c>
      <c r="S18" s="1">
        <v>515</v>
      </c>
      <c r="T18" s="2">
        <v>378.79</v>
      </c>
      <c r="U18" s="2">
        <v>184.06</v>
      </c>
      <c r="V18" s="1">
        <v>133</v>
      </c>
      <c r="W18" s="1">
        <v>294.10000000000002</v>
      </c>
      <c r="X18" s="53">
        <v>257.18085714285718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145.405</v>
      </c>
      <c r="D19" s="2">
        <v>225</v>
      </c>
      <c r="E19" s="1">
        <v>199.30555555555554</v>
      </c>
      <c r="F19" s="1">
        <v>110</v>
      </c>
      <c r="G19" s="2">
        <v>175</v>
      </c>
      <c r="H19" s="1">
        <v>182</v>
      </c>
      <c r="I19" s="2">
        <v>89</v>
      </c>
      <c r="J19" s="1">
        <v>214.76383333333334</v>
      </c>
      <c r="K19" s="1">
        <v>190</v>
      </c>
      <c r="L19" s="1">
        <v>210</v>
      </c>
      <c r="M19" s="1">
        <v>156.56</v>
      </c>
      <c r="N19" s="1">
        <v>85.05</v>
      </c>
      <c r="O19" s="1">
        <v>145</v>
      </c>
      <c r="P19" s="1">
        <v>126</v>
      </c>
      <c r="Q19" s="1">
        <v>105</v>
      </c>
      <c r="R19" s="2">
        <v>181</v>
      </c>
      <c r="S19" s="1">
        <v>134.91200000000001</v>
      </c>
      <c r="T19" s="2">
        <v>67.650000000000006</v>
      </c>
      <c r="U19" s="2">
        <v>131</v>
      </c>
      <c r="V19" s="1">
        <v>200</v>
      </c>
      <c r="W19" s="1">
        <v>150.22999999999999</v>
      </c>
      <c r="X19" s="53">
        <v>153.47030423280421</v>
      </c>
      <c r="Y19" s="9"/>
    </row>
    <row r="20" spans="1:25" ht="22.5" x14ac:dyDescent="0.2">
      <c r="A20" s="32" t="s">
        <v>33</v>
      </c>
      <c r="B20" s="33" t="s">
        <v>94</v>
      </c>
      <c r="C20" s="1">
        <v>33.049999999999997</v>
      </c>
      <c r="D20" s="1">
        <v>19.98</v>
      </c>
      <c r="E20" s="1">
        <v>43.98571428571428</v>
      </c>
      <c r="F20" s="1">
        <v>21</v>
      </c>
      <c r="G20" s="2">
        <v>35</v>
      </c>
      <c r="H20" s="1">
        <v>43.4</v>
      </c>
      <c r="I20" s="2">
        <v>32.75</v>
      </c>
      <c r="J20" s="1">
        <v>44.775999999999996</v>
      </c>
      <c r="K20" s="1">
        <v>44</v>
      </c>
      <c r="L20" s="1">
        <v>26.4</v>
      </c>
      <c r="M20" s="1">
        <v>57.86</v>
      </c>
      <c r="N20" s="1">
        <v>27.6</v>
      </c>
      <c r="O20" s="1">
        <v>42.29</v>
      </c>
      <c r="P20" s="1">
        <v>45.93</v>
      </c>
      <c r="Q20" s="1">
        <v>26</v>
      </c>
      <c r="R20" s="2">
        <v>42</v>
      </c>
      <c r="S20" s="1">
        <v>21.1</v>
      </c>
      <c r="T20" s="2">
        <v>25.56</v>
      </c>
      <c r="U20" s="2">
        <v>19.850000000000001</v>
      </c>
      <c r="V20" s="1">
        <v>29.35</v>
      </c>
      <c r="W20" s="1">
        <v>36.21</v>
      </c>
      <c r="X20" s="53">
        <v>34.194843537414968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14.75</v>
      </c>
      <c r="D21" s="1">
        <v>24</v>
      </c>
      <c r="E21" s="1">
        <v>30.024999999999999</v>
      </c>
      <c r="F21" s="1">
        <v>19.66</v>
      </c>
      <c r="G21" s="2">
        <v>16.329999999999998</v>
      </c>
      <c r="H21" s="1">
        <v>17</v>
      </c>
      <c r="I21" s="2">
        <v>15.84</v>
      </c>
      <c r="J21" s="1">
        <v>15.514285714285714</v>
      </c>
      <c r="K21" s="1">
        <v>19</v>
      </c>
      <c r="L21" s="1">
        <v>22.38</v>
      </c>
      <c r="M21" s="1">
        <v>11.93</v>
      </c>
      <c r="N21" s="1">
        <v>21.4</v>
      </c>
      <c r="O21" s="1">
        <v>8.98</v>
      </c>
      <c r="P21" s="1">
        <v>25.9</v>
      </c>
      <c r="Q21" s="1">
        <v>10.3</v>
      </c>
      <c r="R21" s="2">
        <v>18</v>
      </c>
      <c r="S21" s="1">
        <v>12.7</v>
      </c>
      <c r="T21" s="2">
        <v>15.42</v>
      </c>
      <c r="U21" s="2">
        <v>11.93</v>
      </c>
      <c r="V21" s="1">
        <v>26.32</v>
      </c>
      <c r="W21" s="1">
        <v>12.45</v>
      </c>
      <c r="X21" s="53">
        <v>17.610918367346937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254</v>
      </c>
      <c r="D22" s="1">
        <v>283</v>
      </c>
      <c r="E22" s="1">
        <v>232.68400000000003</v>
      </c>
      <c r="F22" s="2">
        <v>160</v>
      </c>
      <c r="G22" s="2">
        <v>229.28</v>
      </c>
      <c r="H22" s="1">
        <v>240</v>
      </c>
      <c r="I22" s="2">
        <v>126</v>
      </c>
      <c r="J22" s="1">
        <v>219.88749999999999</v>
      </c>
      <c r="K22" s="1">
        <v>191</v>
      </c>
      <c r="L22" s="1">
        <v>290</v>
      </c>
      <c r="M22" s="1">
        <v>293.56</v>
      </c>
      <c r="N22" s="1">
        <v>160.53</v>
      </c>
      <c r="O22" s="1">
        <v>133.5</v>
      </c>
      <c r="P22" s="1">
        <v>184</v>
      </c>
      <c r="Q22" s="1">
        <v>220</v>
      </c>
      <c r="R22" s="2">
        <v>173.5</v>
      </c>
      <c r="S22" s="1">
        <v>255</v>
      </c>
      <c r="T22" s="2">
        <v>503.6</v>
      </c>
      <c r="U22" s="2">
        <v>361.56</v>
      </c>
      <c r="V22" s="1">
        <v>220.67</v>
      </c>
      <c r="W22" s="1">
        <v>262.12</v>
      </c>
      <c r="X22" s="53">
        <v>237.80435714285719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8.5</v>
      </c>
      <c r="D23" s="1">
        <v>15.53</v>
      </c>
      <c r="E23" s="1">
        <v>7.9</v>
      </c>
      <c r="F23" s="2">
        <v>12</v>
      </c>
      <c r="G23" s="2">
        <v>10.83</v>
      </c>
      <c r="H23" s="1">
        <v>12.5</v>
      </c>
      <c r="I23" s="2">
        <v>6</v>
      </c>
      <c r="J23" s="1">
        <v>11.154999999999999</v>
      </c>
      <c r="K23" s="1">
        <v>8.17</v>
      </c>
      <c r="L23" s="1">
        <v>17.899999999999999</v>
      </c>
      <c r="M23" s="1">
        <v>7.5</v>
      </c>
      <c r="N23" s="1">
        <v>6.4</v>
      </c>
      <c r="O23" s="1">
        <v>8</v>
      </c>
      <c r="P23" s="1">
        <v>4.38</v>
      </c>
      <c r="Q23" s="1">
        <v>17.2</v>
      </c>
      <c r="R23" s="2">
        <v>9.35</v>
      </c>
      <c r="S23" s="1">
        <v>18</v>
      </c>
      <c r="T23" s="2">
        <v>5.99</v>
      </c>
      <c r="U23" s="2">
        <v>17.75</v>
      </c>
      <c r="V23" s="1">
        <v>12</v>
      </c>
      <c r="W23" s="1">
        <v>8.08</v>
      </c>
      <c r="X23" s="53">
        <v>10.720714285714285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31.67</v>
      </c>
      <c r="D24" s="1">
        <v>46</v>
      </c>
      <c r="E24" s="1">
        <v>49.118749999999999</v>
      </c>
      <c r="F24" s="1">
        <v>50</v>
      </c>
      <c r="G24" s="2">
        <v>50.08</v>
      </c>
      <c r="H24" s="1">
        <v>36</v>
      </c>
      <c r="I24" s="2">
        <v>30.53</v>
      </c>
      <c r="J24" s="1">
        <v>39.901111111111113</v>
      </c>
      <c r="K24" s="1">
        <v>42</v>
      </c>
      <c r="L24" s="1">
        <v>50</v>
      </c>
      <c r="M24" s="1">
        <v>46.22</v>
      </c>
      <c r="N24" s="1">
        <v>48.2</v>
      </c>
      <c r="O24" s="1">
        <v>26.45</v>
      </c>
      <c r="P24" s="1">
        <v>41.6</v>
      </c>
      <c r="Q24" s="1">
        <v>46</v>
      </c>
      <c r="R24" s="2">
        <v>36</v>
      </c>
      <c r="S24" s="1">
        <v>65.333333333333329</v>
      </c>
      <c r="T24" s="2">
        <v>48.22</v>
      </c>
      <c r="U24" s="2">
        <v>45.89</v>
      </c>
      <c r="V24" s="1">
        <v>62.5</v>
      </c>
      <c r="W24" s="1">
        <v>42.11</v>
      </c>
      <c r="X24" s="53">
        <v>44.467771164021165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3.48</v>
      </c>
      <c r="D25" s="1">
        <v>7.5</v>
      </c>
      <c r="E25" s="1">
        <v>6.44625</v>
      </c>
      <c r="F25" s="1">
        <v>8.77</v>
      </c>
      <c r="G25" s="2">
        <v>5.64</v>
      </c>
      <c r="H25" s="1">
        <v>5.31</v>
      </c>
      <c r="I25" s="2">
        <v>5.24</v>
      </c>
      <c r="J25" s="1">
        <v>3.7965225</v>
      </c>
      <c r="K25" s="1">
        <v>7.07</v>
      </c>
      <c r="L25" s="1">
        <v>6.47</v>
      </c>
      <c r="M25" s="1">
        <v>6.38</v>
      </c>
      <c r="N25" s="1">
        <v>5.8650000000000002</v>
      </c>
      <c r="O25" s="1">
        <v>4.01</v>
      </c>
      <c r="P25" s="1">
        <v>3.72</v>
      </c>
      <c r="Q25" s="1">
        <v>9.26</v>
      </c>
      <c r="R25" s="2">
        <v>9.15</v>
      </c>
      <c r="S25" s="1">
        <v>4.8342592592592588</v>
      </c>
      <c r="T25" s="2">
        <v>9.1999999999999993</v>
      </c>
      <c r="U25" s="2">
        <v>8.8800000000000008</v>
      </c>
      <c r="V25" s="1">
        <v>4.4400000000000004</v>
      </c>
      <c r="W25" s="1">
        <v>7.4622222222222216</v>
      </c>
      <c r="X25" s="53">
        <v>6.3297263800705466</v>
      </c>
      <c r="Y25" s="9"/>
    </row>
    <row r="26" spans="1:25" ht="11.25" x14ac:dyDescent="0.2">
      <c r="A26" s="31" t="s">
        <v>38</v>
      </c>
      <c r="B26" s="30" t="s">
        <v>92</v>
      </c>
      <c r="C26" s="1">
        <v>5.4450000000000003</v>
      </c>
      <c r="D26" s="1">
        <v>5.26</v>
      </c>
      <c r="E26" s="1">
        <v>5.2458333333333336</v>
      </c>
      <c r="F26" s="1">
        <v>3</v>
      </c>
      <c r="G26" s="2">
        <v>2.4</v>
      </c>
      <c r="H26" s="1">
        <v>5</v>
      </c>
      <c r="I26" s="2">
        <v>4.17</v>
      </c>
      <c r="J26" s="10">
        <v>6.4540249999999997</v>
      </c>
      <c r="K26" s="1">
        <v>2.99</v>
      </c>
      <c r="L26" s="1">
        <v>6.58</v>
      </c>
      <c r="M26" s="1">
        <v>3.93</v>
      </c>
      <c r="N26" s="2">
        <v>3.9649999999999999</v>
      </c>
      <c r="O26" s="1">
        <v>1.7</v>
      </c>
      <c r="P26" s="1">
        <v>6.15</v>
      </c>
      <c r="Q26" s="1">
        <v>4.75</v>
      </c>
      <c r="R26" s="2">
        <v>9</v>
      </c>
      <c r="S26" s="1">
        <v>8.9350000000000005</v>
      </c>
      <c r="T26" s="2">
        <v>7.1</v>
      </c>
      <c r="U26" s="2">
        <v>5.05</v>
      </c>
      <c r="V26" s="1">
        <v>6.27</v>
      </c>
      <c r="W26" s="1">
        <v>5.52</v>
      </c>
      <c r="X26" s="53">
        <v>5.1864218253968248</v>
      </c>
      <c r="Y26" s="9"/>
    </row>
    <row r="27" spans="1:25" ht="11.25" x14ac:dyDescent="0.2">
      <c r="A27" s="31" t="s">
        <v>45</v>
      </c>
      <c r="B27" s="30" t="s">
        <v>96</v>
      </c>
      <c r="C27" s="19">
        <v>0.88</v>
      </c>
      <c r="D27" s="19">
        <v>0.69</v>
      </c>
      <c r="E27" s="19">
        <v>0.84776923076923083</v>
      </c>
      <c r="F27" s="19">
        <v>0.76</v>
      </c>
      <c r="G27" s="18">
        <v>0.56999999999999995</v>
      </c>
      <c r="H27" s="19">
        <v>0.63</v>
      </c>
      <c r="I27" s="18">
        <v>0.63</v>
      </c>
      <c r="J27" s="19">
        <v>0.82311111111111113</v>
      </c>
      <c r="K27" s="19">
        <v>0.7</v>
      </c>
      <c r="L27" s="19">
        <v>0.66</v>
      </c>
      <c r="M27" s="19">
        <v>0.73</v>
      </c>
      <c r="N27" s="19">
        <v>0.63500000000000001</v>
      </c>
      <c r="O27" s="19">
        <v>0.69</v>
      </c>
      <c r="P27" s="19">
        <v>0.76</v>
      </c>
      <c r="Q27" s="19">
        <v>0.69</v>
      </c>
      <c r="R27" s="18">
        <v>0.77500000000000002</v>
      </c>
      <c r="S27" s="18">
        <v>1.0714285714285714</v>
      </c>
      <c r="T27" s="18">
        <v>0.94</v>
      </c>
      <c r="U27" s="18">
        <v>0.82</v>
      </c>
      <c r="V27" s="19">
        <v>0.94</v>
      </c>
      <c r="W27" s="19">
        <v>0.65739999999999998</v>
      </c>
      <c r="X27" s="54">
        <v>0.75712899587185301</v>
      </c>
      <c r="Y27" s="9"/>
    </row>
    <row r="28" spans="1:25" ht="11.25" x14ac:dyDescent="0.2">
      <c r="A28" s="31" t="s">
        <v>39</v>
      </c>
      <c r="B28" s="30" t="s">
        <v>94</v>
      </c>
      <c r="C28" s="1">
        <v>59.39</v>
      </c>
      <c r="D28" s="1">
        <v>42.42</v>
      </c>
      <c r="E28" s="1">
        <v>57.631818181818183</v>
      </c>
      <c r="F28" s="1">
        <v>64.849999999999994</v>
      </c>
      <c r="G28" s="2">
        <v>45</v>
      </c>
      <c r="H28" s="1">
        <v>35</v>
      </c>
      <c r="I28" s="2">
        <v>39.28</v>
      </c>
      <c r="J28" s="1">
        <v>47.155999999999992</v>
      </c>
      <c r="K28" s="1">
        <v>46.92</v>
      </c>
      <c r="L28" s="1">
        <v>50</v>
      </c>
      <c r="M28" s="1">
        <v>54.5</v>
      </c>
      <c r="N28" s="1">
        <v>42.3</v>
      </c>
      <c r="O28" s="1">
        <v>57.89</v>
      </c>
      <c r="P28" s="1">
        <v>55</v>
      </c>
      <c r="Q28" s="1">
        <v>40</v>
      </c>
      <c r="R28" s="2">
        <v>55.39</v>
      </c>
      <c r="S28" s="1">
        <v>54.25333333333333</v>
      </c>
      <c r="T28" s="2">
        <v>51.63</v>
      </c>
      <c r="U28" s="2">
        <v>54.84</v>
      </c>
      <c r="V28" s="1">
        <v>50.95</v>
      </c>
      <c r="W28" s="1">
        <v>48.64</v>
      </c>
      <c r="X28" s="53">
        <v>50.144816738816743</v>
      </c>
      <c r="Y28" s="9"/>
    </row>
    <row r="29" spans="1:25" ht="11.25" x14ac:dyDescent="0.2">
      <c r="A29" s="31" t="s">
        <v>40</v>
      </c>
      <c r="B29" s="30" t="s">
        <v>94</v>
      </c>
      <c r="C29" s="1">
        <v>119.9</v>
      </c>
      <c r="D29" s="1">
        <v>144</v>
      </c>
      <c r="E29" s="1">
        <v>152.77230769230772</v>
      </c>
      <c r="F29" s="1">
        <v>148.6</v>
      </c>
      <c r="G29" s="2">
        <v>130</v>
      </c>
      <c r="H29" s="1">
        <v>148.07</v>
      </c>
      <c r="I29" s="2">
        <v>63.15</v>
      </c>
      <c r="J29" s="1">
        <v>150.47125</v>
      </c>
      <c r="K29" s="1">
        <v>148.4</v>
      </c>
      <c r="L29" s="1">
        <v>205.9</v>
      </c>
      <c r="M29" s="1">
        <v>175.56</v>
      </c>
      <c r="N29" s="1">
        <v>126.24</v>
      </c>
      <c r="O29" s="1">
        <v>115.19</v>
      </c>
      <c r="P29" s="1">
        <v>144.69999999999999</v>
      </c>
      <c r="Q29" s="1">
        <v>145.1</v>
      </c>
      <c r="R29" s="2">
        <v>158</v>
      </c>
      <c r="S29" s="1">
        <v>85.734999999999999</v>
      </c>
      <c r="T29" s="2">
        <v>157.72</v>
      </c>
      <c r="U29" s="2">
        <v>156.69999999999999</v>
      </c>
      <c r="V29" s="1">
        <v>145.9</v>
      </c>
      <c r="W29" s="1">
        <v>140.53</v>
      </c>
      <c r="X29" s="53">
        <v>141.07802655677656</v>
      </c>
      <c r="Y29" s="9"/>
    </row>
    <row r="30" spans="1:25" ht="11.25" x14ac:dyDescent="0.2">
      <c r="A30" s="31" t="s">
        <v>41</v>
      </c>
      <c r="B30" s="30" t="s">
        <v>94</v>
      </c>
      <c r="C30" s="1">
        <v>29</v>
      </c>
      <c r="D30" s="1">
        <v>23.55</v>
      </c>
      <c r="E30" s="1">
        <v>34.545000000000002</v>
      </c>
      <c r="F30" s="1">
        <v>36.53</v>
      </c>
      <c r="G30" s="2">
        <v>33</v>
      </c>
      <c r="H30" s="1">
        <v>35</v>
      </c>
      <c r="I30" s="2">
        <v>27.7</v>
      </c>
      <c r="J30" s="1">
        <v>20.142857142857142</v>
      </c>
      <c r="K30" s="1">
        <v>37.29</v>
      </c>
      <c r="L30" s="1">
        <v>33.57</v>
      </c>
      <c r="M30" s="1">
        <v>32.020000000000003</v>
      </c>
      <c r="N30" s="1">
        <v>24.89</v>
      </c>
      <c r="O30" s="1">
        <v>36.89</v>
      </c>
      <c r="P30" s="1">
        <v>55.39</v>
      </c>
      <c r="Q30" s="1">
        <v>28.6</v>
      </c>
      <c r="R30" s="2">
        <v>23.56</v>
      </c>
      <c r="S30" s="1">
        <v>30.642499999999998</v>
      </c>
      <c r="T30" s="2">
        <v>30.62</v>
      </c>
      <c r="U30" s="2">
        <v>24.44</v>
      </c>
      <c r="V30" s="1">
        <v>28.75</v>
      </c>
      <c r="W30" s="1">
        <v>39.07</v>
      </c>
      <c r="X30" s="53">
        <v>31.676207482993203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29</v>
      </c>
      <c r="D31" s="1">
        <v>28.92</v>
      </c>
      <c r="E31" s="1">
        <v>34.335999999999999</v>
      </c>
      <c r="F31" s="1">
        <v>23.81</v>
      </c>
      <c r="G31" s="2">
        <v>32.42</v>
      </c>
      <c r="H31" s="1">
        <v>31.25</v>
      </c>
      <c r="I31" s="2">
        <v>49.5</v>
      </c>
      <c r="J31" s="1">
        <v>27.888571428571424</v>
      </c>
      <c r="K31" s="1">
        <v>37.67</v>
      </c>
      <c r="L31" s="1">
        <v>36.744999999999997</v>
      </c>
      <c r="M31" s="1">
        <v>42.94</v>
      </c>
      <c r="N31" s="1">
        <v>27.114999999999998</v>
      </c>
      <c r="O31" s="1">
        <v>28.47</v>
      </c>
      <c r="P31" s="1">
        <v>17</v>
      </c>
      <c r="Q31" s="1">
        <v>32.5</v>
      </c>
      <c r="R31" s="2">
        <v>33.15</v>
      </c>
      <c r="S31" s="1">
        <v>19.020833333333332</v>
      </c>
      <c r="T31" s="2">
        <v>40.18</v>
      </c>
      <c r="U31" s="2">
        <v>39.97</v>
      </c>
      <c r="V31" s="1">
        <v>41.13</v>
      </c>
      <c r="W31" s="1">
        <v>36.409999999999997</v>
      </c>
      <c r="X31" s="53">
        <v>32.829781179138322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13.35</v>
      </c>
      <c r="D32" s="1">
        <v>13.41</v>
      </c>
      <c r="E32" s="1">
        <v>19.778333333333332</v>
      </c>
      <c r="F32" s="1">
        <v>13.75</v>
      </c>
      <c r="G32" s="2">
        <v>17.88</v>
      </c>
      <c r="H32" s="1">
        <v>18.829999999999998</v>
      </c>
      <c r="I32" s="2">
        <v>5.81</v>
      </c>
      <c r="J32" s="1">
        <v>13.043499999999998</v>
      </c>
      <c r="K32" s="1">
        <v>19</v>
      </c>
      <c r="L32" s="1">
        <v>24.83</v>
      </c>
      <c r="M32" s="1">
        <v>14.37</v>
      </c>
      <c r="N32" s="1">
        <v>14.93</v>
      </c>
      <c r="O32" s="1">
        <v>22.46</v>
      </c>
      <c r="P32" s="1">
        <v>13.63</v>
      </c>
      <c r="Q32" s="1">
        <v>16.100000000000001</v>
      </c>
      <c r="R32" s="2">
        <v>20.75</v>
      </c>
      <c r="S32" s="2">
        <v>16.372499999999999</v>
      </c>
      <c r="T32" s="2">
        <v>21.81</v>
      </c>
      <c r="U32" s="2">
        <v>14.41</v>
      </c>
      <c r="V32" s="1">
        <v>23.86</v>
      </c>
      <c r="W32" s="1">
        <v>19.57</v>
      </c>
      <c r="X32" s="53">
        <v>17.044968253968257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</v>
      </c>
      <c r="D34" s="1">
        <v>8.6199999999999992</v>
      </c>
      <c r="E34" s="1">
        <v>8.82</v>
      </c>
      <c r="F34" s="1">
        <v>6.63</v>
      </c>
      <c r="G34" s="2">
        <v>8.43</v>
      </c>
      <c r="H34" s="1">
        <v>7.42</v>
      </c>
      <c r="I34" s="2">
        <v>8.65</v>
      </c>
      <c r="J34" s="1">
        <v>6.25</v>
      </c>
      <c r="K34" s="1">
        <v>8.98</v>
      </c>
      <c r="L34" s="1">
        <v>5.86</v>
      </c>
      <c r="M34" s="1">
        <v>5.59</v>
      </c>
      <c r="N34" s="1">
        <v>6.71</v>
      </c>
      <c r="O34" s="1">
        <v>5.71</v>
      </c>
      <c r="P34" s="1">
        <v>7.14</v>
      </c>
      <c r="Q34" s="1">
        <v>9.73</v>
      </c>
      <c r="R34" s="2">
        <v>9.8000000000000007</v>
      </c>
      <c r="S34" s="1">
        <v>5.04</v>
      </c>
      <c r="T34" s="2">
        <v>8.08</v>
      </c>
      <c r="U34" s="2">
        <v>10.36</v>
      </c>
      <c r="V34" s="1">
        <v>7.96</v>
      </c>
      <c r="W34" s="1">
        <v>9.51</v>
      </c>
      <c r="X34" s="53">
        <v>7.7395238095238099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</v>
      </c>
      <c r="D35" s="1">
        <v>6.38</v>
      </c>
      <c r="E35" s="1">
        <v>4.99</v>
      </c>
      <c r="F35" s="1">
        <v>4.18</v>
      </c>
      <c r="G35" s="2">
        <v>5.45</v>
      </c>
      <c r="H35" s="1">
        <v>4.84</v>
      </c>
      <c r="I35" s="2">
        <v>5.2</v>
      </c>
      <c r="J35" s="1">
        <v>4.3</v>
      </c>
      <c r="K35" s="1">
        <v>5.78</v>
      </c>
      <c r="L35" s="1">
        <v>4.2699999999999996</v>
      </c>
      <c r="M35" s="1">
        <v>3.93</v>
      </c>
      <c r="N35" s="1">
        <v>4.38</v>
      </c>
      <c r="O35" s="1">
        <v>4.45</v>
      </c>
      <c r="P35" s="1">
        <v>5.33</v>
      </c>
      <c r="Q35" s="1">
        <v>6.95</v>
      </c>
      <c r="R35" s="2">
        <v>7.12</v>
      </c>
      <c r="S35" s="1">
        <v>4</v>
      </c>
      <c r="T35" s="2">
        <v>5.48</v>
      </c>
      <c r="U35" s="2">
        <v>6.65</v>
      </c>
      <c r="V35" s="1">
        <v>4.6500000000000004</v>
      </c>
      <c r="W35" s="1">
        <v>7.99</v>
      </c>
      <c r="X35" s="53">
        <v>5.2757142857142867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25.94</v>
      </c>
      <c r="D37" s="1">
        <v>25.9</v>
      </c>
      <c r="E37" s="1">
        <v>46.93</v>
      </c>
      <c r="F37" s="1">
        <v>26.7</v>
      </c>
      <c r="G37" s="2">
        <v>41.58</v>
      </c>
      <c r="H37" s="1">
        <v>29.09</v>
      </c>
      <c r="I37" s="2">
        <v>29.9</v>
      </c>
      <c r="J37" s="1">
        <v>14.042899999999999</v>
      </c>
      <c r="K37" s="1">
        <v>26.93</v>
      </c>
      <c r="L37" s="1">
        <v>25.69</v>
      </c>
      <c r="M37" s="1">
        <v>15.94</v>
      </c>
      <c r="N37" s="1">
        <v>16.82</v>
      </c>
      <c r="O37" s="1">
        <v>20.260000000000002</v>
      </c>
      <c r="P37" s="1">
        <v>22.3</v>
      </c>
      <c r="Q37" s="1">
        <v>29.16</v>
      </c>
      <c r="R37" s="2">
        <v>22</v>
      </c>
      <c r="S37" s="1">
        <v>13.18</v>
      </c>
      <c r="T37" s="2">
        <v>31.4</v>
      </c>
      <c r="U37" s="2">
        <v>15.32</v>
      </c>
      <c r="V37" s="1">
        <v>16.23</v>
      </c>
      <c r="W37" s="1">
        <v>23.61</v>
      </c>
      <c r="X37" s="53">
        <v>24.710614285714286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16.97</v>
      </c>
      <c r="D39" s="20">
        <v>15.9</v>
      </c>
      <c r="E39" s="20">
        <v>6.67</v>
      </c>
      <c r="F39" s="20">
        <v>6</v>
      </c>
      <c r="G39" s="21">
        <v>8.81</v>
      </c>
      <c r="H39" s="20">
        <v>23</v>
      </c>
      <c r="I39" s="21">
        <v>1.1399999999999999</v>
      </c>
      <c r="J39" s="20">
        <v>7.63</v>
      </c>
      <c r="K39" s="20">
        <v>3.42</v>
      </c>
      <c r="L39" s="20">
        <v>33</v>
      </c>
      <c r="M39" s="20">
        <v>13.05</v>
      </c>
      <c r="N39" s="20">
        <v>13</v>
      </c>
      <c r="O39" s="20">
        <v>4.4400000000000004</v>
      </c>
      <c r="P39" s="20">
        <v>7.38</v>
      </c>
      <c r="Q39" s="20">
        <v>4.47</v>
      </c>
      <c r="R39" s="21">
        <v>3</v>
      </c>
      <c r="S39" s="20">
        <v>3.24</v>
      </c>
      <c r="T39" s="21">
        <v>21.66</v>
      </c>
      <c r="U39" s="21">
        <v>5.23</v>
      </c>
      <c r="V39" s="20">
        <v>18</v>
      </c>
      <c r="W39" s="20">
        <v>5.548</v>
      </c>
      <c r="X39" s="57">
        <v>10.550380952380952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M5:M6"/>
    <mergeCell ref="B5:B6"/>
    <mergeCell ref="A5:A6"/>
    <mergeCell ref="C5:C6"/>
    <mergeCell ref="D5:D6"/>
    <mergeCell ref="I5:I6"/>
    <mergeCell ref="E5:E6"/>
    <mergeCell ref="F5:F6"/>
    <mergeCell ref="G5:G6"/>
    <mergeCell ref="H5:H6"/>
    <mergeCell ref="A1:X1"/>
    <mergeCell ref="A2:X2"/>
    <mergeCell ref="A3:X3"/>
    <mergeCell ref="W5:W6"/>
    <mergeCell ref="N5:N6"/>
    <mergeCell ref="O5:O6"/>
    <mergeCell ref="P5:P6"/>
    <mergeCell ref="Q5:Q6"/>
    <mergeCell ref="V5:V6"/>
    <mergeCell ref="R5:R6"/>
    <mergeCell ref="S5:S6"/>
    <mergeCell ref="T5:T6"/>
    <mergeCell ref="U5:U6"/>
    <mergeCell ref="J5:J6"/>
    <mergeCell ref="K5:K6"/>
    <mergeCell ref="L5:L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0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s="15" customFormat="1" ht="12" x14ac:dyDescent="0.2">
      <c r="A3" s="139" t="s">
        <v>50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26.8</v>
      </c>
      <c r="D8" s="1">
        <v>42.13</v>
      </c>
      <c r="E8" s="1">
        <v>30.526975881261595</v>
      </c>
      <c r="F8" s="1">
        <v>34.58</v>
      </c>
      <c r="G8" s="2">
        <v>28.93</v>
      </c>
      <c r="H8" s="1">
        <v>28.96</v>
      </c>
      <c r="I8" s="2">
        <v>18.149999999999999</v>
      </c>
      <c r="J8" s="1">
        <v>25.244000000000007</v>
      </c>
      <c r="K8" s="1">
        <v>23.44</v>
      </c>
      <c r="L8" s="1">
        <v>27.87</v>
      </c>
      <c r="M8" s="1">
        <v>28.12</v>
      </c>
      <c r="N8" s="1">
        <v>28.07</v>
      </c>
      <c r="O8" s="1">
        <v>28.81</v>
      </c>
      <c r="P8" s="1">
        <v>24.93</v>
      </c>
      <c r="Q8" s="1">
        <v>21.8</v>
      </c>
      <c r="R8" s="2">
        <v>26.13</v>
      </c>
      <c r="S8" s="1">
        <v>13.085399449035812</v>
      </c>
      <c r="T8" s="2">
        <v>25.43</v>
      </c>
      <c r="U8" s="2">
        <v>27.47</v>
      </c>
      <c r="V8" s="1">
        <v>35.729999999999997</v>
      </c>
      <c r="W8" s="1">
        <v>28.89</v>
      </c>
      <c r="X8" s="53">
        <v>27.385541682395122</v>
      </c>
      <c r="Y8" s="9"/>
    </row>
    <row r="9" spans="1:25" ht="11.25" x14ac:dyDescent="0.2">
      <c r="A9" s="31" t="s">
        <v>87</v>
      </c>
      <c r="B9" s="30" t="s">
        <v>92</v>
      </c>
      <c r="C9" s="19">
        <v>2.66</v>
      </c>
      <c r="D9" s="19">
        <v>3.33</v>
      </c>
      <c r="E9" s="19">
        <v>2.7295000000000003</v>
      </c>
      <c r="F9" s="19">
        <v>2.73</v>
      </c>
      <c r="G9" s="18">
        <v>2.4900000000000002</v>
      </c>
      <c r="H9" s="19">
        <v>2.16</v>
      </c>
      <c r="I9" s="18">
        <v>2.63</v>
      </c>
      <c r="J9" s="19">
        <v>2.9605833333333336</v>
      </c>
      <c r="K9" s="19">
        <v>2.52</v>
      </c>
      <c r="L9" s="19">
        <v>2.85</v>
      </c>
      <c r="M9" s="19">
        <v>3.14</v>
      </c>
      <c r="N9" s="19">
        <v>2.65</v>
      </c>
      <c r="O9" s="19">
        <v>2.73</v>
      </c>
      <c r="P9" s="19">
        <v>2.93</v>
      </c>
      <c r="Q9" s="19">
        <v>2.36</v>
      </c>
      <c r="R9" s="18">
        <v>2.33</v>
      </c>
      <c r="S9" s="19">
        <v>3.6033333333333331</v>
      </c>
      <c r="T9" s="18">
        <v>2.99</v>
      </c>
      <c r="U9" s="18">
        <v>3.16</v>
      </c>
      <c r="V9" s="19">
        <v>3.24</v>
      </c>
      <c r="W9" s="19">
        <v>2.44</v>
      </c>
      <c r="X9" s="54">
        <v>2.7920674603174596</v>
      </c>
      <c r="Y9" s="9"/>
    </row>
    <row r="10" spans="1:25" ht="11.25" x14ac:dyDescent="0.2">
      <c r="A10" s="31" t="s">
        <v>24</v>
      </c>
      <c r="B10" s="30" t="s">
        <v>93</v>
      </c>
      <c r="C10" s="1">
        <v>210.41499999999999</v>
      </c>
      <c r="D10" s="1">
        <v>314.8</v>
      </c>
      <c r="E10" s="1">
        <v>215.18181818181819</v>
      </c>
      <c r="F10" s="1">
        <v>201.83</v>
      </c>
      <c r="G10" s="2">
        <v>140</v>
      </c>
      <c r="H10" s="1">
        <v>172</v>
      </c>
      <c r="I10" s="2">
        <v>150</v>
      </c>
      <c r="J10" s="1">
        <v>229.16666666666666</v>
      </c>
      <c r="K10" s="1">
        <v>162</v>
      </c>
      <c r="L10" s="1">
        <v>185</v>
      </c>
      <c r="M10" s="1">
        <v>197.92</v>
      </c>
      <c r="N10" s="1">
        <v>257</v>
      </c>
      <c r="O10" s="1">
        <v>186</v>
      </c>
      <c r="P10" s="1">
        <v>185</v>
      </c>
      <c r="Q10" s="1">
        <v>181</v>
      </c>
      <c r="R10" s="2">
        <v>195</v>
      </c>
      <c r="S10" s="1">
        <v>255</v>
      </c>
      <c r="T10" s="2">
        <v>192.68</v>
      </c>
      <c r="U10" s="2">
        <v>179.03</v>
      </c>
      <c r="V10" s="1">
        <v>210.6</v>
      </c>
      <c r="W10" s="1">
        <v>153.86000000000001</v>
      </c>
      <c r="X10" s="53">
        <v>198.73730880230877</v>
      </c>
      <c r="Y10" s="9"/>
    </row>
    <row r="11" spans="1:25" ht="11.25" x14ac:dyDescent="0.2">
      <c r="A11" s="31" t="s">
        <v>25</v>
      </c>
      <c r="B11" s="30" t="s">
        <v>92</v>
      </c>
      <c r="C11" s="19">
        <v>0.28899999999999998</v>
      </c>
      <c r="D11" s="19">
        <v>0.41</v>
      </c>
      <c r="E11" s="19">
        <v>0.34712500000000002</v>
      </c>
      <c r="F11" s="19">
        <v>0.33</v>
      </c>
      <c r="G11" s="18">
        <v>0.19</v>
      </c>
      <c r="H11" s="19">
        <v>0.25</v>
      </c>
      <c r="I11" s="18">
        <v>0.19</v>
      </c>
      <c r="J11" s="19">
        <v>0.36158333333333337</v>
      </c>
      <c r="K11" s="19">
        <v>0.17199999999999999</v>
      </c>
      <c r="L11" s="19">
        <v>0.28999999999999998</v>
      </c>
      <c r="M11" s="19">
        <v>0.26</v>
      </c>
      <c r="N11" s="19">
        <v>0.35</v>
      </c>
      <c r="O11" s="19">
        <v>0.28000000000000003</v>
      </c>
      <c r="P11" s="19">
        <v>0.27</v>
      </c>
      <c r="Q11" s="19">
        <v>0.34</v>
      </c>
      <c r="R11" s="18">
        <v>0.22</v>
      </c>
      <c r="S11" s="19">
        <v>0.40553277310924374</v>
      </c>
      <c r="T11" s="18">
        <v>0.32</v>
      </c>
      <c r="U11" s="18">
        <v>0.34</v>
      </c>
      <c r="V11" s="19">
        <v>0.31</v>
      </c>
      <c r="W11" s="19">
        <v>0.22800000000000001</v>
      </c>
      <c r="X11" s="54">
        <v>0.29301148125917031</v>
      </c>
      <c r="Y11" s="9"/>
    </row>
    <row r="12" spans="1:25" ht="11.25" x14ac:dyDescent="0.2">
      <c r="A12" s="31" t="s">
        <v>26</v>
      </c>
      <c r="B12" s="30" t="s">
        <v>93</v>
      </c>
      <c r="C12" s="1">
        <v>21</v>
      </c>
      <c r="D12" s="1">
        <v>19.899999999999999</v>
      </c>
      <c r="E12" s="1">
        <v>30.941666666666666</v>
      </c>
      <c r="F12" s="1">
        <v>22.3</v>
      </c>
      <c r="G12" s="2">
        <v>52.5</v>
      </c>
      <c r="H12" s="1">
        <v>36.5</v>
      </c>
      <c r="I12" s="2">
        <v>40.5</v>
      </c>
      <c r="J12" s="1">
        <v>17.18090909090909</v>
      </c>
      <c r="K12" s="1">
        <v>36</v>
      </c>
      <c r="L12" s="1">
        <v>20.399999999999999</v>
      </c>
      <c r="M12" s="1">
        <v>28.75</v>
      </c>
      <c r="N12" s="1">
        <v>22</v>
      </c>
      <c r="O12" s="1">
        <v>15.22</v>
      </c>
      <c r="P12" s="1">
        <v>25</v>
      </c>
      <c r="Q12" s="1">
        <v>33</v>
      </c>
      <c r="R12" s="2">
        <v>35</v>
      </c>
      <c r="S12" s="1">
        <v>30</v>
      </c>
      <c r="T12" s="2">
        <v>31.04</v>
      </c>
      <c r="U12" s="2">
        <v>34.42</v>
      </c>
      <c r="V12" s="1">
        <v>26</v>
      </c>
      <c r="W12" s="1">
        <v>40.06</v>
      </c>
      <c r="X12" s="53">
        <v>29.414884559884555</v>
      </c>
      <c r="Y12" s="9"/>
    </row>
    <row r="13" spans="1:25" ht="11.25" x14ac:dyDescent="0.2">
      <c r="A13" s="31" t="s">
        <v>27</v>
      </c>
      <c r="B13" s="30" t="s">
        <v>93</v>
      </c>
      <c r="C13" s="1">
        <v>40</v>
      </c>
      <c r="D13" s="1">
        <v>97</v>
      </c>
      <c r="E13" s="1">
        <v>51.55</v>
      </c>
      <c r="F13" s="1">
        <v>44</v>
      </c>
      <c r="G13" s="2">
        <v>41.5</v>
      </c>
      <c r="H13" s="1">
        <v>34</v>
      </c>
      <c r="I13" s="2">
        <v>38</v>
      </c>
      <c r="J13" s="1">
        <v>65.102999999999994</v>
      </c>
      <c r="K13" s="1">
        <v>33.5</v>
      </c>
      <c r="L13" s="1">
        <v>27.5</v>
      </c>
      <c r="M13" s="1">
        <v>56.47</v>
      </c>
      <c r="N13" s="1">
        <v>55</v>
      </c>
      <c r="O13" s="1">
        <v>48.56</v>
      </c>
      <c r="P13" s="1">
        <v>45.5</v>
      </c>
      <c r="Q13" s="1">
        <v>31.43</v>
      </c>
      <c r="R13" s="2">
        <v>44.75</v>
      </c>
      <c r="S13" s="1">
        <v>63</v>
      </c>
      <c r="T13" s="2">
        <v>35.229999999999997</v>
      </c>
      <c r="U13" s="2">
        <v>45.14</v>
      </c>
      <c r="V13" s="1">
        <v>56.42</v>
      </c>
      <c r="W13" s="1">
        <v>36.950000000000003</v>
      </c>
      <c r="X13" s="53">
        <v>47.171571428571426</v>
      </c>
      <c r="Y13" s="9"/>
    </row>
    <row r="14" spans="1:25" ht="11.25" x14ac:dyDescent="0.2">
      <c r="A14" s="31" t="s">
        <v>28</v>
      </c>
      <c r="B14" s="30" t="s">
        <v>94</v>
      </c>
      <c r="C14" s="19">
        <v>0.24</v>
      </c>
      <c r="D14" s="19">
        <v>3.5</v>
      </c>
      <c r="E14" s="19">
        <v>0.33090909090909093</v>
      </c>
      <c r="F14" s="19">
        <v>0.17</v>
      </c>
      <c r="G14" s="18">
        <v>0.26</v>
      </c>
      <c r="H14" s="19">
        <v>0.3</v>
      </c>
      <c r="I14" s="18">
        <v>0.24</v>
      </c>
      <c r="J14" s="19">
        <v>0.260625</v>
      </c>
      <c r="K14" s="19">
        <v>0.45</v>
      </c>
      <c r="L14" s="19">
        <v>0.27</v>
      </c>
      <c r="M14" s="19">
        <v>0.27</v>
      </c>
      <c r="N14" s="19">
        <v>0.36</v>
      </c>
      <c r="O14" s="19">
        <v>0.22</v>
      </c>
      <c r="P14" s="19">
        <v>0.19</v>
      </c>
      <c r="Q14" s="19">
        <v>0.24</v>
      </c>
      <c r="R14" s="18">
        <v>0.26</v>
      </c>
      <c r="S14" s="19">
        <v>0.20699999999999999</v>
      </c>
      <c r="T14" s="18">
        <v>0.33</v>
      </c>
      <c r="U14" s="18">
        <v>0.26</v>
      </c>
      <c r="V14" s="19">
        <v>0.3</v>
      </c>
      <c r="W14" s="19">
        <v>0.2792</v>
      </c>
      <c r="X14" s="54">
        <v>0.42560638528138528</v>
      </c>
      <c r="Y14" s="9"/>
    </row>
    <row r="15" spans="1:25" ht="11.25" x14ac:dyDescent="0.2">
      <c r="A15" s="31" t="s">
        <v>44</v>
      </c>
      <c r="B15" s="30" t="s">
        <v>94</v>
      </c>
      <c r="C15" s="1">
        <v>0.79</v>
      </c>
      <c r="D15" s="1">
        <v>3.35</v>
      </c>
      <c r="E15" s="1">
        <v>1.31</v>
      </c>
      <c r="F15" s="1">
        <v>1.17</v>
      </c>
      <c r="G15" s="2">
        <v>1.58</v>
      </c>
      <c r="H15" s="1">
        <v>1.45</v>
      </c>
      <c r="I15" s="2">
        <v>1.23</v>
      </c>
      <c r="J15" s="1">
        <v>1.7729999999999999</v>
      </c>
      <c r="K15" s="1">
        <v>0.95</v>
      </c>
      <c r="L15" s="1">
        <v>1.18</v>
      </c>
      <c r="M15" s="1">
        <v>1.56</v>
      </c>
      <c r="N15" s="1">
        <v>1.76</v>
      </c>
      <c r="O15" s="1">
        <v>2.27</v>
      </c>
      <c r="P15" s="1">
        <v>1.75</v>
      </c>
      <c r="Q15" s="1">
        <v>1.03</v>
      </c>
      <c r="R15" s="2">
        <v>0.86</v>
      </c>
      <c r="S15" s="1">
        <v>1.3</v>
      </c>
      <c r="T15" s="2">
        <v>1.94</v>
      </c>
      <c r="U15" s="2">
        <v>1.3</v>
      </c>
      <c r="V15" s="1">
        <v>1.17</v>
      </c>
      <c r="W15" s="1">
        <v>0.83</v>
      </c>
      <c r="X15" s="53">
        <v>1.4549047619047621</v>
      </c>
      <c r="Y15" s="9"/>
    </row>
    <row r="16" spans="1:25" ht="11.25" x14ac:dyDescent="0.2">
      <c r="A16" s="31" t="s">
        <v>29</v>
      </c>
      <c r="B16" s="30" t="s">
        <v>91</v>
      </c>
      <c r="C16" s="1">
        <v>13.07</v>
      </c>
      <c r="D16" s="1">
        <v>19.5</v>
      </c>
      <c r="E16" s="1">
        <v>13.837</v>
      </c>
      <c r="F16" s="1">
        <v>13</v>
      </c>
      <c r="G16" s="2">
        <v>7.37</v>
      </c>
      <c r="H16" s="1">
        <v>10.050000000000001</v>
      </c>
      <c r="I16" s="2">
        <v>11.48</v>
      </c>
      <c r="J16" s="1">
        <v>10.838323699421965</v>
      </c>
      <c r="K16" s="1">
        <v>10.45</v>
      </c>
      <c r="L16" s="1">
        <v>10.45</v>
      </c>
      <c r="M16" s="1">
        <v>9.01</v>
      </c>
      <c r="N16" s="1">
        <v>18.62</v>
      </c>
      <c r="O16" s="1">
        <v>13.75</v>
      </c>
      <c r="P16" s="1">
        <v>14.16</v>
      </c>
      <c r="Q16" s="1">
        <v>9.5</v>
      </c>
      <c r="R16" s="2">
        <v>15</v>
      </c>
      <c r="S16" s="1">
        <v>9.9012667660208642</v>
      </c>
      <c r="T16" s="2">
        <v>10.09</v>
      </c>
      <c r="U16" s="2">
        <v>9.77</v>
      </c>
      <c r="V16" s="1">
        <v>14.32</v>
      </c>
      <c r="W16" s="1">
        <v>10.47</v>
      </c>
      <c r="X16" s="53">
        <v>12.125551926925848</v>
      </c>
      <c r="Y16" s="9"/>
    </row>
    <row r="17" spans="1:25" ht="11.25" x14ac:dyDescent="0.2">
      <c r="A17" s="31" t="s">
        <v>30</v>
      </c>
      <c r="B17" s="30" t="s">
        <v>94</v>
      </c>
      <c r="C17" s="1">
        <v>48.9</v>
      </c>
      <c r="D17" s="1">
        <v>62.5</v>
      </c>
      <c r="E17" s="1">
        <v>47.214285714285715</v>
      </c>
      <c r="F17" s="1">
        <v>45</v>
      </c>
      <c r="G17" s="2">
        <v>41.5</v>
      </c>
      <c r="H17" s="1">
        <v>45.15</v>
      </c>
      <c r="I17" s="2">
        <v>35.4</v>
      </c>
      <c r="J17" s="1">
        <v>52.61333333333333</v>
      </c>
      <c r="K17" s="1">
        <v>50</v>
      </c>
      <c r="L17" s="1">
        <v>46.5</v>
      </c>
      <c r="M17" s="1">
        <v>90.29</v>
      </c>
      <c r="N17" s="1">
        <v>38.08</v>
      </c>
      <c r="O17" s="1">
        <v>46.08</v>
      </c>
      <c r="P17" s="1">
        <v>36</v>
      </c>
      <c r="Q17" s="1">
        <v>50.8</v>
      </c>
      <c r="R17" s="2">
        <v>50</v>
      </c>
      <c r="S17" s="1">
        <v>47</v>
      </c>
      <c r="T17" s="2">
        <v>55.85</v>
      </c>
      <c r="U17" s="2">
        <v>60.2</v>
      </c>
      <c r="V17" s="1">
        <v>63.49</v>
      </c>
      <c r="W17" s="1">
        <v>70.94</v>
      </c>
      <c r="X17" s="53">
        <v>51.595600907029478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222</v>
      </c>
      <c r="D18" s="1">
        <v>235</v>
      </c>
      <c r="E18" s="1">
        <v>198.84299999999999</v>
      </c>
      <c r="F18" s="1">
        <v>193.5</v>
      </c>
      <c r="G18" s="2">
        <v>215</v>
      </c>
      <c r="H18" s="1">
        <v>192.85</v>
      </c>
      <c r="I18" s="2">
        <v>165</v>
      </c>
      <c r="J18" s="1">
        <v>276.25</v>
      </c>
      <c r="K18" s="1">
        <v>280</v>
      </c>
      <c r="L18" s="1">
        <v>329.28500000000003</v>
      </c>
      <c r="M18" s="1">
        <v>354.89</v>
      </c>
      <c r="N18" s="1">
        <v>230.01</v>
      </c>
      <c r="O18" s="1">
        <v>285.86</v>
      </c>
      <c r="P18" s="1">
        <v>172</v>
      </c>
      <c r="Q18" s="1">
        <v>219.47</v>
      </c>
      <c r="R18" s="2">
        <v>357</v>
      </c>
      <c r="S18" s="1">
        <v>339.5</v>
      </c>
      <c r="T18" s="2">
        <v>391.35</v>
      </c>
      <c r="U18" s="2">
        <v>183.41</v>
      </c>
      <c r="V18" s="1">
        <v>147.78</v>
      </c>
      <c r="W18" s="1">
        <v>289.52999999999997</v>
      </c>
      <c r="X18" s="53">
        <v>251.35847619047615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130</v>
      </c>
      <c r="D19" s="2">
        <v>225.8</v>
      </c>
      <c r="E19" s="1">
        <v>199.30555555555554</v>
      </c>
      <c r="F19" s="1">
        <v>110</v>
      </c>
      <c r="G19" s="2">
        <v>180</v>
      </c>
      <c r="H19" s="1">
        <v>185</v>
      </c>
      <c r="I19" s="2">
        <v>89</v>
      </c>
      <c r="J19" s="1">
        <v>212.25</v>
      </c>
      <c r="K19" s="1">
        <v>190</v>
      </c>
      <c r="L19" s="1">
        <v>207.5</v>
      </c>
      <c r="M19" s="1">
        <v>155.87</v>
      </c>
      <c r="N19" s="1">
        <v>85.05</v>
      </c>
      <c r="O19" s="1">
        <v>145</v>
      </c>
      <c r="P19" s="1">
        <v>126</v>
      </c>
      <c r="Q19" s="1">
        <v>100</v>
      </c>
      <c r="R19" s="2">
        <v>181</v>
      </c>
      <c r="S19" s="1">
        <v>134.91200000000001</v>
      </c>
      <c r="T19" s="2">
        <v>64.900000000000006</v>
      </c>
      <c r="U19" s="2">
        <v>131</v>
      </c>
      <c r="V19" s="1">
        <v>191.89</v>
      </c>
      <c r="W19" s="1">
        <v>150.22999999999999</v>
      </c>
      <c r="X19" s="53">
        <v>152.12893121693122</v>
      </c>
      <c r="Y19" s="9"/>
    </row>
    <row r="20" spans="1:25" ht="22.5" x14ac:dyDescent="0.2">
      <c r="A20" s="32" t="s">
        <v>33</v>
      </c>
      <c r="B20" s="33" t="s">
        <v>94</v>
      </c>
      <c r="C20" s="1">
        <v>32.53</v>
      </c>
      <c r="D20" s="1">
        <v>20</v>
      </c>
      <c r="E20" s="1">
        <v>43.98571428571428</v>
      </c>
      <c r="F20" s="1">
        <v>19</v>
      </c>
      <c r="G20" s="2">
        <v>35</v>
      </c>
      <c r="H20" s="1">
        <v>42.9</v>
      </c>
      <c r="I20" s="2">
        <v>32.75</v>
      </c>
      <c r="J20" s="1">
        <v>41.975999999999999</v>
      </c>
      <c r="K20" s="1">
        <v>44</v>
      </c>
      <c r="L20" s="1">
        <v>27</v>
      </c>
      <c r="M20" s="1">
        <v>64.819999999999993</v>
      </c>
      <c r="N20" s="1">
        <v>30</v>
      </c>
      <c r="O20" s="1">
        <v>42.29</v>
      </c>
      <c r="P20" s="1">
        <v>45.93</v>
      </c>
      <c r="Q20" s="1">
        <v>26</v>
      </c>
      <c r="R20" s="2">
        <v>42</v>
      </c>
      <c r="S20" s="1">
        <v>21.1</v>
      </c>
      <c r="T20" s="2">
        <v>25.56</v>
      </c>
      <c r="U20" s="2">
        <v>18.77</v>
      </c>
      <c r="V20" s="1">
        <v>26.44</v>
      </c>
      <c r="W20" s="1">
        <v>36.020000000000003</v>
      </c>
      <c r="X20" s="53">
        <v>34.193891156462584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16.055</v>
      </c>
      <c r="D21" s="1">
        <v>24.5</v>
      </c>
      <c r="E21" s="1">
        <v>30.024999999999999</v>
      </c>
      <c r="F21" s="1">
        <v>19.66</v>
      </c>
      <c r="G21" s="2">
        <v>10.6</v>
      </c>
      <c r="H21" s="1">
        <v>16.329999999999998</v>
      </c>
      <c r="I21" s="2">
        <v>15.8</v>
      </c>
      <c r="J21" s="1">
        <v>14.78</v>
      </c>
      <c r="K21" s="1">
        <v>17.899999999999999</v>
      </c>
      <c r="L21" s="1">
        <v>20.86</v>
      </c>
      <c r="M21" s="1">
        <v>12</v>
      </c>
      <c r="N21" s="1">
        <v>21.4</v>
      </c>
      <c r="O21" s="1">
        <v>8.98</v>
      </c>
      <c r="P21" s="1">
        <v>27.2</v>
      </c>
      <c r="Q21" s="1">
        <v>10.3</v>
      </c>
      <c r="R21" s="2">
        <v>18</v>
      </c>
      <c r="S21" s="1">
        <v>13.7</v>
      </c>
      <c r="T21" s="2">
        <v>15.29</v>
      </c>
      <c r="U21" s="2">
        <v>11.93</v>
      </c>
      <c r="V21" s="1">
        <v>21.24</v>
      </c>
      <c r="W21" s="1">
        <v>12.26</v>
      </c>
      <c r="X21" s="53">
        <v>17.086190476190477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228</v>
      </c>
      <c r="D22" s="1">
        <v>282.25</v>
      </c>
      <c r="E22" s="1">
        <v>236.68400000000003</v>
      </c>
      <c r="F22" s="2">
        <v>165</v>
      </c>
      <c r="G22" s="2">
        <v>140</v>
      </c>
      <c r="H22" s="1">
        <v>238</v>
      </c>
      <c r="I22" s="2">
        <v>126</v>
      </c>
      <c r="J22" s="1">
        <v>206.56666666666666</v>
      </c>
      <c r="K22" s="1">
        <v>190.5</v>
      </c>
      <c r="L22" s="1">
        <v>248</v>
      </c>
      <c r="M22" s="1">
        <v>295.17</v>
      </c>
      <c r="N22" s="1">
        <v>161.06</v>
      </c>
      <c r="O22" s="1">
        <v>133.33000000000001</v>
      </c>
      <c r="P22" s="1">
        <v>184</v>
      </c>
      <c r="Q22" s="1">
        <v>220</v>
      </c>
      <c r="R22" s="2">
        <v>173.5</v>
      </c>
      <c r="S22" s="1">
        <v>228</v>
      </c>
      <c r="T22" s="2">
        <v>503.6</v>
      </c>
      <c r="U22" s="2">
        <v>361.56</v>
      </c>
      <c r="V22" s="1">
        <v>242.67</v>
      </c>
      <c r="W22" s="1">
        <v>261.89999999999998</v>
      </c>
      <c r="X22" s="53">
        <v>229.79955555555557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8.1</v>
      </c>
      <c r="D23" s="1">
        <v>14.5</v>
      </c>
      <c r="E23" s="1">
        <v>7.9</v>
      </c>
      <c r="F23" s="2">
        <v>12</v>
      </c>
      <c r="G23" s="2">
        <v>9.65</v>
      </c>
      <c r="H23" s="1">
        <v>11.05</v>
      </c>
      <c r="I23" s="2">
        <v>6</v>
      </c>
      <c r="J23" s="1">
        <v>10.898571428571428</v>
      </c>
      <c r="K23" s="1">
        <v>8.33</v>
      </c>
      <c r="L23" s="1">
        <v>17.95</v>
      </c>
      <c r="M23" s="1">
        <v>7.48</v>
      </c>
      <c r="N23" s="1">
        <v>6.8</v>
      </c>
      <c r="O23" s="1">
        <v>8</v>
      </c>
      <c r="P23" s="1">
        <v>4.07</v>
      </c>
      <c r="Q23" s="1">
        <v>17</v>
      </c>
      <c r="R23" s="2">
        <v>9.35</v>
      </c>
      <c r="S23" s="1">
        <v>18</v>
      </c>
      <c r="T23" s="2">
        <v>5.84</v>
      </c>
      <c r="U23" s="2">
        <v>17.25</v>
      </c>
      <c r="V23" s="1">
        <v>12.09</v>
      </c>
      <c r="W23" s="1">
        <v>8</v>
      </c>
      <c r="X23" s="53">
        <v>10.488503401360544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31.67</v>
      </c>
      <c r="D24" s="1">
        <v>46</v>
      </c>
      <c r="E24" s="1">
        <v>47.243749999999999</v>
      </c>
      <c r="F24" s="1">
        <v>50</v>
      </c>
      <c r="G24" s="2">
        <v>50.075000000000003</v>
      </c>
      <c r="H24" s="1">
        <v>35</v>
      </c>
      <c r="I24" s="2">
        <v>30.53</v>
      </c>
      <c r="J24" s="1">
        <v>40.009</v>
      </c>
      <c r="K24" s="1">
        <v>42</v>
      </c>
      <c r="L24" s="1">
        <v>55</v>
      </c>
      <c r="M24" s="1">
        <v>45.63</v>
      </c>
      <c r="N24" s="1">
        <v>50</v>
      </c>
      <c r="O24" s="1">
        <v>26.45</v>
      </c>
      <c r="P24" s="1">
        <v>42</v>
      </c>
      <c r="Q24" s="1">
        <v>46</v>
      </c>
      <c r="R24" s="2">
        <v>36</v>
      </c>
      <c r="S24" s="1">
        <v>65.333333333333329</v>
      </c>
      <c r="T24" s="2">
        <v>48.22</v>
      </c>
      <c r="U24" s="2">
        <v>45.89</v>
      </c>
      <c r="V24" s="1">
        <v>53.4</v>
      </c>
      <c r="W24" s="1">
        <v>42.11</v>
      </c>
      <c r="X24" s="53">
        <v>44.217194444444445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3.605</v>
      </c>
      <c r="D25" s="1">
        <v>6.51</v>
      </c>
      <c r="E25" s="1">
        <v>6.2960000000000003</v>
      </c>
      <c r="F25" s="1">
        <v>8.77</v>
      </c>
      <c r="G25" s="2">
        <v>6.11</v>
      </c>
      <c r="H25" s="1">
        <v>6.49</v>
      </c>
      <c r="I25" s="2">
        <v>5.24</v>
      </c>
      <c r="J25" s="1">
        <v>3.77</v>
      </c>
      <c r="K25" s="1">
        <v>7.13</v>
      </c>
      <c r="L25" s="1">
        <v>6.47</v>
      </c>
      <c r="M25" s="1">
        <v>7.07</v>
      </c>
      <c r="N25" s="1">
        <v>6</v>
      </c>
      <c r="O25" s="1">
        <v>4.05</v>
      </c>
      <c r="P25" s="1">
        <v>3.72</v>
      </c>
      <c r="Q25" s="1">
        <v>9.26</v>
      </c>
      <c r="R25" s="2">
        <v>9.15</v>
      </c>
      <c r="S25" s="1">
        <v>5.1007777777777772</v>
      </c>
      <c r="T25" s="2">
        <v>9.4</v>
      </c>
      <c r="U25" s="2">
        <v>8.8699999999999992</v>
      </c>
      <c r="V25" s="1">
        <v>4.0599999999999996</v>
      </c>
      <c r="W25" s="1">
        <v>7.4389000000000003</v>
      </c>
      <c r="X25" s="53">
        <v>6.4052703703703715</v>
      </c>
      <c r="Y25" s="9"/>
    </row>
    <row r="26" spans="1:25" ht="11.25" x14ac:dyDescent="0.2">
      <c r="A26" s="31" t="s">
        <v>38</v>
      </c>
      <c r="B26" s="30" t="s">
        <v>92</v>
      </c>
      <c r="C26" s="1">
        <v>4.9649999999999999</v>
      </c>
      <c r="D26" s="1">
        <v>3.75</v>
      </c>
      <c r="E26" s="1">
        <v>5.2581818181818187</v>
      </c>
      <c r="F26" s="1">
        <v>3</v>
      </c>
      <c r="G26" s="2">
        <v>2.2999999999999998</v>
      </c>
      <c r="H26" s="1">
        <v>5</v>
      </c>
      <c r="I26" s="2">
        <v>4.17</v>
      </c>
      <c r="J26" s="10">
        <v>6.0750000000000002</v>
      </c>
      <c r="K26" s="1">
        <v>2.8</v>
      </c>
      <c r="L26" s="1">
        <v>5.1100000000000003</v>
      </c>
      <c r="M26" s="1">
        <v>3.98</v>
      </c>
      <c r="N26" s="2">
        <v>4.13</v>
      </c>
      <c r="O26" s="1">
        <v>1.7</v>
      </c>
      <c r="P26" s="1">
        <v>6.31</v>
      </c>
      <c r="Q26" s="1">
        <v>5</v>
      </c>
      <c r="R26" s="2">
        <v>9</v>
      </c>
      <c r="S26" s="1">
        <v>8.8832407407407405</v>
      </c>
      <c r="T26" s="2">
        <v>7.1</v>
      </c>
      <c r="U26" s="2">
        <v>5.04</v>
      </c>
      <c r="V26" s="1">
        <v>6.4</v>
      </c>
      <c r="W26" s="1">
        <v>5.46</v>
      </c>
      <c r="X26" s="53">
        <v>5.020543931377266</v>
      </c>
      <c r="Y26" s="9"/>
    </row>
    <row r="27" spans="1:25" ht="11.25" x14ac:dyDescent="0.2">
      <c r="A27" s="31" t="s">
        <v>45</v>
      </c>
      <c r="B27" s="30" t="s">
        <v>96</v>
      </c>
      <c r="C27" s="19">
        <v>0.85</v>
      </c>
      <c r="D27" s="19">
        <v>0.73</v>
      </c>
      <c r="E27" s="19">
        <v>0.86007692307692329</v>
      </c>
      <c r="F27" s="19">
        <v>0.72</v>
      </c>
      <c r="G27" s="18">
        <v>0.57999999999999996</v>
      </c>
      <c r="H27" s="19">
        <v>0.62</v>
      </c>
      <c r="I27" s="18">
        <v>0.63</v>
      </c>
      <c r="J27" s="19">
        <v>0.75060000000000004</v>
      </c>
      <c r="K27" s="19">
        <v>0.69</v>
      </c>
      <c r="L27" s="19">
        <v>0.67500000000000004</v>
      </c>
      <c r="M27" s="19">
        <v>0.73</v>
      </c>
      <c r="N27" s="19">
        <v>0.64</v>
      </c>
      <c r="O27" s="19">
        <v>0.71</v>
      </c>
      <c r="P27" s="19">
        <v>0.76</v>
      </c>
      <c r="Q27" s="19">
        <v>0.7</v>
      </c>
      <c r="R27" s="18">
        <v>0.77500000000000002</v>
      </c>
      <c r="S27" s="18">
        <v>1.0457000000000001</v>
      </c>
      <c r="T27" s="18">
        <v>0.92</v>
      </c>
      <c r="U27" s="18">
        <v>0.82</v>
      </c>
      <c r="V27" s="19">
        <v>0.8</v>
      </c>
      <c r="W27" s="19">
        <v>0.65490000000000004</v>
      </c>
      <c r="X27" s="54">
        <v>0.74577509157509159</v>
      </c>
      <c r="Y27" s="9"/>
    </row>
    <row r="28" spans="1:25" ht="11.25" x14ac:dyDescent="0.2">
      <c r="A28" s="31" t="s">
        <v>39</v>
      </c>
      <c r="B28" s="30" t="s">
        <v>94</v>
      </c>
      <c r="C28" s="1">
        <v>58.34</v>
      </c>
      <c r="D28" s="1">
        <v>42.18</v>
      </c>
      <c r="E28" s="1">
        <v>55.672727272727258</v>
      </c>
      <c r="F28" s="1">
        <v>65.56</v>
      </c>
      <c r="G28" s="2">
        <v>39.159999999999997</v>
      </c>
      <c r="H28" s="1">
        <v>37.5</v>
      </c>
      <c r="I28" s="2">
        <v>39.28</v>
      </c>
      <c r="J28" s="1">
        <v>45.070999999999991</v>
      </c>
      <c r="K28" s="1">
        <v>46.34</v>
      </c>
      <c r="L28" s="1">
        <v>45.3</v>
      </c>
      <c r="M28" s="1">
        <v>55.75</v>
      </c>
      <c r="N28" s="1">
        <v>42.4</v>
      </c>
      <c r="O28" s="1">
        <v>57.39</v>
      </c>
      <c r="P28" s="1">
        <v>56</v>
      </c>
      <c r="Q28" s="1">
        <v>40</v>
      </c>
      <c r="R28" s="2">
        <v>55.39</v>
      </c>
      <c r="S28" s="1">
        <v>49.35</v>
      </c>
      <c r="T28" s="2">
        <v>51.85</v>
      </c>
      <c r="U28" s="2">
        <v>54.02</v>
      </c>
      <c r="V28" s="1">
        <v>50.64</v>
      </c>
      <c r="W28" s="1">
        <v>47.95</v>
      </c>
      <c r="X28" s="53">
        <v>49.292558441558434</v>
      </c>
      <c r="Y28" s="9"/>
    </row>
    <row r="29" spans="1:25" ht="11.25" x14ac:dyDescent="0.2">
      <c r="A29" s="31" t="s">
        <v>40</v>
      </c>
      <c r="B29" s="30" t="s">
        <v>94</v>
      </c>
      <c r="C29" s="1">
        <v>135.22999999999999</v>
      </c>
      <c r="D29" s="1">
        <v>144.25</v>
      </c>
      <c r="E29" s="1">
        <v>164.52615384615385</v>
      </c>
      <c r="F29" s="1">
        <v>134.9</v>
      </c>
      <c r="G29" s="2">
        <v>135</v>
      </c>
      <c r="H29" s="1">
        <v>156</v>
      </c>
      <c r="I29" s="2">
        <v>63.15</v>
      </c>
      <c r="J29" s="1">
        <v>140.20400000000001</v>
      </c>
      <c r="K29" s="1">
        <v>147.25</v>
      </c>
      <c r="L29" s="1">
        <v>192.535</v>
      </c>
      <c r="M29" s="1">
        <v>171.77</v>
      </c>
      <c r="N29" s="1">
        <v>130.74</v>
      </c>
      <c r="O29" s="1">
        <v>116.21</v>
      </c>
      <c r="P29" s="1">
        <v>139.4</v>
      </c>
      <c r="Q29" s="1">
        <v>145.30000000000001</v>
      </c>
      <c r="R29" s="2">
        <v>158</v>
      </c>
      <c r="S29" s="1">
        <v>94.185000000000002</v>
      </c>
      <c r="T29" s="2">
        <v>159.01</v>
      </c>
      <c r="U29" s="2">
        <v>158.9</v>
      </c>
      <c r="V29" s="1">
        <v>159.99</v>
      </c>
      <c r="W29" s="1">
        <v>136.04</v>
      </c>
      <c r="X29" s="53">
        <v>142.02810256410257</v>
      </c>
      <c r="Y29" s="9"/>
    </row>
    <row r="30" spans="1:25" ht="11.25" x14ac:dyDescent="0.2">
      <c r="A30" s="31" t="s">
        <v>41</v>
      </c>
      <c r="B30" s="30" t="s">
        <v>94</v>
      </c>
      <c r="C30" s="1">
        <v>34</v>
      </c>
      <c r="D30" s="1">
        <v>24.1</v>
      </c>
      <c r="E30" s="1">
        <v>33.534999999999997</v>
      </c>
      <c r="F30" s="1">
        <v>35.89</v>
      </c>
      <c r="G30" s="2">
        <v>33.799999999999997</v>
      </c>
      <c r="H30" s="1">
        <v>35</v>
      </c>
      <c r="I30" s="2">
        <v>27.7</v>
      </c>
      <c r="J30" s="1">
        <v>19.342500000000001</v>
      </c>
      <c r="K30" s="1">
        <v>37.29</v>
      </c>
      <c r="L30" s="1">
        <v>26.25</v>
      </c>
      <c r="M30" s="1">
        <v>31.88</v>
      </c>
      <c r="N30" s="1">
        <v>25.5</v>
      </c>
      <c r="O30" s="1">
        <v>36.090000000000003</v>
      </c>
      <c r="P30" s="1">
        <v>55.39</v>
      </c>
      <c r="Q30" s="1">
        <v>29</v>
      </c>
      <c r="R30" s="2">
        <v>23.56</v>
      </c>
      <c r="S30" s="1">
        <v>30.9925</v>
      </c>
      <c r="T30" s="2">
        <v>30.07</v>
      </c>
      <c r="U30" s="2">
        <v>24.86</v>
      </c>
      <c r="V30" s="1">
        <v>27.3</v>
      </c>
      <c r="W30" s="1">
        <v>39.17</v>
      </c>
      <c r="X30" s="53">
        <v>31.462857142857139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32.75</v>
      </c>
      <c r="D31" s="1">
        <v>31.4</v>
      </c>
      <c r="E31" s="1">
        <v>33.676000000000002</v>
      </c>
      <c r="F31" s="1">
        <v>22.67</v>
      </c>
      <c r="G31" s="2">
        <v>32</v>
      </c>
      <c r="H31" s="1">
        <v>31</v>
      </c>
      <c r="I31" s="2">
        <v>49.5</v>
      </c>
      <c r="J31" s="1">
        <v>29.45</v>
      </c>
      <c r="K31" s="1">
        <v>35.49</v>
      </c>
      <c r="L31" s="1">
        <v>33.75</v>
      </c>
      <c r="M31" s="1">
        <v>43.42</v>
      </c>
      <c r="N31" s="1">
        <v>26.23</v>
      </c>
      <c r="O31" s="1">
        <v>30.43</v>
      </c>
      <c r="P31" s="1">
        <v>17</v>
      </c>
      <c r="Q31" s="1">
        <v>32.4</v>
      </c>
      <c r="R31" s="2">
        <v>33.15</v>
      </c>
      <c r="S31" s="1">
        <v>19.395833333333332</v>
      </c>
      <c r="T31" s="2">
        <v>39.29</v>
      </c>
      <c r="U31" s="2">
        <v>39.76</v>
      </c>
      <c r="V31" s="1">
        <v>35.979999999999997</v>
      </c>
      <c r="W31" s="1">
        <v>36.130000000000003</v>
      </c>
      <c r="X31" s="53">
        <v>32.612944444444445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17.53</v>
      </c>
      <c r="D32" s="1">
        <v>13.34</v>
      </c>
      <c r="E32" s="1">
        <v>19.681000000000001</v>
      </c>
      <c r="F32" s="1">
        <v>13.75</v>
      </c>
      <c r="G32" s="2">
        <v>16</v>
      </c>
      <c r="H32" s="1">
        <v>18.55</v>
      </c>
      <c r="I32" s="2">
        <v>5.65</v>
      </c>
      <c r="J32" s="1">
        <v>13.75</v>
      </c>
      <c r="K32" s="1">
        <v>19.96</v>
      </c>
      <c r="L32" s="1">
        <v>24.945</v>
      </c>
      <c r="M32" s="1">
        <v>14.25</v>
      </c>
      <c r="N32" s="1">
        <v>15</v>
      </c>
      <c r="O32" s="1">
        <v>21.34</v>
      </c>
      <c r="P32" s="1">
        <v>13.63</v>
      </c>
      <c r="Q32" s="1">
        <v>15.85</v>
      </c>
      <c r="R32" s="2">
        <v>20.75</v>
      </c>
      <c r="S32" s="2">
        <v>17.074999999999999</v>
      </c>
      <c r="T32" s="2">
        <v>21.69</v>
      </c>
      <c r="U32" s="2">
        <v>14.57</v>
      </c>
      <c r="V32" s="1">
        <v>21.94</v>
      </c>
      <c r="W32" s="1">
        <v>19.559999999999999</v>
      </c>
      <c r="X32" s="53">
        <v>17.086238095238095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</v>
      </c>
      <c r="D34" s="1">
        <v>8.0500000000000007</v>
      </c>
      <c r="E34" s="1">
        <v>8.82</v>
      </c>
      <c r="F34" s="1">
        <v>6.63</v>
      </c>
      <c r="G34" s="2">
        <v>8.43</v>
      </c>
      <c r="H34" s="1">
        <v>7.41</v>
      </c>
      <c r="I34" s="2">
        <v>8.6530000000000005</v>
      </c>
      <c r="J34" s="1">
        <v>6.24</v>
      </c>
      <c r="K34" s="1">
        <v>8.98</v>
      </c>
      <c r="L34" s="1">
        <v>6.07</v>
      </c>
      <c r="M34" s="1">
        <v>5.52</v>
      </c>
      <c r="N34" s="1">
        <v>6.71</v>
      </c>
      <c r="O34" s="1">
        <v>5.71</v>
      </c>
      <c r="P34" s="1">
        <v>7.14</v>
      </c>
      <c r="Q34" s="1">
        <v>9.1999999999999993</v>
      </c>
      <c r="R34" s="2">
        <v>9.8000000000000007</v>
      </c>
      <c r="S34" s="1">
        <v>5.04</v>
      </c>
      <c r="T34" s="2">
        <v>8.1061999999999994</v>
      </c>
      <c r="U34" s="2">
        <v>10.18</v>
      </c>
      <c r="V34" s="1">
        <v>7.94</v>
      </c>
      <c r="W34" s="1">
        <v>9.4499999999999993</v>
      </c>
      <c r="X34" s="53">
        <v>7.6818666666666653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</v>
      </c>
      <c r="D35" s="1">
        <v>5.96</v>
      </c>
      <c r="E35" s="1">
        <v>4.99</v>
      </c>
      <c r="F35" s="1">
        <v>4.18</v>
      </c>
      <c r="G35" s="2">
        <v>5.45</v>
      </c>
      <c r="H35" s="1">
        <v>4.84</v>
      </c>
      <c r="I35" s="2">
        <v>5.2</v>
      </c>
      <c r="J35" s="1">
        <v>4.3</v>
      </c>
      <c r="K35" s="1">
        <v>5.78</v>
      </c>
      <c r="L35" s="1">
        <v>4.43</v>
      </c>
      <c r="M35" s="1">
        <v>3.89</v>
      </c>
      <c r="N35" s="1">
        <v>4.38</v>
      </c>
      <c r="O35" s="1">
        <v>4.45</v>
      </c>
      <c r="P35" s="1">
        <v>5.33</v>
      </c>
      <c r="Q35" s="1">
        <v>6.56</v>
      </c>
      <c r="R35" s="2">
        <v>7.12</v>
      </c>
      <c r="S35" s="1">
        <v>4</v>
      </c>
      <c r="T35" s="2">
        <v>5.4688999999999997</v>
      </c>
      <c r="U35" s="2">
        <v>6.62</v>
      </c>
      <c r="V35" s="1">
        <v>5.3</v>
      </c>
      <c r="W35" s="1">
        <v>7.99</v>
      </c>
      <c r="X35" s="53">
        <v>5.2718523809523816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25.94</v>
      </c>
      <c r="D37" s="1">
        <v>25.9</v>
      </c>
      <c r="E37" s="1">
        <v>46.93</v>
      </c>
      <c r="F37" s="1">
        <v>26.7</v>
      </c>
      <c r="G37" s="2">
        <v>37.61</v>
      </c>
      <c r="H37" s="1">
        <v>29.09</v>
      </c>
      <c r="I37" s="2">
        <v>29.9</v>
      </c>
      <c r="J37" s="1">
        <v>13.851000000000001</v>
      </c>
      <c r="K37" s="1">
        <v>25.91</v>
      </c>
      <c r="L37" s="1">
        <v>25.69</v>
      </c>
      <c r="M37" s="1">
        <v>17.16</v>
      </c>
      <c r="N37" s="1">
        <v>17.5</v>
      </c>
      <c r="O37" s="1">
        <v>21.45</v>
      </c>
      <c r="P37" s="1">
        <v>22.3</v>
      </c>
      <c r="Q37" s="1">
        <v>28.5</v>
      </c>
      <c r="R37" s="2">
        <v>22</v>
      </c>
      <c r="S37" s="1">
        <v>13.18</v>
      </c>
      <c r="T37" s="2">
        <v>31.33</v>
      </c>
      <c r="U37" s="2">
        <v>15.17</v>
      </c>
      <c r="V37" s="1">
        <v>16.23</v>
      </c>
      <c r="W37" s="1">
        <v>23.61</v>
      </c>
      <c r="X37" s="53">
        <v>24.56909523809524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16.97</v>
      </c>
      <c r="D39" s="20">
        <v>18.12</v>
      </c>
      <c r="E39" s="20">
        <v>6.67</v>
      </c>
      <c r="F39" s="20">
        <v>6</v>
      </c>
      <c r="G39" s="21">
        <v>17.25</v>
      </c>
      <c r="H39" s="20">
        <v>23</v>
      </c>
      <c r="I39" s="21">
        <v>1.4</v>
      </c>
      <c r="J39" s="20">
        <v>8</v>
      </c>
      <c r="K39" s="20">
        <v>3.33</v>
      </c>
      <c r="L39" s="20">
        <v>33</v>
      </c>
      <c r="M39" s="20">
        <v>13.08</v>
      </c>
      <c r="N39" s="20">
        <v>13</v>
      </c>
      <c r="O39" s="20">
        <v>4.4400000000000004</v>
      </c>
      <c r="P39" s="20">
        <v>7.38</v>
      </c>
      <c r="Q39" s="20">
        <v>4.47</v>
      </c>
      <c r="R39" s="21">
        <v>3</v>
      </c>
      <c r="S39" s="20">
        <v>3.24</v>
      </c>
      <c r="T39" s="21">
        <v>21.66</v>
      </c>
      <c r="U39" s="21">
        <v>5.09</v>
      </c>
      <c r="V39" s="20">
        <v>15</v>
      </c>
      <c r="W39" s="20">
        <v>5.3353000000000002</v>
      </c>
      <c r="X39" s="57">
        <v>10.925490476190477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B5:B6"/>
    <mergeCell ref="A3:X3"/>
    <mergeCell ref="W5:W6"/>
    <mergeCell ref="N5:N6"/>
    <mergeCell ref="O5:O6"/>
    <mergeCell ref="P5:P6"/>
    <mergeCell ref="Q5:Q6"/>
    <mergeCell ref="V5:V6"/>
    <mergeCell ref="R5:R6"/>
    <mergeCell ref="S5:S6"/>
    <mergeCell ref="A1:X1"/>
    <mergeCell ref="A2:X2"/>
    <mergeCell ref="A5:A6"/>
    <mergeCell ref="C5:C6"/>
    <mergeCell ref="D5:D6"/>
    <mergeCell ref="E5:E6"/>
    <mergeCell ref="F5:F6"/>
    <mergeCell ref="G5:G6"/>
    <mergeCell ref="H5:H6"/>
    <mergeCell ref="I5:I6"/>
    <mergeCell ref="U5:U6"/>
    <mergeCell ref="T5:T6"/>
    <mergeCell ref="J5:J6"/>
    <mergeCell ref="K5:K6"/>
    <mergeCell ref="L5:L6"/>
    <mergeCell ref="M5:M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0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s="15" customFormat="1" ht="12" x14ac:dyDescent="0.2">
      <c r="A3" s="139" t="s">
        <v>51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30.5</v>
      </c>
      <c r="D8" s="1">
        <v>45</v>
      </c>
      <c r="E8" s="1">
        <v>30.034853896103897</v>
      </c>
      <c r="F8" s="1">
        <v>35.270000000000003</v>
      </c>
      <c r="G8" s="2">
        <v>28</v>
      </c>
      <c r="H8" s="1">
        <v>27</v>
      </c>
      <c r="I8" s="2">
        <v>18.149999999999999</v>
      </c>
      <c r="J8" s="1">
        <v>28.048888888888889</v>
      </c>
      <c r="K8" s="1">
        <v>23.23</v>
      </c>
      <c r="L8" s="1">
        <v>28.51</v>
      </c>
      <c r="M8" s="1">
        <v>27.21</v>
      </c>
      <c r="N8" s="1">
        <v>27.2</v>
      </c>
      <c r="O8" s="1">
        <v>30.29</v>
      </c>
      <c r="P8" s="1">
        <v>24.93</v>
      </c>
      <c r="Q8" s="1">
        <v>21.49</v>
      </c>
      <c r="R8" s="2">
        <v>26</v>
      </c>
      <c r="S8" s="1">
        <v>12.672176308539944</v>
      </c>
      <c r="T8" s="1">
        <v>24.64</v>
      </c>
      <c r="U8" s="2">
        <v>27.4</v>
      </c>
      <c r="V8" s="1">
        <v>30.42</v>
      </c>
      <c r="W8" s="1">
        <v>28.21</v>
      </c>
      <c r="X8" s="53">
        <v>27.343139004453935</v>
      </c>
      <c r="Y8" s="9"/>
    </row>
    <row r="9" spans="1:25" ht="11.25" x14ac:dyDescent="0.2">
      <c r="A9" s="31" t="s">
        <v>87</v>
      </c>
      <c r="B9" s="30" t="s">
        <v>92</v>
      </c>
      <c r="C9" s="19">
        <v>2.6349999999999998</v>
      </c>
      <c r="D9" s="19">
        <v>3.22</v>
      </c>
      <c r="E9" s="19">
        <v>2.7373571428571428</v>
      </c>
      <c r="F9" s="19">
        <v>2.72</v>
      </c>
      <c r="G9" s="18">
        <v>2.58</v>
      </c>
      <c r="H9" s="19">
        <v>2.16</v>
      </c>
      <c r="I9" s="18">
        <v>2.63</v>
      </c>
      <c r="J9" s="19">
        <v>2.9405833333333331</v>
      </c>
      <c r="K9" s="19">
        <v>2.5099999999999998</v>
      </c>
      <c r="L9" s="19">
        <v>2.87</v>
      </c>
      <c r="M9" s="19">
        <v>3.21</v>
      </c>
      <c r="N9" s="19">
        <v>2.64</v>
      </c>
      <c r="O9" s="19">
        <v>2.74</v>
      </c>
      <c r="P9" s="19">
        <v>2.93</v>
      </c>
      <c r="Q9" s="19">
        <v>2.3199999999999998</v>
      </c>
      <c r="R9" s="18">
        <v>2.33</v>
      </c>
      <c r="S9" s="19">
        <v>3.5413333333333337</v>
      </c>
      <c r="T9" s="19">
        <v>2.98</v>
      </c>
      <c r="U9" s="18">
        <v>3.16</v>
      </c>
      <c r="V9" s="19">
        <v>3.29</v>
      </c>
      <c r="W9" s="19">
        <v>2.4700000000000002</v>
      </c>
      <c r="X9" s="54">
        <v>2.7911558956916096</v>
      </c>
      <c r="Y9" s="9"/>
    </row>
    <row r="10" spans="1:25" ht="11.25" x14ac:dyDescent="0.2">
      <c r="A10" s="31" t="s">
        <v>24</v>
      </c>
      <c r="B10" s="30" t="s">
        <v>93</v>
      </c>
      <c r="C10" s="1">
        <v>213.6</v>
      </c>
      <c r="D10" s="1">
        <v>315</v>
      </c>
      <c r="E10" s="1">
        <v>213.18181818181819</v>
      </c>
      <c r="F10" s="1">
        <v>200</v>
      </c>
      <c r="G10" s="2">
        <v>140</v>
      </c>
      <c r="H10" s="1">
        <v>175</v>
      </c>
      <c r="I10" s="2">
        <v>150</v>
      </c>
      <c r="J10" s="1">
        <v>229.09090909090909</v>
      </c>
      <c r="K10" s="1">
        <v>162</v>
      </c>
      <c r="L10" s="1">
        <v>189</v>
      </c>
      <c r="M10" s="1">
        <v>201.57</v>
      </c>
      <c r="N10" s="1">
        <v>257</v>
      </c>
      <c r="O10" s="1">
        <v>183.75</v>
      </c>
      <c r="P10" s="1">
        <v>185</v>
      </c>
      <c r="Q10" s="1">
        <v>179.5</v>
      </c>
      <c r="R10" s="2">
        <v>190</v>
      </c>
      <c r="S10" s="1">
        <v>255</v>
      </c>
      <c r="T10" s="1">
        <v>193.28</v>
      </c>
      <c r="U10" s="2">
        <v>178.75</v>
      </c>
      <c r="V10" s="1">
        <v>214.6</v>
      </c>
      <c r="W10" s="1">
        <v>153.86000000000001</v>
      </c>
      <c r="X10" s="53">
        <v>199.00870129870128</v>
      </c>
      <c r="Y10" s="9"/>
    </row>
    <row r="11" spans="1:25" ht="11.25" x14ac:dyDescent="0.2">
      <c r="A11" s="31" t="s">
        <v>25</v>
      </c>
      <c r="B11" s="30" t="s">
        <v>92</v>
      </c>
      <c r="C11" s="19">
        <v>0.28999999999999998</v>
      </c>
      <c r="D11" s="19">
        <v>0.41</v>
      </c>
      <c r="E11" s="19">
        <v>0.33723076923076928</v>
      </c>
      <c r="F11" s="19">
        <v>0.33</v>
      </c>
      <c r="G11" s="18">
        <v>0.19</v>
      </c>
      <c r="H11" s="19">
        <v>0.24</v>
      </c>
      <c r="I11" s="18">
        <v>0.19</v>
      </c>
      <c r="J11" s="19">
        <v>0.35683076923076923</v>
      </c>
      <c r="K11" s="19">
        <v>0.17199999999999999</v>
      </c>
      <c r="L11" s="19">
        <v>0.28999999999999998</v>
      </c>
      <c r="M11" s="19">
        <v>0.26</v>
      </c>
      <c r="N11" s="19">
        <v>0.35</v>
      </c>
      <c r="O11" s="19">
        <v>0.28000000000000003</v>
      </c>
      <c r="P11" s="19">
        <v>0.27</v>
      </c>
      <c r="Q11" s="19">
        <v>0.34</v>
      </c>
      <c r="R11" s="18">
        <v>0.22</v>
      </c>
      <c r="S11" s="19">
        <v>0.41016134453781511</v>
      </c>
      <c r="T11" s="19">
        <v>0.32</v>
      </c>
      <c r="U11" s="18">
        <v>0.34</v>
      </c>
      <c r="V11" s="19">
        <v>0.32</v>
      </c>
      <c r="W11" s="19">
        <v>0.2286</v>
      </c>
      <c r="X11" s="54">
        <v>0.29261061347615974</v>
      </c>
      <c r="Y11" s="9"/>
    </row>
    <row r="12" spans="1:25" ht="11.25" x14ac:dyDescent="0.2">
      <c r="A12" s="31" t="s">
        <v>26</v>
      </c>
      <c r="B12" s="30" t="s">
        <v>93</v>
      </c>
      <c r="C12" s="1">
        <v>20.5</v>
      </c>
      <c r="D12" s="1">
        <v>20</v>
      </c>
      <c r="E12" s="1">
        <v>30.079090909090908</v>
      </c>
      <c r="F12" s="1">
        <v>22.3</v>
      </c>
      <c r="G12" s="2">
        <v>52.5</v>
      </c>
      <c r="H12" s="1">
        <v>36.5</v>
      </c>
      <c r="I12" s="2">
        <v>38.5</v>
      </c>
      <c r="J12" s="1">
        <v>17.916923076923077</v>
      </c>
      <c r="K12" s="1">
        <v>36</v>
      </c>
      <c r="L12" s="1">
        <v>21.65</v>
      </c>
      <c r="M12" s="1">
        <v>30.14</v>
      </c>
      <c r="N12" s="1">
        <v>22.02</v>
      </c>
      <c r="O12" s="1">
        <v>15.22</v>
      </c>
      <c r="P12" s="1">
        <v>25</v>
      </c>
      <c r="Q12" s="1">
        <v>33</v>
      </c>
      <c r="R12" s="2">
        <v>35</v>
      </c>
      <c r="S12" s="1">
        <v>28.333333333333332</v>
      </c>
      <c r="T12" s="1">
        <v>30.65</v>
      </c>
      <c r="U12" s="2">
        <v>34.17</v>
      </c>
      <c r="V12" s="1">
        <v>22.45</v>
      </c>
      <c r="W12" s="1">
        <v>40.270000000000003</v>
      </c>
      <c r="X12" s="53">
        <v>29.152349872349866</v>
      </c>
      <c r="Y12" s="9"/>
    </row>
    <row r="13" spans="1:25" ht="11.25" x14ac:dyDescent="0.2">
      <c r="A13" s="31" t="s">
        <v>27</v>
      </c>
      <c r="B13" s="30" t="s">
        <v>93</v>
      </c>
      <c r="C13" s="1">
        <v>55</v>
      </c>
      <c r="D13" s="1">
        <v>90</v>
      </c>
      <c r="E13" s="1">
        <v>49.722222222222221</v>
      </c>
      <c r="F13" s="1">
        <v>43</v>
      </c>
      <c r="G13" s="2">
        <v>41</v>
      </c>
      <c r="H13" s="1">
        <v>35</v>
      </c>
      <c r="I13" s="2">
        <v>38</v>
      </c>
      <c r="J13" s="1">
        <v>62.658888888888896</v>
      </c>
      <c r="K13" s="1">
        <v>33</v>
      </c>
      <c r="L13" s="1">
        <v>28</v>
      </c>
      <c r="M13" s="1">
        <v>52.79</v>
      </c>
      <c r="N13" s="1">
        <v>52.02</v>
      </c>
      <c r="O13" s="1">
        <v>48.56</v>
      </c>
      <c r="P13" s="1">
        <v>45.5</v>
      </c>
      <c r="Q13" s="1">
        <v>30</v>
      </c>
      <c r="R13" s="2">
        <v>44.5</v>
      </c>
      <c r="S13" s="1">
        <v>63</v>
      </c>
      <c r="T13" s="1">
        <v>35.44</v>
      </c>
      <c r="U13" s="2">
        <v>45.14</v>
      </c>
      <c r="V13" s="1">
        <v>52.94</v>
      </c>
      <c r="W13" s="1">
        <v>37.43</v>
      </c>
      <c r="X13" s="53">
        <v>46.795291005291006</v>
      </c>
      <c r="Y13" s="9"/>
    </row>
    <row r="14" spans="1:25" ht="11.25" x14ac:dyDescent="0.2">
      <c r="A14" s="31" t="s">
        <v>28</v>
      </c>
      <c r="B14" s="30" t="s">
        <v>94</v>
      </c>
      <c r="C14" s="19">
        <v>0.20250000000000001</v>
      </c>
      <c r="D14" s="19">
        <v>3.5</v>
      </c>
      <c r="E14" s="19">
        <v>0.35</v>
      </c>
      <c r="F14" s="19">
        <v>0.17</v>
      </c>
      <c r="G14" s="18">
        <v>0.25</v>
      </c>
      <c r="H14" s="19">
        <v>0.3</v>
      </c>
      <c r="I14" s="18">
        <v>0.24</v>
      </c>
      <c r="J14" s="19">
        <v>0.27666666666666667</v>
      </c>
      <c r="K14" s="19">
        <v>0.44</v>
      </c>
      <c r="L14" s="19">
        <v>0.27</v>
      </c>
      <c r="M14" s="19">
        <v>0.28000000000000003</v>
      </c>
      <c r="N14" s="19">
        <v>0.36</v>
      </c>
      <c r="O14" s="19">
        <v>0.22</v>
      </c>
      <c r="P14" s="19">
        <v>0.19</v>
      </c>
      <c r="Q14" s="19">
        <v>0.24</v>
      </c>
      <c r="R14" s="18">
        <v>0.26</v>
      </c>
      <c r="S14" s="19">
        <v>0.20699999999999999</v>
      </c>
      <c r="T14" s="19">
        <v>0.33</v>
      </c>
      <c r="U14" s="18">
        <v>0.26</v>
      </c>
      <c r="V14" s="19">
        <v>0.24</v>
      </c>
      <c r="W14" s="19">
        <v>0.27950999999999998</v>
      </c>
      <c r="X14" s="54">
        <v>0.42217507936507942</v>
      </c>
      <c r="Y14" s="9"/>
    </row>
    <row r="15" spans="1:25" ht="11.25" x14ac:dyDescent="0.2">
      <c r="A15" s="31" t="s">
        <v>44</v>
      </c>
      <c r="B15" s="30" t="s">
        <v>94</v>
      </c>
      <c r="C15" s="1">
        <v>0.56999999999999995</v>
      </c>
      <c r="D15" s="1">
        <v>3.33</v>
      </c>
      <c r="E15" s="1">
        <v>1.3111111111111111</v>
      </c>
      <c r="F15" s="1">
        <v>1.17</v>
      </c>
      <c r="G15" s="2">
        <v>1.625</v>
      </c>
      <c r="H15" s="1">
        <v>1.55</v>
      </c>
      <c r="I15" s="2">
        <v>1.23</v>
      </c>
      <c r="J15" s="1">
        <v>1.82</v>
      </c>
      <c r="K15" s="1">
        <v>0.94</v>
      </c>
      <c r="L15" s="1">
        <v>1.3</v>
      </c>
      <c r="M15" s="1">
        <v>1.47</v>
      </c>
      <c r="N15" s="1">
        <v>1.76</v>
      </c>
      <c r="O15" s="1">
        <v>2.27</v>
      </c>
      <c r="P15" s="1">
        <v>1.7</v>
      </c>
      <c r="Q15" s="1">
        <v>1.03</v>
      </c>
      <c r="R15" s="2">
        <v>0.79</v>
      </c>
      <c r="S15" s="1">
        <v>1.3</v>
      </c>
      <c r="T15" s="1">
        <v>1.95</v>
      </c>
      <c r="U15" s="2">
        <v>1.27</v>
      </c>
      <c r="V15" s="1">
        <v>1.27</v>
      </c>
      <c r="W15" s="1">
        <v>0.83</v>
      </c>
      <c r="X15" s="53">
        <v>1.4517195767195767</v>
      </c>
      <c r="Y15" s="9"/>
    </row>
    <row r="16" spans="1:25" ht="11.25" x14ac:dyDescent="0.2">
      <c r="A16" s="31" t="s">
        <v>29</v>
      </c>
      <c r="B16" s="30" t="s">
        <v>91</v>
      </c>
      <c r="C16" s="1">
        <v>12.41</v>
      </c>
      <c r="D16" s="1">
        <v>19.5</v>
      </c>
      <c r="E16" s="1">
        <v>12.871</v>
      </c>
      <c r="F16" s="1">
        <v>12.96</v>
      </c>
      <c r="G16" s="2">
        <v>9.27</v>
      </c>
      <c r="H16" s="1">
        <v>11.06</v>
      </c>
      <c r="I16" s="2">
        <v>11.45</v>
      </c>
      <c r="J16" s="1">
        <v>10.500098265895955</v>
      </c>
      <c r="K16" s="1">
        <v>10.25</v>
      </c>
      <c r="L16" s="1">
        <v>10.5</v>
      </c>
      <c r="M16" s="1">
        <v>9.93</v>
      </c>
      <c r="N16" s="1">
        <v>18.61</v>
      </c>
      <c r="O16" s="1">
        <v>13.64</v>
      </c>
      <c r="P16" s="1">
        <v>14.16</v>
      </c>
      <c r="Q16" s="1">
        <v>9.8699999999999992</v>
      </c>
      <c r="R16" s="2">
        <v>15</v>
      </c>
      <c r="S16" s="1">
        <v>9.8835692995529048</v>
      </c>
      <c r="T16" s="1">
        <v>9.9600000000000009</v>
      </c>
      <c r="U16" s="2">
        <v>9.8800000000000008</v>
      </c>
      <c r="V16" s="1">
        <v>13.8</v>
      </c>
      <c r="W16" s="1">
        <v>9.9499999999999993</v>
      </c>
      <c r="X16" s="53">
        <v>12.164507979307089</v>
      </c>
      <c r="Y16" s="9"/>
    </row>
    <row r="17" spans="1:25" ht="11.25" x14ac:dyDescent="0.2">
      <c r="A17" s="31" t="s">
        <v>30</v>
      </c>
      <c r="B17" s="30" t="s">
        <v>94</v>
      </c>
      <c r="C17" s="1">
        <v>47.06</v>
      </c>
      <c r="D17" s="1">
        <v>65</v>
      </c>
      <c r="E17" s="1">
        <v>48.269230769230766</v>
      </c>
      <c r="F17" s="1">
        <v>44.5</v>
      </c>
      <c r="G17" s="2">
        <v>41.3</v>
      </c>
      <c r="H17" s="1">
        <v>49.8</v>
      </c>
      <c r="I17" s="2">
        <v>35.4</v>
      </c>
      <c r="J17" s="1">
        <v>39.97</v>
      </c>
      <c r="K17" s="1">
        <v>50</v>
      </c>
      <c r="L17" s="1">
        <v>57</v>
      </c>
      <c r="M17" s="1">
        <v>64.87</v>
      </c>
      <c r="N17" s="1">
        <v>38.08</v>
      </c>
      <c r="O17" s="1">
        <v>44.65</v>
      </c>
      <c r="P17" s="1">
        <v>34</v>
      </c>
      <c r="Q17" s="1">
        <v>50.8</v>
      </c>
      <c r="R17" s="2">
        <v>48.75</v>
      </c>
      <c r="S17" s="1">
        <v>43.666666666666664</v>
      </c>
      <c r="T17" s="1">
        <v>55.9</v>
      </c>
      <c r="U17" s="2">
        <v>60.21</v>
      </c>
      <c r="V17" s="1">
        <v>51.59</v>
      </c>
      <c r="W17" s="1">
        <v>69.78</v>
      </c>
      <c r="X17" s="53">
        <v>49.552185592185594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222</v>
      </c>
      <c r="D18" s="1">
        <v>235</v>
      </c>
      <c r="E18" s="1">
        <v>200.59357142857144</v>
      </c>
      <c r="F18" s="1">
        <v>187</v>
      </c>
      <c r="G18" s="2">
        <v>200</v>
      </c>
      <c r="H18" s="1">
        <v>192.85</v>
      </c>
      <c r="I18" s="2">
        <v>165</v>
      </c>
      <c r="J18" s="1">
        <v>262.33333333333331</v>
      </c>
      <c r="K18" s="1">
        <v>280</v>
      </c>
      <c r="L18" s="1">
        <v>329.28500000000003</v>
      </c>
      <c r="M18" s="1">
        <v>412.13</v>
      </c>
      <c r="N18" s="1">
        <v>230.01</v>
      </c>
      <c r="O18" s="1">
        <v>277.32</v>
      </c>
      <c r="P18" s="1">
        <v>167</v>
      </c>
      <c r="Q18" s="1">
        <v>219.47</v>
      </c>
      <c r="R18" s="2">
        <v>356</v>
      </c>
      <c r="S18" s="1">
        <v>195</v>
      </c>
      <c r="T18" s="1">
        <v>395.42</v>
      </c>
      <c r="U18" s="2">
        <v>182.99</v>
      </c>
      <c r="V18" s="1">
        <v>157.53</v>
      </c>
      <c r="W18" s="1">
        <v>282.01</v>
      </c>
      <c r="X18" s="53">
        <v>245.18770975056691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183.37</v>
      </c>
      <c r="D19" s="1">
        <v>225</v>
      </c>
      <c r="E19" s="1">
        <v>192.80555555555554</v>
      </c>
      <c r="F19" s="1">
        <v>110</v>
      </c>
      <c r="G19" s="2">
        <v>182.5</v>
      </c>
      <c r="H19" s="1">
        <v>185</v>
      </c>
      <c r="I19" s="2">
        <v>89</v>
      </c>
      <c r="J19" s="1">
        <v>149.66666666666666</v>
      </c>
      <c r="K19" s="1">
        <v>190</v>
      </c>
      <c r="L19" s="1">
        <v>205</v>
      </c>
      <c r="M19" s="1">
        <v>168.9</v>
      </c>
      <c r="N19" s="1">
        <v>85.05</v>
      </c>
      <c r="O19" s="1">
        <v>145</v>
      </c>
      <c r="P19" s="1">
        <v>126</v>
      </c>
      <c r="Q19" s="1">
        <v>100</v>
      </c>
      <c r="R19" s="2">
        <v>180</v>
      </c>
      <c r="S19" s="1">
        <v>128.66666666666666</v>
      </c>
      <c r="T19" s="1">
        <v>61.31</v>
      </c>
      <c r="U19" s="2">
        <v>131.76</v>
      </c>
      <c r="V19" s="1">
        <v>189.18</v>
      </c>
      <c r="W19" s="1">
        <v>150.22999999999999</v>
      </c>
      <c r="X19" s="53">
        <v>151.35423280423279</v>
      </c>
      <c r="Y19" s="9"/>
    </row>
    <row r="20" spans="1:25" ht="22.5" x14ac:dyDescent="0.2">
      <c r="A20" s="32" t="s">
        <v>33</v>
      </c>
      <c r="B20" s="33" t="s">
        <v>94</v>
      </c>
      <c r="C20" s="1">
        <v>31.14</v>
      </c>
      <c r="D20" s="1">
        <v>19.96</v>
      </c>
      <c r="E20" s="1">
        <v>42.318333333333335</v>
      </c>
      <c r="F20" s="1">
        <v>23</v>
      </c>
      <c r="G20" s="2">
        <v>35</v>
      </c>
      <c r="H20" s="1">
        <v>43.45</v>
      </c>
      <c r="I20" s="2">
        <v>32.75</v>
      </c>
      <c r="J20" s="1">
        <v>33.994999999999997</v>
      </c>
      <c r="K20" s="1">
        <v>43.25</v>
      </c>
      <c r="L20" s="1">
        <v>27.4</v>
      </c>
      <c r="M20" s="1">
        <v>68.86</v>
      </c>
      <c r="N20" s="1">
        <v>30</v>
      </c>
      <c r="O20" s="1">
        <v>42.29</v>
      </c>
      <c r="P20" s="1">
        <v>45.93</v>
      </c>
      <c r="Q20" s="1">
        <v>25.5</v>
      </c>
      <c r="R20" s="2">
        <v>41</v>
      </c>
      <c r="S20" s="1">
        <v>21.1</v>
      </c>
      <c r="T20" s="1">
        <v>25.51</v>
      </c>
      <c r="U20" s="2">
        <v>18.670000000000002</v>
      </c>
      <c r="V20" s="1">
        <v>27.02</v>
      </c>
      <c r="W20" s="1">
        <v>36.020000000000003</v>
      </c>
      <c r="X20" s="53">
        <v>34.007777777777775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15.5</v>
      </c>
      <c r="D21" s="1">
        <v>24</v>
      </c>
      <c r="E21" s="1">
        <v>29.862500000000001</v>
      </c>
      <c r="F21" s="1">
        <v>17.25</v>
      </c>
      <c r="G21" s="2">
        <v>10.88</v>
      </c>
      <c r="H21" s="1">
        <v>16.25</v>
      </c>
      <c r="I21" s="2">
        <v>16.100000000000001</v>
      </c>
      <c r="J21" s="1">
        <v>14.78</v>
      </c>
      <c r="K21" s="1">
        <v>18.5</v>
      </c>
      <c r="L21" s="1">
        <v>20.43</v>
      </c>
      <c r="M21" s="1">
        <v>12.02</v>
      </c>
      <c r="N21" s="1">
        <v>21.4</v>
      </c>
      <c r="O21" s="1">
        <v>8.98</v>
      </c>
      <c r="P21" s="1">
        <v>26.9</v>
      </c>
      <c r="Q21" s="1">
        <v>10.3</v>
      </c>
      <c r="R21" s="2">
        <v>18</v>
      </c>
      <c r="S21" s="1">
        <v>13.65</v>
      </c>
      <c r="T21" s="1">
        <v>15.21</v>
      </c>
      <c r="U21" s="2">
        <v>11.93</v>
      </c>
      <c r="V21" s="1">
        <v>23.93</v>
      </c>
      <c r="W21" s="1">
        <v>11.54</v>
      </c>
      <c r="X21" s="53">
        <v>17.019642857142859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181.5</v>
      </c>
      <c r="D22" s="1">
        <v>282.25</v>
      </c>
      <c r="E22" s="1">
        <v>214.73</v>
      </c>
      <c r="F22" s="2">
        <v>165</v>
      </c>
      <c r="G22" s="2">
        <v>224</v>
      </c>
      <c r="H22" s="1">
        <v>236</v>
      </c>
      <c r="I22" s="2">
        <v>126</v>
      </c>
      <c r="J22" s="1">
        <v>167.35</v>
      </c>
      <c r="K22" s="1">
        <v>191</v>
      </c>
      <c r="L22" s="1">
        <v>244</v>
      </c>
      <c r="M22" s="1">
        <v>274.11</v>
      </c>
      <c r="N22" s="1">
        <v>161.06</v>
      </c>
      <c r="O22" s="1">
        <v>133.33000000000001</v>
      </c>
      <c r="P22" s="1">
        <v>184</v>
      </c>
      <c r="Q22" s="1">
        <v>220</v>
      </c>
      <c r="R22" s="2">
        <v>171.5</v>
      </c>
      <c r="S22" s="1">
        <v>246</v>
      </c>
      <c r="T22" s="1">
        <v>503.6</v>
      </c>
      <c r="U22" s="2">
        <v>361.56</v>
      </c>
      <c r="V22" s="1">
        <v>217.38</v>
      </c>
      <c r="W22" s="1">
        <v>260.86</v>
      </c>
      <c r="X22" s="53">
        <v>226.91571428571427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13.5</v>
      </c>
      <c r="D23" s="1">
        <v>14</v>
      </c>
      <c r="E23" s="1">
        <v>6.8142857142857149</v>
      </c>
      <c r="F23" s="2">
        <v>12</v>
      </c>
      <c r="G23" s="2">
        <v>9.65</v>
      </c>
      <c r="H23" s="1">
        <v>11.05</v>
      </c>
      <c r="I23" s="2">
        <v>6</v>
      </c>
      <c r="J23" s="1">
        <v>13.186000000000002</v>
      </c>
      <c r="K23" s="1">
        <v>8.33</v>
      </c>
      <c r="L23" s="1">
        <v>18</v>
      </c>
      <c r="M23" s="1">
        <v>6.23</v>
      </c>
      <c r="N23" s="1">
        <v>6.8</v>
      </c>
      <c r="O23" s="1">
        <v>8.5</v>
      </c>
      <c r="P23" s="1">
        <v>4.0199999999999996</v>
      </c>
      <c r="Q23" s="1">
        <v>17.2</v>
      </c>
      <c r="R23" s="2">
        <v>9.1999999999999993</v>
      </c>
      <c r="S23" s="1">
        <v>18</v>
      </c>
      <c r="T23" s="1">
        <v>5.7</v>
      </c>
      <c r="U23" s="2">
        <v>17.25</v>
      </c>
      <c r="V23" s="1">
        <v>11.93</v>
      </c>
      <c r="W23" s="1">
        <v>8.08</v>
      </c>
      <c r="X23" s="53">
        <v>10.735251700680273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36</v>
      </c>
      <c r="D24" s="1">
        <v>46</v>
      </c>
      <c r="E24" s="1">
        <v>47.243749999999999</v>
      </c>
      <c r="F24" s="1">
        <v>50</v>
      </c>
      <c r="G24" s="2">
        <v>39.575000000000003</v>
      </c>
      <c r="H24" s="1">
        <v>42.22</v>
      </c>
      <c r="I24" s="2">
        <v>30.53</v>
      </c>
      <c r="J24" s="1">
        <v>28.398888888888891</v>
      </c>
      <c r="K24" s="1">
        <v>42</v>
      </c>
      <c r="L24" s="1">
        <v>55</v>
      </c>
      <c r="M24" s="1">
        <v>51.81</v>
      </c>
      <c r="N24" s="1">
        <v>52.59</v>
      </c>
      <c r="O24" s="1">
        <v>26.18</v>
      </c>
      <c r="P24" s="1">
        <v>42</v>
      </c>
      <c r="Q24" s="1">
        <v>46</v>
      </c>
      <c r="R24" s="2">
        <v>36</v>
      </c>
      <c r="S24" s="1">
        <v>65.333333333333329</v>
      </c>
      <c r="T24" s="1">
        <v>48.22</v>
      </c>
      <c r="U24" s="2">
        <v>46.25</v>
      </c>
      <c r="V24" s="1">
        <v>56.75</v>
      </c>
      <c r="W24" s="1">
        <v>42.11</v>
      </c>
      <c r="X24" s="53">
        <v>44.295760582010587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3.41</v>
      </c>
      <c r="D25" s="1">
        <v>6.88</v>
      </c>
      <c r="E25" s="1">
        <v>5.798</v>
      </c>
      <c r="F25" s="1">
        <v>9.1999999999999993</v>
      </c>
      <c r="G25" s="2">
        <v>5.83</v>
      </c>
      <c r="H25" s="1">
        <v>6.21</v>
      </c>
      <c r="I25" s="2">
        <v>5.24</v>
      </c>
      <c r="J25" s="1">
        <v>3.7790000000000008</v>
      </c>
      <c r="K25" s="1">
        <v>6.81</v>
      </c>
      <c r="L25" s="1">
        <v>6.8949999999999996</v>
      </c>
      <c r="M25" s="1">
        <v>5.69</v>
      </c>
      <c r="N25" s="1">
        <v>6.29</v>
      </c>
      <c r="O25" s="1">
        <v>3.81</v>
      </c>
      <c r="P25" s="1">
        <v>3.78</v>
      </c>
      <c r="Q25" s="1">
        <v>9.26</v>
      </c>
      <c r="R25" s="2">
        <v>9.15</v>
      </c>
      <c r="S25" s="1">
        <v>4.5145370370370372</v>
      </c>
      <c r="T25" s="1">
        <v>9.32</v>
      </c>
      <c r="U25" s="2">
        <v>9</v>
      </c>
      <c r="V25" s="1">
        <v>3.86</v>
      </c>
      <c r="W25" s="1">
        <v>7.4482999999999997</v>
      </c>
      <c r="X25" s="53">
        <v>6.294039858906527</v>
      </c>
      <c r="Y25" s="9"/>
    </row>
    <row r="26" spans="1:25" ht="11.25" x14ac:dyDescent="0.2">
      <c r="A26" s="31" t="s">
        <v>38</v>
      </c>
      <c r="B26" s="30" t="s">
        <v>92</v>
      </c>
      <c r="C26" s="1">
        <v>3.01</v>
      </c>
      <c r="D26" s="1">
        <v>3.55</v>
      </c>
      <c r="E26" s="1">
        <v>5.462727272727272</v>
      </c>
      <c r="F26" s="1">
        <v>3</v>
      </c>
      <c r="G26" s="2">
        <v>2.2999999999999998</v>
      </c>
      <c r="H26" s="1">
        <v>5</v>
      </c>
      <c r="I26" s="2">
        <v>4.5</v>
      </c>
      <c r="J26" s="10">
        <v>11.462</v>
      </c>
      <c r="K26" s="1">
        <v>2.8</v>
      </c>
      <c r="L26" s="1">
        <v>5.5</v>
      </c>
      <c r="M26" s="1">
        <v>5.51</v>
      </c>
      <c r="N26" s="2">
        <v>4.13</v>
      </c>
      <c r="O26" s="1">
        <v>1.7</v>
      </c>
      <c r="P26" s="1">
        <v>6.39</v>
      </c>
      <c r="Q26" s="1">
        <v>5</v>
      </c>
      <c r="R26" s="2">
        <v>8.59</v>
      </c>
      <c r="S26" s="1">
        <v>8.3277777777777775</v>
      </c>
      <c r="T26" s="1">
        <v>7.1</v>
      </c>
      <c r="U26" s="2">
        <v>5.04</v>
      </c>
      <c r="V26" s="1">
        <v>5.15</v>
      </c>
      <c r="W26" s="1">
        <v>5.29</v>
      </c>
      <c r="X26" s="53">
        <v>5.1815478595478606</v>
      </c>
      <c r="Y26" s="9"/>
    </row>
    <row r="27" spans="1:25" ht="11.25" x14ac:dyDescent="0.2">
      <c r="A27" s="31" t="s">
        <v>45</v>
      </c>
      <c r="B27" s="30" t="s">
        <v>96</v>
      </c>
      <c r="C27" s="19">
        <v>0.92</v>
      </c>
      <c r="D27" s="19">
        <v>0.7</v>
      </c>
      <c r="E27" s="19">
        <v>0.83341666666666681</v>
      </c>
      <c r="F27" s="19">
        <v>0.73</v>
      </c>
      <c r="G27" s="18">
        <v>0.56000000000000005</v>
      </c>
      <c r="H27" s="19">
        <v>0.6</v>
      </c>
      <c r="I27" s="18">
        <v>0.63</v>
      </c>
      <c r="J27" s="19">
        <v>0.57933333333333326</v>
      </c>
      <c r="K27" s="19">
        <v>0.66</v>
      </c>
      <c r="L27" s="19">
        <v>0.67500000000000004</v>
      </c>
      <c r="M27" s="19">
        <v>0.79</v>
      </c>
      <c r="N27" s="19">
        <v>0.64</v>
      </c>
      <c r="O27" s="19">
        <v>0.72</v>
      </c>
      <c r="P27" s="19">
        <v>0.76</v>
      </c>
      <c r="Q27" s="19">
        <v>0.7</v>
      </c>
      <c r="R27" s="18">
        <v>0.77</v>
      </c>
      <c r="S27" s="18">
        <v>1.0595000000000001</v>
      </c>
      <c r="T27" s="19">
        <v>0.93</v>
      </c>
      <c r="U27" s="18">
        <v>0.83</v>
      </c>
      <c r="V27" s="19">
        <v>0.84</v>
      </c>
      <c r="W27" s="19">
        <v>0.65959999999999996</v>
      </c>
      <c r="X27" s="54">
        <v>0.74223095238095227</v>
      </c>
      <c r="Y27" s="9"/>
    </row>
    <row r="28" spans="1:25" ht="11.25" x14ac:dyDescent="0.2">
      <c r="A28" s="31" t="s">
        <v>39</v>
      </c>
      <c r="B28" s="30" t="s">
        <v>94</v>
      </c>
      <c r="C28" s="1">
        <v>61.5</v>
      </c>
      <c r="D28" s="1">
        <v>41.53</v>
      </c>
      <c r="E28" s="1">
        <v>57.132999999999996</v>
      </c>
      <c r="F28" s="1">
        <v>65.56</v>
      </c>
      <c r="G28" s="2">
        <v>39.58</v>
      </c>
      <c r="H28" s="1">
        <v>38.65</v>
      </c>
      <c r="I28" s="2">
        <v>39.28</v>
      </c>
      <c r="J28" s="1">
        <v>46.855999999999995</v>
      </c>
      <c r="K28" s="1">
        <v>46.34</v>
      </c>
      <c r="L28" s="1">
        <v>45</v>
      </c>
      <c r="M28" s="1">
        <v>50.97</v>
      </c>
      <c r="N28" s="1">
        <v>42.6</v>
      </c>
      <c r="O28" s="1">
        <v>57.51</v>
      </c>
      <c r="P28" s="1">
        <v>56</v>
      </c>
      <c r="Q28" s="1">
        <v>39.5</v>
      </c>
      <c r="R28" s="2">
        <v>55</v>
      </c>
      <c r="S28" s="1">
        <v>46.97</v>
      </c>
      <c r="T28" s="1">
        <v>51.66</v>
      </c>
      <c r="U28" s="2">
        <v>52.94</v>
      </c>
      <c r="V28" s="1">
        <v>67.45</v>
      </c>
      <c r="W28" s="1">
        <v>47.33</v>
      </c>
      <c r="X28" s="53">
        <v>49.969476190476186</v>
      </c>
      <c r="Y28" s="9"/>
    </row>
    <row r="29" spans="1:25" ht="11.25" x14ac:dyDescent="0.2">
      <c r="A29" s="31" t="s">
        <v>40</v>
      </c>
      <c r="B29" s="30" t="s">
        <v>94</v>
      </c>
      <c r="C29" s="1">
        <v>156.54499999999999</v>
      </c>
      <c r="D29" s="1">
        <v>144.5</v>
      </c>
      <c r="E29" s="1">
        <v>164.74923076923076</v>
      </c>
      <c r="F29" s="1">
        <v>135</v>
      </c>
      <c r="G29" s="2">
        <v>130</v>
      </c>
      <c r="H29" s="1">
        <v>154</v>
      </c>
      <c r="I29" s="2">
        <v>63.15</v>
      </c>
      <c r="J29" s="1">
        <v>136.84</v>
      </c>
      <c r="K29" s="1">
        <v>149.9</v>
      </c>
      <c r="L29" s="1">
        <v>189</v>
      </c>
      <c r="M29" s="1">
        <v>141.53</v>
      </c>
      <c r="N29" s="1">
        <v>130.74</v>
      </c>
      <c r="O29" s="1">
        <v>114.1</v>
      </c>
      <c r="P29" s="1">
        <v>141</v>
      </c>
      <c r="Q29" s="1">
        <v>145.30000000000001</v>
      </c>
      <c r="R29" s="2">
        <v>152.5</v>
      </c>
      <c r="S29" s="1">
        <v>70.537499999999994</v>
      </c>
      <c r="T29" s="1">
        <v>162.47</v>
      </c>
      <c r="U29" s="2">
        <v>156.5</v>
      </c>
      <c r="V29" s="1">
        <v>150.88</v>
      </c>
      <c r="W29" s="1">
        <v>138.13</v>
      </c>
      <c r="X29" s="53">
        <v>139.39865384615382</v>
      </c>
      <c r="Y29" s="9"/>
    </row>
    <row r="30" spans="1:25" ht="11.25" x14ac:dyDescent="0.2">
      <c r="A30" s="31" t="s">
        <v>41</v>
      </c>
      <c r="B30" s="30" t="s">
        <v>94</v>
      </c>
      <c r="C30" s="1">
        <v>29</v>
      </c>
      <c r="D30" s="1">
        <v>24.1</v>
      </c>
      <c r="E30" s="1">
        <v>35.256250000000001</v>
      </c>
      <c r="F30" s="1">
        <v>34.159999999999997</v>
      </c>
      <c r="G30" s="2">
        <v>33.9</v>
      </c>
      <c r="H30" s="1">
        <v>33.39</v>
      </c>
      <c r="I30" s="2">
        <v>27.7</v>
      </c>
      <c r="J30" s="1">
        <v>19.342500000000001</v>
      </c>
      <c r="K30" s="1">
        <v>37.29</v>
      </c>
      <c r="L30" s="1">
        <v>26.25</v>
      </c>
      <c r="M30" s="1">
        <v>33.39</v>
      </c>
      <c r="N30" s="1">
        <v>27.25</v>
      </c>
      <c r="O30" s="1">
        <v>35.28</v>
      </c>
      <c r="P30" s="1">
        <v>55.98</v>
      </c>
      <c r="Q30" s="1">
        <v>28.6</v>
      </c>
      <c r="R30" s="2">
        <v>23.25</v>
      </c>
      <c r="S30" s="1">
        <v>30.477499999999999</v>
      </c>
      <c r="T30" s="1">
        <v>29.27</v>
      </c>
      <c r="U30" s="2">
        <v>24.33</v>
      </c>
      <c r="V30" s="1">
        <v>22.18</v>
      </c>
      <c r="W30" s="1">
        <v>39.19</v>
      </c>
      <c r="X30" s="53">
        <v>30.932678571428564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32.5</v>
      </c>
      <c r="D31" s="1">
        <v>28.83</v>
      </c>
      <c r="E31" s="1">
        <v>33.635999999999996</v>
      </c>
      <c r="F31" s="1">
        <v>21.41</v>
      </c>
      <c r="G31" s="2">
        <v>32.9</v>
      </c>
      <c r="H31" s="1">
        <v>28.17</v>
      </c>
      <c r="I31" s="2">
        <v>49.5</v>
      </c>
      <c r="J31" s="1">
        <v>28.680428571428571</v>
      </c>
      <c r="K31" s="1">
        <v>34</v>
      </c>
      <c r="L31" s="1">
        <v>34.17</v>
      </c>
      <c r="M31" s="1">
        <v>36.61</v>
      </c>
      <c r="N31" s="1">
        <v>26.23</v>
      </c>
      <c r="O31" s="1">
        <v>30.32</v>
      </c>
      <c r="P31" s="1">
        <v>17</v>
      </c>
      <c r="Q31" s="1">
        <v>32.5</v>
      </c>
      <c r="R31" s="2">
        <v>32.799999999999997</v>
      </c>
      <c r="S31" s="1">
        <v>18.1875</v>
      </c>
      <c r="T31" s="1">
        <v>37.99</v>
      </c>
      <c r="U31" s="2">
        <v>38.97</v>
      </c>
      <c r="V31" s="1">
        <v>30.97</v>
      </c>
      <c r="W31" s="1">
        <v>35.26</v>
      </c>
      <c r="X31" s="53">
        <v>31.458758503401366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16.190000000000001</v>
      </c>
      <c r="D32" s="1">
        <v>13.34</v>
      </c>
      <c r="E32" s="1">
        <v>19.681000000000001</v>
      </c>
      <c r="F32" s="1">
        <v>14.17</v>
      </c>
      <c r="G32" s="2">
        <v>18.414999999999999</v>
      </c>
      <c r="H32" s="1">
        <v>18.55</v>
      </c>
      <c r="I32" s="2">
        <v>5.65</v>
      </c>
      <c r="J32" s="1">
        <v>16.473636363636363</v>
      </c>
      <c r="K32" s="1">
        <v>20.260000000000002</v>
      </c>
      <c r="L32" s="1">
        <v>24.83</v>
      </c>
      <c r="M32" s="1">
        <v>15.21</v>
      </c>
      <c r="N32" s="1">
        <v>15.05</v>
      </c>
      <c r="O32" s="1">
        <v>21.34</v>
      </c>
      <c r="P32" s="1">
        <v>13.65</v>
      </c>
      <c r="Q32" s="1">
        <v>15.85</v>
      </c>
      <c r="R32" s="2">
        <v>20.5</v>
      </c>
      <c r="S32" s="2">
        <v>17.475000000000001</v>
      </c>
      <c r="T32" s="1">
        <v>21.85</v>
      </c>
      <c r="U32" s="2">
        <v>14.64</v>
      </c>
      <c r="V32" s="1">
        <v>15.81</v>
      </c>
      <c r="W32" s="1">
        <v>19.37</v>
      </c>
      <c r="X32" s="53">
        <v>17.062125541125543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</v>
      </c>
      <c r="D34" s="1">
        <v>8.0500000000000007</v>
      </c>
      <c r="E34" s="1">
        <v>8.82</v>
      </c>
      <c r="F34" s="1">
        <v>6.63</v>
      </c>
      <c r="G34" s="2">
        <v>8.43</v>
      </c>
      <c r="H34" s="1">
        <v>7.42</v>
      </c>
      <c r="I34" s="2">
        <v>8.56</v>
      </c>
      <c r="J34" s="1">
        <v>6.23</v>
      </c>
      <c r="K34" s="1">
        <v>8.98</v>
      </c>
      <c r="L34" s="1">
        <v>5.86</v>
      </c>
      <c r="M34" s="1">
        <v>5.5</v>
      </c>
      <c r="N34" s="1">
        <v>6.71</v>
      </c>
      <c r="O34" s="1">
        <v>5.71</v>
      </c>
      <c r="P34" s="1">
        <v>7.14</v>
      </c>
      <c r="Q34" s="1">
        <v>9.1999999999999993</v>
      </c>
      <c r="R34" s="2">
        <v>9.8000000000000007</v>
      </c>
      <c r="S34" s="1">
        <v>5.04</v>
      </c>
      <c r="T34" s="1">
        <v>7.77</v>
      </c>
      <c r="U34" s="2">
        <v>10.119999999999999</v>
      </c>
      <c r="V34" s="1">
        <v>7.3746999999999998</v>
      </c>
      <c r="W34" s="1">
        <v>9.25</v>
      </c>
      <c r="X34" s="53">
        <v>7.6111761904761908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</v>
      </c>
      <c r="D35" s="1">
        <v>5.96</v>
      </c>
      <c r="E35" s="1">
        <v>4.99</v>
      </c>
      <c r="F35" s="1">
        <v>4.18</v>
      </c>
      <c r="G35" s="2">
        <v>5.45</v>
      </c>
      <c r="H35" s="1">
        <v>4.84</v>
      </c>
      <c r="I35" s="2">
        <v>5.1100000000000003</v>
      </c>
      <c r="J35" s="1">
        <v>4.2699999999999996</v>
      </c>
      <c r="K35" s="1">
        <v>5.78</v>
      </c>
      <c r="L35" s="1">
        <v>4.2699999999999996</v>
      </c>
      <c r="M35" s="1">
        <v>3.86</v>
      </c>
      <c r="N35" s="1">
        <v>4.38</v>
      </c>
      <c r="O35" s="1">
        <v>4.45</v>
      </c>
      <c r="P35" s="1">
        <v>5.33</v>
      </c>
      <c r="Q35" s="1">
        <v>6.56</v>
      </c>
      <c r="R35" s="2">
        <v>7.12</v>
      </c>
      <c r="S35" s="1">
        <v>4</v>
      </c>
      <c r="T35" s="1">
        <v>5.19</v>
      </c>
      <c r="U35" s="2">
        <v>6.65</v>
      </c>
      <c r="V35" s="1">
        <v>4.9074999999999998</v>
      </c>
      <c r="W35" s="1">
        <v>7.87</v>
      </c>
      <c r="X35" s="53">
        <v>5.2208333333333341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24.91</v>
      </c>
      <c r="D37" s="1">
        <v>21.03</v>
      </c>
      <c r="E37" s="1">
        <v>46.93</v>
      </c>
      <c r="F37" s="1">
        <v>26.7</v>
      </c>
      <c r="G37" s="2">
        <v>35.11</v>
      </c>
      <c r="H37" s="1">
        <v>29.09</v>
      </c>
      <c r="I37" s="2">
        <v>29.04</v>
      </c>
      <c r="J37" s="2">
        <v>13.851000000000001</v>
      </c>
      <c r="K37" s="1">
        <v>25.91</v>
      </c>
      <c r="L37" s="1">
        <v>26.33</v>
      </c>
      <c r="M37" s="1">
        <v>13.93</v>
      </c>
      <c r="N37" s="1">
        <v>17.5</v>
      </c>
      <c r="O37" s="1">
        <v>19.68</v>
      </c>
      <c r="P37" s="1">
        <v>22.3</v>
      </c>
      <c r="Q37" s="1">
        <v>28.5</v>
      </c>
      <c r="R37" s="2">
        <v>22</v>
      </c>
      <c r="S37" s="1">
        <v>13.18</v>
      </c>
      <c r="T37" s="2">
        <v>31.12</v>
      </c>
      <c r="U37" s="2">
        <v>15.03</v>
      </c>
      <c r="V37" s="1">
        <v>16.5</v>
      </c>
      <c r="W37" s="1">
        <v>23.03</v>
      </c>
      <c r="X37" s="53">
        <v>23.889095238095241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15</v>
      </c>
      <c r="E39" s="20">
        <v>6.67</v>
      </c>
      <c r="F39" s="20">
        <v>7</v>
      </c>
      <c r="G39" s="21">
        <v>17.25</v>
      </c>
      <c r="H39" s="20">
        <v>23</v>
      </c>
      <c r="I39" s="21">
        <v>1.1399999999999999</v>
      </c>
      <c r="J39" s="21">
        <v>13.851000000000001</v>
      </c>
      <c r="K39" s="20">
        <v>3.33</v>
      </c>
      <c r="L39" s="20">
        <v>36</v>
      </c>
      <c r="M39" s="20">
        <v>13.18</v>
      </c>
      <c r="N39" s="20">
        <v>13</v>
      </c>
      <c r="O39" s="20">
        <v>4.1100000000000003</v>
      </c>
      <c r="P39" s="20">
        <v>7.14</v>
      </c>
      <c r="Q39" s="20">
        <v>4.47</v>
      </c>
      <c r="R39" s="21">
        <v>3</v>
      </c>
      <c r="S39" s="20">
        <v>3.24</v>
      </c>
      <c r="T39" s="21">
        <v>21.66</v>
      </c>
      <c r="U39" s="21">
        <v>5.09</v>
      </c>
      <c r="V39" s="20">
        <v>10.14</v>
      </c>
      <c r="W39" s="20">
        <v>5.2112999999999996</v>
      </c>
      <c r="X39" s="57">
        <v>10.988204761904761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B5:B6"/>
    <mergeCell ref="A3:X3"/>
    <mergeCell ref="A5:A6"/>
    <mergeCell ref="C5:C6"/>
    <mergeCell ref="D5:D6"/>
    <mergeCell ref="E5:E6"/>
    <mergeCell ref="F5:F6"/>
    <mergeCell ref="G5:G6"/>
    <mergeCell ref="H5:H6"/>
    <mergeCell ref="R5:R6"/>
    <mergeCell ref="A1:X1"/>
    <mergeCell ref="A2:X2"/>
    <mergeCell ref="U5:U6"/>
    <mergeCell ref="M5:M6"/>
    <mergeCell ref="W5:W6"/>
    <mergeCell ref="N5:N6"/>
    <mergeCell ref="O5:O6"/>
    <mergeCell ref="P5:P6"/>
    <mergeCell ref="Q5:Q6"/>
    <mergeCell ref="V5:V6"/>
    <mergeCell ref="S5:S6"/>
    <mergeCell ref="T5:T6"/>
    <mergeCell ref="I5:I6"/>
    <mergeCell ref="J5:J6"/>
    <mergeCell ref="K5:K6"/>
    <mergeCell ref="L5:L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0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s="15" customFormat="1" ht="12" x14ac:dyDescent="0.2">
      <c r="A3" s="139" t="s">
        <v>52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33</v>
      </c>
      <c r="D8" s="1">
        <v>46.35</v>
      </c>
      <c r="E8" s="1">
        <v>31.118749999999999</v>
      </c>
      <c r="F8" s="1">
        <v>32.409999999999997</v>
      </c>
      <c r="G8" s="2">
        <v>26.72</v>
      </c>
      <c r="H8" s="1">
        <v>28.19</v>
      </c>
      <c r="I8" s="2">
        <v>18.149999999999999</v>
      </c>
      <c r="J8" s="1">
        <v>22.358750000000001</v>
      </c>
      <c r="K8" s="1">
        <v>23.14</v>
      </c>
      <c r="L8" s="1">
        <v>28.51</v>
      </c>
      <c r="M8" s="1">
        <v>28.01</v>
      </c>
      <c r="N8" s="1">
        <v>27.2</v>
      </c>
      <c r="O8" s="1">
        <v>30.38</v>
      </c>
      <c r="P8" s="1">
        <v>24.93</v>
      </c>
      <c r="Q8" s="1">
        <v>21.26</v>
      </c>
      <c r="R8" s="2">
        <v>26</v>
      </c>
      <c r="S8" s="1">
        <v>12.5</v>
      </c>
      <c r="T8" s="2">
        <v>25.07</v>
      </c>
      <c r="U8" s="2">
        <v>25.95</v>
      </c>
      <c r="V8" s="1">
        <v>33.29</v>
      </c>
      <c r="W8" s="1">
        <v>28.26</v>
      </c>
      <c r="X8" s="53">
        <v>27.276071428571424</v>
      </c>
      <c r="Y8" s="9"/>
    </row>
    <row r="9" spans="1:25" ht="11.25" x14ac:dyDescent="0.2">
      <c r="A9" s="31" t="s">
        <v>87</v>
      </c>
      <c r="B9" s="30" t="s">
        <v>92</v>
      </c>
      <c r="C9" s="19">
        <v>2.63</v>
      </c>
      <c r="D9" s="19">
        <v>3.18</v>
      </c>
      <c r="E9" s="19">
        <v>2.7166428571428574</v>
      </c>
      <c r="F9" s="19">
        <v>2.71</v>
      </c>
      <c r="G9" s="18">
        <v>2.33</v>
      </c>
      <c r="H9" s="19">
        <v>2.25</v>
      </c>
      <c r="I9" s="18">
        <v>2.61</v>
      </c>
      <c r="J9" s="19">
        <v>2.9959999999999996</v>
      </c>
      <c r="K9" s="19">
        <v>2.44</v>
      </c>
      <c r="L9" s="19">
        <v>2.87</v>
      </c>
      <c r="M9" s="19">
        <v>3.09</v>
      </c>
      <c r="N9" s="19">
        <v>2.67</v>
      </c>
      <c r="O9" s="19">
        <v>2.68</v>
      </c>
      <c r="P9" s="19">
        <v>2.9</v>
      </c>
      <c r="Q9" s="19">
        <v>2.2999999999999998</v>
      </c>
      <c r="R9" s="18">
        <v>2.33</v>
      </c>
      <c r="S9" s="19">
        <v>3.52</v>
      </c>
      <c r="T9" s="18">
        <v>2.94</v>
      </c>
      <c r="U9" s="18">
        <v>3.16</v>
      </c>
      <c r="V9" s="19">
        <v>3.31</v>
      </c>
      <c r="W9" s="19">
        <v>2.4700000000000002</v>
      </c>
      <c r="X9" s="54">
        <v>2.7667925170068024</v>
      </c>
      <c r="Y9" s="9"/>
    </row>
    <row r="10" spans="1:25" ht="11.25" x14ac:dyDescent="0.2">
      <c r="A10" s="31" t="s">
        <v>24</v>
      </c>
      <c r="B10" s="30" t="s">
        <v>93</v>
      </c>
      <c r="C10" s="1">
        <v>213.6</v>
      </c>
      <c r="D10" s="1">
        <v>315</v>
      </c>
      <c r="E10" s="1">
        <v>214.1</v>
      </c>
      <c r="F10" s="1">
        <v>201.83</v>
      </c>
      <c r="G10" s="2">
        <v>140.5</v>
      </c>
      <c r="H10" s="1">
        <v>172</v>
      </c>
      <c r="I10" s="2">
        <v>150</v>
      </c>
      <c r="J10" s="1">
        <v>224.54545454545453</v>
      </c>
      <c r="K10" s="1">
        <v>162</v>
      </c>
      <c r="L10" s="1">
        <v>189</v>
      </c>
      <c r="M10" s="1">
        <v>199.86</v>
      </c>
      <c r="N10" s="1">
        <v>257.01</v>
      </c>
      <c r="O10" s="1">
        <v>182.5</v>
      </c>
      <c r="P10" s="1">
        <v>185</v>
      </c>
      <c r="Q10" s="1">
        <v>177.04</v>
      </c>
      <c r="R10" s="2">
        <v>190</v>
      </c>
      <c r="S10" s="1">
        <v>253.34</v>
      </c>
      <c r="T10" s="2">
        <v>196.78</v>
      </c>
      <c r="U10" s="2">
        <v>178.75</v>
      </c>
      <c r="V10" s="1">
        <v>213.75</v>
      </c>
      <c r="W10" s="1">
        <v>153.62</v>
      </c>
      <c r="X10" s="53">
        <v>198.58216450216455</v>
      </c>
      <c r="Y10" s="9"/>
    </row>
    <row r="11" spans="1:25" ht="11.25" x14ac:dyDescent="0.2">
      <c r="A11" s="31" t="s">
        <v>25</v>
      </c>
      <c r="B11" s="30" t="s">
        <v>92</v>
      </c>
      <c r="C11" s="19">
        <v>0.28999999999999998</v>
      </c>
      <c r="D11" s="19">
        <v>0.41</v>
      </c>
      <c r="E11" s="19">
        <v>0.3393846153846154</v>
      </c>
      <c r="F11" s="19">
        <v>0.33</v>
      </c>
      <c r="G11" s="18">
        <v>0.19</v>
      </c>
      <c r="H11" s="19">
        <v>0.25</v>
      </c>
      <c r="I11" s="18">
        <v>0.2</v>
      </c>
      <c r="J11" s="19">
        <v>0.36025000000000007</v>
      </c>
      <c r="K11" s="19">
        <v>0.17199999999999999</v>
      </c>
      <c r="L11" s="19">
        <v>0.28999999999999998</v>
      </c>
      <c r="M11" s="19">
        <v>0.26</v>
      </c>
      <c r="N11" s="19">
        <v>0.35</v>
      </c>
      <c r="O11" s="19">
        <v>0.27</v>
      </c>
      <c r="P11" s="19">
        <v>0.27</v>
      </c>
      <c r="Q11" s="19">
        <v>0.34</v>
      </c>
      <c r="R11" s="18">
        <v>0.22</v>
      </c>
      <c r="S11" s="19">
        <v>0.40300000000000002</v>
      </c>
      <c r="T11" s="18">
        <v>0.32</v>
      </c>
      <c r="U11" s="18">
        <v>0.34</v>
      </c>
      <c r="V11" s="19">
        <v>0.32</v>
      </c>
      <c r="W11" s="19">
        <v>0.22739999999999999</v>
      </c>
      <c r="X11" s="54">
        <v>0.29295402930402942</v>
      </c>
      <c r="Y11" s="9"/>
    </row>
    <row r="12" spans="1:25" ht="11.25" x14ac:dyDescent="0.2">
      <c r="A12" s="31" t="s">
        <v>26</v>
      </c>
      <c r="B12" s="30" t="s">
        <v>93</v>
      </c>
      <c r="C12" s="1">
        <v>19.5</v>
      </c>
      <c r="D12" s="1">
        <v>20</v>
      </c>
      <c r="E12" s="1">
        <v>29.35</v>
      </c>
      <c r="F12" s="1">
        <v>23</v>
      </c>
      <c r="G12" s="2">
        <v>52.5</v>
      </c>
      <c r="H12" s="1">
        <v>36</v>
      </c>
      <c r="I12" s="2">
        <v>38.5</v>
      </c>
      <c r="J12" s="1">
        <v>17.552222222222223</v>
      </c>
      <c r="K12" s="1">
        <v>35.5</v>
      </c>
      <c r="L12" s="1">
        <v>21.65</v>
      </c>
      <c r="M12" s="1">
        <v>26.97</v>
      </c>
      <c r="N12" s="1">
        <v>22.02</v>
      </c>
      <c r="O12" s="1">
        <v>15.6</v>
      </c>
      <c r="P12" s="1">
        <v>25</v>
      </c>
      <c r="Q12" s="1">
        <v>32</v>
      </c>
      <c r="R12" s="2">
        <v>35</v>
      </c>
      <c r="S12" s="1">
        <v>22.05</v>
      </c>
      <c r="T12" s="2">
        <v>30.25</v>
      </c>
      <c r="U12" s="2">
        <v>34.82</v>
      </c>
      <c r="V12" s="1">
        <v>23.28</v>
      </c>
      <c r="W12" s="1">
        <v>39.79</v>
      </c>
      <c r="X12" s="53">
        <v>28.587248677248674</v>
      </c>
      <c r="Y12" s="9"/>
    </row>
    <row r="13" spans="1:25" ht="11.25" x14ac:dyDescent="0.2">
      <c r="A13" s="31" t="s">
        <v>27</v>
      </c>
      <c r="B13" s="30" t="s">
        <v>93</v>
      </c>
      <c r="C13" s="1">
        <v>40</v>
      </c>
      <c r="D13" s="1">
        <v>90</v>
      </c>
      <c r="E13" s="1">
        <v>49.388888888888886</v>
      </c>
      <c r="F13" s="1">
        <v>41</v>
      </c>
      <c r="G13" s="2">
        <v>42.5</v>
      </c>
      <c r="H13" s="1">
        <v>34.5</v>
      </c>
      <c r="I13" s="2">
        <v>38</v>
      </c>
      <c r="J13" s="1">
        <v>61.887500000000003</v>
      </c>
      <c r="K13" s="1">
        <v>33</v>
      </c>
      <c r="L13" s="1">
        <v>28</v>
      </c>
      <c r="M13" s="1">
        <v>52.51</v>
      </c>
      <c r="N13" s="1">
        <v>52.02</v>
      </c>
      <c r="O13" s="1">
        <v>51.75</v>
      </c>
      <c r="P13" s="1">
        <v>45.5</v>
      </c>
      <c r="Q13" s="1">
        <v>30</v>
      </c>
      <c r="R13" s="2">
        <v>44.25</v>
      </c>
      <c r="S13" s="1">
        <v>57.53</v>
      </c>
      <c r="T13" s="2">
        <v>35.68</v>
      </c>
      <c r="U13" s="2">
        <v>45.16</v>
      </c>
      <c r="V13" s="1">
        <v>52.15</v>
      </c>
      <c r="W13" s="1">
        <v>36.880000000000003</v>
      </c>
      <c r="X13" s="53">
        <v>45.795542328042323</v>
      </c>
      <c r="Y13" s="9"/>
    </row>
    <row r="14" spans="1:25" ht="11.25" x14ac:dyDescent="0.2">
      <c r="A14" s="31" t="s">
        <v>28</v>
      </c>
      <c r="B14" s="30" t="s">
        <v>94</v>
      </c>
      <c r="C14" s="19">
        <v>0.19500000000000001</v>
      </c>
      <c r="D14" s="19">
        <v>3.5</v>
      </c>
      <c r="E14" s="19">
        <v>0.34583333333333338</v>
      </c>
      <c r="F14" s="19">
        <v>0.17</v>
      </c>
      <c r="G14" s="18">
        <v>0.25</v>
      </c>
      <c r="H14" s="19">
        <v>0.3</v>
      </c>
      <c r="I14" s="18">
        <v>0.24</v>
      </c>
      <c r="J14" s="19">
        <v>0.27374999999999999</v>
      </c>
      <c r="K14" s="19">
        <v>0.44</v>
      </c>
      <c r="L14" s="19">
        <v>0.27</v>
      </c>
      <c r="M14" s="19">
        <v>0.26</v>
      </c>
      <c r="N14" s="19">
        <v>0.36</v>
      </c>
      <c r="O14" s="19">
        <v>0.23</v>
      </c>
      <c r="P14" s="19">
        <v>0.19</v>
      </c>
      <c r="Q14" s="19">
        <v>0.24</v>
      </c>
      <c r="R14" s="18">
        <v>0.26</v>
      </c>
      <c r="S14" s="19">
        <v>0.20699999999999999</v>
      </c>
      <c r="T14" s="18">
        <v>0.32</v>
      </c>
      <c r="U14" s="18">
        <v>0.26</v>
      </c>
      <c r="V14" s="19">
        <v>0.22</v>
      </c>
      <c r="W14" s="19">
        <v>0.27950000000000003</v>
      </c>
      <c r="X14" s="54">
        <v>0.41957539682539685</v>
      </c>
      <c r="Y14" s="9"/>
    </row>
    <row r="15" spans="1:25" ht="11.25" x14ac:dyDescent="0.2">
      <c r="A15" s="31" t="s">
        <v>44</v>
      </c>
      <c r="B15" s="30" t="s">
        <v>94</v>
      </c>
      <c r="C15" s="1">
        <v>0.56999999999999995</v>
      </c>
      <c r="D15" s="1">
        <v>3.33</v>
      </c>
      <c r="E15" s="1">
        <v>1.2866666666666668</v>
      </c>
      <c r="F15" s="1">
        <v>1.1499999999999999</v>
      </c>
      <c r="G15" s="2">
        <v>1.67</v>
      </c>
      <c r="H15" s="1">
        <v>1.48</v>
      </c>
      <c r="I15" s="2">
        <v>1.23</v>
      </c>
      <c r="J15" s="1">
        <v>1.7916666666666667</v>
      </c>
      <c r="K15" s="1">
        <v>0.94</v>
      </c>
      <c r="L15" s="1">
        <v>1.3</v>
      </c>
      <c r="M15" s="1">
        <v>1.39</v>
      </c>
      <c r="N15" s="1">
        <v>1.76</v>
      </c>
      <c r="O15" s="1">
        <v>2.2000000000000002</v>
      </c>
      <c r="P15" s="1">
        <v>1.7</v>
      </c>
      <c r="Q15" s="1">
        <v>1</v>
      </c>
      <c r="R15" s="2">
        <v>0.77</v>
      </c>
      <c r="S15" s="1">
        <v>1.35</v>
      </c>
      <c r="T15" s="2">
        <v>1.92</v>
      </c>
      <c r="U15" s="2">
        <v>1.28</v>
      </c>
      <c r="V15" s="1">
        <v>1.36</v>
      </c>
      <c r="W15" s="1">
        <v>0.84</v>
      </c>
      <c r="X15" s="53">
        <v>1.4437301587301588</v>
      </c>
      <c r="Y15" s="9"/>
    </row>
    <row r="16" spans="1:25" ht="11.25" x14ac:dyDescent="0.2">
      <c r="A16" s="31" t="s">
        <v>29</v>
      </c>
      <c r="B16" s="30" t="s">
        <v>91</v>
      </c>
      <c r="C16" s="1">
        <v>10.7</v>
      </c>
      <c r="D16" s="1">
        <v>19.5</v>
      </c>
      <c r="E16" s="1">
        <v>12.857547974413647</v>
      </c>
      <c r="F16" s="1">
        <v>12.5</v>
      </c>
      <c r="G16" s="2">
        <v>10.44</v>
      </c>
      <c r="H16" s="1">
        <v>10.56</v>
      </c>
      <c r="I16" s="2">
        <v>11.4</v>
      </c>
      <c r="J16" s="1">
        <v>11.872196531791907</v>
      </c>
      <c r="K16" s="1">
        <v>10.07</v>
      </c>
      <c r="L16" s="1">
        <v>10.5</v>
      </c>
      <c r="M16" s="1">
        <v>9.61</v>
      </c>
      <c r="N16" s="1">
        <v>18.61</v>
      </c>
      <c r="O16" s="1">
        <v>13.79</v>
      </c>
      <c r="P16" s="1">
        <v>14.16</v>
      </c>
      <c r="Q16" s="1">
        <v>9.8699999999999992</v>
      </c>
      <c r="R16" s="2">
        <v>15</v>
      </c>
      <c r="S16" s="1">
        <v>8.14</v>
      </c>
      <c r="T16" s="2">
        <v>9.98</v>
      </c>
      <c r="U16" s="2">
        <v>9.7799999999999994</v>
      </c>
      <c r="V16" s="1">
        <v>12.98</v>
      </c>
      <c r="W16" s="1">
        <v>9.2899999999999991</v>
      </c>
      <c r="X16" s="53">
        <v>11.981416405057406</v>
      </c>
      <c r="Y16" s="9"/>
    </row>
    <row r="17" spans="1:25" ht="11.25" x14ac:dyDescent="0.2">
      <c r="A17" s="31" t="s">
        <v>30</v>
      </c>
      <c r="B17" s="30" t="s">
        <v>94</v>
      </c>
      <c r="C17" s="1">
        <v>42.11</v>
      </c>
      <c r="D17" s="1">
        <v>65</v>
      </c>
      <c r="E17" s="1">
        <v>49.075000000000003</v>
      </c>
      <c r="F17" s="1">
        <v>45.54</v>
      </c>
      <c r="G17" s="2">
        <v>42.5</v>
      </c>
      <c r="H17" s="1">
        <v>40</v>
      </c>
      <c r="I17" s="2">
        <v>35.4</v>
      </c>
      <c r="J17" s="1">
        <v>54.32</v>
      </c>
      <c r="K17" s="1">
        <v>50</v>
      </c>
      <c r="L17" s="1">
        <v>57</v>
      </c>
      <c r="M17" s="1">
        <v>71.849999999999994</v>
      </c>
      <c r="N17" s="1">
        <v>38.08</v>
      </c>
      <c r="O17" s="1">
        <v>44.68</v>
      </c>
      <c r="P17" s="1">
        <v>36.03</v>
      </c>
      <c r="Q17" s="1">
        <v>50.8</v>
      </c>
      <c r="R17" s="2">
        <v>48.5</v>
      </c>
      <c r="S17" s="1">
        <v>42.6</v>
      </c>
      <c r="T17" s="2">
        <v>55.64</v>
      </c>
      <c r="U17" s="2">
        <v>61.76</v>
      </c>
      <c r="V17" s="1">
        <v>48.84</v>
      </c>
      <c r="W17" s="1">
        <v>69.58</v>
      </c>
      <c r="X17" s="53">
        <v>49.966904761904757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222</v>
      </c>
      <c r="D18" s="1">
        <v>235</v>
      </c>
      <c r="E18" s="1">
        <v>202.83821428571429</v>
      </c>
      <c r="F18" s="1">
        <v>200</v>
      </c>
      <c r="G18" s="2">
        <v>200</v>
      </c>
      <c r="H18" s="1">
        <v>192.85</v>
      </c>
      <c r="I18" s="2">
        <v>165</v>
      </c>
      <c r="J18" s="1">
        <v>259</v>
      </c>
      <c r="K18" s="1">
        <v>280</v>
      </c>
      <c r="L18" s="1">
        <v>329.28500000000003</v>
      </c>
      <c r="M18" s="1">
        <v>431.71</v>
      </c>
      <c r="N18" s="1">
        <v>230.01</v>
      </c>
      <c r="O18" s="1">
        <v>280</v>
      </c>
      <c r="P18" s="1">
        <v>167</v>
      </c>
      <c r="Q18" s="1">
        <v>219.47</v>
      </c>
      <c r="R18" s="2">
        <v>356</v>
      </c>
      <c r="S18" s="1">
        <v>189.96</v>
      </c>
      <c r="T18" s="2">
        <v>400.14</v>
      </c>
      <c r="U18" s="2">
        <v>174.93</v>
      </c>
      <c r="V18" s="1">
        <v>182.53</v>
      </c>
      <c r="W18" s="1">
        <v>299.66000000000003</v>
      </c>
      <c r="X18" s="53">
        <v>248.44681972789112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304.91500000000002</v>
      </c>
      <c r="D19" s="1">
        <v>207.71</v>
      </c>
      <c r="E19" s="1">
        <v>192.80555555555554</v>
      </c>
      <c r="F19" s="1">
        <v>110</v>
      </c>
      <c r="G19" s="2">
        <v>182.5</v>
      </c>
      <c r="H19" s="1">
        <v>185</v>
      </c>
      <c r="I19" s="2">
        <v>89</v>
      </c>
      <c r="J19" s="1">
        <v>209</v>
      </c>
      <c r="K19" s="1">
        <v>190</v>
      </c>
      <c r="L19" s="1">
        <v>205</v>
      </c>
      <c r="M19" s="1">
        <v>167.63</v>
      </c>
      <c r="N19" s="1">
        <v>85.05</v>
      </c>
      <c r="O19" s="1">
        <v>140</v>
      </c>
      <c r="P19" s="1">
        <v>126</v>
      </c>
      <c r="Q19" s="1">
        <v>100</v>
      </c>
      <c r="R19" s="2">
        <v>180</v>
      </c>
      <c r="S19" s="1">
        <v>114.23</v>
      </c>
      <c r="T19" s="2">
        <v>58.43</v>
      </c>
      <c r="U19" s="2">
        <v>131.76</v>
      </c>
      <c r="V19" s="1">
        <v>197.74</v>
      </c>
      <c r="W19" s="1">
        <v>147.37</v>
      </c>
      <c r="X19" s="53">
        <v>158.29240740740741</v>
      </c>
      <c r="Y19" s="9"/>
    </row>
    <row r="20" spans="1:25" ht="22.5" x14ac:dyDescent="0.2">
      <c r="A20" s="32" t="s">
        <v>33</v>
      </c>
      <c r="B20" s="33" t="s">
        <v>94</v>
      </c>
      <c r="C20" s="1">
        <v>30.9</v>
      </c>
      <c r="D20" s="1">
        <v>18.96</v>
      </c>
      <c r="E20" s="1">
        <v>43.226666666666667</v>
      </c>
      <c r="F20" s="1">
        <v>18.690000000000001</v>
      </c>
      <c r="G20" s="2">
        <v>35</v>
      </c>
      <c r="H20" s="1">
        <v>42.9</v>
      </c>
      <c r="I20" s="2">
        <v>32.75</v>
      </c>
      <c r="J20" s="1">
        <v>40</v>
      </c>
      <c r="K20" s="1">
        <v>42.5</v>
      </c>
      <c r="L20" s="1">
        <v>27.4</v>
      </c>
      <c r="M20" s="1">
        <v>68.86</v>
      </c>
      <c r="N20" s="1">
        <v>29.09</v>
      </c>
      <c r="O20" s="1">
        <v>42.56</v>
      </c>
      <c r="P20" s="1">
        <v>45.93</v>
      </c>
      <c r="Q20" s="1">
        <v>25.5</v>
      </c>
      <c r="R20" s="2">
        <v>41</v>
      </c>
      <c r="S20" s="1">
        <v>19.079999999999998</v>
      </c>
      <c r="T20" s="2">
        <v>25.67</v>
      </c>
      <c r="U20" s="2">
        <v>18.899999999999999</v>
      </c>
      <c r="V20" s="1">
        <v>27.22</v>
      </c>
      <c r="W20" s="1">
        <v>36.79</v>
      </c>
      <c r="X20" s="53">
        <v>33.948888888888888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14.2</v>
      </c>
      <c r="D21" s="1">
        <v>23</v>
      </c>
      <c r="E21" s="1">
        <v>29.862500000000001</v>
      </c>
      <c r="F21" s="1">
        <v>17.95</v>
      </c>
      <c r="G21" s="2">
        <v>10.88</v>
      </c>
      <c r="H21" s="1">
        <v>17</v>
      </c>
      <c r="I21" s="2">
        <v>16.100000000000001</v>
      </c>
      <c r="J21" s="1">
        <v>16.125714285714285</v>
      </c>
      <c r="K21" s="1">
        <v>18.5</v>
      </c>
      <c r="L21" s="1">
        <v>20.43</v>
      </c>
      <c r="M21" s="1">
        <v>12.35</v>
      </c>
      <c r="N21" s="1">
        <v>21.4</v>
      </c>
      <c r="O21" s="1">
        <v>8.7200000000000006</v>
      </c>
      <c r="P21" s="1">
        <v>26.9</v>
      </c>
      <c r="Q21" s="1">
        <v>10.5</v>
      </c>
      <c r="R21" s="2">
        <v>18</v>
      </c>
      <c r="S21" s="1">
        <v>15.17</v>
      </c>
      <c r="T21" s="2">
        <v>15.02</v>
      </c>
      <c r="U21" s="2">
        <v>11.92</v>
      </c>
      <c r="V21" s="1">
        <v>29.35</v>
      </c>
      <c r="W21" s="1">
        <v>11.6</v>
      </c>
      <c r="X21" s="53">
        <v>17.379914965986398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181.5</v>
      </c>
      <c r="D22" s="1">
        <v>282.25</v>
      </c>
      <c r="E22" s="1">
        <v>200.11857142857141</v>
      </c>
      <c r="F22" s="2">
        <v>144</v>
      </c>
      <c r="G22" s="2">
        <v>226.5</v>
      </c>
      <c r="H22" s="1">
        <v>237.56</v>
      </c>
      <c r="I22" s="2">
        <v>126</v>
      </c>
      <c r="J22" s="1">
        <v>196</v>
      </c>
      <c r="K22" s="1">
        <v>190.5</v>
      </c>
      <c r="L22" s="1">
        <v>244</v>
      </c>
      <c r="M22" s="1">
        <v>269.43</v>
      </c>
      <c r="N22" s="1">
        <v>161.06</v>
      </c>
      <c r="O22" s="1">
        <v>144</v>
      </c>
      <c r="P22" s="1">
        <v>184</v>
      </c>
      <c r="Q22" s="1">
        <v>220</v>
      </c>
      <c r="R22" s="2">
        <v>171</v>
      </c>
      <c r="S22" s="1">
        <v>240</v>
      </c>
      <c r="T22" s="2">
        <v>508</v>
      </c>
      <c r="U22" s="2">
        <v>361.56</v>
      </c>
      <c r="V22" s="1">
        <v>194.75</v>
      </c>
      <c r="W22" s="1">
        <v>261.52</v>
      </c>
      <c r="X22" s="53">
        <v>225.89278911564628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12</v>
      </c>
      <c r="D23" s="1">
        <v>14</v>
      </c>
      <c r="E23" s="1">
        <v>6.6714285714285717</v>
      </c>
      <c r="F23" s="2">
        <v>12</v>
      </c>
      <c r="G23" s="2">
        <v>9.65</v>
      </c>
      <c r="H23" s="1">
        <v>11.05</v>
      </c>
      <c r="I23" s="2">
        <v>6</v>
      </c>
      <c r="J23" s="1">
        <v>3.8333333333333335</v>
      </c>
      <c r="K23" s="1">
        <v>8.33</v>
      </c>
      <c r="L23" s="1">
        <v>18</v>
      </c>
      <c r="M23" s="1">
        <v>6.21</v>
      </c>
      <c r="N23" s="1">
        <v>7.17</v>
      </c>
      <c r="O23" s="1">
        <v>8</v>
      </c>
      <c r="P23" s="1">
        <v>4.0199999999999996</v>
      </c>
      <c r="Q23" s="1">
        <v>17.2</v>
      </c>
      <c r="R23" s="2">
        <v>9.1</v>
      </c>
      <c r="S23" s="1">
        <v>18</v>
      </c>
      <c r="T23" s="2">
        <v>5.62</v>
      </c>
      <c r="U23" s="2">
        <v>17.25</v>
      </c>
      <c r="V23" s="1">
        <v>11.93</v>
      </c>
      <c r="W23" s="1">
        <v>7.88</v>
      </c>
      <c r="X23" s="53">
        <v>10.186417233560089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36</v>
      </c>
      <c r="D24" s="1">
        <v>46</v>
      </c>
      <c r="E24" s="1">
        <v>46.868749999999999</v>
      </c>
      <c r="F24" s="1">
        <v>49.9</v>
      </c>
      <c r="G24" s="2">
        <v>39.575000000000003</v>
      </c>
      <c r="H24" s="1">
        <v>41.44</v>
      </c>
      <c r="I24" s="2">
        <v>30.53</v>
      </c>
      <c r="J24" s="1">
        <v>50.8</v>
      </c>
      <c r="K24" s="1">
        <v>42</v>
      </c>
      <c r="L24" s="1">
        <v>55</v>
      </c>
      <c r="M24" s="1">
        <v>52.14</v>
      </c>
      <c r="N24" s="1">
        <v>52.02</v>
      </c>
      <c r="O24" s="1">
        <v>23.22</v>
      </c>
      <c r="P24" s="1">
        <v>40.47</v>
      </c>
      <c r="Q24" s="1">
        <v>46</v>
      </c>
      <c r="R24" s="2">
        <v>36</v>
      </c>
      <c r="S24" s="1">
        <v>65.33</v>
      </c>
      <c r="T24" s="2">
        <v>49.62</v>
      </c>
      <c r="U24" s="2">
        <v>46.25</v>
      </c>
      <c r="V24" s="1">
        <v>57.25</v>
      </c>
      <c r="W24" s="1">
        <v>42.51</v>
      </c>
      <c r="X24" s="53">
        <v>45.186845238095245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3.26</v>
      </c>
      <c r="D25" s="1">
        <v>6.43</v>
      </c>
      <c r="E25" s="1">
        <v>5.1177350427350428</v>
      </c>
      <c r="F25" s="1">
        <v>9.1999999999999993</v>
      </c>
      <c r="G25" s="2">
        <v>5.69</v>
      </c>
      <c r="H25" s="1">
        <v>6.17</v>
      </c>
      <c r="I25" s="2">
        <v>5.26</v>
      </c>
      <c r="J25" s="1">
        <v>3.1016666666666666</v>
      </c>
      <c r="K25" s="1">
        <v>6.72</v>
      </c>
      <c r="L25" s="1">
        <v>6.8949999999999996</v>
      </c>
      <c r="M25" s="1">
        <v>5</v>
      </c>
      <c r="N25" s="1">
        <v>6.29</v>
      </c>
      <c r="O25" s="1">
        <v>3.46</v>
      </c>
      <c r="P25" s="1">
        <v>3.61</v>
      </c>
      <c r="Q25" s="1">
        <v>9.26</v>
      </c>
      <c r="R25" s="2">
        <v>9.15</v>
      </c>
      <c r="S25" s="1">
        <v>6.41</v>
      </c>
      <c r="T25" s="2">
        <v>9.33</v>
      </c>
      <c r="U25" s="2">
        <v>8.67</v>
      </c>
      <c r="V25" s="1">
        <v>4.1100000000000003</v>
      </c>
      <c r="W25" s="1">
        <v>7.3037999999999998</v>
      </c>
      <c r="X25" s="53">
        <v>6.2113429385429386</v>
      </c>
      <c r="Y25" s="9"/>
    </row>
    <row r="26" spans="1:25" ht="11.25" x14ac:dyDescent="0.2">
      <c r="A26" s="31" t="s">
        <v>38</v>
      </c>
      <c r="B26" s="30" t="s">
        <v>92</v>
      </c>
      <c r="C26" s="1">
        <v>5.4</v>
      </c>
      <c r="D26" s="1">
        <v>3.55</v>
      </c>
      <c r="E26" s="1">
        <v>5.1775000000000002</v>
      </c>
      <c r="F26" s="1">
        <v>2.7</v>
      </c>
      <c r="G26" s="2">
        <v>2.2999999999999998</v>
      </c>
      <c r="H26" s="1">
        <v>5</v>
      </c>
      <c r="I26" s="2">
        <v>4.5</v>
      </c>
      <c r="J26" s="10">
        <v>12.092000000000002</v>
      </c>
      <c r="K26" s="1">
        <v>2.75</v>
      </c>
      <c r="L26" s="1">
        <v>5.5</v>
      </c>
      <c r="M26" s="1">
        <v>5.76</v>
      </c>
      <c r="N26" s="2">
        <v>4.13</v>
      </c>
      <c r="O26" s="1">
        <v>1.69</v>
      </c>
      <c r="P26" s="1">
        <v>6.38</v>
      </c>
      <c r="Q26" s="1">
        <v>5.17</v>
      </c>
      <c r="R26" s="2">
        <v>8.59</v>
      </c>
      <c r="S26" s="1">
        <v>7.83</v>
      </c>
      <c r="T26" s="2">
        <v>7.1</v>
      </c>
      <c r="U26" s="2">
        <v>5.09</v>
      </c>
      <c r="V26" s="1">
        <v>6.62</v>
      </c>
      <c r="W26" s="1">
        <v>4.96</v>
      </c>
      <c r="X26" s="53">
        <v>5.3471190476190475</v>
      </c>
      <c r="Y26" s="9"/>
    </row>
    <row r="27" spans="1:25" ht="11.25" x14ac:dyDescent="0.2">
      <c r="A27" s="31" t="s">
        <v>45</v>
      </c>
      <c r="B27" s="30" t="s">
        <v>96</v>
      </c>
      <c r="C27" s="19">
        <v>0.87</v>
      </c>
      <c r="D27" s="19">
        <v>0.72</v>
      </c>
      <c r="E27" s="19">
        <v>0.81918181818181812</v>
      </c>
      <c r="F27" s="19">
        <v>0.68</v>
      </c>
      <c r="G27" s="18">
        <v>0.55000000000000004</v>
      </c>
      <c r="H27" s="19">
        <v>0.61</v>
      </c>
      <c r="I27" s="18">
        <v>0.63</v>
      </c>
      <c r="J27" s="19">
        <v>0.71383333333333343</v>
      </c>
      <c r="K27" s="19">
        <v>0.65</v>
      </c>
      <c r="L27" s="19">
        <v>0.67500000000000004</v>
      </c>
      <c r="M27" s="19">
        <v>0.68</v>
      </c>
      <c r="N27" s="19">
        <v>0.73</v>
      </c>
      <c r="O27" s="19">
        <v>0.72</v>
      </c>
      <c r="P27" s="19">
        <v>0.76</v>
      </c>
      <c r="Q27" s="19">
        <v>0.7</v>
      </c>
      <c r="R27" s="18">
        <v>0.77</v>
      </c>
      <c r="S27" s="19">
        <v>0.89</v>
      </c>
      <c r="T27" s="18">
        <v>0.9</v>
      </c>
      <c r="U27" s="18">
        <v>0.8</v>
      </c>
      <c r="V27" s="19">
        <v>0.82</v>
      </c>
      <c r="W27" s="19">
        <v>0.6512</v>
      </c>
      <c r="X27" s="54">
        <v>0.73043881673881672</v>
      </c>
      <c r="Y27" s="9"/>
    </row>
    <row r="28" spans="1:25" ht="11.25" x14ac:dyDescent="0.2">
      <c r="A28" s="31" t="s">
        <v>39</v>
      </c>
      <c r="B28" s="30" t="s">
        <v>94</v>
      </c>
      <c r="C28" s="1">
        <v>55.9</v>
      </c>
      <c r="D28" s="1">
        <v>41.53</v>
      </c>
      <c r="E28" s="1">
        <v>55.803750000000001</v>
      </c>
      <c r="F28" s="1">
        <v>64.400000000000006</v>
      </c>
      <c r="G28" s="2">
        <v>39.159999999999997</v>
      </c>
      <c r="H28" s="1">
        <v>42</v>
      </c>
      <c r="I28" s="2">
        <v>39.28</v>
      </c>
      <c r="J28" s="1">
        <v>44.856000000000002</v>
      </c>
      <c r="K28" s="1">
        <v>44.67</v>
      </c>
      <c r="L28" s="1">
        <v>45</v>
      </c>
      <c r="M28" s="1">
        <v>50.27</v>
      </c>
      <c r="N28" s="1">
        <v>43.24</v>
      </c>
      <c r="O28" s="1">
        <v>65</v>
      </c>
      <c r="P28" s="1">
        <v>56</v>
      </c>
      <c r="Q28" s="1">
        <v>38.5</v>
      </c>
      <c r="R28" s="2">
        <v>55</v>
      </c>
      <c r="S28" s="1">
        <v>44.56</v>
      </c>
      <c r="T28" s="2">
        <v>51.94</v>
      </c>
      <c r="U28" s="2">
        <v>52.19</v>
      </c>
      <c r="V28" s="1">
        <v>54.28</v>
      </c>
      <c r="W28" s="1">
        <v>47.72</v>
      </c>
      <c r="X28" s="53">
        <v>49.109511904761909</v>
      </c>
      <c r="Y28" s="9"/>
    </row>
    <row r="29" spans="1:25" ht="11.25" x14ac:dyDescent="0.2">
      <c r="A29" s="31" t="s">
        <v>40</v>
      </c>
      <c r="B29" s="30" t="s">
        <v>94</v>
      </c>
      <c r="C29" s="1">
        <v>159.04499999999999</v>
      </c>
      <c r="D29" s="1">
        <v>144.5</v>
      </c>
      <c r="E29" s="1">
        <v>156.30444444444444</v>
      </c>
      <c r="F29" s="1">
        <v>144.9</v>
      </c>
      <c r="G29" s="2">
        <v>140</v>
      </c>
      <c r="H29" s="1">
        <v>154</v>
      </c>
      <c r="I29" s="2">
        <v>63.15</v>
      </c>
      <c r="J29" s="1">
        <v>139</v>
      </c>
      <c r="K29" s="1">
        <v>149.9</v>
      </c>
      <c r="L29" s="1">
        <v>189</v>
      </c>
      <c r="M29" s="1">
        <v>133.97</v>
      </c>
      <c r="N29" s="1">
        <v>130.74</v>
      </c>
      <c r="O29" s="1">
        <v>115</v>
      </c>
      <c r="P29" s="1">
        <v>137.05000000000001</v>
      </c>
      <c r="Q29" s="1">
        <v>144.55000000000001</v>
      </c>
      <c r="R29" s="2">
        <v>152</v>
      </c>
      <c r="S29" s="1">
        <v>58.83</v>
      </c>
      <c r="T29" s="2">
        <v>159.78</v>
      </c>
      <c r="U29" s="2">
        <v>156.19999999999999</v>
      </c>
      <c r="V29" s="1">
        <v>160.86000000000001</v>
      </c>
      <c r="W29" s="1">
        <v>137.71</v>
      </c>
      <c r="X29" s="53">
        <v>139.35664021164021</v>
      </c>
      <c r="Y29" s="9"/>
    </row>
    <row r="30" spans="1:25" ht="11.25" x14ac:dyDescent="0.2">
      <c r="A30" s="31" t="s">
        <v>41</v>
      </c>
      <c r="B30" s="30" t="s">
        <v>94</v>
      </c>
      <c r="C30" s="1">
        <v>31.2</v>
      </c>
      <c r="D30" s="1">
        <v>24.55</v>
      </c>
      <c r="E30" s="1">
        <v>35.168750000000003</v>
      </c>
      <c r="F30" s="1">
        <v>23.15</v>
      </c>
      <c r="G30" s="2">
        <v>33.950000000000003</v>
      </c>
      <c r="H30" s="1">
        <v>35</v>
      </c>
      <c r="I30" s="2">
        <v>27.7</v>
      </c>
      <c r="J30" s="1">
        <v>25.348571428571432</v>
      </c>
      <c r="K30" s="1">
        <v>37.29</v>
      </c>
      <c r="L30" s="1">
        <v>26.25</v>
      </c>
      <c r="M30" s="1">
        <v>36.659999999999997</v>
      </c>
      <c r="N30" s="1">
        <v>27.25</v>
      </c>
      <c r="O30" s="1">
        <v>38.64</v>
      </c>
      <c r="P30" s="1">
        <v>55.98</v>
      </c>
      <c r="Q30" s="1">
        <v>28.6</v>
      </c>
      <c r="R30" s="2">
        <v>23.25</v>
      </c>
      <c r="S30" s="1">
        <v>28.75</v>
      </c>
      <c r="T30" s="2">
        <v>28.23</v>
      </c>
      <c r="U30" s="2">
        <v>24.43</v>
      </c>
      <c r="V30" s="1">
        <v>31.34</v>
      </c>
      <c r="W30" s="1">
        <v>39.18</v>
      </c>
      <c r="X30" s="53">
        <v>31.519872448979591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32.4</v>
      </c>
      <c r="D31" s="1">
        <v>28.83</v>
      </c>
      <c r="E31" s="1">
        <v>30.426666666666666</v>
      </c>
      <c r="F31" s="1">
        <v>21.41</v>
      </c>
      <c r="G31" s="2">
        <v>34</v>
      </c>
      <c r="H31" s="1">
        <v>28.75</v>
      </c>
      <c r="I31" s="2">
        <v>49.5</v>
      </c>
      <c r="J31" s="1">
        <v>28.447142857142858</v>
      </c>
      <c r="K31" s="1">
        <v>34.08</v>
      </c>
      <c r="L31" s="1">
        <v>34.17</v>
      </c>
      <c r="M31" s="1">
        <v>36.869999999999997</v>
      </c>
      <c r="N31" s="1">
        <v>25.32</v>
      </c>
      <c r="O31" s="1">
        <v>30.98</v>
      </c>
      <c r="P31" s="1">
        <v>16.670000000000002</v>
      </c>
      <c r="Q31" s="1">
        <v>32</v>
      </c>
      <c r="R31" s="2">
        <v>32.5</v>
      </c>
      <c r="S31" s="1">
        <v>28.17</v>
      </c>
      <c r="T31" s="2">
        <v>35.74</v>
      </c>
      <c r="U31" s="2">
        <v>38.42</v>
      </c>
      <c r="V31" s="1">
        <v>31.85</v>
      </c>
      <c r="W31" s="1">
        <v>34.380000000000003</v>
      </c>
      <c r="X31" s="53">
        <v>31.662562358276642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16.375</v>
      </c>
      <c r="D32" s="1">
        <v>13.34</v>
      </c>
      <c r="E32" s="1">
        <v>19.508749999999999</v>
      </c>
      <c r="F32" s="1">
        <v>14.32</v>
      </c>
      <c r="G32" s="2">
        <v>19.3</v>
      </c>
      <c r="H32" s="1">
        <v>18.5</v>
      </c>
      <c r="I32" s="2">
        <v>5.65</v>
      </c>
      <c r="J32" s="1">
        <v>14.48</v>
      </c>
      <c r="K32" s="1">
        <v>20.71</v>
      </c>
      <c r="L32" s="1">
        <v>24.83</v>
      </c>
      <c r="M32" s="1">
        <v>15.45</v>
      </c>
      <c r="N32" s="1">
        <v>15.05</v>
      </c>
      <c r="O32" s="1">
        <v>24.33</v>
      </c>
      <c r="P32" s="1">
        <v>13.65</v>
      </c>
      <c r="Q32" s="1">
        <v>15.5</v>
      </c>
      <c r="R32" s="2">
        <v>20.5</v>
      </c>
      <c r="S32" s="1">
        <v>16.8</v>
      </c>
      <c r="T32" s="2">
        <v>21.91</v>
      </c>
      <c r="U32" s="2">
        <v>14.6</v>
      </c>
      <c r="V32" s="1">
        <v>19.97</v>
      </c>
      <c r="W32" s="1">
        <v>19.13</v>
      </c>
      <c r="X32" s="53">
        <v>17.328749999999999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6.98</v>
      </c>
      <c r="D34" s="1">
        <v>8.0500000000000007</v>
      </c>
      <c r="E34" s="1">
        <v>8.82</v>
      </c>
      <c r="F34" s="1">
        <v>6.63</v>
      </c>
      <c r="G34" s="2">
        <v>8.0399999999999991</v>
      </c>
      <c r="H34" s="1">
        <v>6.88</v>
      </c>
      <c r="I34" s="2">
        <v>8.4600000000000009</v>
      </c>
      <c r="J34" s="1">
        <v>6.21</v>
      </c>
      <c r="K34" s="1">
        <v>8.98</v>
      </c>
      <c r="L34" s="1">
        <v>5.58</v>
      </c>
      <c r="M34" s="1">
        <v>5.48</v>
      </c>
      <c r="N34" s="1">
        <v>6.71</v>
      </c>
      <c r="O34" s="1">
        <v>5.71</v>
      </c>
      <c r="P34" s="1">
        <v>7.14</v>
      </c>
      <c r="Q34" s="1">
        <v>9.1999999999999993</v>
      </c>
      <c r="R34" s="2">
        <v>9.8000000000000007</v>
      </c>
      <c r="S34" s="1">
        <v>5.04</v>
      </c>
      <c r="T34" s="2">
        <v>7.77</v>
      </c>
      <c r="U34" s="2">
        <v>9.64</v>
      </c>
      <c r="V34" s="1">
        <v>6.24</v>
      </c>
      <c r="W34" s="1">
        <v>9.11</v>
      </c>
      <c r="X34" s="53">
        <v>7.4509523809523825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4.13</v>
      </c>
      <c r="D35" s="1">
        <v>5.96</v>
      </c>
      <c r="E35" s="1">
        <v>4.99</v>
      </c>
      <c r="F35" s="1">
        <v>4.18</v>
      </c>
      <c r="G35" s="2">
        <v>5.19</v>
      </c>
      <c r="H35" s="1">
        <v>4.53</v>
      </c>
      <c r="I35" s="2">
        <v>5.0599999999999996</v>
      </c>
      <c r="J35" s="1">
        <v>4.21</v>
      </c>
      <c r="K35" s="1">
        <v>5.78</v>
      </c>
      <c r="L35" s="1">
        <v>4.03</v>
      </c>
      <c r="M35" s="1">
        <v>3.86</v>
      </c>
      <c r="N35" s="1">
        <v>4.38</v>
      </c>
      <c r="O35" s="1">
        <v>4.45</v>
      </c>
      <c r="P35" s="1">
        <v>5.33</v>
      </c>
      <c r="Q35" s="1">
        <v>6.56</v>
      </c>
      <c r="R35" s="2">
        <v>7.12</v>
      </c>
      <c r="S35" s="1">
        <v>4</v>
      </c>
      <c r="T35" s="2">
        <v>5.19</v>
      </c>
      <c r="U35" s="2">
        <v>6.2</v>
      </c>
      <c r="V35" s="1">
        <v>4.6500000000000004</v>
      </c>
      <c r="W35" s="1">
        <v>7.65</v>
      </c>
      <c r="X35" s="53">
        <v>5.116666666666668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26.49</v>
      </c>
      <c r="D37" s="1">
        <v>21.2</v>
      </c>
      <c r="E37" s="1">
        <v>46.93</v>
      </c>
      <c r="F37" s="1">
        <v>26.7</v>
      </c>
      <c r="G37" s="2">
        <v>30.22</v>
      </c>
      <c r="H37" s="1">
        <v>29.09</v>
      </c>
      <c r="I37" s="2">
        <v>28.75</v>
      </c>
      <c r="J37" s="1">
        <v>13.925000000000001</v>
      </c>
      <c r="K37" s="1">
        <v>25.91</v>
      </c>
      <c r="L37" s="1">
        <v>26.33</v>
      </c>
      <c r="M37" s="1">
        <v>13.91</v>
      </c>
      <c r="N37" s="1">
        <v>17.5</v>
      </c>
      <c r="O37" s="1">
        <v>17.79</v>
      </c>
      <c r="P37" s="1">
        <v>22.3</v>
      </c>
      <c r="Q37" s="2">
        <v>28.5</v>
      </c>
      <c r="R37" s="2">
        <v>22</v>
      </c>
      <c r="S37" s="1">
        <v>13.18</v>
      </c>
      <c r="T37" s="2">
        <v>31.14</v>
      </c>
      <c r="U37" s="2">
        <v>15.33</v>
      </c>
      <c r="V37" s="1">
        <v>15.02</v>
      </c>
      <c r="W37" s="1">
        <v>21.85</v>
      </c>
      <c r="X37" s="53">
        <v>23.526904761904763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15.9</v>
      </c>
      <c r="E39" s="20">
        <v>6.67</v>
      </c>
      <c r="F39" s="20">
        <v>5.33</v>
      </c>
      <c r="G39" s="21">
        <v>12.5</v>
      </c>
      <c r="H39" s="20">
        <v>23</v>
      </c>
      <c r="I39" s="21">
        <v>1.1399999999999999</v>
      </c>
      <c r="J39" s="20">
        <v>5.46</v>
      </c>
      <c r="K39" s="20">
        <v>3.33</v>
      </c>
      <c r="L39" s="20">
        <v>36</v>
      </c>
      <c r="M39" s="20">
        <v>11.99</v>
      </c>
      <c r="N39" s="20">
        <v>13</v>
      </c>
      <c r="O39" s="20">
        <v>4</v>
      </c>
      <c r="P39" s="20">
        <v>7.14</v>
      </c>
      <c r="Q39" s="21">
        <v>4.47</v>
      </c>
      <c r="R39" s="21">
        <v>3</v>
      </c>
      <c r="S39" s="20">
        <v>3.24</v>
      </c>
      <c r="T39" s="21">
        <v>21.66</v>
      </c>
      <c r="U39" s="21">
        <v>5.13</v>
      </c>
      <c r="V39" s="20">
        <v>13.39</v>
      </c>
      <c r="W39" s="20">
        <v>5.09</v>
      </c>
      <c r="X39" s="57">
        <v>10.414761904761905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B5:B6"/>
    <mergeCell ref="A3:X3"/>
    <mergeCell ref="W5:W6"/>
    <mergeCell ref="N5:N6"/>
    <mergeCell ref="O5:O6"/>
    <mergeCell ref="P5:P6"/>
    <mergeCell ref="Q5:Q6"/>
    <mergeCell ref="V5:V6"/>
    <mergeCell ref="R5:R6"/>
    <mergeCell ref="S5:S6"/>
    <mergeCell ref="A1:X1"/>
    <mergeCell ref="A2:X2"/>
    <mergeCell ref="A5:A6"/>
    <mergeCell ref="C5:C6"/>
    <mergeCell ref="D5:D6"/>
    <mergeCell ref="E5:E6"/>
    <mergeCell ref="F5:F6"/>
    <mergeCell ref="G5:G6"/>
    <mergeCell ref="H5:H6"/>
    <mergeCell ref="I5:I6"/>
    <mergeCell ref="U5:U6"/>
    <mergeCell ref="T5:T6"/>
    <mergeCell ref="J5:J6"/>
    <mergeCell ref="K5:K6"/>
    <mergeCell ref="L5:L6"/>
    <mergeCell ref="M5:M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0"/>
    <pageSetUpPr fitToPage="1"/>
  </sheetPr>
  <dimension ref="A1:Y44"/>
  <sheetViews>
    <sheetView showGridLines="0" workbookViewId="0">
      <pane xSplit="2" ySplit="6" topLeftCell="O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s="15" customFormat="1" ht="12" x14ac:dyDescent="0.2">
      <c r="A3" s="139" t="s">
        <v>53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32.564999999999998</v>
      </c>
      <c r="D8" s="1">
        <v>45.5</v>
      </c>
      <c r="E8" s="1">
        <v>33.270000000000003</v>
      </c>
      <c r="F8" s="1">
        <v>32.409999999999997</v>
      </c>
      <c r="G8" s="2">
        <v>27.108595041322314</v>
      </c>
      <c r="H8" s="2">
        <v>28.19</v>
      </c>
      <c r="I8" s="2">
        <v>18.149999999999999</v>
      </c>
      <c r="J8" s="1">
        <v>21.45516666666666</v>
      </c>
      <c r="K8" s="1">
        <v>23.15</v>
      </c>
      <c r="L8" s="1">
        <v>28.51</v>
      </c>
      <c r="M8" s="1">
        <v>28.8</v>
      </c>
      <c r="N8" s="1">
        <v>26.2</v>
      </c>
      <c r="O8" s="1">
        <v>30.375</v>
      </c>
      <c r="P8" s="1">
        <v>24.93</v>
      </c>
      <c r="Q8" s="1">
        <v>21.26</v>
      </c>
      <c r="R8" s="2">
        <v>26</v>
      </c>
      <c r="S8" s="1">
        <v>12.5</v>
      </c>
      <c r="T8" s="1">
        <v>24.94</v>
      </c>
      <c r="U8" s="2">
        <v>25.95</v>
      </c>
      <c r="V8" s="1">
        <v>39.659999999999997</v>
      </c>
      <c r="W8" s="1">
        <v>27.71</v>
      </c>
      <c r="X8" s="53">
        <v>27.553988652761376</v>
      </c>
      <c r="Y8" s="9"/>
    </row>
    <row r="9" spans="1:25" ht="11.25" x14ac:dyDescent="0.2">
      <c r="A9" s="31" t="s">
        <v>87</v>
      </c>
      <c r="B9" s="30" t="s">
        <v>92</v>
      </c>
      <c r="C9" s="19">
        <v>2.625</v>
      </c>
      <c r="D9" s="19">
        <v>3.14</v>
      </c>
      <c r="E9" s="19">
        <v>2.681</v>
      </c>
      <c r="F9" s="19">
        <v>2.71</v>
      </c>
      <c r="G9" s="18">
        <v>2.39</v>
      </c>
      <c r="H9" s="18">
        <v>2.2400000000000002</v>
      </c>
      <c r="I9" s="18">
        <v>2.61</v>
      </c>
      <c r="J9" s="19">
        <v>2.9237500000000001</v>
      </c>
      <c r="K9" s="19">
        <v>2.39</v>
      </c>
      <c r="L9" s="19">
        <v>2.85</v>
      </c>
      <c r="M9" s="19">
        <v>2.65</v>
      </c>
      <c r="N9" s="19">
        <v>2.67</v>
      </c>
      <c r="O9" s="19">
        <v>2.68</v>
      </c>
      <c r="P9" s="19">
        <v>2.9</v>
      </c>
      <c r="Q9" s="19">
        <v>2.27</v>
      </c>
      <c r="R9" s="18">
        <v>2.33</v>
      </c>
      <c r="S9" s="19">
        <v>3.4605734767025087</v>
      </c>
      <c r="T9" s="19">
        <v>2.9</v>
      </c>
      <c r="U9" s="18">
        <v>3.08</v>
      </c>
      <c r="V9" s="19">
        <v>3.54</v>
      </c>
      <c r="W9" s="19">
        <v>2.44</v>
      </c>
      <c r="X9" s="54">
        <v>2.7371582607953577</v>
      </c>
      <c r="Y9" s="9"/>
    </row>
    <row r="10" spans="1:25" ht="11.25" x14ac:dyDescent="0.2">
      <c r="A10" s="31" t="s">
        <v>24</v>
      </c>
      <c r="B10" s="30" t="s">
        <v>93</v>
      </c>
      <c r="C10" s="1">
        <v>213.6</v>
      </c>
      <c r="D10" s="1">
        <v>315</v>
      </c>
      <c r="E10" s="1">
        <v>207.5</v>
      </c>
      <c r="F10" s="1">
        <v>195</v>
      </c>
      <c r="G10" s="2">
        <v>140</v>
      </c>
      <c r="H10" s="2">
        <v>172</v>
      </c>
      <c r="I10" s="2">
        <v>150</v>
      </c>
      <c r="J10" s="1">
        <v>218.13333333333333</v>
      </c>
      <c r="K10" s="1">
        <v>161.78</v>
      </c>
      <c r="L10" s="1">
        <v>189</v>
      </c>
      <c r="M10" s="1">
        <v>208.86</v>
      </c>
      <c r="N10" s="1">
        <v>257</v>
      </c>
      <c r="O10" s="1">
        <v>182.5</v>
      </c>
      <c r="P10" s="1">
        <v>185</v>
      </c>
      <c r="Q10" s="1">
        <v>177.04</v>
      </c>
      <c r="R10" s="2">
        <v>188.9</v>
      </c>
      <c r="S10" s="1">
        <v>251.66666666666666</v>
      </c>
      <c r="T10" s="1">
        <v>196.21</v>
      </c>
      <c r="U10" s="2">
        <v>178.75</v>
      </c>
      <c r="V10" s="1">
        <v>208.67</v>
      </c>
      <c r="W10" s="1">
        <v>154.05000000000001</v>
      </c>
      <c r="X10" s="53">
        <v>197.65047619047618</v>
      </c>
      <c r="Y10" s="9"/>
    </row>
    <row r="11" spans="1:25" s="14" customFormat="1" ht="11.25" x14ac:dyDescent="0.2">
      <c r="A11" s="31" t="s">
        <v>25</v>
      </c>
      <c r="B11" s="30" t="s">
        <v>92</v>
      </c>
      <c r="C11" s="18">
        <v>0.28999999999999998</v>
      </c>
      <c r="D11" s="18">
        <v>0.41</v>
      </c>
      <c r="E11" s="18">
        <v>0.34839999999999999</v>
      </c>
      <c r="F11" s="18">
        <v>0.32</v>
      </c>
      <c r="G11" s="18">
        <v>0.19</v>
      </c>
      <c r="H11" s="18">
        <v>0.24730000000000002</v>
      </c>
      <c r="I11" s="18">
        <v>0.2</v>
      </c>
      <c r="J11" s="18">
        <v>0.3721666666666667</v>
      </c>
      <c r="K11" s="18">
        <v>0.17100000000000001</v>
      </c>
      <c r="L11" s="18">
        <v>0.28999999999999998</v>
      </c>
      <c r="M11" s="18">
        <v>0.26</v>
      </c>
      <c r="N11" s="18">
        <v>0.36</v>
      </c>
      <c r="O11" s="18">
        <v>0.27500000000000002</v>
      </c>
      <c r="P11" s="18">
        <v>0.27</v>
      </c>
      <c r="Q11" s="18">
        <v>0.34</v>
      </c>
      <c r="R11" s="18">
        <v>0.22</v>
      </c>
      <c r="S11" s="18">
        <v>0.39826</v>
      </c>
      <c r="T11" s="18">
        <v>0.31</v>
      </c>
      <c r="U11" s="18">
        <v>0.34</v>
      </c>
      <c r="V11" s="18">
        <v>0.33</v>
      </c>
      <c r="W11" s="18">
        <v>0.22700000000000001</v>
      </c>
      <c r="X11" s="59">
        <v>0.29376793650793648</v>
      </c>
      <c r="Y11" s="11"/>
    </row>
    <row r="12" spans="1:25" ht="11.25" x14ac:dyDescent="0.2">
      <c r="A12" s="31" t="s">
        <v>26</v>
      </c>
      <c r="B12" s="30" t="s">
        <v>93</v>
      </c>
      <c r="C12" s="1">
        <v>19.5</v>
      </c>
      <c r="D12" s="1">
        <v>20</v>
      </c>
      <c r="E12" s="1">
        <v>28.25</v>
      </c>
      <c r="F12" s="1">
        <v>23</v>
      </c>
      <c r="G12" s="2">
        <v>53</v>
      </c>
      <c r="H12" s="2">
        <v>36</v>
      </c>
      <c r="I12" s="2">
        <v>38.5</v>
      </c>
      <c r="J12" s="1">
        <v>17.66</v>
      </c>
      <c r="K12" s="1">
        <v>35.25</v>
      </c>
      <c r="L12" s="1">
        <v>21.65</v>
      </c>
      <c r="M12" s="1">
        <v>24.5</v>
      </c>
      <c r="N12" s="1">
        <v>21.9</v>
      </c>
      <c r="O12" s="1">
        <v>15.6</v>
      </c>
      <c r="P12" s="1">
        <v>25</v>
      </c>
      <c r="Q12" s="1">
        <v>32</v>
      </c>
      <c r="R12" s="2">
        <v>35</v>
      </c>
      <c r="S12" s="1">
        <v>21.554444444444442</v>
      </c>
      <c r="T12" s="1">
        <v>29.95</v>
      </c>
      <c r="U12" s="2">
        <v>34.82</v>
      </c>
      <c r="V12" s="1">
        <v>22.04</v>
      </c>
      <c r="W12" s="1">
        <v>39.5</v>
      </c>
      <c r="X12" s="53">
        <v>28.317830687830686</v>
      </c>
      <c r="Y12" s="9"/>
    </row>
    <row r="13" spans="1:25" ht="11.25" x14ac:dyDescent="0.2">
      <c r="A13" s="31" t="s">
        <v>27</v>
      </c>
      <c r="B13" s="30" t="s">
        <v>93</v>
      </c>
      <c r="C13" s="1">
        <v>40</v>
      </c>
      <c r="D13" s="1">
        <v>90</v>
      </c>
      <c r="E13" s="1">
        <v>47.5</v>
      </c>
      <c r="F13" s="1">
        <v>41</v>
      </c>
      <c r="G13" s="2">
        <v>45</v>
      </c>
      <c r="H13" s="2">
        <v>33</v>
      </c>
      <c r="I13" s="2">
        <v>38</v>
      </c>
      <c r="J13" s="1">
        <v>65.400000000000006</v>
      </c>
      <c r="K13" s="1">
        <v>32</v>
      </c>
      <c r="L13" s="1">
        <v>28</v>
      </c>
      <c r="M13" s="1">
        <v>52.48</v>
      </c>
      <c r="N13" s="1">
        <v>51.5</v>
      </c>
      <c r="O13" s="1">
        <v>51</v>
      </c>
      <c r="P13" s="1">
        <v>50.5</v>
      </c>
      <c r="Q13" s="1">
        <v>30</v>
      </c>
      <c r="R13" s="2">
        <v>44.25</v>
      </c>
      <c r="S13" s="1">
        <v>57.666666666666664</v>
      </c>
      <c r="T13" s="1">
        <v>35.44</v>
      </c>
      <c r="U13" s="2">
        <v>45.76</v>
      </c>
      <c r="V13" s="1">
        <v>55.29</v>
      </c>
      <c r="W13" s="1">
        <v>35.86</v>
      </c>
      <c r="X13" s="53">
        <v>46.173650793650793</v>
      </c>
      <c r="Y13" s="9"/>
    </row>
    <row r="14" spans="1:25" ht="11.25" x14ac:dyDescent="0.2">
      <c r="A14" s="31" t="s">
        <v>28</v>
      </c>
      <c r="B14" s="30" t="s">
        <v>94</v>
      </c>
      <c r="C14" s="19">
        <v>0.19500000000000001</v>
      </c>
      <c r="D14" s="19">
        <v>3.5</v>
      </c>
      <c r="E14" s="19">
        <v>0.37670000000000003</v>
      </c>
      <c r="F14" s="19">
        <v>0.17</v>
      </c>
      <c r="G14" s="18">
        <v>0.25</v>
      </c>
      <c r="H14" s="18">
        <v>0.3</v>
      </c>
      <c r="I14" s="18">
        <v>0.24</v>
      </c>
      <c r="J14" s="19">
        <v>0.26333333333333336</v>
      </c>
      <c r="K14" s="19">
        <v>0.44</v>
      </c>
      <c r="L14" s="19">
        <v>0.27</v>
      </c>
      <c r="M14" s="19">
        <v>0.25</v>
      </c>
      <c r="N14" s="19">
        <v>0.38</v>
      </c>
      <c r="O14" s="19">
        <v>0.23400000000000001</v>
      </c>
      <c r="P14" s="19">
        <v>0.21</v>
      </c>
      <c r="Q14" s="19">
        <v>0.24</v>
      </c>
      <c r="R14" s="18">
        <v>0.26</v>
      </c>
      <c r="S14" s="19">
        <v>0.20699999999999999</v>
      </c>
      <c r="T14" s="19">
        <v>0.32</v>
      </c>
      <c r="U14" s="18">
        <v>0.26</v>
      </c>
      <c r="V14" s="19">
        <v>0.25</v>
      </c>
      <c r="W14" s="19">
        <v>0.27700000000000002</v>
      </c>
      <c r="X14" s="54">
        <v>0.42347777777777768</v>
      </c>
      <c r="Y14" s="9"/>
    </row>
    <row r="15" spans="1:25" ht="11.25" x14ac:dyDescent="0.2">
      <c r="A15" s="31" t="s">
        <v>44</v>
      </c>
      <c r="B15" s="30" t="s">
        <v>94</v>
      </c>
      <c r="C15" s="1">
        <v>0.56999999999999995</v>
      </c>
      <c r="D15" s="1">
        <v>3.33</v>
      </c>
      <c r="E15" s="1">
        <v>1.2840000000000003</v>
      </c>
      <c r="F15" s="1">
        <v>1.1499999999999999</v>
      </c>
      <c r="G15" s="2">
        <v>1.65</v>
      </c>
      <c r="H15" s="2">
        <v>1.55</v>
      </c>
      <c r="I15" s="2">
        <v>1.23</v>
      </c>
      <c r="J15" s="1">
        <v>1.5222222222222219</v>
      </c>
      <c r="K15" s="1">
        <v>0.94</v>
      </c>
      <c r="L15" s="1">
        <v>1.3</v>
      </c>
      <c r="M15" s="1">
        <v>1.22</v>
      </c>
      <c r="N15" s="1">
        <v>1.68</v>
      </c>
      <c r="O15" s="1">
        <v>2.2000000000000002</v>
      </c>
      <c r="P15" s="1">
        <v>1.7</v>
      </c>
      <c r="Q15" s="1">
        <v>1</v>
      </c>
      <c r="R15" s="2">
        <v>0.75</v>
      </c>
      <c r="S15" s="1">
        <v>1.3</v>
      </c>
      <c r="T15" s="1">
        <v>1.92</v>
      </c>
      <c r="U15" s="2">
        <v>1.35</v>
      </c>
      <c r="V15" s="1">
        <v>1.1499999999999999</v>
      </c>
      <c r="W15" s="1">
        <v>0.89</v>
      </c>
      <c r="X15" s="53">
        <v>1.4136296296296298</v>
      </c>
      <c r="Y15" s="9"/>
    </row>
    <row r="16" spans="1:25" ht="11.25" x14ac:dyDescent="0.2">
      <c r="A16" s="31" t="s">
        <v>29</v>
      </c>
      <c r="B16" s="30" t="s">
        <v>91</v>
      </c>
      <c r="C16" s="1">
        <v>10.41</v>
      </c>
      <c r="D16" s="1">
        <v>19.5</v>
      </c>
      <c r="E16" s="1">
        <v>14.863333333333335</v>
      </c>
      <c r="F16" s="1">
        <v>12.97</v>
      </c>
      <c r="G16" s="2">
        <v>9.82</v>
      </c>
      <c r="H16" s="2">
        <v>9.94</v>
      </c>
      <c r="I16" s="2">
        <v>11.36</v>
      </c>
      <c r="J16" s="1">
        <v>12.539369942196529</v>
      </c>
      <c r="K16" s="1">
        <v>9.94</v>
      </c>
      <c r="L16" s="1">
        <v>10.5</v>
      </c>
      <c r="M16" s="1">
        <v>9.4</v>
      </c>
      <c r="N16" s="1">
        <v>18.32</v>
      </c>
      <c r="O16" s="1">
        <v>13.79</v>
      </c>
      <c r="P16" s="1">
        <v>12.3</v>
      </c>
      <c r="Q16" s="1">
        <v>9.8000000000000007</v>
      </c>
      <c r="R16" s="2">
        <v>15</v>
      </c>
      <c r="S16" s="1">
        <v>8.14</v>
      </c>
      <c r="T16" s="1">
        <v>10.17</v>
      </c>
      <c r="U16" s="2">
        <v>9.8800000000000008</v>
      </c>
      <c r="V16" s="1">
        <v>14</v>
      </c>
      <c r="W16" s="1">
        <v>8.8699999999999992</v>
      </c>
      <c r="X16" s="53">
        <v>11.97679539407285</v>
      </c>
      <c r="Y16" s="9"/>
    </row>
    <row r="17" spans="1:25" ht="11.25" x14ac:dyDescent="0.2">
      <c r="A17" s="31" t="s">
        <v>30</v>
      </c>
      <c r="B17" s="30" t="s">
        <v>94</v>
      </c>
      <c r="C17" s="1">
        <v>39</v>
      </c>
      <c r="D17" s="1">
        <v>65</v>
      </c>
      <c r="E17" s="1">
        <v>52.666666666666664</v>
      </c>
      <c r="F17" s="1">
        <v>45.54</v>
      </c>
      <c r="G17" s="2">
        <v>42.5</v>
      </c>
      <c r="H17" s="2">
        <v>38.75</v>
      </c>
      <c r="I17" s="2">
        <v>35.4</v>
      </c>
      <c r="J17" s="1">
        <v>46.094999999999999</v>
      </c>
      <c r="K17" s="1">
        <v>47.5</v>
      </c>
      <c r="L17" s="1">
        <v>51.9</v>
      </c>
      <c r="M17" s="1">
        <v>72.41</v>
      </c>
      <c r="N17" s="1">
        <v>39</v>
      </c>
      <c r="O17" s="1">
        <v>43.01</v>
      </c>
      <c r="P17" s="1">
        <v>36.03</v>
      </c>
      <c r="Q17" s="1">
        <v>50.8</v>
      </c>
      <c r="R17" s="2">
        <v>48</v>
      </c>
      <c r="S17" s="1">
        <v>43</v>
      </c>
      <c r="T17" s="1">
        <v>55.71</v>
      </c>
      <c r="U17" s="2">
        <v>61.19</v>
      </c>
      <c r="V17" s="1">
        <v>56.76</v>
      </c>
      <c r="W17" s="1">
        <v>67.47</v>
      </c>
      <c r="X17" s="53">
        <v>49.415793650793645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221.43</v>
      </c>
      <c r="D18" s="1">
        <v>35</v>
      </c>
      <c r="E18" s="1">
        <v>200.53523809523813</v>
      </c>
      <c r="F18" s="1">
        <v>202</v>
      </c>
      <c r="G18" s="2">
        <v>200</v>
      </c>
      <c r="H18" s="2">
        <v>210.63</v>
      </c>
      <c r="I18" s="2">
        <v>165</v>
      </c>
      <c r="J18" s="1">
        <v>259</v>
      </c>
      <c r="K18" s="1">
        <v>282.86</v>
      </c>
      <c r="L18" s="1">
        <v>317.73500000000001</v>
      </c>
      <c r="M18" s="1">
        <v>442.4</v>
      </c>
      <c r="N18" s="1">
        <v>236.5</v>
      </c>
      <c r="O18" s="1">
        <v>280</v>
      </c>
      <c r="P18" s="1">
        <v>165</v>
      </c>
      <c r="Q18" s="1">
        <v>219.47</v>
      </c>
      <c r="R18" s="2">
        <v>356</v>
      </c>
      <c r="S18" s="1">
        <v>189.87</v>
      </c>
      <c r="T18" s="1">
        <v>397.27</v>
      </c>
      <c r="U18" s="2">
        <v>174.13</v>
      </c>
      <c r="V18" s="1">
        <v>150.04</v>
      </c>
      <c r="W18" s="1">
        <v>303.69</v>
      </c>
      <c r="X18" s="53">
        <v>238.5028684807256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211.9</v>
      </c>
      <c r="D19" s="1">
        <v>25</v>
      </c>
      <c r="E19" s="1">
        <v>188.0462962962963</v>
      </c>
      <c r="F19" s="1">
        <v>110</v>
      </c>
      <c r="G19" s="2">
        <v>182.5</v>
      </c>
      <c r="H19" s="2">
        <v>188</v>
      </c>
      <c r="I19" s="2">
        <v>89</v>
      </c>
      <c r="J19" s="1">
        <v>209</v>
      </c>
      <c r="K19" s="1">
        <v>194.5</v>
      </c>
      <c r="L19" s="1">
        <v>187.5</v>
      </c>
      <c r="M19" s="1">
        <v>138.37</v>
      </c>
      <c r="N19" s="1">
        <v>86.5</v>
      </c>
      <c r="O19" s="1">
        <v>140</v>
      </c>
      <c r="P19" s="1">
        <v>125</v>
      </c>
      <c r="Q19" s="1">
        <v>100</v>
      </c>
      <c r="R19" s="2">
        <v>180</v>
      </c>
      <c r="S19" s="1">
        <v>113.35</v>
      </c>
      <c r="T19" s="1">
        <v>57.95</v>
      </c>
      <c r="U19" s="2">
        <v>132.97</v>
      </c>
      <c r="V19" s="1">
        <v>187.26</v>
      </c>
      <c r="W19" s="1">
        <v>147.37</v>
      </c>
      <c r="X19" s="53">
        <v>142.5817283950617</v>
      </c>
      <c r="Y19" s="9"/>
    </row>
    <row r="20" spans="1:25" ht="22.5" x14ac:dyDescent="0.2">
      <c r="A20" s="32" t="s">
        <v>33</v>
      </c>
      <c r="B20" s="33" t="s">
        <v>94</v>
      </c>
      <c r="C20" s="1">
        <v>30.765000000000001</v>
      </c>
      <c r="D20" s="1">
        <v>18.7</v>
      </c>
      <c r="E20" s="1">
        <v>38.316666666666663</v>
      </c>
      <c r="F20" s="1">
        <v>19</v>
      </c>
      <c r="G20" s="2">
        <v>35</v>
      </c>
      <c r="H20" s="2">
        <v>35</v>
      </c>
      <c r="I20" s="2">
        <v>32.75</v>
      </c>
      <c r="J20" s="1">
        <v>28</v>
      </c>
      <c r="K20" s="1">
        <v>42.5</v>
      </c>
      <c r="L20" s="1">
        <v>26</v>
      </c>
      <c r="M20" s="1">
        <v>69.55</v>
      </c>
      <c r="N20" s="1">
        <v>30.56</v>
      </c>
      <c r="O20" s="1">
        <v>42.56</v>
      </c>
      <c r="P20" s="1">
        <v>45.93</v>
      </c>
      <c r="Q20" s="1">
        <v>25</v>
      </c>
      <c r="R20" s="2">
        <v>40</v>
      </c>
      <c r="S20" s="1">
        <v>19.079999999999998</v>
      </c>
      <c r="T20" s="1">
        <v>26.12</v>
      </c>
      <c r="U20" s="2">
        <v>19.010000000000002</v>
      </c>
      <c r="V20" s="1">
        <v>36.44</v>
      </c>
      <c r="W20" s="1">
        <v>34.869999999999997</v>
      </c>
      <c r="X20" s="53">
        <v>33.10246031746032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13.5</v>
      </c>
      <c r="D21" s="1">
        <v>25</v>
      </c>
      <c r="E21" s="1">
        <v>24.5</v>
      </c>
      <c r="F21" s="1">
        <v>17.95</v>
      </c>
      <c r="G21" s="2">
        <v>10.73</v>
      </c>
      <c r="H21" s="2">
        <v>17</v>
      </c>
      <c r="I21" s="2">
        <v>16.100000000000001</v>
      </c>
      <c r="J21" s="1">
        <v>16.322500000000002</v>
      </c>
      <c r="K21" s="1">
        <v>18.5</v>
      </c>
      <c r="L21" s="1">
        <v>19</v>
      </c>
      <c r="M21" s="1">
        <v>12.43</v>
      </c>
      <c r="N21" s="1">
        <v>21.6</v>
      </c>
      <c r="O21" s="1">
        <v>8.7149999999999999</v>
      </c>
      <c r="P21" s="1">
        <v>27.19</v>
      </c>
      <c r="Q21" s="1">
        <v>10.5</v>
      </c>
      <c r="R21" s="2">
        <v>18</v>
      </c>
      <c r="S21" s="1">
        <v>15.17</v>
      </c>
      <c r="T21" s="1">
        <v>15.02</v>
      </c>
      <c r="U21" s="2">
        <v>11.6</v>
      </c>
      <c r="V21" s="1">
        <v>32.799999999999997</v>
      </c>
      <c r="W21" s="1">
        <v>11.3</v>
      </c>
      <c r="X21" s="53">
        <v>17.282261904761906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181.5</v>
      </c>
      <c r="D22" s="1">
        <v>281.5</v>
      </c>
      <c r="E22" s="1">
        <v>198.96</v>
      </c>
      <c r="F22" s="2">
        <v>144</v>
      </c>
      <c r="G22" s="2">
        <v>212.5</v>
      </c>
      <c r="H22" s="2">
        <v>216</v>
      </c>
      <c r="I22" s="2">
        <v>126</v>
      </c>
      <c r="J22" s="1">
        <v>194.83333333333334</v>
      </c>
      <c r="K22" s="1">
        <v>185</v>
      </c>
      <c r="L22" s="1">
        <v>248</v>
      </c>
      <c r="M22" s="1">
        <v>286.57</v>
      </c>
      <c r="N22" s="1">
        <v>160</v>
      </c>
      <c r="O22" s="1">
        <v>144</v>
      </c>
      <c r="P22" s="1">
        <v>184</v>
      </c>
      <c r="Q22" s="1">
        <v>215</v>
      </c>
      <c r="R22" s="2">
        <v>170.5</v>
      </c>
      <c r="S22" s="1">
        <v>240</v>
      </c>
      <c r="T22" s="1">
        <v>503.6</v>
      </c>
      <c r="U22" s="2">
        <v>361.56</v>
      </c>
      <c r="V22" s="1">
        <v>209.33</v>
      </c>
      <c r="W22" s="1">
        <v>261.52</v>
      </c>
      <c r="X22" s="53">
        <v>224.97015873015872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12</v>
      </c>
      <c r="D23" s="1">
        <v>14</v>
      </c>
      <c r="E23" s="1">
        <v>8.625</v>
      </c>
      <c r="F23" s="2">
        <v>12</v>
      </c>
      <c r="G23" s="2">
        <v>9.65</v>
      </c>
      <c r="H23" s="2">
        <v>8.0500000000000007</v>
      </c>
      <c r="I23" s="2">
        <v>6</v>
      </c>
      <c r="J23" s="1">
        <v>11.017555555555555</v>
      </c>
      <c r="K23" s="1">
        <v>8.3699999999999992</v>
      </c>
      <c r="L23" s="1">
        <v>18.03</v>
      </c>
      <c r="M23" s="1">
        <v>6.21</v>
      </c>
      <c r="N23" s="1">
        <v>6</v>
      </c>
      <c r="O23" s="1">
        <v>8</v>
      </c>
      <c r="P23" s="1">
        <v>4.0199999999999996</v>
      </c>
      <c r="Q23" s="1">
        <v>17.2</v>
      </c>
      <c r="R23" s="2">
        <v>9</v>
      </c>
      <c r="S23" s="1">
        <v>18</v>
      </c>
      <c r="T23" s="1">
        <v>5.62</v>
      </c>
      <c r="U23" s="2">
        <v>17.25</v>
      </c>
      <c r="V23" s="1">
        <v>11.9</v>
      </c>
      <c r="W23" s="1">
        <v>8.1</v>
      </c>
      <c r="X23" s="53">
        <v>10.430597883597883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36</v>
      </c>
      <c r="D24" s="1">
        <v>46</v>
      </c>
      <c r="E24" s="1">
        <v>49.311428571428571</v>
      </c>
      <c r="F24" s="1">
        <v>49.9</v>
      </c>
      <c r="G24" s="2">
        <v>38</v>
      </c>
      <c r="H24" s="2">
        <v>39.770000000000003</v>
      </c>
      <c r="I24" s="2">
        <v>30.53</v>
      </c>
      <c r="J24" s="1">
        <v>41.51</v>
      </c>
      <c r="K24" s="1">
        <v>42</v>
      </c>
      <c r="L24" s="1">
        <v>50</v>
      </c>
      <c r="M24" s="1">
        <v>53.43</v>
      </c>
      <c r="N24" s="1">
        <v>51.59</v>
      </c>
      <c r="O24" s="1">
        <v>23.22</v>
      </c>
      <c r="P24" s="1">
        <v>40.47</v>
      </c>
      <c r="Q24" s="1">
        <v>46</v>
      </c>
      <c r="R24" s="2">
        <v>36</v>
      </c>
      <c r="S24" s="1">
        <v>65.33</v>
      </c>
      <c r="T24" s="1">
        <v>49.62</v>
      </c>
      <c r="U24" s="2">
        <v>46.25</v>
      </c>
      <c r="V24" s="1">
        <v>60.33</v>
      </c>
      <c r="W24" s="1">
        <v>43.23</v>
      </c>
      <c r="X24" s="53">
        <v>44.690068027210891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3.06</v>
      </c>
      <c r="D25" s="1">
        <v>6.67</v>
      </c>
      <c r="E25" s="1">
        <v>5.9787499999999998</v>
      </c>
      <c r="F25" s="1">
        <v>9.1999999999999993</v>
      </c>
      <c r="G25" s="2">
        <v>5.69</v>
      </c>
      <c r="H25" s="2">
        <v>5.05</v>
      </c>
      <c r="I25" s="2">
        <v>5.24</v>
      </c>
      <c r="J25" s="1">
        <v>3.1858300000000002</v>
      </c>
      <c r="K25" s="1">
        <v>6.7</v>
      </c>
      <c r="L25" s="1">
        <v>7.14</v>
      </c>
      <c r="M25" s="1">
        <v>5.07</v>
      </c>
      <c r="N25" s="1">
        <v>6.34</v>
      </c>
      <c r="O25" s="1">
        <v>3.4609999999999999</v>
      </c>
      <c r="P25" s="1">
        <v>3.41</v>
      </c>
      <c r="Q25" s="1">
        <v>9.26</v>
      </c>
      <c r="R25" s="2">
        <v>9.15</v>
      </c>
      <c r="S25" s="1">
        <v>6.41</v>
      </c>
      <c r="T25" s="1">
        <v>9.43</v>
      </c>
      <c r="U25" s="2">
        <v>8.7899999999999991</v>
      </c>
      <c r="V25" s="1">
        <v>5</v>
      </c>
      <c r="W25" s="1">
        <v>7.4</v>
      </c>
      <c r="X25" s="53">
        <v>6.2683609523809523</v>
      </c>
      <c r="Y25" s="9"/>
    </row>
    <row r="26" spans="1:25" ht="11.25" x14ac:dyDescent="0.2">
      <c r="A26" s="31" t="s">
        <v>38</v>
      </c>
      <c r="B26" s="30" t="s">
        <v>92</v>
      </c>
      <c r="C26" s="1">
        <v>4.83</v>
      </c>
      <c r="D26" s="1">
        <v>7.15</v>
      </c>
      <c r="E26" s="1">
        <v>4.8375000000000004</v>
      </c>
      <c r="F26" s="1">
        <v>2.7</v>
      </c>
      <c r="G26" s="2">
        <v>2.2999999999999998</v>
      </c>
      <c r="H26" s="2">
        <v>5</v>
      </c>
      <c r="I26" s="2">
        <v>4.18</v>
      </c>
      <c r="J26" s="10">
        <v>10.365</v>
      </c>
      <c r="K26" s="1">
        <v>2.8</v>
      </c>
      <c r="L26" s="1">
        <v>5.5</v>
      </c>
      <c r="M26" s="1">
        <v>5.39</v>
      </c>
      <c r="N26" s="2">
        <v>3.8</v>
      </c>
      <c r="O26" s="1">
        <v>1.6850000000000001</v>
      </c>
      <c r="P26" s="1">
        <v>5.99</v>
      </c>
      <c r="Q26" s="1">
        <v>5.17</v>
      </c>
      <c r="R26" s="2">
        <v>8.5449999999999999</v>
      </c>
      <c r="S26" s="1">
        <v>7.7374999999999998</v>
      </c>
      <c r="T26" s="1">
        <v>7.08</v>
      </c>
      <c r="U26" s="2">
        <v>5.1100000000000003</v>
      </c>
      <c r="V26" s="1">
        <v>6.44</v>
      </c>
      <c r="W26" s="1">
        <v>4.88</v>
      </c>
      <c r="X26" s="53">
        <v>5.309047619047619</v>
      </c>
      <c r="Y26" s="9"/>
    </row>
    <row r="27" spans="1:25" ht="11.25" x14ac:dyDescent="0.2">
      <c r="A27" s="31" t="s">
        <v>45</v>
      </c>
      <c r="B27" s="30" t="s">
        <v>96</v>
      </c>
      <c r="C27" s="19">
        <v>0.9</v>
      </c>
      <c r="D27" s="19">
        <v>0.71</v>
      </c>
      <c r="E27" s="19">
        <v>0.8666666666666667</v>
      </c>
      <c r="F27" s="19">
        <v>0.68</v>
      </c>
      <c r="G27" s="18">
        <v>0.56499999999999995</v>
      </c>
      <c r="H27" s="18">
        <v>0.59499999999999997</v>
      </c>
      <c r="I27" s="18">
        <v>0.57999999999999996</v>
      </c>
      <c r="J27" s="19">
        <v>0.72690769230769225</v>
      </c>
      <c r="K27" s="19">
        <v>0.63</v>
      </c>
      <c r="L27" s="19">
        <v>0.67500000000000004</v>
      </c>
      <c r="M27" s="19">
        <v>0.64</v>
      </c>
      <c r="N27" s="19">
        <v>0.72</v>
      </c>
      <c r="O27" s="19">
        <v>0.73</v>
      </c>
      <c r="P27" s="19">
        <v>0.76</v>
      </c>
      <c r="Q27" s="19">
        <v>0.7</v>
      </c>
      <c r="R27" s="18">
        <v>0.77</v>
      </c>
      <c r="S27" s="18">
        <v>0.80569999999999997</v>
      </c>
      <c r="T27" s="19">
        <v>0.82</v>
      </c>
      <c r="U27" s="18">
        <v>0.78</v>
      </c>
      <c r="V27" s="19">
        <v>0.83</v>
      </c>
      <c r="W27" s="19">
        <v>0.66349999999999998</v>
      </c>
      <c r="X27" s="54">
        <v>0.72132258852258835</v>
      </c>
      <c r="Y27" s="9"/>
    </row>
    <row r="28" spans="1:25" ht="11.25" x14ac:dyDescent="0.2">
      <c r="A28" s="31" t="s">
        <v>39</v>
      </c>
      <c r="B28" s="30" t="s">
        <v>94</v>
      </c>
      <c r="C28" s="1">
        <v>61.41</v>
      </c>
      <c r="D28" s="1">
        <v>41.53</v>
      </c>
      <c r="E28" s="1">
        <v>53.476999999999997</v>
      </c>
      <c r="F28" s="1">
        <v>64.400000000000006</v>
      </c>
      <c r="G28" s="2">
        <v>37</v>
      </c>
      <c r="H28" s="2">
        <v>38.5</v>
      </c>
      <c r="I28" s="2">
        <v>39.28</v>
      </c>
      <c r="J28" s="1">
        <v>45.27375</v>
      </c>
      <c r="K28" s="1">
        <v>42.4</v>
      </c>
      <c r="L28" s="1">
        <v>45</v>
      </c>
      <c r="M28" s="1">
        <v>46.23</v>
      </c>
      <c r="N28" s="1">
        <v>45.01</v>
      </c>
      <c r="O28" s="1">
        <v>65</v>
      </c>
      <c r="P28" s="1">
        <v>56</v>
      </c>
      <c r="Q28" s="1">
        <v>38</v>
      </c>
      <c r="R28" s="2">
        <v>55</v>
      </c>
      <c r="S28" s="1">
        <v>44.56</v>
      </c>
      <c r="T28" s="1">
        <v>51.85</v>
      </c>
      <c r="U28" s="2">
        <v>51.65</v>
      </c>
      <c r="V28" s="1">
        <v>70.42</v>
      </c>
      <c r="W28" s="1">
        <v>47.82</v>
      </c>
      <c r="X28" s="53">
        <v>49.514797619047613</v>
      </c>
      <c r="Y28" s="9"/>
    </row>
    <row r="29" spans="1:25" ht="11.25" x14ac:dyDescent="0.2">
      <c r="A29" s="31" t="s">
        <v>40</v>
      </c>
      <c r="B29" s="30" t="s">
        <v>94</v>
      </c>
      <c r="C29" s="1">
        <v>166.82</v>
      </c>
      <c r="D29" s="1">
        <v>144</v>
      </c>
      <c r="E29" s="1">
        <v>143.41999999999999</v>
      </c>
      <c r="F29" s="1">
        <v>151.5</v>
      </c>
      <c r="G29" s="2">
        <v>140</v>
      </c>
      <c r="H29" s="2">
        <v>154</v>
      </c>
      <c r="I29" s="2">
        <v>62.5</v>
      </c>
      <c r="J29" s="1">
        <v>136.86090909090908</v>
      </c>
      <c r="K29" s="1">
        <v>149.9</v>
      </c>
      <c r="L29" s="1">
        <v>189</v>
      </c>
      <c r="M29" s="1">
        <v>154.88999999999999</v>
      </c>
      <c r="N29" s="1">
        <v>129.80000000000001</v>
      </c>
      <c r="O29" s="1">
        <v>118.333</v>
      </c>
      <c r="P29" s="1">
        <v>137.05000000000001</v>
      </c>
      <c r="Q29" s="1">
        <v>144.55000000000001</v>
      </c>
      <c r="R29" s="2">
        <v>149</v>
      </c>
      <c r="S29" s="1">
        <v>58.83</v>
      </c>
      <c r="T29" s="1">
        <v>160.86000000000001</v>
      </c>
      <c r="U29" s="2">
        <v>157.07</v>
      </c>
      <c r="V29" s="1">
        <v>151.82</v>
      </c>
      <c r="W29" s="1">
        <v>136.63</v>
      </c>
      <c r="X29" s="53">
        <v>139.84923376623379</v>
      </c>
      <c r="Y29" s="9"/>
    </row>
    <row r="30" spans="1:25" ht="11.25" x14ac:dyDescent="0.2">
      <c r="A30" s="31" t="s">
        <v>41</v>
      </c>
      <c r="B30" s="30" t="s">
        <v>94</v>
      </c>
      <c r="C30" s="1">
        <v>28.67</v>
      </c>
      <c r="D30" s="1">
        <v>26</v>
      </c>
      <c r="E30" s="1">
        <v>35.736249999999998</v>
      </c>
      <c r="F30" s="1">
        <v>23.15</v>
      </c>
      <c r="G30" s="2">
        <v>35</v>
      </c>
      <c r="H30" s="2">
        <v>35</v>
      </c>
      <c r="I30" s="2">
        <v>27.7</v>
      </c>
      <c r="J30" s="1">
        <v>20.677777777777781</v>
      </c>
      <c r="K30" s="1">
        <v>37.29</v>
      </c>
      <c r="L30" s="1">
        <v>26.25</v>
      </c>
      <c r="M30" s="1">
        <v>38.659999999999997</v>
      </c>
      <c r="N30" s="1">
        <v>28.77</v>
      </c>
      <c r="O30" s="1">
        <v>38.643000000000001</v>
      </c>
      <c r="P30" s="1">
        <v>55.98</v>
      </c>
      <c r="Q30" s="1">
        <v>28.6</v>
      </c>
      <c r="R30" s="2">
        <v>22.75</v>
      </c>
      <c r="S30" s="1">
        <v>28.75</v>
      </c>
      <c r="T30" s="1">
        <v>27.68</v>
      </c>
      <c r="U30" s="2">
        <v>23.84</v>
      </c>
      <c r="V30" s="1">
        <v>32.090000000000003</v>
      </c>
      <c r="W30" s="1">
        <v>40.450000000000003</v>
      </c>
      <c r="X30" s="53">
        <v>31.50890608465609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29</v>
      </c>
      <c r="D31" s="1">
        <v>28</v>
      </c>
      <c r="E31" s="1">
        <v>40.205833333333338</v>
      </c>
      <c r="F31" s="1">
        <v>22.67</v>
      </c>
      <c r="G31" s="2">
        <v>30.23</v>
      </c>
      <c r="H31" s="2">
        <v>28.17</v>
      </c>
      <c r="I31" s="2">
        <v>49.5</v>
      </c>
      <c r="J31" s="1">
        <v>28.587777777777781</v>
      </c>
      <c r="K31" s="1">
        <v>34.32</v>
      </c>
      <c r="L31" s="1">
        <v>34.33</v>
      </c>
      <c r="M31" s="1">
        <v>37.21</v>
      </c>
      <c r="N31" s="1">
        <v>25</v>
      </c>
      <c r="O31" s="1">
        <v>30.975000000000001</v>
      </c>
      <c r="P31" s="1">
        <v>16.670000000000002</v>
      </c>
      <c r="Q31" s="1">
        <v>31.6</v>
      </c>
      <c r="R31" s="2">
        <v>32</v>
      </c>
      <c r="S31" s="1">
        <v>28.166666666666668</v>
      </c>
      <c r="T31" s="1">
        <v>37.06</v>
      </c>
      <c r="U31" s="2">
        <v>37.369999999999997</v>
      </c>
      <c r="V31" s="1">
        <v>38.4</v>
      </c>
      <c r="W31" s="1">
        <v>34.28</v>
      </c>
      <c r="X31" s="53">
        <v>32.083108465608468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15.83</v>
      </c>
      <c r="D32" s="1">
        <v>13.34</v>
      </c>
      <c r="E32" s="1">
        <v>18.885999999999999</v>
      </c>
      <c r="F32" s="1">
        <v>17.079999999999998</v>
      </c>
      <c r="G32" s="2">
        <v>20</v>
      </c>
      <c r="H32" s="2">
        <v>18.5</v>
      </c>
      <c r="I32" s="2">
        <v>5.43</v>
      </c>
      <c r="J32" s="1">
        <v>14.071869999999999</v>
      </c>
      <c r="K32" s="1">
        <v>21</v>
      </c>
      <c r="L32" s="1">
        <v>24.17</v>
      </c>
      <c r="M32" s="1">
        <v>14.98</v>
      </c>
      <c r="N32" s="1">
        <v>14.64</v>
      </c>
      <c r="O32" s="1">
        <v>24.33</v>
      </c>
      <c r="P32" s="1">
        <v>13.65</v>
      </c>
      <c r="Q32" s="1">
        <v>15.5</v>
      </c>
      <c r="R32" s="2">
        <v>20.25</v>
      </c>
      <c r="S32" s="1">
        <v>16.760000000000002</v>
      </c>
      <c r="T32" s="1">
        <v>21.99</v>
      </c>
      <c r="U32" s="2">
        <v>14.67</v>
      </c>
      <c r="V32" s="1">
        <v>21.22</v>
      </c>
      <c r="W32" s="1">
        <v>17.43</v>
      </c>
      <c r="X32" s="53">
        <v>17.320374761904763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6.98</v>
      </c>
      <c r="D34" s="1">
        <v>8.0500000000000007</v>
      </c>
      <c r="E34" s="1">
        <v>8.82</v>
      </c>
      <c r="F34" s="1">
        <v>6.11</v>
      </c>
      <c r="G34" s="2">
        <v>8.0399999999999991</v>
      </c>
      <c r="H34" s="2">
        <v>6.88</v>
      </c>
      <c r="I34" s="2">
        <v>8.4600000000000009</v>
      </c>
      <c r="J34" s="1">
        <v>6.22</v>
      </c>
      <c r="K34" s="1">
        <v>8.98</v>
      </c>
      <c r="L34" s="1">
        <v>5.79</v>
      </c>
      <c r="M34" s="1">
        <v>5.48</v>
      </c>
      <c r="N34" s="1">
        <v>6.71</v>
      </c>
      <c r="O34" s="1">
        <v>5.26</v>
      </c>
      <c r="P34" s="1">
        <v>7.14</v>
      </c>
      <c r="Q34" s="1">
        <v>9.1999999999999993</v>
      </c>
      <c r="R34" s="2">
        <v>9.8000000000000007</v>
      </c>
      <c r="S34" s="1">
        <v>4.7699999999999996</v>
      </c>
      <c r="T34" s="2">
        <v>7.75</v>
      </c>
      <c r="U34" s="2">
        <v>9.64</v>
      </c>
      <c r="V34" s="1">
        <v>6.24</v>
      </c>
      <c r="W34" s="1">
        <v>8.99</v>
      </c>
      <c r="X34" s="53">
        <v>7.3957142857142859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4.13</v>
      </c>
      <c r="D35" s="1">
        <v>5.96</v>
      </c>
      <c r="E35" s="1">
        <v>4.99</v>
      </c>
      <c r="F35" s="1">
        <v>3.88</v>
      </c>
      <c r="G35" s="2">
        <v>5.19</v>
      </c>
      <c r="H35" s="2">
        <v>4.53</v>
      </c>
      <c r="I35" s="2">
        <v>5.0599999999999996</v>
      </c>
      <c r="J35" s="1">
        <v>4.28</v>
      </c>
      <c r="K35" s="1">
        <v>5.78</v>
      </c>
      <c r="L35" s="1">
        <v>4.0999999999999996</v>
      </c>
      <c r="M35" s="1">
        <v>3.84</v>
      </c>
      <c r="N35" s="1">
        <v>4.38</v>
      </c>
      <c r="O35" s="1">
        <v>4</v>
      </c>
      <c r="P35" s="1">
        <v>5.33</v>
      </c>
      <c r="Q35" s="1">
        <v>6.56</v>
      </c>
      <c r="R35" s="2">
        <v>7.12</v>
      </c>
      <c r="S35" s="1">
        <v>3.62</v>
      </c>
      <c r="T35" s="2">
        <v>5.19</v>
      </c>
      <c r="U35" s="2">
        <v>6.14</v>
      </c>
      <c r="V35" s="1">
        <v>4.28</v>
      </c>
      <c r="W35" s="1">
        <v>7.62</v>
      </c>
      <c r="X35" s="53">
        <v>5.0466666666666686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26.49</v>
      </c>
      <c r="D37" s="1">
        <v>21.2</v>
      </c>
      <c r="E37" s="1">
        <v>42.21</v>
      </c>
      <c r="F37" s="1">
        <v>16.91</v>
      </c>
      <c r="G37" s="2">
        <v>30.22</v>
      </c>
      <c r="H37" s="2">
        <v>29.09</v>
      </c>
      <c r="I37" s="2">
        <v>28.75</v>
      </c>
      <c r="J37" s="1">
        <v>13.622</v>
      </c>
      <c r="K37" s="1">
        <v>25.91</v>
      </c>
      <c r="L37" s="1">
        <v>25.23</v>
      </c>
      <c r="M37" s="1">
        <v>13.86</v>
      </c>
      <c r="N37" s="1">
        <v>17.600000000000001</v>
      </c>
      <c r="O37" s="1">
        <v>17.788</v>
      </c>
      <c r="P37" s="1">
        <v>22.3</v>
      </c>
      <c r="Q37" s="2">
        <v>28.32</v>
      </c>
      <c r="R37" s="2">
        <v>22</v>
      </c>
      <c r="S37" s="1">
        <v>12.72</v>
      </c>
      <c r="T37" s="2">
        <v>29.92</v>
      </c>
      <c r="U37" s="2">
        <v>14.38</v>
      </c>
      <c r="V37" s="1">
        <v>15.14</v>
      </c>
      <c r="W37" s="1">
        <v>21.85</v>
      </c>
      <c r="X37" s="53">
        <v>22.643333333333338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15.9</v>
      </c>
      <c r="E39" s="20">
        <v>6.89</v>
      </c>
      <c r="F39" s="20">
        <v>5.33</v>
      </c>
      <c r="G39" s="21">
        <v>12.5</v>
      </c>
      <c r="H39" s="21">
        <v>21</v>
      </c>
      <c r="I39" s="21">
        <v>1.1399999999999999</v>
      </c>
      <c r="J39" s="20">
        <v>10.504</v>
      </c>
      <c r="K39" s="20">
        <v>3.34</v>
      </c>
      <c r="L39" s="20">
        <v>36</v>
      </c>
      <c r="M39" s="20">
        <v>10.97</v>
      </c>
      <c r="N39" s="20">
        <v>13</v>
      </c>
      <c r="O39" s="20">
        <v>4</v>
      </c>
      <c r="P39" s="20">
        <v>7.14</v>
      </c>
      <c r="Q39" s="21">
        <v>4.47</v>
      </c>
      <c r="R39" s="21">
        <v>3</v>
      </c>
      <c r="S39" s="20">
        <v>3.24</v>
      </c>
      <c r="T39" s="21">
        <v>21.66</v>
      </c>
      <c r="U39" s="21">
        <v>5.13</v>
      </c>
      <c r="V39" s="20">
        <v>13.27</v>
      </c>
      <c r="W39" s="20">
        <v>5.12</v>
      </c>
      <c r="X39" s="57">
        <v>10.517809523809525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B5:B6"/>
    <mergeCell ref="A3:X3"/>
    <mergeCell ref="A5:A6"/>
    <mergeCell ref="C5:C6"/>
    <mergeCell ref="D5:D6"/>
    <mergeCell ref="E5:E6"/>
    <mergeCell ref="F5:F6"/>
    <mergeCell ref="G5:G6"/>
    <mergeCell ref="H5:H6"/>
    <mergeCell ref="R5:R6"/>
    <mergeCell ref="A1:X1"/>
    <mergeCell ref="A2:X2"/>
    <mergeCell ref="U5:U6"/>
    <mergeCell ref="M5:M6"/>
    <mergeCell ref="W5:W6"/>
    <mergeCell ref="N5:N6"/>
    <mergeCell ref="O5:O6"/>
    <mergeCell ref="P5:P6"/>
    <mergeCell ref="Q5:Q6"/>
    <mergeCell ref="V5:V6"/>
    <mergeCell ref="S5:S6"/>
    <mergeCell ref="T5:T6"/>
    <mergeCell ref="I5:I6"/>
    <mergeCell ref="J5:J6"/>
    <mergeCell ref="K5:K6"/>
    <mergeCell ref="L5:L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0"/>
    <pageSetUpPr fitToPage="1"/>
  </sheetPr>
  <dimension ref="A1:Y44"/>
  <sheetViews>
    <sheetView showGridLines="0" workbookViewId="0">
      <pane xSplit="2" ySplit="6" topLeftCell="O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8" t="s">
        <v>130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s="15" customFormat="1" ht="12" x14ac:dyDescent="0.2">
      <c r="A3" s="140" t="s">
        <v>22</v>
      </c>
      <c r="B3" s="140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37.5</v>
      </c>
      <c r="D8" s="1">
        <v>45.5</v>
      </c>
      <c r="E8" s="1">
        <v>34.566139315230224</v>
      </c>
      <c r="F8" s="1">
        <v>33.39</v>
      </c>
      <c r="G8" s="2">
        <v>26.537190082644628</v>
      </c>
      <c r="H8" s="1">
        <v>28.975000000000001</v>
      </c>
      <c r="I8" s="2">
        <v>18.149999999999999</v>
      </c>
      <c r="J8" s="2">
        <v>19.449099999999998</v>
      </c>
      <c r="K8" s="1">
        <v>23.15</v>
      </c>
      <c r="L8" s="1">
        <v>27.16</v>
      </c>
      <c r="M8" s="1">
        <v>28.8</v>
      </c>
      <c r="N8" s="1">
        <v>19</v>
      </c>
      <c r="O8" s="1">
        <v>30.38</v>
      </c>
      <c r="P8" s="1">
        <v>23.68</v>
      </c>
      <c r="Q8" s="1">
        <v>21.26</v>
      </c>
      <c r="R8" s="2">
        <v>26</v>
      </c>
      <c r="S8" s="1">
        <v>12.5</v>
      </c>
      <c r="T8" s="1">
        <v>25.2</v>
      </c>
      <c r="U8" s="2">
        <v>25.09</v>
      </c>
      <c r="V8" s="1">
        <v>37</v>
      </c>
      <c r="W8" s="1">
        <v>27.12</v>
      </c>
      <c r="X8" s="53">
        <v>27.162258542755943</v>
      </c>
      <c r="Y8" s="9"/>
    </row>
    <row r="9" spans="1:25" ht="11.25" x14ac:dyDescent="0.2">
      <c r="A9" s="31" t="s">
        <v>87</v>
      </c>
      <c r="B9" s="30" t="s">
        <v>92</v>
      </c>
      <c r="C9" s="19">
        <v>2.63</v>
      </c>
      <c r="D9" s="19">
        <v>3.13</v>
      </c>
      <c r="E9" s="19">
        <v>2.7272727272727275</v>
      </c>
      <c r="F9" s="19">
        <v>2.69</v>
      </c>
      <c r="G9" s="18">
        <v>2.2599999999999998</v>
      </c>
      <c r="H9" s="19">
        <v>2.2999999999999998</v>
      </c>
      <c r="I9" s="18">
        <v>2.61</v>
      </c>
      <c r="J9" s="18">
        <v>3.0687500000000001</v>
      </c>
      <c r="K9" s="19">
        <v>2.39</v>
      </c>
      <c r="L9" s="19">
        <v>2.79</v>
      </c>
      <c r="M9" s="19">
        <v>2.99</v>
      </c>
      <c r="N9" s="19">
        <v>2.66</v>
      </c>
      <c r="O9" s="19">
        <v>2.68</v>
      </c>
      <c r="P9" s="19">
        <v>2.9</v>
      </c>
      <c r="Q9" s="19">
        <v>2.27</v>
      </c>
      <c r="R9" s="18">
        <v>2.33</v>
      </c>
      <c r="S9" s="19">
        <v>3.4605734767025087</v>
      </c>
      <c r="T9" s="19">
        <v>2.91</v>
      </c>
      <c r="U9" s="18">
        <v>3.04</v>
      </c>
      <c r="V9" s="19">
        <v>2.97</v>
      </c>
      <c r="W9" s="19">
        <v>2.4900000000000002</v>
      </c>
      <c r="X9" s="54">
        <v>2.7284093430464402</v>
      </c>
      <c r="Y9" s="9"/>
    </row>
    <row r="10" spans="1:25" ht="11.25" x14ac:dyDescent="0.2">
      <c r="A10" s="31" t="s">
        <v>24</v>
      </c>
      <c r="B10" s="30" t="s">
        <v>93</v>
      </c>
      <c r="C10" s="1">
        <v>213.6</v>
      </c>
      <c r="D10" s="1">
        <v>316.5</v>
      </c>
      <c r="E10" s="1">
        <v>205.5</v>
      </c>
      <c r="F10" s="1">
        <v>199</v>
      </c>
      <c r="G10" s="2">
        <v>140</v>
      </c>
      <c r="H10" s="1">
        <v>168</v>
      </c>
      <c r="I10" s="2">
        <v>150</v>
      </c>
      <c r="J10" s="2">
        <v>215.875</v>
      </c>
      <c r="K10" s="1">
        <v>161.78</v>
      </c>
      <c r="L10" s="1">
        <v>190</v>
      </c>
      <c r="M10" s="1">
        <v>208.86</v>
      </c>
      <c r="N10" s="1">
        <v>257</v>
      </c>
      <c r="O10" s="1">
        <v>182.5</v>
      </c>
      <c r="P10" s="1">
        <v>185</v>
      </c>
      <c r="Q10" s="1">
        <v>177</v>
      </c>
      <c r="R10" s="2">
        <v>187</v>
      </c>
      <c r="S10" s="1">
        <v>251.66666666666666</v>
      </c>
      <c r="T10" s="1">
        <v>194.68</v>
      </c>
      <c r="U10" s="2">
        <v>181.62</v>
      </c>
      <c r="V10" s="1">
        <v>196.05</v>
      </c>
      <c r="W10" s="1">
        <v>154.34</v>
      </c>
      <c r="X10" s="53">
        <v>196.95103174603173</v>
      </c>
      <c r="Y10" s="9"/>
    </row>
    <row r="11" spans="1:25" ht="11.25" x14ac:dyDescent="0.2">
      <c r="A11" s="31" t="s">
        <v>25</v>
      </c>
      <c r="B11" s="30" t="s">
        <v>92</v>
      </c>
      <c r="C11" s="18">
        <v>0.28999999999999998</v>
      </c>
      <c r="D11" s="18">
        <v>0.41</v>
      </c>
      <c r="E11" s="18">
        <v>0.34618181818181815</v>
      </c>
      <c r="F11" s="18">
        <v>0.33</v>
      </c>
      <c r="G11" s="18">
        <v>0.19</v>
      </c>
      <c r="H11" s="18">
        <v>0.25</v>
      </c>
      <c r="I11" s="18">
        <v>0.2</v>
      </c>
      <c r="J11" s="18">
        <v>0.37126666666666663</v>
      </c>
      <c r="K11" s="18">
        <v>0.17100000000000001</v>
      </c>
      <c r="L11" s="18">
        <v>0.28999999999999998</v>
      </c>
      <c r="M11" s="18">
        <v>0.26</v>
      </c>
      <c r="N11" s="18">
        <v>0.35</v>
      </c>
      <c r="O11" s="18">
        <v>0.27</v>
      </c>
      <c r="P11" s="18">
        <v>0.27</v>
      </c>
      <c r="Q11" s="18">
        <v>0.34</v>
      </c>
      <c r="R11" s="18">
        <v>0.22</v>
      </c>
      <c r="S11" s="18">
        <v>0.39826</v>
      </c>
      <c r="T11" s="18">
        <v>0.31</v>
      </c>
      <c r="U11" s="18">
        <v>0.34</v>
      </c>
      <c r="V11" s="18">
        <v>0.34</v>
      </c>
      <c r="W11" s="18">
        <v>0.22800000000000001</v>
      </c>
      <c r="X11" s="59">
        <v>0.29403373737373734</v>
      </c>
      <c r="Y11" s="9"/>
    </row>
    <row r="12" spans="1:25" ht="11.25" x14ac:dyDescent="0.2">
      <c r="A12" s="31" t="s">
        <v>26</v>
      </c>
      <c r="B12" s="30" t="s">
        <v>93</v>
      </c>
      <c r="C12" s="1">
        <v>20</v>
      </c>
      <c r="D12" s="1">
        <v>20</v>
      </c>
      <c r="E12" s="1">
        <v>26.555555555555557</v>
      </c>
      <c r="F12" s="1">
        <v>22</v>
      </c>
      <c r="G12" s="2">
        <v>53</v>
      </c>
      <c r="H12" s="1">
        <v>35</v>
      </c>
      <c r="I12" s="2">
        <v>40</v>
      </c>
      <c r="J12" s="2">
        <v>16.738571428571429</v>
      </c>
      <c r="K12" s="1">
        <v>35.5</v>
      </c>
      <c r="L12" s="1">
        <v>22.25</v>
      </c>
      <c r="M12" s="1">
        <v>28.47</v>
      </c>
      <c r="N12" s="1">
        <v>24</v>
      </c>
      <c r="O12" s="1">
        <v>16</v>
      </c>
      <c r="P12" s="1">
        <v>25</v>
      </c>
      <c r="Q12" s="1">
        <v>31.5</v>
      </c>
      <c r="R12" s="2">
        <v>35</v>
      </c>
      <c r="S12" s="1">
        <v>21.554444444444442</v>
      </c>
      <c r="T12" s="1">
        <v>28.59</v>
      </c>
      <c r="U12" s="2">
        <v>33.880000000000003</v>
      </c>
      <c r="V12" s="1">
        <v>22</v>
      </c>
      <c r="W12" s="1">
        <v>39.380000000000003</v>
      </c>
      <c r="X12" s="53">
        <v>28.400884353741496</v>
      </c>
      <c r="Y12" s="9"/>
    </row>
    <row r="13" spans="1:25" ht="11.25" x14ac:dyDescent="0.2">
      <c r="A13" s="31" t="s">
        <v>27</v>
      </c>
      <c r="B13" s="30" t="s">
        <v>93</v>
      </c>
      <c r="C13" s="1">
        <v>40</v>
      </c>
      <c r="D13" s="1">
        <v>90</v>
      </c>
      <c r="E13" s="1">
        <v>46.533749999999998</v>
      </c>
      <c r="F13" s="1">
        <v>40</v>
      </c>
      <c r="G13" s="2">
        <v>40</v>
      </c>
      <c r="H13" s="1">
        <v>34.5</v>
      </c>
      <c r="I13" s="2">
        <v>38</v>
      </c>
      <c r="J13" s="2">
        <v>65.466666666666669</v>
      </c>
      <c r="K13" s="1">
        <v>32</v>
      </c>
      <c r="L13" s="1">
        <v>30</v>
      </c>
      <c r="M13" s="1">
        <v>52.48</v>
      </c>
      <c r="N13" s="1">
        <v>60</v>
      </c>
      <c r="O13" s="1">
        <v>50.5</v>
      </c>
      <c r="P13" s="1">
        <v>50.5</v>
      </c>
      <c r="Q13" s="1">
        <v>30</v>
      </c>
      <c r="R13" s="2">
        <v>43.5</v>
      </c>
      <c r="S13" s="1">
        <v>57.666666666666664</v>
      </c>
      <c r="T13" s="1">
        <v>35.44</v>
      </c>
      <c r="U13" s="2">
        <v>44.41</v>
      </c>
      <c r="V13" s="1">
        <v>45</v>
      </c>
      <c r="W13" s="1">
        <v>36.26</v>
      </c>
      <c r="X13" s="53">
        <v>45.82176587301587</v>
      </c>
      <c r="Y13" s="9"/>
    </row>
    <row r="14" spans="1:25" ht="11.25" x14ac:dyDescent="0.2">
      <c r="A14" s="31" t="s">
        <v>28</v>
      </c>
      <c r="B14" s="30" t="s">
        <v>94</v>
      </c>
      <c r="C14" s="19">
        <v>0.22</v>
      </c>
      <c r="D14" s="19">
        <v>3.5</v>
      </c>
      <c r="E14" s="19">
        <v>0.40857142857142864</v>
      </c>
      <c r="F14" s="19">
        <v>0.17</v>
      </c>
      <c r="G14" s="18">
        <v>0.25</v>
      </c>
      <c r="H14" s="19">
        <v>0.28999999999999998</v>
      </c>
      <c r="I14" s="18">
        <v>0.24</v>
      </c>
      <c r="J14" s="18">
        <v>0.27</v>
      </c>
      <c r="K14" s="19">
        <v>0.44</v>
      </c>
      <c r="L14" s="19">
        <v>0.27500000000000002</v>
      </c>
      <c r="M14" s="19">
        <v>0.26</v>
      </c>
      <c r="N14" s="19">
        <v>0.4</v>
      </c>
      <c r="O14" s="19">
        <v>0.22</v>
      </c>
      <c r="P14" s="19">
        <v>0.21</v>
      </c>
      <c r="Q14" s="19">
        <v>0.24</v>
      </c>
      <c r="R14" s="18">
        <v>0.26</v>
      </c>
      <c r="S14" s="19">
        <v>0.20699999999999999</v>
      </c>
      <c r="T14" s="19">
        <v>0.32</v>
      </c>
      <c r="U14" s="18">
        <v>0.25</v>
      </c>
      <c r="V14" s="19">
        <v>0.16</v>
      </c>
      <c r="W14" s="19">
        <v>0.28839999999999999</v>
      </c>
      <c r="X14" s="54">
        <v>0.42280816326530613</v>
      </c>
      <c r="Y14" s="9"/>
    </row>
    <row r="15" spans="1:25" ht="11.25" x14ac:dyDescent="0.2">
      <c r="A15" s="31" t="s">
        <v>44</v>
      </c>
      <c r="B15" s="30" t="s">
        <v>94</v>
      </c>
      <c r="C15" s="1">
        <v>0.56999999999999995</v>
      </c>
      <c r="D15" s="1">
        <v>3.33</v>
      </c>
      <c r="E15" s="1">
        <v>1.278</v>
      </c>
      <c r="F15" s="1">
        <v>1.02</v>
      </c>
      <c r="G15" s="2">
        <v>1.665</v>
      </c>
      <c r="H15" s="1">
        <v>1.4</v>
      </c>
      <c r="I15" s="2">
        <v>1.23</v>
      </c>
      <c r="J15" s="2">
        <v>1.7240000000000002</v>
      </c>
      <c r="K15" s="1">
        <v>0.97</v>
      </c>
      <c r="L15" s="1">
        <v>1.33</v>
      </c>
      <c r="M15" s="1">
        <v>1.35</v>
      </c>
      <c r="N15" s="1">
        <v>1.71</v>
      </c>
      <c r="O15" s="1">
        <v>2.2000000000000002</v>
      </c>
      <c r="P15" s="1">
        <v>1.7</v>
      </c>
      <c r="Q15" s="1">
        <v>0.98</v>
      </c>
      <c r="R15" s="2">
        <v>0.69499999999999995</v>
      </c>
      <c r="S15" s="1">
        <v>1.3</v>
      </c>
      <c r="T15" s="1">
        <v>1.95</v>
      </c>
      <c r="U15" s="2">
        <v>1.27</v>
      </c>
      <c r="V15" s="1">
        <v>0.85</v>
      </c>
      <c r="W15" s="1">
        <v>0.9</v>
      </c>
      <c r="X15" s="53">
        <v>1.4010476190476191</v>
      </c>
      <c r="Y15" s="9"/>
    </row>
    <row r="16" spans="1:25" ht="11.25" x14ac:dyDescent="0.2">
      <c r="A16" s="31" t="s">
        <v>29</v>
      </c>
      <c r="B16" s="30" t="s">
        <v>91</v>
      </c>
      <c r="C16" s="1">
        <v>10.86</v>
      </c>
      <c r="D16" s="1">
        <v>8.25</v>
      </c>
      <c r="E16" s="1">
        <v>15.74625</v>
      </c>
      <c r="F16" s="1">
        <v>16.309999999999999</v>
      </c>
      <c r="G16" s="2">
        <v>11.73</v>
      </c>
      <c r="H16" s="1">
        <v>10.45</v>
      </c>
      <c r="I16" s="2">
        <v>11.25</v>
      </c>
      <c r="J16" s="2">
        <v>13.481117919075142</v>
      </c>
      <c r="K16" s="1">
        <v>9.8800000000000008</v>
      </c>
      <c r="L16" s="1">
        <v>10.89</v>
      </c>
      <c r="M16" s="1">
        <v>9.39</v>
      </c>
      <c r="N16" s="1">
        <v>18.739999999999998</v>
      </c>
      <c r="O16" s="1">
        <v>13.79</v>
      </c>
      <c r="P16" s="1">
        <v>14.36</v>
      </c>
      <c r="Q16" s="1">
        <v>10</v>
      </c>
      <c r="R16" s="2">
        <v>14.8</v>
      </c>
      <c r="S16" s="1">
        <v>8.14</v>
      </c>
      <c r="T16" s="1">
        <v>10.09</v>
      </c>
      <c r="U16" s="2">
        <v>9.86</v>
      </c>
      <c r="V16" s="1">
        <v>12.92</v>
      </c>
      <c r="W16" s="1">
        <v>9.08</v>
      </c>
      <c r="X16" s="53">
        <v>11.905588948527386</v>
      </c>
      <c r="Y16" s="9"/>
    </row>
    <row r="17" spans="1:25" ht="11.25" x14ac:dyDescent="0.2">
      <c r="A17" s="31" t="s">
        <v>30</v>
      </c>
      <c r="B17" s="30" t="s">
        <v>94</v>
      </c>
      <c r="C17" s="1">
        <v>42.11</v>
      </c>
      <c r="D17" s="1">
        <v>65</v>
      </c>
      <c r="E17" s="1">
        <v>44.01428571428572</v>
      </c>
      <c r="F17" s="1">
        <v>43</v>
      </c>
      <c r="G17" s="2">
        <v>41.3</v>
      </c>
      <c r="H17" s="1">
        <v>40.5</v>
      </c>
      <c r="I17" s="2">
        <v>35.4</v>
      </c>
      <c r="J17" s="2">
        <v>84.75</v>
      </c>
      <c r="K17" s="1">
        <v>47.5</v>
      </c>
      <c r="L17" s="1">
        <v>43.95</v>
      </c>
      <c r="M17" s="1">
        <v>72.41</v>
      </c>
      <c r="N17" s="1">
        <v>39.5</v>
      </c>
      <c r="O17" s="1">
        <v>43.01</v>
      </c>
      <c r="P17" s="1">
        <v>34</v>
      </c>
      <c r="Q17" s="1">
        <v>50.8</v>
      </c>
      <c r="R17" s="2">
        <v>47</v>
      </c>
      <c r="S17" s="1">
        <v>43</v>
      </c>
      <c r="T17" s="1">
        <v>54.68</v>
      </c>
      <c r="U17" s="2">
        <v>60.13</v>
      </c>
      <c r="V17" s="1">
        <v>47.2</v>
      </c>
      <c r="W17" s="1">
        <v>66.489999999999995</v>
      </c>
      <c r="X17" s="53">
        <v>49.797346938775505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211.23</v>
      </c>
      <c r="D18" s="1">
        <v>35</v>
      </c>
      <c r="E18" s="1">
        <v>213.25678571428574</v>
      </c>
      <c r="F18" s="1">
        <v>230</v>
      </c>
      <c r="G18" s="2">
        <v>200</v>
      </c>
      <c r="H18" s="1">
        <v>197.78</v>
      </c>
      <c r="I18" s="2">
        <v>165</v>
      </c>
      <c r="J18" s="2">
        <v>259</v>
      </c>
      <c r="K18" s="1">
        <v>282.86</v>
      </c>
      <c r="L18" s="1">
        <v>330</v>
      </c>
      <c r="M18" s="1">
        <v>442.4</v>
      </c>
      <c r="N18" s="1">
        <v>243</v>
      </c>
      <c r="O18" s="1">
        <v>280</v>
      </c>
      <c r="P18" s="1">
        <v>160</v>
      </c>
      <c r="Q18" s="1">
        <v>219.47</v>
      </c>
      <c r="R18" s="2">
        <v>356</v>
      </c>
      <c r="S18" s="1">
        <v>189.97</v>
      </c>
      <c r="T18" s="1">
        <v>397.27</v>
      </c>
      <c r="U18" s="2">
        <v>175.14</v>
      </c>
      <c r="V18" s="1">
        <v>159.13</v>
      </c>
      <c r="W18" s="1">
        <v>283.08999999999997</v>
      </c>
      <c r="X18" s="53">
        <v>239.50460884353743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150</v>
      </c>
      <c r="D19" s="1">
        <v>25</v>
      </c>
      <c r="E19" s="1">
        <v>168.57638888888891</v>
      </c>
      <c r="F19" s="1">
        <v>110</v>
      </c>
      <c r="G19" s="2">
        <v>180</v>
      </c>
      <c r="H19" s="1">
        <v>161.42500000000001</v>
      </c>
      <c r="I19" s="2">
        <v>83</v>
      </c>
      <c r="J19" s="2">
        <v>208.75</v>
      </c>
      <c r="K19" s="1">
        <v>199</v>
      </c>
      <c r="L19" s="1">
        <v>185.2</v>
      </c>
      <c r="M19" s="1">
        <v>138.37</v>
      </c>
      <c r="N19" s="1">
        <v>90</v>
      </c>
      <c r="O19" s="1">
        <v>140</v>
      </c>
      <c r="P19" s="1">
        <v>120</v>
      </c>
      <c r="Q19" s="1">
        <v>100</v>
      </c>
      <c r="R19" s="2">
        <v>179</v>
      </c>
      <c r="S19" s="1">
        <v>113.35</v>
      </c>
      <c r="T19" s="1">
        <v>57.95</v>
      </c>
      <c r="U19" s="2">
        <v>132.97</v>
      </c>
      <c r="V19" s="1">
        <v>98.26</v>
      </c>
      <c r="W19" s="1">
        <v>148.13</v>
      </c>
      <c r="X19" s="53">
        <v>132.80863756613758</v>
      </c>
      <c r="Y19" s="9"/>
    </row>
    <row r="20" spans="1:25" ht="22.5" x14ac:dyDescent="0.2">
      <c r="A20" s="32" t="s">
        <v>33</v>
      </c>
      <c r="B20" s="33" t="s">
        <v>94</v>
      </c>
      <c r="C20" s="1">
        <v>32.53</v>
      </c>
      <c r="D20" s="1">
        <v>18.600000000000001</v>
      </c>
      <c r="E20" s="1">
        <v>39.771428571428579</v>
      </c>
      <c r="F20" s="1">
        <v>24.5</v>
      </c>
      <c r="G20" s="2">
        <v>35</v>
      </c>
      <c r="H20" s="1">
        <v>35.89</v>
      </c>
      <c r="I20" s="2">
        <v>32.75</v>
      </c>
      <c r="J20" s="2">
        <v>41.25</v>
      </c>
      <c r="K20" s="1">
        <v>40</v>
      </c>
      <c r="L20" s="1">
        <v>23</v>
      </c>
      <c r="M20" s="1">
        <v>69.55</v>
      </c>
      <c r="N20" s="1">
        <v>31.86</v>
      </c>
      <c r="O20" s="1">
        <v>42.84</v>
      </c>
      <c r="P20" s="1">
        <v>45.93</v>
      </c>
      <c r="Q20" s="1">
        <v>24.35</v>
      </c>
      <c r="R20" s="2">
        <v>39</v>
      </c>
      <c r="S20" s="1">
        <v>19.079999999999998</v>
      </c>
      <c r="T20" s="1">
        <v>26.4</v>
      </c>
      <c r="U20" s="2">
        <v>17.52</v>
      </c>
      <c r="V20" s="1">
        <v>17.79</v>
      </c>
      <c r="W20" s="1">
        <v>33</v>
      </c>
      <c r="X20" s="53">
        <v>32.886258503401358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14.52</v>
      </c>
      <c r="D21" s="1">
        <v>25</v>
      </c>
      <c r="E21" s="1">
        <v>23.7</v>
      </c>
      <c r="F21" s="1">
        <v>15.51</v>
      </c>
      <c r="G21" s="2">
        <v>10.6</v>
      </c>
      <c r="H21" s="1">
        <v>16.5</v>
      </c>
      <c r="I21" s="2">
        <v>15.8</v>
      </c>
      <c r="J21" s="2">
        <v>15.016</v>
      </c>
      <c r="K21" s="1">
        <v>18</v>
      </c>
      <c r="L21" s="1">
        <v>19</v>
      </c>
      <c r="M21" s="1">
        <v>12.41</v>
      </c>
      <c r="N21" s="1">
        <v>21.4</v>
      </c>
      <c r="O21" s="1">
        <v>8.7200000000000006</v>
      </c>
      <c r="P21" s="1">
        <v>27.19</v>
      </c>
      <c r="Q21" s="1">
        <v>10.5</v>
      </c>
      <c r="R21" s="2">
        <v>17.100000000000001</v>
      </c>
      <c r="S21" s="1">
        <v>15.17</v>
      </c>
      <c r="T21" s="1">
        <v>14.72</v>
      </c>
      <c r="U21" s="2">
        <v>11.3</v>
      </c>
      <c r="V21" s="1">
        <v>39.159999999999997</v>
      </c>
      <c r="W21" s="1">
        <v>12</v>
      </c>
      <c r="X21" s="53">
        <v>17.300761904761906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229.5</v>
      </c>
      <c r="D22" s="1">
        <v>281.5</v>
      </c>
      <c r="E22" s="1">
        <v>174.16666666666666</v>
      </c>
      <c r="F22" s="2">
        <v>150</v>
      </c>
      <c r="G22" s="2">
        <v>169.5</v>
      </c>
      <c r="H22" s="1">
        <v>220.56</v>
      </c>
      <c r="I22" s="2">
        <v>126</v>
      </c>
      <c r="J22" s="2">
        <v>194.2</v>
      </c>
      <c r="K22" s="1">
        <v>185</v>
      </c>
      <c r="L22" s="1">
        <v>244</v>
      </c>
      <c r="M22" s="1">
        <v>285.14</v>
      </c>
      <c r="N22" s="1">
        <v>179</v>
      </c>
      <c r="O22" s="1">
        <v>144</v>
      </c>
      <c r="P22" s="1">
        <v>175.2</v>
      </c>
      <c r="Q22" s="1">
        <v>209</v>
      </c>
      <c r="R22" s="2">
        <v>169</v>
      </c>
      <c r="S22" s="1">
        <v>240</v>
      </c>
      <c r="T22" s="1">
        <v>503.6</v>
      </c>
      <c r="U22" s="2">
        <v>349.06</v>
      </c>
      <c r="V22" s="1">
        <v>223.23</v>
      </c>
      <c r="W22" s="1">
        <v>254.15</v>
      </c>
      <c r="X22" s="53">
        <v>224.08603174603169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12</v>
      </c>
      <c r="D23" s="1">
        <v>25.48</v>
      </c>
      <c r="E23" s="1">
        <v>7.9</v>
      </c>
      <c r="F23" s="2">
        <v>12</v>
      </c>
      <c r="G23" s="2">
        <v>9.65</v>
      </c>
      <c r="H23" s="1">
        <v>14</v>
      </c>
      <c r="I23" s="2">
        <v>6</v>
      </c>
      <c r="J23" s="2">
        <v>9.3416666666666668</v>
      </c>
      <c r="K23" s="1">
        <v>8.33</v>
      </c>
      <c r="L23" s="1">
        <v>17.899999999999999</v>
      </c>
      <c r="M23" s="1">
        <v>6.21</v>
      </c>
      <c r="N23" s="1">
        <v>7.5</v>
      </c>
      <c r="O23" s="1">
        <v>8</v>
      </c>
      <c r="P23" s="1">
        <v>3.98</v>
      </c>
      <c r="Q23" s="1">
        <v>17.2</v>
      </c>
      <c r="R23" s="2">
        <v>9</v>
      </c>
      <c r="S23" s="1">
        <v>18</v>
      </c>
      <c r="T23" s="1">
        <v>5.62</v>
      </c>
      <c r="U23" s="2">
        <v>17.25</v>
      </c>
      <c r="V23" s="1">
        <v>7.62</v>
      </c>
      <c r="W23" s="1">
        <v>8.08</v>
      </c>
      <c r="X23" s="53">
        <v>11.002936507936507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31.61</v>
      </c>
      <c r="D24" s="1">
        <v>46</v>
      </c>
      <c r="E24" s="1">
        <v>46.61</v>
      </c>
      <c r="F24" s="1">
        <v>49.95</v>
      </c>
      <c r="G24" s="2">
        <v>38</v>
      </c>
      <c r="H24" s="1">
        <v>37.484999999999999</v>
      </c>
      <c r="I24" s="2">
        <v>29.5</v>
      </c>
      <c r="J24" s="2">
        <v>43.151666666666671</v>
      </c>
      <c r="K24" s="1">
        <v>42</v>
      </c>
      <c r="L24" s="1">
        <v>55</v>
      </c>
      <c r="M24" s="1">
        <v>53.66</v>
      </c>
      <c r="N24" s="1">
        <v>53.19</v>
      </c>
      <c r="O24" s="1">
        <v>23.22</v>
      </c>
      <c r="P24" s="1">
        <v>40.47</v>
      </c>
      <c r="Q24" s="1">
        <v>47</v>
      </c>
      <c r="R24" s="2">
        <v>36</v>
      </c>
      <c r="S24" s="1">
        <v>65.33</v>
      </c>
      <c r="T24" s="1">
        <v>49.62</v>
      </c>
      <c r="U24" s="2">
        <v>45.94</v>
      </c>
      <c r="V24" s="1">
        <v>61.5</v>
      </c>
      <c r="W24" s="1">
        <v>43.08</v>
      </c>
      <c r="X24" s="53">
        <v>44.681746031746044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4.3099999999999996</v>
      </c>
      <c r="D25" s="1">
        <v>5.85</v>
      </c>
      <c r="E25" s="1">
        <v>5.7962962962962958</v>
      </c>
      <c r="F25" s="1">
        <v>8.89</v>
      </c>
      <c r="G25" s="2">
        <v>5.83</v>
      </c>
      <c r="H25" s="1">
        <v>7.8650000000000002</v>
      </c>
      <c r="I25" s="2">
        <v>5.04</v>
      </c>
      <c r="J25" s="2">
        <v>4.8630500000000003</v>
      </c>
      <c r="K25" s="1">
        <v>6.7</v>
      </c>
      <c r="L25" s="1">
        <v>6.47</v>
      </c>
      <c r="M25" s="1">
        <v>5.07</v>
      </c>
      <c r="N25" s="1">
        <v>6</v>
      </c>
      <c r="O25" s="1">
        <v>3.34</v>
      </c>
      <c r="P25" s="1">
        <v>4</v>
      </c>
      <c r="Q25" s="1">
        <v>9.26</v>
      </c>
      <c r="R25" s="2">
        <v>9</v>
      </c>
      <c r="S25" s="1">
        <v>6.41</v>
      </c>
      <c r="T25" s="1">
        <v>9.5</v>
      </c>
      <c r="U25" s="2">
        <v>8.5299999999999994</v>
      </c>
      <c r="V25" s="1">
        <v>2.84</v>
      </c>
      <c r="W25" s="1">
        <v>7.5110999999999999</v>
      </c>
      <c r="X25" s="53">
        <v>6.3369260141093484</v>
      </c>
      <c r="Y25" s="9"/>
    </row>
    <row r="26" spans="1:25" ht="11.25" x14ac:dyDescent="0.2">
      <c r="A26" s="31" t="s">
        <v>38</v>
      </c>
      <c r="B26" s="30" t="s">
        <v>92</v>
      </c>
      <c r="C26" s="1">
        <v>4.95</v>
      </c>
      <c r="D26" s="1">
        <v>8</v>
      </c>
      <c r="E26" s="1">
        <v>4.5860000000000003</v>
      </c>
      <c r="F26" s="1">
        <v>2.7</v>
      </c>
      <c r="G26" s="2">
        <v>2.2999999999999998</v>
      </c>
      <c r="H26" s="1">
        <v>4.2</v>
      </c>
      <c r="I26" s="2">
        <v>4.18</v>
      </c>
      <c r="J26" s="17">
        <v>7.7033333333333331</v>
      </c>
      <c r="K26" s="1">
        <v>2.73</v>
      </c>
      <c r="L26" s="1">
        <v>5.52</v>
      </c>
      <c r="M26" s="1">
        <v>5.37</v>
      </c>
      <c r="N26" s="2">
        <v>6.89</v>
      </c>
      <c r="O26" s="1">
        <v>1.69</v>
      </c>
      <c r="P26" s="1">
        <v>6.11</v>
      </c>
      <c r="Q26" s="1">
        <v>5</v>
      </c>
      <c r="R26" s="2">
        <v>8.5</v>
      </c>
      <c r="S26" s="1">
        <v>7.6203703703703702</v>
      </c>
      <c r="T26" s="1">
        <v>7.08</v>
      </c>
      <c r="U26" s="2">
        <v>4.8600000000000003</v>
      </c>
      <c r="V26" s="1">
        <v>12</v>
      </c>
      <c r="W26" s="1">
        <v>4.9000000000000004</v>
      </c>
      <c r="X26" s="53">
        <v>5.5661763668430337</v>
      </c>
      <c r="Y26" s="9"/>
    </row>
    <row r="27" spans="1:25" ht="11.25" x14ac:dyDescent="0.2">
      <c r="A27" s="31" t="s">
        <v>45</v>
      </c>
      <c r="B27" s="30" t="s">
        <v>96</v>
      </c>
      <c r="C27" s="19">
        <v>0.7</v>
      </c>
      <c r="D27" s="19">
        <v>0.72</v>
      </c>
      <c r="E27" s="19">
        <v>0.87285714285714289</v>
      </c>
      <c r="F27" s="19">
        <v>0.69</v>
      </c>
      <c r="G27" s="18">
        <v>0.56499999999999995</v>
      </c>
      <c r="H27" s="19">
        <v>0.6</v>
      </c>
      <c r="I27" s="18">
        <v>0.57999999999999996</v>
      </c>
      <c r="J27" s="18">
        <v>0.71782857142857137</v>
      </c>
      <c r="K27" s="19">
        <v>0.63</v>
      </c>
      <c r="L27" s="19">
        <v>0.7</v>
      </c>
      <c r="M27" s="19">
        <v>0.63</v>
      </c>
      <c r="N27" s="19">
        <v>0.74</v>
      </c>
      <c r="O27" s="19">
        <v>0.73</v>
      </c>
      <c r="P27" s="19">
        <v>0.79</v>
      </c>
      <c r="Q27" s="19">
        <v>0.68</v>
      </c>
      <c r="R27" s="18">
        <v>0.73</v>
      </c>
      <c r="S27" s="18">
        <v>0.79710000000000003</v>
      </c>
      <c r="T27" s="19">
        <v>0.86</v>
      </c>
      <c r="U27" s="18">
        <v>0.79</v>
      </c>
      <c r="V27" s="19">
        <v>0.97</v>
      </c>
      <c r="W27" s="19">
        <v>0.66769999999999996</v>
      </c>
      <c r="X27" s="54">
        <v>0.72192789115646261</v>
      </c>
      <c r="Y27" s="9"/>
    </row>
    <row r="28" spans="1:25" ht="11.25" x14ac:dyDescent="0.2">
      <c r="A28" s="31" t="s">
        <v>39</v>
      </c>
      <c r="B28" s="30" t="s">
        <v>94</v>
      </c>
      <c r="C28" s="1">
        <v>61.41</v>
      </c>
      <c r="D28" s="1">
        <v>42.75</v>
      </c>
      <c r="E28" s="1">
        <v>57.381111111111103</v>
      </c>
      <c r="F28" s="1">
        <v>54.92</v>
      </c>
      <c r="G28" s="2">
        <v>37</v>
      </c>
      <c r="H28" s="1">
        <v>34.299999999999997</v>
      </c>
      <c r="I28" s="2">
        <v>39.28</v>
      </c>
      <c r="J28" s="2">
        <v>47.913333333333334</v>
      </c>
      <c r="K28" s="1">
        <v>40.9</v>
      </c>
      <c r="L28" s="1">
        <v>45.255000000000003</v>
      </c>
      <c r="M28" s="1">
        <v>45.94</v>
      </c>
      <c r="N28" s="1">
        <v>45.03</v>
      </c>
      <c r="O28" s="1">
        <v>65</v>
      </c>
      <c r="P28" s="1">
        <v>56</v>
      </c>
      <c r="Q28" s="1">
        <v>37</v>
      </c>
      <c r="R28" s="2">
        <v>55</v>
      </c>
      <c r="S28" s="1">
        <v>44.56</v>
      </c>
      <c r="T28" s="1">
        <v>51.67</v>
      </c>
      <c r="U28" s="2">
        <v>50.19</v>
      </c>
      <c r="V28" s="1">
        <v>76.33</v>
      </c>
      <c r="W28" s="1">
        <v>48.79</v>
      </c>
      <c r="X28" s="53">
        <v>49.362830687830694</v>
      </c>
      <c r="Y28" s="9"/>
    </row>
    <row r="29" spans="1:25" ht="11.25" x14ac:dyDescent="0.2">
      <c r="A29" s="31" t="s">
        <v>40</v>
      </c>
      <c r="B29" s="30" t="s">
        <v>94</v>
      </c>
      <c r="C29" s="1">
        <v>149.88</v>
      </c>
      <c r="D29" s="1">
        <v>145.25</v>
      </c>
      <c r="E29" s="1">
        <v>143.97699999999998</v>
      </c>
      <c r="F29" s="1">
        <v>140</v>
      </c>
      <c r="G29" s="2">
        <v>120</v>
      </c>
      <c r="H29" s="1">
        <v>144.5</v>
      </c>
      <c r="I29" s="2">
        <v>61.5</v>
      </c>
      <c r="J29" s="2">
        <v>167.36750000000001</v>
      </c>
      <c r="K29" s="1">
        <v>149.9</v>
      </c>
      <c r="L29" s="1">
        <v>189.5</v>
      </c>
      <c r="M29" s="1">
        <v>153.30000000000001</v>
      </c>
      <c r="N29" s="1">
        <v>147.55000000000001</v>
      </c>
      <c r="O29" s="1">
        <v>118.33</v>
      </c>
      <c r="P29" s="1">
        <v>137.05000000000001</v>
      </c>
      <c r="Q29" s="1">
        <v>144</v>
      </c>
      <c r="R29" s="2">
        <v>145</v>
      </c>
      <c r="S29" s="1">
        <v>58.83</v>
      </c>
      <c r="T29" s="1">
        <v>159.47</v>
      </c>
      <c r="U29" s="2">
        <v>153.27000000000001</v>
      </c>
      <c r="V29" s="1">
        <v>143.83000000000001</v>
      </c>
      <c r="W29" s="1">
        <v>127.44</v>
      </c>
      <c r="X29" s="53">
        <v>138.09259523809521</v>
      </c>
      <c r="Y29" s="9"/>
    </row>
    <row r="30" spans="1:25" ht="11.25" x14ac:dyDescent="0.2">
      <c r="A30" s="31" t="s">
        <v>41</v>
      </c>
      <c r="B30" s="30" t="s">
        <v>94</v>
      </c>
      <c r="C30" s="1">
        <v>29</v>
      </c>
      <c r="D30" s="1">
        <v>22.5</v>
      </c>
      <c r="E30" s="1">
        <v>33.875714285714288</v>
      </c>
      <c r="F30" s="1">
        <v>22.67</v>
      </c>
      <c r="G30" s="2">
        <v>37.700000000000003</v>
      </c>
      <c r="H30" s="1">
        <v>26.125</v>
      </c>
      <c r="I30" s="2">
        <v>27.7</v>
      </c>
      <c r="J30" s="2">
        <v>16.064</v>
      </c>
      <c r="K30" s="1">
        <v>37.380000000000003</v>
      </c>
      <c r="L30" s="1">
        <v>26.024999999999999</v>
      </c>
      <c r="M30" s="1">
        <v>38.630000000000003</v>
      </c>
      <c r="N30" s="1">
        <v>25.05</v>
      </c>
      <c r="O30" s="1">
        <v>38.64</v>
      </c>
      <c r="P30" s="1">
        <v>49.64</v>
      </c>
      <c r="Q30" s="1">
        <v>28.6</v>
      </c>
      <c r="R30" s="2">
        <v>22</v>
      </c>
      <c r="S30" s="1">
        <v>28.75</v>
      </c>
      <c r="T30" s="1">
        <v>27.24</v>
      </c>
      <c r="U30" s="2">
        <v>24.14</v>
      </c>
      <c r="V30" s="1">
        <v>15.88</v>
      </c>
      <c r="W30" s="1">
        <v>40.65</v>
      </c>
      <c r="X30" s="53">
        <v>29.440938775510197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31.17</v>
      </c>
      <c r="D31" s="1">
        <v>26.48</v>
      </c>
      <c r="E31" s="1">
        <v>39.770666666666671</v>
      </c>
      <c r="F31" s="1">
        <v>14.33</v>
      </c>
      <c r="G31" s="2">
        <v>27.414999999999999</v>
      </c>
      <c r="H31" s="1">
        <v>28.17</v>
      </c>
      <c r="I31" s="2">
        <v>49.5</v>
      </c>
      <c r="J31" s="2">
        <v>26.513999999999999</v>
      </c>
      <c r="K31" s="1">
        <v>34.18</v>
      </c>
      <c r="L31" s="1">
        <v>37.5</v>
      </c>
      <c r="M31" s="1">
        <v>37.21</v>
      </c>
      <c r="N31" s="1">
        <v>42</v>
      </c>
      <c r="O31" s="1">
        <v>30.98</v>
      </c>
      <c r="P31" s="1">
        <v>16.670000000000002</v>
      </c>
      <c r="Q31" s="1">
        <v>29.91</v>
      </c>
      <c r="R31" s="2">
        <v>32</v>
      </c>
      <c r="S31" s="1">
        <v>28.270833333333332</v>
      </c>
      <c r="T31" s="1">
        <v>37.049999999999997</v>
      </c>
      <c r="U31" s="2">
        <v>38.35</v>
      </c>
      <c r="V31" s="1">
        <v>32.26</v>
      </c>
      <c r="W31" s="1">
        <v>31.91</v>
      </c>
      <c r="X31" s="53">
        <v>31.982880952380953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15.94</v>
      </c>
      <c r="D32" s="1">
        <v>13.34</v>
      </c>
      <c r="E32" s="1">
        <v>18.55875</v>
      </c>
      <c r="F32" s="1">
        <v>16.739999999999998</v>
      </c>
      <c r="G32" s="2">
        <v>21.5</v>
      </c>
      <c r="H32" s="1">
        <v>18.5</v>
      </c>
      <c r="I32" s="2">
        <v>5.43</v>
      </c>
      <c r="J32" s="2">
        <v>17.766449999999999</v>
      </c>
      <c r="K32" s="1">
        <v>20.8</v>
      </c>
      <c r="L32" s="1">
        <v>24.934999999999999</v>
      </c>
      <c r="M32" s="1">
        <v>14.98</v>
      </c>
      <c r="N32" s="1">
        <v>14.64</v>
      </c>
      <c r="O32" s="1">
        <v>24.33</v>
      </c>
      <c r="P32" s="1">
        <v>13.65</v>
      </c>
      <c r="Q32" s="1">
        <v>15.5</v>
      </c>
      <c r="R32" s="2">
        <v>20.25</v>
      </c>
      <c r="S32" s="1">
        <v>16.8</v>
      </c>
      <c r="T32" s="1">
        <v>22.52</v>
      </c>
      <c r="U32" s="2">
        <v>14.65</v>
      </c>
      <c r="V32" s="1">
        <v>13.24</v>
      </c>
      <c r="W32" s="1">
        <v>18.23</v>
      </c>
      <c r="X32" s="53">
        <v>17.252390476190474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6.99</v>
      </c>
      <c r="D34" s="1">
        <v>8.0500000000000007</v>
      </c>
      <c r="E34" s="1">
        <v>8.41</v>
      </c>
      <c r="F34" s="1">
        <v>6.11</v>
      </c>
      <c r="G34" s="2">
        <v>8.0399999999999991</v>
      </c>
      <c r="H34" s="1">
        <v>6.84</v>
      </c>
      <c r="I34" s="2">
        <v>8.4600000000000009</v>
      </c>
      <c r="J34" s="2">
        <v>6.2</v>
      </c>
      <c r="K34" s="1">
        <v>8.98</v>
      </c>
      <c r="L34" s="1">
        <v>5.77</v>
      </c>
      <c r="M34" s="1">
        <v>5.48</v>
      </c>
      <c r="N34" s="1">
        <v>6.71</v>
      </c>
      <c r="O34" s="1">
        <v>5.26</v>
      </c>
      <c r="P34" s="1">
        <v>7.14</v>
      </c>
      <c r="Q34" s="1">
        <v>9.2034549999999999</v>
      </c>
      <c r="R34" s="2">
        <v>9.2899999999999991</v>
      </c>
      <c r="S34" s="1">
        <v>4.7699999999999996</v>
      </c>
      <c r="T34" s="1">
        <v>7.75</v>
      </c>
      <c r="U34" s="2">
        <v>9.7200000000000006</v>
      </c>
      <c r="V34" s="1">
        <v>6.24</v>
      </c>
      <c r="W34" s="1">
        <v>9.59</v>
      </c>
      <c r="X34" s="53">
        <v>7.3811169047619059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4.13</v>
      </c>
      <c r="D35" s="1">
        <v>5.96</v>
      </c>
      <c r="E35" s="1">
        <v>4.68</v>
      </c>
      <c r="F35" s="1">
        <v>3.88</v>
      </c>
      <c r="G35" s="2">
        <v>5.19</v>
      </c>
      <c r="H35" s="1">
        <v>4.53</v>
      </c>
      <c r="I35" s="2">
        <v>5.0599999999999996</v>
      </c>
      <c r="J35" s="2">
        <v>4.18</v>
      </c>
      <c r="K35" s="1">
        <v>5.78</v>
      </c>
      <c r="L35" s="1">
        <v>4.0999999999999996</v>
      </c>
      <c r="M35" s="1">
        <v>3.84</v>
      </c>
      <c r="N35" s="1">
        <v>4.38</v>
      </c>
      <c r="O35" s="1">
        <v>4</v>
      </c>
      <c r="P35" s="1">
        <v>5.33</v>
      </c>
      <c r="Q35" s="1">
        <v>6.5619799999999993</v>
      </c>
      <c r="R35" s="2">
        <v>6.69</v>
      </c>
      <c r="S35" s="1">
        <v>3.62</v>
      </c>
      <c r="T35" s="1">
        <v>5.19</v>
      </c>
      <c r="U35" s="2">
        <v>6.14</v>
      </c>
      <c r="V35" s="1">
        <v>4.28</v>
      </c>
      <c r="W35" s="1">
        <v>8.1300000000000008</v>
      </c>
      <c r="X35" s="53">
        <v>5.0310466666666667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26.49</v>
      </c>
      <c r="D37" s="1">
        <v>21.2</v>
      </c>
      <c r="E37" s="1">
        <v>40.880000000000003</v>
      </c>
      <c r="F37" s="1">
        <v>16.91</v>
      </c>
      <c r="G37" s="2">
        <v>35.97</v>
      </c>
      <c r="H37" s="1">
        <v>29.09</v>
      </c>
      <c r="I37" s="2">
        <v>28.75</v>
      </c>
      <c r="J37" s="2">
        <v>13.622</v>
      </c>
      <c r="K37" s="1">
        <v>25.91</v>
      </c>
      <c r="L37" s="1">
        <v>26.64</v>
      </c>
      <c r="M37" s="1">
        <v>13.86</v>
      </c>
      <c r="N37" s="1">
        <v>33.33</v>
      </c>
      <c r="O37" s="1">
        <v>18.86</v>
      </c>
      <c r="P37" s="1">
        <v>22.3</v>
      </c>
      <c r="Q37" s="1">
        <v>28.32</v>
      </c>
      <c r="R37" s="2">
        <v>29.78</v>
      </c>
      <c r="S37" s="1">
        <v>12.72</v>
      </c>
      <c r="T37" s="2">
        <v>27.16</v>
      </c>
      <c r="U37" s="2">
        <v>14.12</v>
      </c>
      <c r="V37" s="1">
        <v>17.03</v>
      </c>
      <c r="W37" s="1">
        <v>21.47</v>
      </c>
      <c r="X37" s="53">
        <v>24.019619047619056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37" t="s">
        <v>102</v>
      </c>
      <c r="B39" s="38" t="s">
        <v>101</v>
      </c>
      <c r="C39" s="20">
        <v>17.27</v>
      </c>
      <c r="D39" s="20">
        <v>13</v>
      </c>
      <c r="E39" s="20">
        <v>7.23</v>
      </c>
      <c r="F39" s="20">
        <v>5.33</v>
      </c>
      <c r="G39" s="21">
        <v>10.199999999999999</v>
      </c>
      <c r="H39" s="20">
        <v>21.46</v>
      </c>
      <c r="I39" s="21">
        <v>1.1399999999999999</v>
      </c>
      <c r="J39" s="21">
        <v>8.33</v>
      </c>
      <c r="K39" s="20">
        <v>3.33</v>
      </c>
      <c r="L39" s="20">
        <v>40</v>
      </c>
      <c r="M39" s="20">
        <v>10.83</v>
      </c>
      <c r="N39" s="20">
        <v>17.5</v>
      </c>
      <c r="O39" s="20">
        <v>4</v>
      </c>
      <c r="P39" s="20">
        <v>7.14</v>
      </c>
      <c r="Q39" s="20">
        <v>4.47</v>
      </c>
      <c r="R39" s="21">
        <v>3</v>
      </c>
      <c r="S39" s="20">
        <v>3.24</v>
      </c>
      <c r="T39" s="21">
        <v>21.66</v>
      </c>
      <c r="U39" s="21">
        <v>5.13</v>
      </c>
      <c r="V39" s="20">
        <v>4.54</v>
      </c>
      <c r="W39" s="20">
        <v>5.25</v>
      </c>
      <c r="X39" s="57">
        <v>10.192857142857141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B5:B6"/>
    <mergeCell ref="A3:X3"/>
    <mergeCell ref="W5:W6"/>
    <mergeCell ref="N5:N6"/>
    <mergeCell ref="O5:O6"/>
    <mergeCell ref="P5:P6"/>
    <mergeCell ref="Q5:Q6"/>
    <mergeCell ref="V5:V6"/>
    <mergeCell ref="R5:R6"/>
    <mergeCell ref="S5:S6"/>
    <mergeCell ref="A1:X1"/>
    <mergeCell ref="A2:X2"/>
    <mergeCell ref="A5:A6"/>
    <mergeCell ref="C5:C6"/>
    <mergeCell ref="D5:D6"/>
    <mergeCell ref="E5:E6"/>
    <mergeCell ref="F5:F6"/>
    <mergeCell ref="G5:G6"/>
    <mergeCell ref="H5:H6"/>
    <mergeCell ref="I5:I6"/>
    <mergeCell ref="U5:U6"/>
    <mergeCell ref="T5:T6"/>
    <mergeCell ref="J5:J6"/>
    <mergeCell ref="K5:K6"/>
    <mergeCell ref="L5:L6"/>
    <mergeCell ref="M5:M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Z13" sqref="Z13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238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42.99</v>
      </c>
      <c r="E8" s="134">
        <v>37.159999999999997</v>
      </c>
      <c r="F8" s="134">
        <v>41.5</v>
      </c>
      <c r="G8" s="2">
        <v>28.01</v>
      </c>
      <c r="H8" s="134">
        <v>49</v>
      </c>
      <c r="I8" s="134">
        <v>26.65</v>
      </c>
      <c r="J8" s="134">
        <v>44.14</v>
      </c>
      <c r="K8" s="134">
        <v>31.05</v>
      </c>
      <c r="L8" s="134">
        <v>35.950000000000003</v>
      </c>
      <c r="M8" s="134">
        <v>35.56</v>
      </c>
      <c r="N8" s="134">
        <v>42.97</v>
      </c>
      <c r="O8" s="134">
        <v>33.24</v>
      </c>
      <c r="P8" s="134">
        <v>40.93</v>
      </c>
      <c r="Q8" s="134">
        <v>27.98</v>
      </c>
      <c r="R8" s="2">
        <v>39.9</v>
      </c>
      <c r="S8" s="134">
        <v>25.97</v>
      </c>
      <c r="T8" s="134">
        <v>33.94</v>
      </c>
      <c r="U8" s="134">
        <v>37.700000000000003</v>
      </c>
      <c r="V8" s="134">
        <v>37.130000000000003</v>
      </c>
      <c r="W8" s="134">
        <v>34.04</v>
      </c>
      <c r="X8" s="53">
        <v>36.612380952380953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3.52</v>
      </c>
      <c r="E9" s="19">
        <v>3.89</v>
      </c>
      <c r="F9" s="19">
        <v>3.34</v>
      </c>
      <c r="G9" s="18">
        <v>2.73</v>
      </c>
      <c r="H9" s="19">
        <v>2.99</v>
      </c>
      <c r="I9" s="19">
        <v>3.07</v>
      </c>
      <c r="J9" s="19">
        <v>3.5</v>
      </c>
      <c r="K9" s="19">
        <v>3.04</v>
      </c>
      <c r="L9" s="19">
        <v>3.7149999999999999</v>
      </c>
      <c r="M9" s="19">
        <v>3.87</v>
      </c>
      <c r="N9" s="19">
        <v>4.55</v>
      </c>
      <c r="O9" s="19">
        <v>3.23</v>
      </c>
      <c r="P9" s="19">
        <v>3.52</v>
      </c>
      <c r="Q9" s="19">
        <v>2.85</v>
      </c>
      <c r="R9" s="18">
        <v>3.6</v>
      </c>
      <c r="S9" s="19">
        <v>4</v>
      </c>
      <c r="T9" s="19">
        <v>4.54</v>
      </c>
      <c r="U9" s="19">
        <v>4.3</v>
      </c>
      <c r="V9" s="19">
        <v>3.1</v>
      </c>
      <c r="W9" s="19">
        <v>3.6</v>
      </c>
      <c r="X9" s="54">
        <v>3.5492857142857135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386</v>
      </c>
      <c r="E10" s="134">
        <v>301.75</v>
      </c>
      <c r="F10" s="134">
        <v>250</v>
      </c>
      <c r="G10" s="2">
        <v>240</v>
      </c>
      <c r="H10" s="134">
        <v>265</v>
      </c>
      <c r="I10" s="134">
        <v>309.55</v>
      </c>
      <c r="J10" s="134">
        <v>386.3</v>
      </c>
      <c r="K10" s="134">
        <v>280</v>
      </c>
      <c r="L10" s="134">
        <v>285</v>
      </c>
      <c r="M10" s="134">
        <v>345.55</v>
      </c>
      <c r="N10" s="134">
        <v>399.5</v>
      </c>
      <c r="O10" s="134">
        <v>284</v>
      </c>
      <c r="P10" s="134">
        <v>283.33</v>
      </c>
      <c r="Q10" s="134">
        <v>240</v>
      </c>
      <c r="R10" s="2">
        <v>290.39999999999998</v>
      </c>
      <c r="S10" s="134">
        <v>396.5</v>
      </c>
      <c r="T10" s="134">
        <v>310.04000000000002</v>
      </c>
      <c r="U10" s="134">
        <v>263.07</v>
      </c>
      <c r="V10" s="134">
        <v>235</v>
      </c>
      <c r="W10" s="134">
        <v>249.74</v>
      </c>
      <c r="X10" s="53">
        <v>300.03476190476187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0.49420000000000003</v>
      </c>
      <c r="E11" s="19">
        <v>0.47659999999999997</v>
      </c>
      <c r="F11" s="19">
        <v>0.36</v>
      </c>
      <c r="G11" s="18">
        <v>0.32939999999999997</v>
      </c>
      <c r="H11" s="19">
        <v>0.37</v>
      </c>
      <c r="I11" s="19">
        <v>0.37</v>
      </c>
      <c r="J11" s="19">
        <v>0.5</v>
      </c>
      <c r="K11" s="19">
        <v>0.28000000000000003</v>
      </c>
      <c r="L11" s="19">
        <v>0.42</v>
      </c>
      <c r="M11" s="19">
        <v>0.49399999999999999</v>
      </c>
      <c r="N11" s="19">
        <v>0.57640000000000002</v>
      </c>
      <c r="O11" s="19">
        <v>0.35799999999999998</v>
      </c>
      <c r="P11" s="19">
        <v>0.36340000000000006</v>
      </c>
      <c r="Q11" s="19">
        <v>0.43</v>
      </c>
      <c r="R11" s="18">
        <v>0.41700000000000004</v>
      </c>
      <c r="S11" s="19">
        <v>0.59</v>
      </c>
      <c r="T11" s="19">
        <v>0.53</v>
      </c>
      <c r="U11" s="19">
        <v>0.4768</v>
      </c>
      <c r="V11" s="136">
        <v>0.37</v>
      </c>
      <c r="W11" s="19">
        <v>0.36959999999999998</v>
      </c>
      <c r="X11" s="54">
        <v>0.42978095238095237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30</v>
      </c>
      <c r="E12" s="134">
        <v>55</v>
      </c>
      <c r="F12" s="134">
        <v>35</v>
      </c>
      <c r="G12" s="2">
        <v>64</v>
      </c>
      <c r="H12" s="134">
        <v>60</v>
      </c>
      <c r="I12" s="134">
        <v>65</v>
      </c>
      <c r="J12" s="134">
        <v>74.959999999999994</v>
      </c>
      <c r="K12" s="134">
        <v>60.35</v>
      </c>
      <c r="L12" s="134">
        <v>43</v>
      </c>
      <c r="M12" s="134">
        <v>68.08</v>
      </c>
      <c r="N12" s="134">
        <v>39</v>
      </c>
      <c r="O12" s="134">
        <v>26</v>
      </c>
      <c r="P12" s="134">
        <v>46.67</v>
      </c>
      <c r="Q12" s="134">
        <v>55.5</v>
      </c>
      <c r="R12" s="2">
        <v>80</v>
      </c>
      <c r="S12" s="134">
        <v>55</v>
      </c>
      <c r="T12" s="134">
        <v>64.75</v>
      </c>
      <c r="U12" s="134">
        <v>63.13</v>
      </c>
      <c r="V12" s="134">
        <v>33</v>
      </c>
      <c r="W12" s="134">
        <v>74.040000000000006</v>
      </c>
      <c r="X12" s="53">
        <v>55.832380952380952</v>
      </c>
      <c r="Y12" s="9"/>
    </row>
    <row r="13" spans="1:25" ht="11.25" x14ac:dyDescent="0.2">
      <c r="A13" s="29" t="s">
        <v>27</v>
      </c>
      <c r="B13" s="120" t="s">
        <v>93</v>
      </c>
      <c r="C13" s="134">
        <v>84</v>
      </c>
      <c r="D13" s="134">
        <v>100</v>
      </c>
      <c r="E13" s="134">
        <v>98.67</v>
      </c>
      <c r="F13" s="134">
        <v>56.5</v>
      </c>
      <c r="G13" s="2">
        <v>56.7</v>
      </c>
      <c r="H13" s="134">
        <v>73.05</v>
      </c>
      <c r="I13" s="134">
        <v>74.900000000000006</v>
      </c>
      <c r="J13" s="134">
        <v>93.98</v>
      </c>
      <c r="K13" s="134">
        <v>65</v>
      </c>
      <c r="L13" s="134">
        <v>71</v>
      </c>
      <c r="M13" s="134">
        <v>85.05</v>
      </c>
      <c r="N13" s="134">
        <v>71.72</v>
      </c>
      <c r="O13" s="134">
        <v>77.5</v>
      </c>
      <c r="P13" s="134">
        <v>68.33</v>
      </c>
      <c r="Q13" s="134">
        <v>55</v>
      </c>
      <c r="R13" s="2">
        <v>97</v>
      </c>
      <c r="S13" s="134">
        <v>90</v>
      </c>
      <c r="T13" s="134">
        <v>58.89</v>
      </c>
      <c r="U13" s="134">
        <v>74.48</v>
      </c>
      <c r="V13" s="134">
        <v>70</v>
      </c>
      <c r="W13" s="134">
        <v>76.03</v>
      </c>
      <c r="X13" s="53">
        <v>76.085714285714289</v>
      </c>
      <c r="Y13" s="9"/>
    </row>
    <row r="14" spans="1:25" ht="11.25" x14ac:dyDescent="0.2">
      <c r="A14" s="29" t="s">
        <v>28</v>
      </c>
      <c r="B14" s="120" t="s">
        <v>94</v>
      </c>
      <c r="C14" s="67">
        <v>0.46</v>
      </c>
      <c r="D14" s="133">
        <v>0.6</v>
      </c>
      <c r="E14" s="67">
        <v>0.6</v>
      </c>
      <c r="F14" s="67">
        <v>0.33</v>
      </c>
      <c r="G14" s="68">
        <v>0.45</v>
      </c>
      <c r="H14" s="67">
        <v>0.78</v>
      </c>
      <c r="I14" s="67">
        <v>0.55000000000000004</v>
      </c>
      <c r="J14" s="67">
        <v>0.46</v>
      </c>
      <c r="K14" s="67">
        <v>0.85</v>
      </c>
      <c r="L14" s="67">
        <v>0.53500000000000003</v>
      </c>
      <c r="M14" s="67">
        <v>0.7</v>
      </c>
      <c r="N14" s="67">
        <v>0.74</v>
      </c>
      <c r="O14" s="67">
        <v>0.36</v>
      </c>
      <c r="P14" s="67">
        <v>0.34</v>
      </c>
      <c r="Q14" s="67">
        <v>0.46</v>
      </c>
      <c r="R14" s="68">
        <v>0.6</v>
      </c>
      <c r="S14" s="67">
        <v>0.31</v>
      </c>
      <c r="T14" s="67">
        <v>0.57999999999999996</v>
      </c>
      <c r="U14" s="67">
        <v>0.46</v>
      </c>
      <c r="V14" s="133">
        <v>0.5</v>
      </c>
      <c r="W14" s="67">
        <v>0.49661</v>
      </c>
      <c r="X14" s="54">
        <v>0.5315052380952382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2.95</v>
      </c>
      <c r="E15" s="134">
        <v>2.75</v>
      </c>
      <c r="F15" s="134">
        <v>1.6</v>
      </c>
      <c r="G15" s="2">
        <v>2.31</v>
      </c>
      <c r="H15" s="134">
        <v>2.57</v>
      </c>
      <c r="I15" s="134">
        <v>2.35</v>
      </c>
      <c r="J15" s="134">
        <v>3.02</v>
      </c>
      <c r="K15" s="134">
        <v>1.9</v>
      </c>
      <c r="L15" s="134">
        <v>2.5</v>
      </c>
      <c r="M15" s="134">
        <v>2.7</v>
      </c>
      <c r="N15" s="134">
        <v>2.57</v>
      </c>
      <c r="O15" s="134">
        <v>1.45</v>
      </c>
      <c r="P15" s="134">
        <v>2.62</v>
      </c>
      <c r="Q15" s="134">
        <v>2.6</v>
      </c>
      <c r="R15" s="2">
        <v>2.35</v>
      </c>
      <c r="S15" s="134">
        <v>2.2999999999999998</v>
      </c>
      <c r="T15" s="134">
        <v>3.24</v>
      </c>
      <c r="U15" s="134">
        <v>2.3199999999999998</v>
      </c>
      <c r="V15" s="132">
        <v>2.8</v>
      </c>
      <c r="W15" s="134">
        <v>2.04</v>
      </c>
      <c r="X15" s="53">
        <v>2.4614285714285713</v>
      </c>
      <c r="Y15" s="9"/>
    </row>
    <row r="16" spans="1:25" ht="11.25" x14ac:dyDescent="0.2">
      <c r="A16" s="29" t="s">
        <v>29</v>
      </c>
      <c r="B16" s="120" t="s">
        <v>91</v>
      </c>
      <c r="C16" s="134">
        <v>24.55</v>
      </c>
      <c r="D16" s="134">
        <v>20.09</v>
      </c>
      <c r="E16" s="134">
        <v>24.87</v>
      </c>
      <c r="F16" s="134">
        <v>22.17</v>
      </c>
      <c r="G16" s="2">
        <v>19.02</v>
      </c>
      <c r="H16" s="134">
        <v>24</v>
      </c>
      <c r="I16" s="134">
        <v>19.989999999999998</v>
      </c>
      <c r="J16" s="134">
        <v>32.450000000000003</v>
      </c>
      <c r="K16" s="134">
        <v>19.829999999999998</v>
      </c>
      <c r="L16" s="134">
        <v>16.53</v>
      </c>
      <c r="M16" s="134">
        <v>18.39</v>
      </c>
      <c r="N16" s="134">
        <v>22.95</v>
      </c>
      <c r="O16" s="134">
        <v>27.45</v>
      </c>
      <c r="P16" s="134">
        <v>33.74</v>
      </c>
      <c r="Q16" s="134">
        <v>17.059999999999999</v>
      </c>
      <c r="R16" s="2">
        <v>21.66</v>
      </c>
      <c r="S16" s="134">
        <v>16.940000000000001</v>
      </c>
      <c r="T16" s="134">
        <v>22.25</v>
      </c>
      <c r="U16" s="134">
        <v>20.420000000000002</v>
      </c>
      <c r="V16" s="134">
        <v>20.88</v>
      </c>
      <c r="W16" s="134">
        <v>17.239999999999998</v>
      </c>
      <c r="X16" s="53">
        <v>22.022857142857145</v>
      </c>
      <c r="Y16" s="9"/>
    </row>
    <row r="17" spans="1:25" ht="11.25" x14ac:dyDescent="0.2">
      <c r="A17" s="29" t="s">
        <v>30</v>
      </c>
      <c r="B17" s="120" t="s">
        <v>94</v>
      </c>
      <c r="C17" s="134">
        <v>95</v>
      </c>
      <c r="D17" s="134">
        <v>217.5</v>
      </c>
      <c r="E17" s="134">
        <v>74.33</v>
      </c>
      <c r="F17" s="134">
        <v>105</v>
      </c>
      <c r="G17" s="2">
        <v>103.05</v>
      </c>
      <c r="H17" s="134">
        <v>139.9</v>
      </c>
      <c r="I17" s="134">
        <v>72</v>
      </c>
      <c r="J17" s="134">
        <v>170.82</v>
      </c>
      <c r="K17" s="134">
        <v>105.7</v>
      </c>
      <c r="L17" s="134">
        <v>92</v>
      </c>
      <c r="M17" s="134">
        <v>122.3</v>
      </c>
      <c r="N17" s="134">
        <v>80.36</v>
      </c>
      <c r="O17" s="134">
        <v>99.23</v>
      </c>
      <c r="P17" s="134">
        <v>91.25</v>
      </c>
      <c r="Q17" s="134">
        <v>99.25</v>
      </c>
      <c r="R17" s="2">
        <v>98</v>
      </c>
      <c r="S17" s="134">
        <v>63</v>
      </c>
      <c r="T17" s="134">
        <v>125.39</v>
      </c>
      <c r="U17" s="134">
        <v>89.3</v>
      </c>
      <c r="V17" s="134">
        <v>67</v>
      </c>
      <c r="W17" s="134">
        <v>93.54</v>
      </c>
      <c r="X17" s="53">
        <v>104.94857142857143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643.30999999999995</v>
      </c>
      <c r="D18" s="134">
        <v>240</v>
      </c>
      <c r="E18" s="134">
        <v>293.13</v>
      </c>
      <c r="F18" s="134">
        <v>289.45</v>
      </c>
      <c r="G18" s="2">
        <v>295</v>
      </c>
      <c r="H18" s="134">
        <v>366</v>
      </c>
      <c r="I18" s="134">
        <v>282.45</v>
      </c>
      <c r="J18" s="134">
        <v>411.6</v>
      </c>
      <c r="K18" s="134">
        <v>508.59</v>
      </c>
      <c r="L18" s="134">
        <v>428.495</v>
      </c>
      <c r="M18" s="134">
        <v>453.25</v>
      </c>
      <c r="N18" s="134">
        <v>320.01</v>
      </c>
      <c r="O18" s="134">
        <v>282.5</v>
      </c>
      <c r="P18" s="134">
        <v>205.01</v>
      </c>
      <c r="Q18" s="134">
        <v>375.45</v>
      </c>
      <c r="R18" s="2">
        <v>510</v>
      </c>
      <c r="S18" s="134">
        <v>402.5</v>
      </c>
      <c r="T18" s="134">
        <v>624.5</v>
      </c>
      <c r="U18" s="134">
        <v>425</v>
      </c>
      <c r="V18" s="134">
        <v>261</v>
      </c>
      <c r="W18" s="134">
        <v>329.85</v>
      </c>
      <c r="X18" s="53">
        <v>378.43309523809523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387.4</v>
      </c>
      <c r="D19" s="134">
        <v>224</v>
      </c>
      <c r="E19" s="134">
        <v>262</v>
      </c>
      <c r="F19" s="2">
        <v>280.3</v>
      </c>
      <c r="G19" s="2">
        <v>215</v>
      </c>
      <c r="H19" s="134">
        <v>290</v>
      </c>
      <c r="I19" s="134">
        <v>147</v>
      </c>
      <c r="J19" s="134">
        <v>367.86</v>
      </c>
      <c r="K19" s="134">
        <v>340</v>
      </c>
      <c r="L19" s="2">
        <v>251.94499999999999</v>
      </c>
      <c r="M19" s="2">
        <v>244.23</v>
      </c>
      <c r="N19" s="134">
        <v>273</v>
      </c>
      <c r="O19" s="134">
        <v>250</v>
      </c>
      <c r="P19" s="134">
        <v>198.8</v>
      </c>
      <c r="Q19" s="134">
        <v>256.8</v>
      </c>
      <c r="R19" s="2">
        <v>421</v>
      </c>
      <c r="S19" s="134">
        <v>183.5</v>
      </c>
      <c r="T19" s="134">
        <v>168.87</v>
      </c>
      <c r="U19" s="134">
        <v>268.77999999999997</v>
      </c>
      <c r="V19" s="134">
        <v>327.5</v>
      </c>
      <c r="W19" s="134">
        <v>271.12</v>
      </c>
      <c r="X19" s="53">
        <v>268.05261904761909</v>
      </c>
      <c r="Y19" s="9"/>
    </row>
    <row r="20" spans="1:25" ht="22.5" x14ac:dyDescent="0.2">
      <c r="A20" s="121" t="s">
        <v>33</v>
      </c>
      <c r="B20" s="122" t="s">
        <v>94</v>
      </c>
      <c r="C20" s="134">
        <v>80.36</v>
      </c>
      <c r="D20" s="134">
        <v>55.1</v>
      </c>
      <c r="E20" s="134">
        <v>66.05</v>
      </c>
      <c r="F20" s="134">
        <v>64.84</v>
      </c>
      <c r="G20" s="2">
        <v>57.63</v>
      </c>
      <c r="H20" s="134">
        <v>78.5</v>
      </c>
      <c r="I20" s="134">
        <v>52.5</v>
      </c>
      <c r="J20" s="134">
        <v>70.760000000000005</v>
      </c>
      <c r="K20" s="134">
        <v>65</v>
      </c>
      <c r="L20" s="134">
        <v>43.5</v>
      </c>
      <c r="M20" s="134">
        <v>70.38</v>
      </c>
      <c r="N20" s="134">
        <v>50.04</v>
      </c>
      <c r="O20" s="134">
        <v>54.66</v>
      </c>
      <c r="P20" s="134">
        <v>96.36</v>
      </c>
      <c r="Q20" s="134">
        <v>65</v>
      </c>
      <c r="R20" s="2">
        <v>67.73</v>
      </c>
      <c r="S20" s="134">
        <v>31.9</v>
      </c>
      <c r="T20" s="134">
        <v>35.08</v>
      </c>
      <c r="U20" s="134">
        <v>30.97</v>
      </c>
      <c r="V20" s="134">
        <v>55</v>
      </c>
      <c r="W20" s="134">
        <v>41.84</v>
      </c>
      <c r="X20" s="53">
        <v>58.723809523809514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36.26</v>
      </c>
      <c r="D21" s="134">
        <v>25.58</v>
      </c>
      <c r="E21" s="134">
        <v>27.27</v>
      </c>
      <c r="F21" s="134">
        <v>22.24</v>
      </c>
      <c r="G21" s="2">
        <v>24.99</v>
      </c>
      <c r="H21" s="134">
        <v>25.15</v>
      </c>
      <c r="I21" s="134">
        <v>20.23</v>
      </c>
      <c r="J21" s="134">
        <v>26.04</v>
      </c>
      <c r="K21" s="134">
        <v>28</v>
      </c>
      <c r="L21" s="134">
        <v>19.75</v>
      </c>
      <c r="M21" s="134">
        <v>24.15</v>
      </c>
      <c r="N21" s="134">
        <v>23.11</v>
      </c>
      <c r="O21" s="134">
        <v>15.95</v>
      </c>
      <c r="P21" s="134">
        <v>64.900000000000006</v>
      </c>
      <c r="Q21" s="134">
        <v>21.45</v>
      </c>
      <c r="R21" s="2">
        <v>21.98</v>
      </c>
      <c r="S21" s="134">
        <v>21.8</v>
      </c>
      <c r="T21" s="134">
        <v>22.82</v>
      </c>
      <c r="U21" s="134">
        <v>15.03</v>
      </c>
      <c r="V21" s="134">
        <v>17.5</v>
      </c>
      <c r="W21" s="134">
        <v>17.079999999999998</v>
      </c>
      <c r="X21" s="53">
        <v>24.822857142857142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584.36</v>
      </c>
      <c r="D22" s="134">
        <v>466.58</v>
      </c>
      <c r="E22" s="134">
        <v>308.83</v>
      </c>
      <c r="F22" s="134">
        <v>290.5</v>
      </c>
      <c r="G22" s="2">
        <v>420.11</v>
      </c>
      <c r="H22" s="134">
        <v>399</v>
      </c>
      <c r="I22" s="134">
        <v>362</v>
      </c>
      <c r="J22" s="134">
        <v>377.11</v>
      </c>
      <c r="K22" s="134">
        <v>350</v>
      </c>
      <c r="L22" s="134">
        <v>346.65</v>
      </c>
      <c r="M22" s="134">
        <v>452</v>
      </c>
      <c r="N22" s="134">
        <v>275</v>
      </c>
      <c r="O22" s="134">
        <v>331</v>
      </c>
      <c r="P22" s="134">
        <v>586.66999999999996</v>
      </c>
      <c r="Q22" s="134">
        <v>580</v>
      </c>
      <c r="R22" s="2">
        <v>300.08</v>
      </c>
      <c r="S22" s="134">
        <v>347.4</v>
      </c>
      <c r="T22" s="134">
        <v>1108.27</v>
      </c>
      <c r="U22" s="134">
        <v>550</v>
      </c>
      <c r="V22" s="134">
        <v>273</v>
      </c>
      <c r="W22" s="134">
        <v>293.42</v>
      </c>
      <c r="X22" s="53">
        <v>428.66571428571427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14</v>
      </c>
      <c r="E23" s="134">
        <v>9.93</v>
      </c>
      <c r="F23" s="134">
        <v>6.94</v>
      </c>
      <c r="G23" s="2">
        <v>10.7</v>
      </c>
      <c r="H23" s="134">
        <v>18.2</v>
      </c>
      <c r="I23" s="134">
        <v>10</v>
      </c>
      <c r="J23" s="134">
        <v>30.79</v>
      </c>
      <c r="K23" s="134">
        <v>15.9</v>
      </c>
      <c r="L23" s="134">
        <v>19</v>
      </c>
      <c r="M23" s="134">
        <v>24.13</v>
      </c>
      <c r="N23" s="134">
        <v>11.31</v>
      </c>
      <c r="O23" s="134">
        <v>4.8600000000000003</v>
      </c>
      <c r="P23" s="134">
        <v>7.64</v>
      </c>
      <c r="Q23" s="134">
        <v>12.87</v>
      </c>
      <c r="R23" s="2">
        <v>19.62</v>
      </c>
      <c r="S23" s="134">
        <v>40</v>
      </c>
      <c r="T23" s="134">
        <v>10.77</v>
      </c>
      <c r="U23" s="134">
        <v>28.67</v>
      </c>
      <c r="V23" s="134">
        <v>5.6</v>
      </c>
      <c r="W23" s="134">
        <v>10.9</v>
      </c>
      <c r="X23" s="53">
        <v>15.63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109</v>
      </c>
      <c r="E24" s="134">
        <v>62.8</v>
      </c>
      <c r="F24" s="134">
        <v>95</v>
      </c>
      <c r="G24" s="2">
        <v>55</v>
      </c>
      <c r="H24" s="134">
        <v>63.25</v>
      </c>
      <c r="I24" s="134">
        <v>42</v>
      </c>
      <c r="J24" s="134">
        <v>109.18</v>
      </c>
      <c r="K24" s="134">
        <v>93.6</v>
      </c>
      <c r="L24" s="134">
        <v>84.96</v>
      </c>
      <c r="M24" s="134">
        <v>91.3</v>
      </c>
      <c r="N24" s="134">
        <v>70.400000000000006</v>
      </c>
      <c r="O24" s="134">
        <v>79</v>
      </c>
      <c r="P24" s="134">
        <v>150</v>
      </c>
      <c r="Q24" s="134">
        <v>67.25</v>
      </c>
      <c r="R24" s="2">
        <v>63.65</v>
      </c>
      <c r="S24" s="134">
        <v>98.33</v>
      </c>
      <c r="T24" s="134">
        <v>59.33</v>
      </c>
      <c r="U24" s="134">
        <v>87.68</v>
      </c>
      <c r="V24" s="134">
        <v>90</v>
      </c>
      <c r="W24" s="134">
        <v>56.15</v>
      </c>
      <c r="X24" s="53">
        <v>81.089523809523811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6.53</v>
      </c>
      <c r="D25" s="134">
        <v>11.11</v>
      </c>
      <c r="E25" s="134">
        <v>7.68</v>
      </c>
      <c r="F25" s="134">
        <v>4.7699999999999996</v>
      </c>
      <c r="G25" s="2">
        <v>8.06</v>
      </c>
      <c r="H25" s="134">
        <v>13.5</v>
      </c>
      <c r="I25" s="134">
        <v>6.06</v>
      </c>
      <c r="J25" s="134">
        <v>10.130000000000001</v>
      </c>
      <c r="K25" s="134">
        <v>10.91</v>
      </c>
      <c r="L25" s="134">
        <v>10.5</v>
      </c>
      <c r="M25" s="134">
        <v>10.6</v>
      </c>
      <c r="N25" s="134">
        <v>5.81</v>
      </c>
      <c r="O25" s="134">
        <v>4.0999999999999996</v>
      </c>
      <c r="P25" s="134">
        <v>6.08</v>
      </c>
      <c r="Q25" s="134">
        <v>14.75</v>
      </c>
      <c r="R25" s="2">
        <v>10</v>
      </c>
      <c r="S25" s="134">
        <v>8.0399999999999991</v>
      </c>
      <c r="T25" s="134">
        <v>19.850000000000001</v>
      </c>
      <c r="U25" s="134">
        <v>12.41</v>
      </c>
      <c r="V25" s="134">
        <v>7.2</v>
      </c>
      <c r="W25" s="134">
        <v>9.642777777777777</v>
      </c>
      <c r="X25" s="53">
        <v>9.4158465608465587</v>
      </c>
      <c r="Y25" s="9"/>
    </row>
    <row r="26" spans="1:25" ht="11.25" x14ac:dyDescent="0.2">
      <c r="A26" s="29" t="s">
        <v>38</v>
      </c>
      <c r="B26" s="120" t="s">
        <v>92</v>
      </c>
      <c r="C26" s="134">
        <v>11.55</v>
      </c>
      <c r="D26" s="134">
        <v>3.98</v>
      </c>
      <c r="E26" s="134">
        <v>5.95</v>
      </c>
      <c r="F26" s="134">
        <v>4.75</v>
      </c>
      <c r="G26" s="2">
        <v>3.54</v>
      </c>
      <c r="H26" s="134">
        <v>10.5</v>
      </c>
      <c r="I26" s="134">
        <v>4.51</v>
      </c>
      <c r="J26" s="134">
        <v>8.82</v>
      </c>
      <c r="K26" s="134">
        <v>5.93</v>
      </c>
      <c r="L26" s="134">
        <v>9.34</v>
      </c>
      <c r="M26" s="134">
        <v>8.84</v>
      </c>
      <c r="N26" s="2">
        <v>5.42</v>
      </c>
      <c r="O26" s="134">
        <v>3.41</v>
      </c>
      <c r="P26" s="134">
        <v>11.3</v>
      </c>
      <c r="Q26" s="134">
        <v>6.3</v>
      </c>
      <c r="R26" s="2">
        <v>9.8000000000000007</v>
      </c>
      <c r="S26" s="134">
        <v>15.27</v>
      </c>
      <c r="T26" s="134">
        <v>16.760000000000002</v>
      </c>
      <c r="U26" s="134">
        <v>8.44</v>
      </c>
      <c r="V26" s="134">
        <v>7.5</v>
      </c>
      <c r="W26" s="134">
        <v>7.5</v>
      </c>
      <c r="X26" s="53">
        <v>8.067142857142855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0.9</v>
      </c>
      <c r="E27" s="133">
        <v>1.1299999999999999</v>
      </c>
      <c r="F27" s="19">
        <v>0.78</v>
      </c>
      <c r="G27" s="18">
        <v>0.66</v>
      </c>
      <c r="H27" s="19">
        <v>0.86</v>
      </c>
      <c r="I27" s="19">
        <v>0.62</v>
      </c>
      <c r="J27" s="19">
        <v>1.1100000000000001</v>
      </c>
      <c r="K27" s="19">
        <v>0.75</v>
      </c>
      <c r="L27" s="19">
        <v>0.79500000000000004</v>
      </c>
      <c r="M27" s="19">
        <v>0.9</v>
      </c>
      <c r="N27" s="19">
        <v>1.17</v>
      </c>
      <c r="O27" s="19">
        <v>0.7</v>
      </c>
      <c r="P27" s="19">
        <v>1.1100000000000001</v>
      </c>
      <c r="Q27" s="19">
        <v>0.99</v>
      </c>
      <c r="R27" s="18">
        <v>0.92</v>
      </c>
      <c r="S27" s="18">
        <v>1.04</v>
      </c>
      <c r="T27" s="18">
        <v>1.17</v>
      </c>
      <c r="U27" s="19">
        <v>0.95</v>
      </c>
      <c r="V27" s="133">
        <v>0.75</v>
      </c>
      <c r="W27" s="19">
        <v>0.74849999999999994</v>
      </c>
      <c r="X27" s="54">
        <v>0.91540476190476183</v>
      </c>
      <c r="Y27" s="9"/>
    </row>
    <row r="28" spans="1:25" ht="11.25" x14ac:dyDescent="0.2">
      <c r="A28" s="29" t="s">
        <v>39</v>
      </c>
      <c r="B28" s="120" t="s">
        <v>94</v>
      </c>
      <c r="C28" s="134">
        <v>111.9</v>
      </c>
      <c r="D28" s="134">
        <v>60.42</v>
      </c>
      <c r="E28" s="135">
        <v>66.260000000000005</v>
      </c>
      <c r="F28" s="134">
        <v>90</v>
      </c>
      <c r="G28" s="2">
        <v>65.900000000000006</v>
      </c>
      <c r="H28" s="134">
        <v>75.5</v>
      </c>
      <c r="I28" s="134">
        <v>45.2</v>
      </c>
      <c r="J28" s="134">
        <v>83.69</v>
      </c>
      <c r="K28" s="134">
        <v>87</v>
      </c>
      <c r="L28" s="134">
        <v>73.83</v>
      </c>
      <c r="M28" s="134">
        <v>78.400000000000006</v>
      </c>
      <c r="N28" s="134">
        <v>62.01</v>
      </c>
      <c r="O28" s="134">
        <v>66.31</v>
      </c>
      <c r="P28" s="134">
        <v>132</v>
      </c>
      <c r="Q28" s="134">
        <v>85.4</v>
      </c>
      <c r="R28" s="2">
        <v>65</v>
      </c>
      <c r="S28" s="134">
        <v>56.5</v>
      </c>
      <c r="T28" s="134">
        <v>111.82</v>
      </c>
      <c r="U28" s="134">
        <v>86.61</v>
      </c>
      <c r="V28" s="134">
        <v>58.95</v>
      </c>
      <c r="W28" s="134">
        <v>64.709999999999994</v>
      </c>
      <c r="X28" s="53">
        <v>77.495714285714286</v>
      </c>
      <c r="Y28" s="9"/>
    </row>
    <row r="29" spans="1:25" ht="11.25" x14ac:dyDescent="0.2">
      <c r="A29" s="29" t="s">
        <v>40</v>
      </c>
      <c r="B29" s="120" t="s">
        <v>94</v>
      </c>
      <c r="C29" s="134">
        <v>485</v>
      </c>
      <c r="D29" s="134">
        <v>250</v>
      </c>
      <c r="E29" s="134">
        <v>205.6</v>
      </c>
      <c r="F29" s="134">
        <v>258.70999999999998</v>
      </c>
      <c r="G29" s="2">
        <v>235.9</v>
      </c>
      <c r="H29" s="134">
        <v>291</v>
      </c>
      <c r="I29" s="134">
        <v>160</v>
      </c>
      <c r="J29" s="134">
        <v>310.3</v>
      </c>
      <c r="K29" s="134">
        <v>241</v>
      </c>
      <c r="L29" s="134">
        <v>260</v>
      </c>
      <c r="M29" s="134">
        <v>298.33999999999997</v>
      </c>
      <c r="N29" s="134">
        <v>211.5</v>
      </c>
      <c r="O29" s="134">
        <v>216.52</v>
      </c>
      <c r="P29" s="134">
        <v>387.47</v>
      </c>
      <c r="Q29" s="134">
        <v>321</v>
      </c>
      <c r="R29" s="2">
        <v>257.5</v>
      </c>
      <c r="S29" s="134">
        <v>116</v>
      </c>
      <c r="T29" s="134">
        <v>320.54000000000002</v>
      </c>
      <c r="U29" s="134">
        <v>245.68</v>
      </c>
      <c r="V29" s="134">
        <v>235</v>
      </c>
      <c r="W29" s="134">
        <v>173.5</v>
      </c>
      <c r="X29" s="53">
        <v>260.97904761904766</v>
      </c>
      <c r="Y29" s="9"/>
    </row>
    <row r="30" spans="1:25" ht="11.25" x14ac:dyDescent="0.2">
      <c r="A30" s="29" t="s">
        <v>41</v>
      </c>
      <c r="B30" s="120" t="s">
        <v>94</v>
      </c>
      <c r="C30" s="134">
        <v>74.66</v>
      </c>
      <c r="D30" s="134">
        <v>42</v>
      </c>
      <c r="E30" s="134">
        <v>52.24</v>
      </c>
      <c r="F30" s="134">
        <v>44</v>
      </c>
      <c r="G30" s="2">
        <v>27.04</v>
      </c>
      <c r="H30" s="134">
        <v>47</v>
      </c>
      <c r="I30" s="134">
        <v>28.2</v>
      </c>
      <c r="J30" s="134">
        <v>79.260000000000005</v>
      </c>
      <c r="K30" s="134">
        <v>45.2</v>
      </c>
      <c r="L30" s="134">
        <v>41.25</v>
      </c>
      <c r="M30" s="134">
        <v>57.21</v>
      </c>
      <c r="N30" s="134">
        <v>35.03</v>
      </c>
      <c r="O30" s="134">
        <v>36</v>
      </c>
      <c r="P30" s="134">
        <v>79.900000000000006</v>
      </c>
      <c r="Q30" s="134">
        <v>50.15</v>
      </c>
      <c r="R30" s="2">
        <v>39.72</v>
      </c>
      <c r="S30" s="134">
        <v>37.520000000000003</v>
      </c>
      <c r="T30" s="134">
        <v>45.26</v>
      </c>
      <c r="U30" s="134">
        <v>26.68</v>
      </c>
      <c r="V30" s="134">
        <v>38.14</v>
      </c>
      <c r="W30" s="134">
        <v>65.03</v>
      </c>
      <c r="X30" s="53">
        <v>47.213809523809516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44.56</v>
      </c>
      <c r="E31" s="134">
        <v>44.55</v>
      </c>
      <c r="F31" s="134">
        <v>44.59</v>
      </c>
      <c r="G31" s="2">
        <v>42</v>
      </c>
      <c r="H31" s="134">
        <v>49.42</v>
      </c>
      <c r="I31" s="134">
        <v>49.9</v>
      </c>
      <c r="J31" s="134">
        <v>52.48</v>
      </c>
      <c r="K31" s="134">
        <v>49.8</v>
      </c>
      <c r="L31" s="134">
        <v>55.085000000000001</v>
      </c>
      <c r="M31" s="134">
        <v>59.82</v>
      </c>
      <c r="N31" s="134">
        <v>49</v>
      </c>
      <c r="O31" s="134">
        <v>36.5</v>
      </c>
      <c r="P31" s="134">
        <v>65.95</v>
      </c>
      <c r="Q31" s="134">
        <v>49</v>
      </c>
      <c r="R31" s="2">
        <v>46.95</v>
      </c>
      <c r="S31" s="134">
        <v>26.39</v>
      </c>
      <c r="T31" s="134">
        <v>49.75</v>
      </c>
      <c r="U31" s="134">
        <v>58.65</v>
      </c>
      <c r="V31" s="134">
        <v>45</v>
      </c>
      <c r="W31" s="134">
        <v>43.82</v>
      </c>
      <c r="X31" s="53">
        <v>48.104523809523812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26.82</v>
      </c>
      <c r="D32" s="134">
        <v>20.149999999999999</v>
      </c>
      <c r="E32" s="134">
        <v>32.32</v>
      </c>
      <c r="F32" s="134">
        <v>26.84</v>
      </c>
      <c r="G32" s="2">
        <v>22</v>
      </c>
      <c r="H32" s="134">
        <v>31.38</v>
      </c>
      <c r="I32" s="134">
        <v>15.48</v>
      </c>
      <c r="J32" s="134">
        <v>27.89</v>
      </c>
      <c r="K32" s="134">
        <v>36.130000000000003</v>
      </c>
      <c r="L32" s="134">
        <v>32</v>
      </c>
      <c r="M32" s="134">
        <v>22.43</v>
      </c>
      <c r="N32" s="134">
        <v>22.21</v>
      </c>
      <c r="O32" s="134">
        <v>21</v>
      </c>
      <c r="P32" s="134">
        <v>38.729999999999997</v>
      </c>
      <c r="Q32" s="134">
        <v>23.16</v>
      </c>
      <c r="R32" s="2">
        <v>31.65</v>
      </c>
      <c r="S32" s="2">
        <v>21.83</v>
      </c>
      <c r="T32" s="2">
        <v>28.5</v>
      </c>
      <c r="U32" s="134">
        <v>21.52</v>
      </c>
      <c r="V32" s="134">
        <v>28.99</v>
      </c>
      <c r="W32" s="134">
        <v>24.77</v>
      </c>
      <c r="X32" s="53">
        <v>26.466666666666665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17.93</v>
      </c>
      <c r="E34" s="2">
        <v>21.27</v>
      </c>
      <c r="F34" s="2">
        <v>19</v>
      </c>
      <c r="G34" s="2">
        <v>21.07</v>
      </c>
      <c r="H34" s="134">
        <v>23.1</v>
      </c>
      <c r="I34" s="134">
        <v>22.35</v>
      </c>
      <c r="J34" s="2">
        <v>14.672016000000003</v>
      </c>
      <c r="K34" s="2">
        <v>20.86</v>
      </c>
      <c r="L34" s="2">
        <v>14.53218</v>
      </c>
      <c r="M34" s="2">
        <v>18.8</v>
      </c>
      <c r="N34" s="134">
        <v>17.63</v>
      </c>
      <c r="O34" s="2">
        <v>16.559999999999999</v>
      </c>
      <c r="P34" s="2">
        <v>18.29</v>
      </c>
      <c r="Q34" s="2">
        <v>24.36</v>
      </c>
      <c r="R34" s="2">
        <v>22.63</v>
      </c>
      <c r="S34" s="134">
        <v>14.813272829999997</v>
      </c>
      <c r="T34" s="134">
        <v>19.183599999999998</v>
      </c>
      <c r="U34" s="2">
        <v>28.38</v>
      </c>
      <c r="V34" s="2">
        <v>15.584375</v>
      </c>
      <c r="W34" s="134">
        <v>21.269874999999999</v>
      </c>
      <c r="X34" s="53">
        <v>19.399761277619053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13.21</v>
      </c>
      <c r="E35" s="2">
        <v>12.56</v>
      </c>
      <c r="F35" s="2">
        <v>12.5</v>
      </c>
      <c r="G35" s="2">
        <v>13.66</v>
      </c>
      <c r="H35" s="134">
        <v>14.4</v>
      </c>
      <c r="I35" s="134">
        <v>11.71</v>
      </c>
      <c r="J35" s="2">
        <v>10.324752</v>
      </c>
      <c r="K35" s="2">
        <v>13.62</v>
      </c>
      <c r="L35" s="2">
        <v>10.828818</v>
      </c>
      <c r="M35" s="2">
        <v>14.31</v>
      </c>
      <c r="N35" s="134">
        <v>12.76</v>
      </c>
      <c r="O35" s="2">
        <v>12.28</v>
      </c>
      <c r="P35" s="2">
        <v>13.75</v>
      </c>
      <c r="Q35" s="2">
        <v>17.260000000000002</v>
      </c>
      <c r="R35" s="2">
        <v>16.39</v>
      </c>
      <c r="S35" s="134">
        <v>11.844454565999998</v>
      </c>
      <c r="T35" s="134">
        <v>15.418900000000001</v>
      </c>
      <c r="U35" s="2">
        <v>18.23</v>
      </c>
      <c r="V35" s="2">
        <v>10.746984999999999</v>
      </c>
      <c r="W35" s="134">
        <v>17.34524</v>
      </c>
      <c r="X35" s="53">
        <v>13.519693026952378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79.650000000000006</v>
      </c>
      <c r="E37" s="134">
        <v>119.82</v>
      </c>
      <c r="F37" s="134">
        <v>37.799999999999997</v>
      </c>
      <c r="G37" s="134">
        <v>65.56</v>
      </c>
      <c r="H37" s="134">
        <v>78.989999999999995</v>
      </c>
      <c r="I37" s="134">
        <v>57.46</v>
      </c>
      <c r="J37" s="134">
        <v>62.31</v>
      </c>
      <c r="K37" s="134">
        <v>61.46</v>
      </c>
      <c r="L37" s="134">
        <v>48</v>
      </c>
      <c r="M37" s="134">
        <v>107.25</v>
      </c>
      <c r="N37" s="134">
        <v>25.96</v>
      </c>
      <c r="O37" s="134">
        <v>34</v>
      </c>
      <c r="P37" s="134">
        <v>89.53</v>
      </c>
      <c r="Q37" s="134">
        <v>69.05</v>
      </c>
      <c r="R37" s="2">
        <v>60.55</v>
      </c>
      <c r="S37" s="134">
        <v>34.072727</v>
      </c>
      <c r="T37" s="134">
        <v>80.706400000000002</v>
      </c>
      <c r="U37" s="134">
        <v>37.71</v>
      </c>
      <c r="V37" s="134">
        <v>37.1</v>
      </c>
      <c r="W37" s="134">
        <v>49.77</v>
      </c>
      <c r="X37" s="53">
        <v>60.598053666666665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30</v>
      </c>
      <c r="E39" s="20">
        <v>19.670000000000002</v>
      </c>
      <c r="F39" s="20">
        <v>7.7</v>
      </c>
      <c r="G39" s="20">
        <v>30.5</v>
      </c>
      <c r="H39" s="20">
        <v>11.13</v>
      </c>
      <c r="I39" s="20">
        <v>10.66</v>
      </c>
      <c r="J39" s="20">
        <v>41.6</v>
      </c>
      <c r="K39" s="20">
        <v>7.5</v>
      </c>
      <c r="L39" s="20">
        <v>47.5</v>
      </c>
      <c r="M39" s="20">
        <v>25.2</v>
      </c>
      <c r="N39" s="20">
        <v>16.23</v>
      </c>
      <c r="O39" s="20">
        <v>9.67</v>
      </c>
      <c r="P39" s="20">
        <v>15.71</v>
      </c>
      <c r="Q39" s="20">
        <v>9.25</v>
      </c>
      <c r="R39" s="21">
        <v>9.1999999999999993</v>
      </c>
      <c r="S39" s="20">
        <v>7.4475201999999996</v>
      </c>
      <c r="T39" s="20">
        <v>32.33</v>
      </c>
      <c r="U39" s="20">
        <v>10.51</v>
      </c>
      <c r="V39" s="20">
        <v>12</v>
      </c>
      <c r="W39" s="20">
        <v>6.8896666666666668</v>
      </c>
      <c r="X39" s="57">
        <v>18.485580326984124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7" sqref="A47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237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43.22</v>
      </c>
      <c r="D8" s="134">
        <v>42.99</v>
      </c>
      <c r="E8" s="134">
        <v>37.159999999999997</v>
      </c>
      <c r="F8" s="134">
        <v>39.75</v>
      </c>
      <c r="G8" s="2">
        <v>28.5</v>
      </c>
      <c r="H8" s="134">
        <v>48.63</v>
      </c>
      <c r="I8" s="134">
        <v>25.14</v>
      </c>
      <c r="J8" s="134">
        <v>44.19</v>
      </c>
      <c r="K8" s="134">
        <v>31.04</v>
      </c>
      <c r="L8" s="134">
        <v>35.950000000000003</v>
      </c>
      <c r="M8" s="134">
        <v>35.47</v>
      </c>
      <c r="N8" s="134">
        <v>42.94</v>
      </c>
      <c r="O8" s="134">
        <v>33.24</v>
      </c>
      <c r="P8" s="134">
        <v>40.93</v>
      </c>
      <c r="Q8" s="134">
        <v>27.98</v>
      </c>
      <c r="R8" s="2">
        <v>39.799999999999997</v>
      </c>
      <c r="S8" s="134">
        <v>25.97</v>
      </c>
      <c r="T8" s="134">
        <v>33.46</v>
      </c>
      <c r="U8" s="134">
        <v>37.700000000000003</v>
      </c>
      <c r="V8" s="134">
        <v>37.130000000000003</v>
      </c>
      <c r="W8" s="134">
        <v>32.71</v>
      </c>
      <c r="X8" s="53">
        <v>36.37619047619048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3.52</v>
      </c>
      <c r="E9" s="19">
        <v>3.71</v>
      </c>
      <c r="F9" s="19">
        <v>3.31</v>
      </c>
      <c r="G9" s="18">
        <v>2.68</v>
      </c>
      <c r="H9" s="19">
        <v>2.99</v>
      </c>
      <c r="I9" s="19">
        <v>3.07</v>
      </c>
      <c r="J9" s="19">
        <v>3.48</v>
      </c>
      <c r="K9" s="19">
        <v>3.04</v>
      </c>
      <c r="L9" s="19">
        <v>3.7</v>
      </c>
      <c r="M9" s="19">
        <v>3.87</v>
      </c>
      <c r="N9" s="19">
        <v>4.55</v>
      </c>
      <c r="O9" s="19">
        <v>3.18</v>
      </c>
      <c r="P9" s="19">
        <v>3.52</v>
      </c>
      <c r="Q9" s="19">
        <v>2.78</v>
      </c>
      <c r="R9" s="18">
        <v>3.6</v>
      </c>
      <c r="S9" s="19">
        <v>3.87</v>
      </c>
      <c r="T9" s="19">
        <v>4.53</v>
      </c>
      <c r="U9" s="19">
        <v>4.26</v>
      </c>
      <c r="V9" s="19">
        <v>3.1</v>
      </c>
      <c r="W9" s="19">
        <v>3.6</v>
      </c>
      <c r="X9" s="54">
        <v>3.5209523809523802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386</v>
      </c>
      <c r="E10" s="134">
        <v>301.75</v>
      </c>
      <c r="F10" s="134">
        <v>257.5</v>
      </c>
      <c r="G10" s="2">
        <v>234.63</v>
      </c>
      <c r="H10" s="134">
        <v>265</v>
      </c>
      <c r="I10" s="134">
        <v>309.55</v>
      </c>
      <c r="J10" s="134">
        <v>388.3</v>
      </c>
      <c r="K10" s="134">
        <v>280</v>
      </c>
      <c r="L10" s="134">
        <v>285</v>
      </c>
      <c r="M10" s="134">
        <v>345.05</v>
      </c>
      <c r="N10" s="134">
        <v>400</v>
      </c>
      <c r="O10" s="134">
        <v>284</v>
      </c>
      <c r="P10" s="134">
        <v>281.67</v>
      </c>
      <c r="Q10" s="134">
        <v>240</v>
      </c>
      <c r="R10" s="2">
        <v>290</v>
      </c>
      <c r="S10" s="134">
        <v>396.5</v>
      </c>
      <c r="T10" s="134">
        <v>306.72000000000003</v>
      </c>
      <c r="U10" s="134">
        <v>263.07</v>
      </c>
      <c r="V10" s="134">
        <v>235</v>
      </c>
      <c r="W10" s="134">
        <v>248.84</v>
      </c>
      <c r="X10" s="53">
        <v>299.93238095238098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0.49420000000000003</v>
      </c>
      <c r="E11" s="19">
        <v>0.47659999999999997</v>
      </c>
      <c r="F11" s="19">
        <v>0.34</v>
      </c>
      <c r="G11" s="18">
        <v>0.32280000000000003</v>
      </c>
      <c r="H11" s="19">
        <v>0.37</v>
      </c>
      <c r="I11" s="19">
        <v>0.37</v>
      </c>
      <c r="J11" s="19">
        <v>0.5</v>
      </c>
      <c r="K11" s="19">
        <v>0.27560000000000001</v>
      </c>
      <c r="L11" s="19">
        <v>0.42</v>
      </c>
      <c r="M11" s="19">
        <v>0.48960000000000004</v>
      </c>
      <c r="N11" s="19">
        <v>0.57600000000000007</v>
      </c>
      <c r="O11" s="19">
        <v>0.35259999999999997</v>
      </c>
      <c r="P11" s="19">
        <v>0.36159999999999998</v>
      </c>
      <c r="Q11" s="19">
        <v>0.43</v>
      </c>
      <c r="R11" s="18">
        <v>0.41700000000000004</v>
      </c>
      <c r="S11" s="19">
        <v>0.6</v>
      </c>
      <c r="T11" s="19">
        <v>0.53</v>
      </c>
      <c r="U11" s="19">
        <v>0.48119999999999996</v>
      </c>
      <c r="V11" s="136">
        <v>0.37</v>
      </c>
      <c r="W11" s="19">
        <v>0.37439999999999996</v>
      </c>
      <c r="X11" s="54">
        <v>0.42864761904761906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30</v>
      </c>
      <c r="E12" s="134">
        <v>55</v>
      </c>
      <c r="F12" s="134">
        <v>34.229999999999997</v>
      </c>
      <c r="G12" s="2">
        <v>64</v>
      </c>
      <c r="H12" s="134">
        <v>60</v>
      </c>
      <c r="I12" s="134">
        <v>65</v>
      </c>
      <c r="J12" s="134">
        <v>74.959999999999994</v>
      </c>
      <c r="K12" s="134">
        <v>60.85</v>
      </c>
      <c r="L12" s="134">
        <v>43</v>
      </c>
      <c r="M12" s="134">
        <v>68.05</v>
      </c>
      <c r="N12" s="134">
        <v>39.01</v>
      </c>
      <c r="O12" s="134">
        <v>26</v>
      </c>
      <c r="P12" s="134">
        <v>46.67</v>
      </c>
      <c r="Q12" s="134">
        <v>55.5</v>
      </c>
      <c r="R12" s="2">
        <v>80</v>
      </c>
      <c r="S12" s="134">
        <v>55</v>
      </c>
      <c r="T12" s="134">
        <v>64.75</v>
      </c>
      <c r="U12" s="134">
        <v>63.13</v>
      </c>
      <c r="V12" s="134">
        <v>33</v>
      </c>
      <c r="W12" s="134">
        <v>73.72</v>
      </c>
      <c r="X12" s="53">
        <v>55.803333333333327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110</v>
      </c>
      <c r="E13" s="134">
        <v>91.8</v>
      </c>
      <c r="F13" s="134">
        <v>56.5</v>
      </c>
      <c r="G13" s="2">
        <v>60.2</v>
      </c>
      <c r="H13" s="134">
        <v>71.099999999999994</v>
      </c>
      <c r="I13" s="134">
        <v>74.55</v>
      </c>
      <c r="J13" s="134">
        <v>93.98</v>
      </c>
      <c r="K13" s="134">
        <v>65</v>
      </c>
      <c r="L13" s="134">
        <v>71</v>
      </c>
      <c r="M13" s="134">
        <v>85.05</v>
      </c>
      <c r="N13" s="134">
        <v>71.7</v>
      </c>
      <c r="O13" s="134">
        <v>77.5</v>
      </c>
      <c r="P13" s="134">
        <v>68.33</v>
      </c>
      <c r="Q13" s="134">
        <v>55</v>
      </c>
      <c r="R13" s="2">
        <v>97</v>
      </c>
      <c r="S13" s="134">
        <v>90</v>
      </c>
      <c r="T13" s="134">
        <v>58.89</v>
      </c>
      <c r="U13" s="134">
        <v>74.48</v>
      </c>
      <c r="V13" s="134">
        <v>70</v>
      </c>
      <c r="W13" s="134">
        <v>75.84</v>
      </c>
      <c r="X13" s="53">
        <v>76.758095238095237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0.6</v>
      </c>
      <c r="E14" s="67">
        <v>0.6</v>
      </c>
      <c r="F14" s="67">
        <v>0.33</v>
      </c>
      <c r="G14" s="68">
        <v>0.45</v>
      </c>
      <c r="H14" s="67">
        <v>0.77</v>
      </c>
      <c r="I14" s="67">
        <v>0.55000000000000004</v>
      </c>
      <c r="J14" s="67">
        <v>0.46</v>
      </c>
      <c r="K14" s="67">
        <v>0.85</v>
      </c>
      <c r="L14" s="67">
        <v>0.53500000000000003</v>
      </c>
      <c r="M14" s="67">
        <v>0.7</v>
      </c>
      <c r="N14" s="67">
        <v>0.73</v>
      </c>
      <c r="O14" s="67">
        <v>0.36</v>
      </c>
      <c r="P14" s="67">
        <v>0.33</v>
      </c>
      <c r="Q14" s="67">
        <v>0.46</v>
      </c>
      <c r="R14" s="68">
        <v>0.6</v>
      </c>
      <c r="S14" s="67">
        <v>0.31</v>
      </c>
      <c r="T14" s="67">
        <v>0.59</v>
      </c>
      <c r="U14" s="67">
        <v>0.46</v>
      </c>
      <c r="V14" s="133">
        <v>0.5</v>
      </c>
      <c r="W14" s="67">
        <v>0.49661</v>
      </c>
      <c r="X14" s="54">
        <v>0.53102904761904768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2.95</v>
      </c>
      <c r="E15" s="134">
        <v>2.75</v>
      </c>
      <c r="F15" s="134">
        <v>1.7</v>
      </c>
      <c r="G15" s="2">
        <v>2.21</v>
      </c>
      <c r="H15" s="134">
        <v>2.5299999999999998</v>
      </c>
      <c r="I15" s="134">
        <v>2.35</v>
      </c>
      <c r="J15" s="134">
        <v>3.02</v>
      </c>
      <c r="K15" s="134">
        <v>1.9</v>
      </c>
      <c r="L15" s="134">
        <v>2.5</v>
      </c>
      <c r="M15" s="134">
        <v>2.69</v>
      </c>
      <c r="N15" s="134">
        <v>2.58</v>
      </c>
      <c r="O15" s="134">
        <v>1.45</v>
      </c>
      <c r="P15" s="134">
        <v>2.67</v>
      </c>
      <c r="Q15" s="134">
        <v>2.59</v>
      </c>
      <c r="R15" s="2">
        <v>2.34</v>
      </c>
      <c r="S15" s="134">
        <v>2.2999999999999998</v>
      </c>
      <c r="T15" s="134">
        <v>3.24</v>
      </c>
      <c r="U15" s="134">
        <v>2.3199999999999998</v>
      </c>
      <c r="V15" s="132">
        <v>2.8</v>
      </c>
      <c r="W15" s="134">
        <v>2.04</v>
      </c>
      <c r="X15" s="53">
        <v>2.460952380952381</v>
      </c>
      <c r="Y15" s="9"/>
    </row>
    <row r="16" spans="1:25" ht="11.25" x14ac:dyDescent="0.2">
      <c r="A16" s="29" t="s">
        <v>29</v>
      </c>
      <c r="B16" s="120" t="s">
        <v>91</v>
      </c>
      <c r="C16" s="134">
        <v>24.97</v>
      </c>
      <c r="D16" s="134">
        <v>20.09</v>
      </c>
      <c r="E16" s="134">
        <v>24.87</v>
      </c>
      <c r="F16" s="134">
        <v>22.17</v>
      </c>
      <c r="G16" s="2">
        <v>18.059999999999999</v>
      </c>
      <c r="H16" s="134">
        <v>23</v>
      </c>
      <c r="I16" s="134">
        <v>19.989999999999998</v>
      </c>
      <c r="J16" s="134">
        <v>32.450000000000003</v>
      </c>
      <c r="K16" s="134">
        <v>19.829999999999998</v>
      </c>
      <c r="L16" s="134">
        <v>16.53</v>
      </c>
      <c r="M16" s="134">
        <v>18.260000000000002</v>
      </c>
      <c r="N16" s="134">
        <v>22.94</v>
      </c>
      <c r="O16" s="134">
        <v>27.45</v>
      </c>
      <c r="P16" s="134">
        <v>32.15</v>
      </c>
      <c r="Q16" s="134">
        <v>17.059999999999999</v>
      </c>
      <c r="R16" s="2">
        <v>21.5</v>
      </c>
      <c r="S16" s="134">
        <v>16.760000000000002</v>
      </c>
      <c r="T16" s="134">
        <v>22.15</v>
      </c>
      <c r="U16" s="134">
        <v>20.420000000000002</v>
      </c>
      <c r="V16" s="134">
        <v>20.88</v>
      </c>
      <c r="W16" s="134">
        <v>17.29</v>
      </c>
      <c r="X16" s="53">
        <v>21.848571428571429</v>
      </c>
      <c r="Y16" s="9"/>
    </row>
    <row r="17" spans="1:25" ht="11.25" x14ac:dyDescent="0.2">
      <c r="A17" s="29" t="s">
        <v>30</v>
      </c>
      <c r="B17" s="120" t="s">
        <v>94</v>
      </c>
      <c r="C17" s="134">
        <v>95.5</v>
      </c>
      <c r="D17" s="134">
        <v>217.5</v>
      </c>
      <c r="E17" s="134">
        <v>74.33</v>
      </c>
      <c r="F17" s="134">
        <v>110</v>
      </c>
      <c r="G17" s="2">
        <v>102.5</v>
      </c>
      <c r="H17" s="134">
        <v>135</v>
      </c>
      <c r="I17" s="134">
        <v>72</v>
      </c>
      <c r="J17" s="134">
        <v>171.35</v>
      </c>
      <c r="K17" s="134">
        <v>105.7</v>
      </c>
      <c r="L17" s="134">
        <v>92</v>
      </c>
      <c r="M17" s="134">
        <v>122.2</v>
      </c>
      <c r="N17" s="134">
        <v>80.349999999999994</v>
      </c>
      <c r="O17" s="134">
        <v>99.23</v>
      </c>
      <c r="P17" s="134">
        <v>81.63</v>
      </c>
      <c r="Q17" s="134">
        <v>99.25</v>
      </c>
      <c r="R17" s="2">
        <v>97</v>
      </c>
      <c r="S17" s="134">
        <v>63</v>
      </c>
      <c r="T17" s="134">
        <v>125.38</v>
      </c>
      <c r="U17" s="134">
        <v>89.3</v>
      </c>
      <c r="V17" s="134">
        <v>67</v>
      </c>
      <c r="W17" s="134">
        <v>93.54</v>
      </c>
      <c r="X17" s="53">
        <v>104.46476190476191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653.49</v>
      </c>
      <c r="D18" s="134">
        <v>240</v>
      </c>
      <c r="E18" s="134">
        <v>293.13</v>
      </c>
      <c r="F18" s="134">
        <v>300.74</v>
      </c>
      <c r="G18" s="2">
        <v>300</v>
      </c>
      <c r="H18" s="134">
        <v>366</v>
      </c>
      <c r="I18" s="134">
        <v>282.45</v>
      </c>
      <c r="J18" s="134">
        <v>410.13</v>
      </c>
      <c r="K18" s="134">
        <v>508.59</v>
      </c>
      <c r="L18" s="134">
        <v>428.495</v>
      </c>
      <c r="M18" s="134">
        <v>450.8</v>
      </c>
      <c r="N18" s="134">
        <v>319.33999999999997</v>
      </c>
      <c r="O18" s="134">
        <v>282.5</v>
      </c>
      <c r="P18" s="134">
        <v>188.95</v>
      </c>
      <c r="Q18" s="134">
        <v>375.45</v>
      </c>
      <c r="R18" s="2">
        <v>510</v>
      </c>
      <c r="S18" s="134">
        <v>402.5</v>
      </c>
      <c r="T18" s="134">
        <v>630.17999999999995</v>
      </c>
      <c r="U18" s="134">
        <v>425</v>
      </c>
      <c r="V18" s="134">
        <v>261</v>
      </c>
      <c r="W18" s="134">
        <v>317.44</v>
      </c>
      <c r="X18" s="53">
        <v>378.38976190476188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390</v>
      </c>
      <c r="D19" s="134">
        <v>224</v>
      </c>
      <c r="E19" s="134">
        <v>262</v>
      </c>
      <c r="F19" s="2">
        <v>280.3</v>
      </c>
      <c r="G19" s="2">
        <v>215</v>
      </c>
      <c r="H19" s="134">
        <v>290</v>
      </c>
      <c r="I19" s="134">
        <v>147</v>
      </c>
      <c r="J19" s="134">
        <v>366.42</v>
      </c>
      <c r="K19" s="134">
        <v>340</v>
      </c>
      <c r="L19" s="2">
        <v>251.94499999999999</v>
      </c>
      <c r="M19" s="2">
        <v>244</v>
      </c>
      <c r="N19" s="134">
        <v>273</v>
      </c>
      <c r="O19" s="134">
        <v>250</v>
      </c>
      <c r="P19" s="134">
        <v>181.67</v>
      </c>
      <c r="Q19" s="134">
        <v>256.8</v>
      </c>
      <c r="R19" s="2">
        <v>422</v>
      </c>
      <c r="S19" s="134">
        <v>183.5</v>
      </c>
      <c r="T19" s="134">
        <v>168.87</v>
      </c>
      <c r="U19" s="134">
        <v>268.77999999999997</v>
      </c>
      <c r="V19" s="134">
        <v>327.5</v>
      </c>
      <c r="W19" s="134">
        <v>271.12</v>
      </c>
      <c r="X19" s="53">
        <v>267.32880952380953</v>
      </c>
      <c r="Y19" s="9"/>
    </row>
    <row r="20" spans="1:25" ht="22.5" x14ac:dyDescent="0.2">
      <c r="A20" s="121" t="s">
        <v>33</v>
      </c>
      <c r="B20" s="122" t="s">
        <v>94</v>
      </c>
      <c r="C20" s="134">
        <v>78.42</v>
      </c>
      <c r="D20" s="134">
        <v>55.1</v>
      </c>
      <c r="E20" s="134">
        <v>66.05</v>
      </c>
      <c r="F20" s="134">
        <v>66.400000000000006</v>
      </c>
      <c r="G20" s="2">
        <v>55</v>
      </c>
      <c r="H20" s="134">
        <v>78</v>
      </c>
      <c r="I20" s="134">
        <v>52.5</v>
      </c>
      <c r="J20" s="134">
        <v>70.430000000000007</v>
      </c>
      <c r="K20" s="134">
        <v>65</v>
      </c>
      <c r="L20" s="134">
        <v>43.5</v>
      </c>
      <c r="M20" s="134">
        <v>70</v>
      </c>
      <c r="N20" s="134">
        <v>50.07</v>
      </c>
      <c r="O20" s="134">
        <v>54.66</v>
      </c>
      <c r="P20" s="134">
        <v>96.36</v>
      </c>
      <c r="Q20" s="134">
        <v>73.67</v>
      </c>
      <c r="R20" s="2">
        <v>67.5</v>
      </c>
      <c r="S20" s="134">
        <v>31.9</v>
      </c>
      <c r="T20" s="134">
        <v>35.369999999999997</v>
      </c>
      <c r="U20" s="134">
        <v>30.97</v>
      </c>
      <c r="V20" s="134">
        <v>55</v>
      </c>
      <c r="W20" s="134">
        <v>41.84</v>
      </c>
      <c r="X20" s="53">
        <v>58.94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34.659999999999997</v>
      </c>
      <c r="D21" s="134">
        <v>25.58</v>
      </c>
      <c r="E21" s="134">
        <v>27.95</v>
      </c>
      <c r="F21" s="134">
        <v>22</v>
      </c>
      <c r="G21" s="2">
        <v>25.5</v>
      </c>
      <c r="H21" s="134">
        <v>25.1</v>
      </c>
      <c r="I21" s="134">
        <v>20.23</v>
      </c>
      <c r="J21" s="134">
        <v>26.04</v>
      </c>
      <c r="K21" s="134">
        <v>28</v>
      </c>
      <c r="L21" s="134">
        <v>19.75</v>
      </c>
      <c r="M21" s="134">
        <v>22.95</v>
      </c>
      <c r="N21" s="134">
        <v>23.11</v>
      </c>
      <c r="O21" s="134">
        <v>15.95</v>
      </c>
      <c r="P21" s="134">
        <v>64.900000000000006</v>
      </c>
      <c r="Q21" s="134">
        <v>20.68</v>
      </c>
      <c r="R21" s="2">
        <v>21.92</v>
      </c>
      <c r="S21" s="134">
        <v>21.38</v>
      </c>
      <c r="T21" s="134">
        <v>23.03</v>
      </c>
      <c r="U21" s="134">
        <v>14.45</v>
      </c>
      <c r="V21" s="134">
        <v>17.5</v>
      </c>
      <c r="W21" s="134">
        <v>17.07</v>
      </c>
      <c r="X21" s="53">
        <v>24.654761904761905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536.28</v>
      </c>
      <c r="D22" s="134">
        <v>466.58</v>
      </c>
      <c r="E22" s="134">
        <v>308.83</v>
      </c>
      <c r="F22" s="134">
        <v>280</v>
      </c>
      <c r="G22" s="2">
        <v>425</v>
      </c>
      <c r="H22" s="134">
        <v>399</v>
      </c>
      <c r="I22" s="134">
        <v>362</v>
      </c>
      <c r="J22" s="134">
        <v>377.11</v>
      </c>
      <c r="K22" s="134">
        <v>350</v>
      </c>
      <c r="L22" s="134">
        <v>346.65</v>
      </c>
      <c r="M22" s="134">
        <v>451.08</v>
      </c>
      <c r="N22" s="134">
        <v>273</v>
      </c>
      <c r="O22" s="134">
        <v>331</v>
      </c>
      <c r="P22" s="134">
        <v>586.66999999999996</v>
      </c>
      <c r="Q22" s="134">
        <v>580</v>
      </c>
      <c r="R22" s="2">
        <v>300.14999999999998</v>
      </c>
      <c r="S22" s="134">
        <v>340.2</v>
      </c>
      <c r="T22" s="134">
        <v>1108.27</v>
      </c>
      <c r="U22" s="134">
        <v>550</v>
      </c>
      <c r="V22" s="134">
        <v>273</v>
      </c>
      <c r="W22" s="134">
        <v>293.33999999999997</v>
      </c>
      <c r="X22" s="53">
        <v>425.62666666666667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14</v>
      </c>
      <c r="E23" s="134">
        <v>9.93</v>
      </c>
      <c r="F23" s="134">
        <v>6.72</v>
      </c>
      <c r="G23" s="2">
        <v>10.1</v>
      </c>
      <c r="H23" s="134">
        <v>18.100000000000001</v>
      </c>
      <c r="I23" s="134">
        <v>10</v>
      </c>
      <c r="J23" s="134">
        <v>30.79</v>
      </c>
      <c r="K23" s="134">
        <v>15.9</v>
      </c>
      <c r="L23" s="134">
        <v>19</v>
      </c>
      <c r="M23" s="134">
        <v>24.16</v>
      </c>
      <c r="N23" s="134">
        <v>11.3</v>
      </c>
      <c r="O23" s="134">
        <v>4.8600000000000003</v>
      </c>
      <c r="P23" s="134">
        <v>7.64</v>
      </c>
      <c r="Q23" s="134">
        <v>12.87</v>
      </c>
      <c r="R23" s="2">
        <v>19.64</v>
      </c>
      <c r="S23" s="134">
        <v>40</v>
      </c>
      <c r="T23" s="134">
        <v>10.77</v>
      </c>
      <c r="U23" s="134">
        <v>28.67</v>
      </c>
      <c r="V23" s="134">
        <v>5.6</v>
      </c>
      <c r="W23" s="134">
        <v>10.9</v>
      </c>
      <c r="X23" s="53">
        <v>15.588095238095239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109</v>
      </c>
      <c r="E24" s="134">
        <v>62.8</v>
      </c>
      <c r="F24" s="134">
        <v>101</v>
      </c>
      <c r="G24" s="2">
        <v>55</v>
      </c>
      <c r="H24" s="134">
        <v>63</v>
      </c>
      <c r="I24" s="134">
        <v>42</v>
      </c>
      <c r="J24" s="134">
        <v>109.18</v>
      </c>
      <c r="K24" s="134">
        <v>90</v>
      </c>
      <c r="L24" s="134">
        <v>84.96</v>
      </c>
      <c r="M24" s="134">
        <v>90.81</v>
      </c>
      <c r="N24" s="134">
        <v>70.39</v>
      </c>
      <c r="O24" s="134">
        <v>79</v>
      </c>
      <c r="P24" s="134">
        <v>150</v>
      </c>
      <c r="Q24" s="134">
        <v>67.25</v>
      </c>
      <c r="R24" s="2">
        <v>63.5</v>
      </c>
      <c r="S24" s="134">
        <v>98.33</v>
      </c>
      <c r="T24" s="134">
        <v>59.33</v>
      </c>
      <c r="U24" s="134">
        <v>87.68</v>
      </c>
      <c r="V24" s="134">
        <v>90</v>
      </c>
      <c r="W24" s="134">
        <v>56.15</v>
      </c>
      <c r="X24" s="53">
        <v>81.160952380952381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6.89</v>
      </c>
      <c r="D25" s="134">
        <v>11.11</v>
      </c>
      <c r="E25" s="134">
        <v>7.68</v>
      </c>
      <c r="F25" s="134">
        <v>4.7699999999999996</v>
      </c>
      <c r="G25" s="2">
        <v>8.06</v>
      </c>
      <c r="H25" s="134">
        <v>13.96</v>
      </c>
      <c r="I25" s="134">
        <v>6.06</v>
      </c>
      <c r="J25" s="134">
        <v>10.119999999999999</v>
      </c>
      <c r="K25" s="134">
        <v>10.91</v>
      </c>
      <c r="L25" s="134">
        <v>10.5</v>
      </c>
      <c r="M25" s="134">
        <v>10.64</v>
      </c>
      <c r="N25" s="134">
        <v>5.8</v>
      </c>
      <c r="O25" s="134">
        <v>4.0999999999999996</v>
      </c>
      <c r="P25" s="134">
        <v>6.27</v>
      </c>
      <c r="Q25" s="134">
        <v>14.04</v>
      </c>
      <c r="R25" s="2">
        <v>10</v>
      </c>
      <c r="S25" s="134">
        <v>7.97</v>
      </c>
      <c r="T25" s="134">
        <v>19.489999999999998</v>
      </c>
      <c r="U25" s="134">
        <v>12.4</v>
      </c>
      <c r="V25" s="134">
        <v>7.2</v>
      </c>
      <c r="W25" s="134">
        <v>9.6372222222222224</v>
      </c>
      <c r="X25" s="53">
        <v>9.4098677248677252</v>
      </c>
      <c r="Y25" s="9"/>
    </row>
    <row r="26" spans="1:25" ht="11.25" x14ac:dyDescent="0.2">
      <c r="A26" s="29" t="s">
        <v>38</v>
      </c>
      <c r="B26" s="120" t="s">
        <v>92</v>
      </c>
      <c r="C26" s="134">
        <v>11.4</v>
      </c>
      <c r="D26" s="134">
        <v>3.98</v>
      </c>
      <c r="E26" s="134">
        <v>5.95</v>
      </c>
      <c r="F26" s="134">
        <v>4.75</v>
      </c>
      <c r="G26" s="2">
        <v>3.48</v>
      </c>
      <c r="H26" s="134">
        <v>10.48</v>
      </c>
      <c r="I26" s="134">
        <v>4.51</v>
      </c>
      <c r="J26" s="134">
        <v>8.83</v>
      </c>
      <c r="K26" s="134">
        <v>5.88</v>
      </c>
      <c r="L26" s="134">
        <v>9.34</v>
      </c>
      <c r="M26" s="134">
        <v>8.82</v>
      </c>
      <c r="N26" s="2">
        <v>5.4</v>
      </c>
      <c r="O26" s="134">
        <v>3.41</v>
      </c>
      <c r="P26" s="134">
        <v>11.3</v>
      </c>
      <c r="Q26" s="134">
        <v>6.3</v>
      </c>
      <c r="R26" s="2">
        <v>9.8000000000000007</v>
      </c>
      <c r="S26" s="134">
        <v>15.27</v>
      </c>
      <c r="T26" s="134">
        <v>16.62</v>
      </c>
      <c r="U26" s="134">
        <v>8.44</v>
      </c>
      <c r="V26" s="134">
        <v>7.5</v>
      </c>
      <c r="W26" s="134">
        <v>7.47</v>
      </c>
      <c r="X26" s="53">
        <v>8.0442857142857154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0.9</v>
      </c>
      <c r="E27" s="133">
        <v>1.1299999999999999</v>
      </c>
      <c r="F27" s="19">
        <v>0.76</v>
      </c>
      <c r="G27" s="18">
        <v>0.64</v>
      </c>
      <c r="H27" s="19">
        <v>0.88</v>
      </c>
      <c r="I27" s="19">
        <v>0.62</v>
      </c>
      <c r="J27" s="19">
        <v>1.1000000000000001</v>
      </c>
      <c r="K27" s="19">
        <v>0.74</v>
      </c>
      <c r="L27" s="19">
        <v>0.79500000000000004</v>
      </c>
      <c r="M27" s="19">
        <v>0.89</v>
      </c>
      <c r="N27" s="19">
        <v>1.18</v>
      </c>
      <c r="O27" s="19">
        <v>0.69</v>
      </c>
      <c r="P27" s="19">
        <v>1.1100000000000001</v>
      </c>
      <c r="Q27" s="19">
        <v>0.96</v>
      </c>
      <c r="R27" s="18">
        <v>0.92</v>
      </c>
      <c r="S27" s="18">
        <v>1.05</v>
      </c>
      <c r="T27" s="18">
        <v>1.1499999999999999</v>
      </c>
      <c r="U27" s="19">
        <v>0.94</v>
      </c>
      <c r="V27" s="133">
        <v>0.75</v>
      </c>
      <c r="W27" s="19">
        <v>0.74560000000000004</v>
      </c>
      <c r="X27" s="54">
        <v>0.91050476190476193</v>
      </c>
      <c r="Y27" s="9"/>
    </row>
    <row r="28" spans="1:25" ht="11.25" x14ac:dyDescent="0.2">
      <c r="A28" s="29" t="s">
        <v>39</v>
      </c>
      <c r="B28" s="120" t="s">
        <v>94</v>
      </c>
      <c r="C28" s="134">
        <v>115.08</v>
      </c>
      <c r="D28" s="134">
        <v>60.42</v>
      </c>
      <c r="E28" s="135">
        <v>66.260000000000005</v>
      </c>
      <c r="F28" s="134">
        <v>89</v>
      </c>
      <c r="G28" s="2">
        <v>62.5</v>
      </c>
      <c r="H28" s="134">
        <v>75.25</v>
      </c>
      <c r="I28" s="134">
        <v>45.2</v>
      </c>
      <c r="J28" s="134">
        <v>84</v>
      </c>
      <c r="K28" s="134">
        <v>87</v>
      </c>
      <c r="L28" s="134">
        <v>73.83</v>
      </c>
      <c r="M28" s="134">
        <v>78.33</v>
      </c>
      <c r="N28" s="134">
        <v>62.01</v>
      </c>
      <c r="O28" s="134">
        <v>66.31</v>
      </c>
      <c r="P28" s="134">
        <v>135</v>
      </c>
      <c r="Q28" s="134">
        <v>85.4</v>
      </c>
      <c r="R28" s="2">
        <v>64.8</v>
      </c>
      <c r="S28" s="134">
        <v>56.5</v>
      </c>
      <c r="T28" s="134">
        <v>112.14</v>
      </c>
      <c r="U28" s="134">
        <v>86.61</v>
      </c>
      <c r="V28" s="134">
        <v>58.95</v>
      </c>
      <c r="W28" s="134">
        <v>64.86</v>
      </c>
      <c r="X28" s="53">
        <v>77.592857142857142</v>
      </c>
      <c r="Y28" s="9"/>
    </row>
    <row r="29" spans="1:25" ht="11.25" x14ac:dyDescent="0.2">
      <c r="A29" s="29" t="s">
        <v>40</v>
      </c>
      <c r="B29" s="120" t="s">
        <v>94</v>
      </c>
      <c r="C29" s="134">
        <v>480.3</v>
      </c>
      <c r="D29" s="134">
        <v>250</v>
      </c>
      <c r="E29" s="134">
        <v>205.6</v>
      </c>
      <c r="F29" s="134">
        <v>268.39999999999998</v>
      </c>
      <c r="G29" s="2">
        <v>235.9</v>
      </c>
      <c r="H29" s="134">
        <v>296</v>
      </c>
      <c r="I29" s="134">
        <v>160</v>
      </c>
      <c r="J29" s="134">
        <v>311.05</v>
      </c>
      <c r="K29" s="134">
        <v>241</v>
      </c>
      <c r="L29" s="134">
        <v>260</v>
      </c>
      <c r="M29" s="134">
        <v>297.64</v>
      </c>
      <c r="N29" s="134">
        <v>211.41</v>
      </c>
      <c r="O29" s="134">
        <v>216.52</v>
      </c>
      <c r="P29" s="134">
        <v>387.47</v>
      </c>
      <c r="Q29" s="134">
        <v>321</v>
      </c>
      <c r="R29" s="2">
        <v>259</v>
      </c>
      <c r="S29" s="134">
        <v>116</v>
      </c>
      <c r="T29" s="134">
        <v>310.57</v>
      </c>
      <c r="U29" s="134">
        <v>239.11</v>
      </c>
      <c r="V29" s="134">
        <v>235</v>
      </c>
      <c r="W29" s="134">
        <v>173.08</v>
      </c>
      <c r="X29" s="53">
        <v>260.71666666666664</v>
      </c>
      <c r="Y29" s="9"/>
    </row>
    <row r="30" spans="1:25" ht="11.25" x14ac:dyDescent="0.2">
      <c r="A30" s="29" t="s">
        <v>41</v>
      </c>
      <c r="B30" s="120" t="s">
        <v>94</v>
      </c>
      <c r="C30" s="134">
        <v>71.89</v>
      </c>
      <c r="D30" s="134">
        <v>42</v>
      </c>
      <c r="E30" s="134">
        <v>52.24</v>
      </c>
      <c r="F30" s="134">
        <v>46.95</v>
      </c>
      <c r="G30" s="2">
        <v>28</v>
      </c>
      <c r="H30" s="134">
        <v>46.6</v>
      </c>
      <c r="I30" s="134">
        <v>28.2</v>
      </c>
      <c r="J30" s="134">
        <v>78.849999999999994</v>
      </c>
      <c r="K30" s="134">
        <v>45.2</v>
      </c>
      <c r="L30" s="134">
        <v>41.25</v>
      </c>
      <c r="M30" s="134">
        <v>57.12</v>
      </c>
      <c r="N30" s="134">
        <v>35.020000000000003</v>
      </c>
      <c r="O30" s="134">
        <v>36</v>
      </c>
      <c r="P30" s="134">
        <v>79.900000000000006</v>
      </c>
      <c r="Q30" s="134">
        <v>50.15</v>
      </c>
      <c r="R30" s="2">
        <v>39.29</v>
      </c>
      <c r="S30" s="134">
        <v>37.520000000000003</v>
      </c>
      <c r="T30" s="134">
        <v>45.62</v>
      </c>
      <c r="U30" s="134">
        <v>26.68</v>
      </c>
      <c r="V30" s="134">
        <v>38.14</v>
      </c>
      <c r="W30" s="134">
        <v>65.03</v>
      </c>
      <c r="X30" s="53">
        <v>47.221428571428561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44.56</v>
      </c>
      <c r="E31" s="134">
        <v>44.55</v>
      </c>
      <c r="F31" s="134">
        <v>42.28</v>
      </c>
      <c r="G31" s="2">
        <v>42.5</v>
      </c>
      <c r="H31" s="134">
        <v>49.34</v>
      </c>
      <c r="I31" s="134">
        <v>49.9</v>
      </c>
      <c r="J31" s="134">
        <v>52.37</v>
      </c>
      <c r="K31" s="134">
        <v>49.8</v>
      </c>
      <c r="L31" s="134">
        <v>55.085000000000001</v>
      </c>
      <c r="M31" s="134">
        <v>59.61</v>
      </c>
      <c r="N31" s="134">
        <v>49.05</v>
      </c>
      <c r="O31" s="134">
        <v>36.5</v>
      </c>
      <c r="P31" s="134">
        <v>65.95</v>
      </c>
      <c r="Q31" s="134">
        <v>49</v>
      </c>
      <c r="R31" s="2">
        <v>46.9</v>
      </c>
      <c r="S31" s="134">
        <v>26.39</v>
      </c>
      <c r="T31" s="134">
        <v>49.75</v>
      </c>
      <c r="U31" s="134">
        <v>58.49</v>
      </c>
      <c r="V31" s="134">
        <v>45</v>
      </c>
      <c r="W31" s="134">
        <v>43.78</v>
      </c>
      <c r="X31" s="53">
        <v>47.989761904761899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26.66</v>
      </c>
      <c r="D32" s="134">
        <v>20.149999999999999</v>
      </c>
      <c r="E32" s="134">
        <v>32.32</v>
      </c>
      <c r="F32" s="134">
        <v>25.5</v>
      </c>
      <c r="G32" s="2">
        <v>20.95</v>
      </c>
      <c r="H32" s="134">
        <v>30.88</v>
      </c>
      <c r="I32" s="134">
        <v>15.48</v>
      </c>
      <c r="J32" s="134">
        <v>28.23</v>
      </c>
      <c r="K32" s="134">
        <v>36.130000000000003</v>
      </c>
      <c r="L32" s="134">
        <v>32</v>
      </c>
      <c r="M32" s="134">
        <v>22.33</v>
      </c>
      <c r="N32" s="134">
        <v>22.2</v>
      </c>
      <c r="O32" s="134">
        <v>21</v>
      </c>
      <c r="P32" s="134">
        <v>38.729999999999997</v>
      </c>
      <c r="Q32" s="134">
        <v>24.28</v>
      </c>
      <c r="R32" s="2">
        <v>31.25</v>
      </c>
      <c r="S32" s="2">
        <v>21.83</v>
      </c>
      <c r="T32" s="2">
        <v>28.92</v>
      </c>
      <c r="U32" s="134">
        <v>21.92</v>
      </c>
      <c r="V32" s="134">
        <v>28.99</v>
      </c>
      <c r="W32" s="134">
        <v>24.75</v>
      </c>
      <c r="X32" s="53">
        <v>26.404761904761898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17.93</v>
      </c>
      <c r="E34" s="2">
        <v>21.27</v>
      </c>
      <c r="F34" s="2">
        <v>19</v>
      </c>
      <c r="G34" s="2">
        <v>21.07</v>
      </c>
      <c r="H34" s="134">
        <v>23.1</v>
      </c>
      <c r="I34" s="134">
        <v>22.35</v>
      </c>
      <c r="J34" s="2">
        <v>14.672016000000003</v>
      </c>
      <c r="K34" s="2">
        <v>20.86</v>
      </c>
      <c r="L34" s="2">
        <v>14.53218</v>
      </c>
      <c r="M34" s="2">
        <v>18.75</v>
      </c>
      <c r="N34" s="134">
        <v>17.63</v>
      </c>
      <c r="O34" s="2">
        <v>16.559999999999999</v>
      </c>
      <c r="P34" s="2">
        <v>18.29</v>
      </c>
      <c r="Q34" s="2">
        <v>24.36</v>
      </c>
      <c r="R34" s="2">
        <v>22.63</v>
      </c>
      <c r="S34" s="134">
        <v>14.813272829999997</v>
      </c>
      <c r="T34" s="134">
        <v>19.183599999999998</v>
      </c>
      <c r="U34" s="2">
        <v>28.38</v>
      </c>
      <c r="V34" s="2">
        <v>15.584375</v>
      </c>
      <c r="W34" s="134">
        <v>21.255925000000001</v>
      </c>
      <c r="X34" s="53">
        <v>19.396716039523813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13.21</v>
      </c>
      <c r="E35" s="2">
        <v>12.56</v>
      </c>
      <c r="F35" s="2">
        <v>12.5</v>
      </c>
      <c r="G35" s="2">
        <v>13.66</v>
      </c>
      <c r="H35" s="134">
        <v>14.4</v>
      </c>
      <c r="I35" s="134">
        <v>11.71</v>
      </c>
      <c r="J35" s="2">
        <v>10.324752</v>
      </c>
      <c r="K35" s="2">
        <v>13.62</v>
      </c>
      <c r="L35" s="2">
        <v>10.828818</v>
      </c>
      <c r="M35" s="2">
        <v>14.31</v>
      </c>
      <c r="N35" s="134">
        <v>12.76</v>
      </c>
      <c r="O35" s="2">
        <v>12.28</v>
      </c>
      <c r="P35" s="2">
        <v>13.75</v>
      </c>
      <c r="Q35" s="2">
        <v>17.260000000000002</v>
      </c>
      <c r="R35" s="2">
        <v>16.39</v>
      </c>
      <c r="S35" s="134">
        <v>11.844454565999998</v>
      </c>
      <c r="T35" s="134">
        <v>15.4466</v>
      </c>
      <c r="U35" s="2">
        <v>18.23</v>
      </c>
      <c r="V35" s="2">
        <v>10.746984999999999</v>
      </c>
      <c r="W35" s="134">
        <v>17.333864000000002</v>
      </c>
      <c r="X35" s="53">
        <v>13.520470360285712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79.650000000000006</v>
      </c>
      <c r="E37" s="134">
        <v>119.82</v>
      </c>
      <c r="F37" s="134">
        <v>39.799999999999997</v>
      </c>
      <c r="G37" s="134">
        <v>65.56</v>
      </c>
      <c r="H37" s="134">
        <v>78.989999999999995</v>
      </c>
      <c r="I37" s="134">
        <v>57.46</v>
      </c>
      <c r="J37" s="134">
        <v>62.31</v>
      </c>
      <c r="K37" s="134">
        <v>61.46</v>
      </c>
      <c r="L37" s="134">
        <v>48</v>
      </c>
      <c r="M37" s="134">
        <v>107.15</v>
      </c>
      <c r="N37" s="134">
        <v>25.88</v>
      </c>
      <c r="O37" s="134">
        <v>34</v>
      </c>
      <c r="P37" s="134">
        <v>89.53</v>
      </c>
      <c r="Q37" s="134">
        <v>69.05</v>
      </c>
      <c r="R37" s="2">
        <v>60.55</v>
      </c>
      <c r="S37" s="134">
        <v>34.072727</v>
      </c>
      <c r="T37" s="134">
        <v>78.752300000000005</v>
      </c>
      <c r="U37" s="134">
        <v>37.71</v>
      </c>
      <c r="V37" s="134">
        <v>37.1</v>
      </c>
      <c r="W37" s="134">
        <v>49.77</v>
      </c>
      <c r="X37" s="53">
        <v>60.591667952380952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30</v>
      </c>
      <c r="E39" s="20">
        <v>19.670000000000002</v>
      </c>
      <c r="F39" s="20">
        <v>7.33</v>
      </c>
      <c r="G39" s="20">
        <v>30.5</v>
      </c>
      <c r="H39" s="20">
        <v>11.13</v>
      </c>
      <c r="I39" s="20">
        <v>10.66</v>
      </c>
      <c r="J39" s="20">
        <v>41.6</v>
      </c>
      <c r="K39" s="20">
        <v>7.5</v>
      </c>
      <c r="L39" s="20">
        <v>47.5</v>
      </c>
      <c r="M39" s="20">
        <v>25.17</v>
      </c>
      <c r="N39" s="20">
        <v>16.239999999999998</v>
      </c>
      <c r="O39" s="20">
        <v>9.67</v>
      </c>
      <c r="P39" s="20">
        <v>15.08</v>
      </c>
      <c r="Q39" s="20">
        <v>9.25</v>
      </c>
      <c r="R39" s="21">
        <v>9.1999999999999993</v>
      </c>
      <c r="S39" s="20">
        <v>7.4475201999999996</v>
      </c>
      <c r="T39" s="20">
        <v>32.33</v>
      </c>
      <c r="U39" s="20">
        <v>10.51</v>
      </c>
      <c r="V39" s="20">
        <v>12</v>
      </c>
      <c r="W39" s="20">
        <v>6.8763333333333332</v>
      </c>
      <c r="X39" s="57">
        <v>18.436373977777777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51" sqref="A5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236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43.21</v>
      </c>
      <c r="D8" s="134">
        <v>42.99</v>
      </c>
      <c r="E8" s="134">
        <v>37.159999999999997</v>
      </c>
      <c r="F8" s="134">
        <v>40.49</v>
      </c>
      <c r="G8" s="2">
        <v>28.5</v>
      </c>
      <c r="H8" s="134">
        <v>48.25</v>
      </c>
      <c r="I8" s="134">
        <v>26.65</v>
      </c>
      <c r="J8" s="134">
        <v>44.19</v>
      </c>
      <c r="K8" s="134">
        <v>32.04</v>
      </c>
      <c r="L8" s="134">
        <v>35.950000000000003</v>
      </c>
      <c r="M8" s="134">
        <v>35.450000000000003</v>
      </c>
      <c r="N8" s="134">
        <v>42.9</v>
      </c>
      <c r="O8" s="134">
        <v>33.24</v>
      </c>
      <c r="P8" s="134">
        <v>41.03</v>
      </c>
      <c r="Q8" s="134">
        <v>27.98</v>
      </c>
      <c r="R8" s="2">
        <v>39.74</v>
      </c>
      <c r="S8" s="134">
        <v>25.97</v>
      </c>
      <c r="T8" s="134">
        <v>33.31</v>
      </c>
      <c r="U8" s="134">
        <v>37.6</v>
      </c>
      <c r="V8" s="134">
        <v>38.57</v>
      </c>
      <c r="W8" s="134">
        <v>32.450000000000003</v>
      </c>
      <c r="X8" s="53">
        <v>36.555714285714288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3.32</v>
      </c>
      <c r="E9" s="19">
        <v>3.63</v>
      </c>
      <c r="F9" s="19">
        <v>3.09</v>
      </c>
      <c r="G9" s="18">
        <v>2.69</v>
      </c>
      <c r="H9" s="19">
        <v>2.99</v>
      </c>
      <c r="I9" s="19">
        <v>2.96</v>
      </c>
      <c r="J9" s="19">
        <v>3.48</v>
      </c>
      <c r="K9" s="19">
        <v>3.01</v>
      </c>
      <c r="L9" s="19">
        <v>3.7</v>
      </c>
      <c r="M9" s="19">
        <v>3.87</v>
      </c>
      <c r="N9" s="19">
        <v>4.53</v>
      </c>
      <c r="O9" s="19">
        <v>3.18</v>
      </c>
      <c r="P9" s="19">
        <v>3.35</v>
      </c>
      <c r="Q9" s="19">
        <v>2.68</v>
      </c>
      <c r="R9" s="18">
        <v>3.6</v>
      </c>
      <c r="S9" s="19">
        <v>3.87</v>
      </c>
      <c r="T9" s="19">
        <v>4.2300000000000004</v>
      </c>
      <c r="U9" s="19">
        <v>4.1900000000000004</v>
      </c>
      <c r="V9" s="19">
        <v>3.11</v>
      </c>
      <c r="W9" s="19">
        <v>3.59</v>
      </c>
      <c r="X9" s="54">
        <v>3.4595238095238097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386</v>
      </c>
      <c r="E10" s="134">
        <v>301.75</v>
      </c>
      <c r="F10" s="134">
        <v>256.5</v>
      </c>
      <c r="G10" s="2">
        <v>239.5</v>
      </c>
      <c r="H10" s="134">
        <v>262.05</v>
      </c>
      <c r="I10" s="134">
        <v>309.55</v>
      </c>
      <c r="J10" s="134">
        <v>388.3</v>
      </c>
      <c r="K10" s="134">
        <v>271.89999999999998</v>
      </c>
      <c r="L10" s="134">
        <v>285</v>
      </c>
      <c r="M10" s="134">
        <v>345</v>
      </c>
      <c r="N10" s="134">
        <v>399.66</v>
      </c>
      <c r="O10" s="134">
        <v>284</v>
      </c>
      <c r="P10" s="134">
        <v>280</v>
      </c>
      <c r="Q10" s="134">
        <v>240</v>
      </c>
      <c r="R10" s="2">
        <v>289.22000000000003</v>
      </c>
      <c r="S10" s="134">
        <v>396.5</v>
      </c>
      <c r="T10" s="134">
        <v>303.97000000000003</v>
      </c>
      <c r="U10" s="134">
        <v>262</v>
      </c>
      <c r="V10" s="134">
        <v>235</v>
      </c>
      <c r="W10" s="134">
        <v>247.57</v>
      </c>
      <c r="X10" s="53">
        <v>299.21285714285716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0.51</v>
      </c>
      <c r="E11" s="19">
        <v>0.47659999999999997</v>
      </c>
      <c r="F11" s="19">
        <v>0.31259999999999999</v>
      </c>
      <c r="G11" s="18">
        <v>0.32740000000000002</v>
      </c>
      <c r="H11" s="19">
        <v>0.37</v>
      </c>
      <c r="I11" s="19">
        <v>0.37</v>
      </c>
      <c r="J11" s="19">
        <v>0.5</v>
      </c>
      <c r="K11" s="19">
        <v>0.27560000000000001</v>
      </c>
      <c r="L11" s="19">
        <v>0.42</v>
      </c>
      <c r="M11" s="19">
        <v>0.48899999999999999</v>
      </c>
      <c r="N11" s="19">
        <v>0.5736</v>
      </c>
      <c r="O11" s="19">
        <v>0.34499999999999997</v>
      </c>
      <c r="P11" s="19">
        <v>0.34659999999999996</v>
      </c>
      <c r="Q11" s="19">
        <v>0.43</v>
      </c>
      <c r="R11" s="18">
        <v>0.41600000000000004</v>
      </c>
      <c r="S11" s="19">
        <v>0.6</v>
      </c>
      <c r="T11" s="19">
        <v>0.52</v>
      </c>
      <c r="U11" s="19">
        <v>0.4788</v>
      </c>
      <c r="V11" s="136">
        <v>0.38</v>
      </c>
      <c r="W11" s="19">
        <v>0.37340000000000001</v>
      </c>
      <c r="X11" s="54">
        <v>0.42688571428571426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30</v>
      </c>
      <c r="E12" s="134">
        <v>53.33</v>
      </c>
      <c r="F12" s="134">
        <v>34.450000000000003</v>
      </c>
      <c r="G12" s="2">
        <v>62.4</v>
      </c>
      <c r="H12" s="134">
        <v>58</v>
      </c>
      <c r="I12" s="134">
        <v>65</v>
      </c>
      <c r="J12" s="134">
        <v>74.959999999999994</v>
      </c>
      <c r="K12" s="134">
        <v>60.85</v>
      </c>
      <c r="L12" s="134">
        <v>43</v>
      </c>
      <c r="M12" s="134">
        <v>68.069999999999993</v>
      </c>
      <c r="N12" s="134">
        <v>39</v>
      </c>
      <c r="O12" s="134">
        <v>26</v>
      </c>
      <c r="P12" s="134">
        <v>46.67</v>
      </c>
      <c r="Q12" s="134">
        <v>56</v>
      </c>
      <c r="R12" s="2">
        <v>80</v>
      </c>
      <c r="S12" s="134">
        <v>55</v>
      </c>
      <c r="T12" s="134">
        <v>64.75</v>
      </c>
      <c r="U12" s="134">
        <v>62.88</v>
      </c>
      <c r="V12" s="134">
        <v>33</v>
      </c>
      <c r="W12" s="134">
        <v>73.5</v>
      </c>
      <c r="X12" s="53">
        <v>55.564761904761902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100</v>
      </c>
      <c r="E13" s="134">
        <v>91.8</v>
      </c>
      <c r="F13" s="134">
        <v>60</v>
      </c>
      <c r="G13" s="2">
        <v>59.51</v>
      </c>
      <c r="H13" s="134">
        <v>71.099999999999994</v>
      </c>
      <c r="I13" s="134">
        <v>74.55</v>
      </c>
      <c r="J13" s="134">
        <v>93.98</v>
      </c>
      <c r="K13" s="134">
        <v>65</v>
      </c>
      <c r="L13" s="134">
        <v>70.75</v>
      </c>
      <c r="M13" s="134">
        <v>85.12</v>
      </c>
      <c r="N13" s="134">
        <v>71.7</v>
      </c>
      <c r="O13" s="134">
        <v>77.5</v>
      </c>
      <c r="P13" s="134">
        <v>68.33</v>
      </c>
      <c r="Q13" s="134">
        <v>54</v>
      </c>
      <c r="R13" s="2">
        <v>97</v>
      </c>
      <c r="S13" s="134">
        <v>90</v>
      </c>
      <c r="T13" s="134">
        <v>58.89</v>
      </c>
      <c r="U13" s="134">
        <v>74.48</v>
      </c>
      <c r="V13" s="134">
        <v>70</v>
      </c>
      <c r="W13" s="134">
        <v>76.06</v>
      </c>
      <c r="X13" s="53">
        <v>76.37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0.6</v>
      </c>
      <c r="E14" s="67">
        <v>0.6</v>
      </c>
      <c r="F14" s="67">
        <v>0.32</v>
      </c>
      <c r="G14" s="68">
        <v>0.45</v>
      </c>
      <c r="H14" s="67">
        <v>0.79</v>
      </c>
      <c r="I14" s="67">
        <v>0.55000000000000004</v>
      </c>
      <c r="J14" s="67">
        <v>0.46</v>
      </c>
      <c r="K14" s="67">
        <v>0.85</v>
      </c>
      <c r="L14" s="67">
        <v>0.53500000000000003</v>
      </c>
      <c r="M14" s="67">
        <v>0.69</v>
      </c>
      <c r="N14" s="67">
        <v>0.72</v>
      </c>
      <c r="O14" s="67">
        <v>0.36</v>
      </c>
      <c r="P14" s="67">
        <v>0.32</v>
      </c>
      <c r="Q14" s="67">
        <v>0.47</v>
      </c>
      <c r="R14" s="68">
        <v>0.6</v>
      </c>
      <c r="S14" s="67">
        <v>0.31</v>
      </c>
      <c r="T14" s="67">
        <v>0.59</v>
      </c>
      <c r="U14" s="67">
        <v>0.46</v>
      </c>
      <c r="V14" s="133">
        <v>0.5</v>
      </c>
      <c r="W14" s="67">
        <v>0.49683999999999995</v>
      </c>
      <c r="X14" s="54">
        <v>0.53056380952380966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2.75</v>
      </c>
      <c r="F15" s="134">
        <v>1.7</v>
      </c>
      <c r="G15" s="2">
        <v>2.2000000000000002</v>
      </c>
      <c r="H15" s="134">
        <v>2.4</v>
      </c>
      <c r="I15" s="134">
        <v>2.35</v>
      </c>
      <c r="J15" s="134">
        <v>3.02</v>
      </c>
      <c r="K15" s="134">
        <v>1.9</v>
      </c>
      <c r="L15" s="134">
        <v>2.5</v>
      </c>
      <c r="M15" s="134">
        <v>2.68</v>
      </c>
      <c r="N15" s="134">
        <v>2.57</v>
      </c>
      <c r="O15" s="134">
        <v>1.45</v>
      </c>
      <c r="P15" s="134">
        <v>2.67</v>
      </c>
      <c r="Q15" s="134">
        <v>2.42</v>
      </c>
      <c r="R15" s="2">
        <v>2.33</v>
      </c>
      <c r="S15" s="134">
        <v>2.2400000000000002</v>
      </c>
      <c r="T15" s="134">
        <v>3.24</v>
      </c>
      <c r="U15" s="134">
        <v>2.31</v>
      </c>
      <c r="V15" s="132">
        <v>2.8</v>
      </c>
      <c r="W15" s="134">
        <v>2.04</v>
      </c>
      <c r="X15" s="53">
        <v>2.4438095238095237</v>
      </c>
      <c r="Y15" s="9"/>
    </row>
    <row r="16" spans="1:25" ht="11.25" x14ac:dyDescent="0.2">
      <c r="A16" s="29" t="s">
        <v>29</v>
      </c>
      <c r="B16" s="120" t="s">
        <v>91</v>
      </c>
      <c r="C16" s="134">
        <v>24.6</v>
      </c>
      <c r="D16" s="134">
        <v>23.85</v>
      </c>
      <c r="E16" s="134">
        <v>24.87</v>
      </c>
      <c r="F16" s="134">
        <v>21.32</v>
      </c>
      <c r="G16" s="2">
        <v>19</v>
      </c>
      <c r="H16" s="134">
        <v>23</v>
      </c>
      <c r="I16" s="134">
        <v>19.989999999999998</v>
      </c>
      <c r="J16" s="134">
        <v>32.450000000000003</v>
      </c>
      <c r="K16" s="134">
        <v>19.829999999999998</v>
      </c>
      <c r="L16" s="134">
        <v>16.53</v>
      </c>
      <c r="M16" s="134">
        <v>18.3</v>
      </c>
      <c r="N16" s="134">
        <v>22.93</v>
      </c>
      <c r="O16" s="134">
        <v>27.45</v>
      </c>
      <c r="P16" s="134">
        <v>32.15</v>
      </c>
      <c r="Q16" s="134">
        <v>17.059999999999999</v>
      </c>
      <c r="R16" s="2">
        <v>21.16</v>
      </c>
      <c r="S16" s="134">
        <v>16.72</v>
      </c>
      <c r="T16" s="134">
        <v>22</v>
      </c>
      <c r="U16" s="134">
        <v>20.420000000000002</v>
      </c>
      <c r="V16" s="134">
        <v>27</v>
      </c>
      <c r="W16" s="134">
        <v>17.18</v>
      </c>
      <c r="X16" s="53">
        <v>22.276666666666671</v>
      </c>
      <c r="Y16" s="9"/>
    </row>
    <row r="17" spans="1:25" ht="11.25" x14ac:dyDescent="0.2">
      <c r="A17" s="29" t="s">
        <v>30</v>
      </c>
      <c r="B17" s="120" t="s">
        <v>94</v>
      </c>
      <c r="C17" s="134">
        <v>95.5</v>
      </c>
      <c r="D17" s="134">
        <v>195</v>
      </c>
      <c r="E17" s="134">
        <v>74.33</v>
      </c>
      <c r="F17" s="134">
        <v>106</v>
      </c>
      <c r="G17" s="2">
        <v>101.53</v>
      </c>
      <c r="H17" s="134">
        <v>135</v>
      </c>
      <c r="I17" s="134">
        <v>69</v>
      </c>
      <c r="J17" s="134">
        <v>171.35</v>
      </c>
      <c r="K17" s="134">
        <v>105.69</v>
      </c>
      <c r="L17" s="134">
        <v>92</v>
      </c>
      <c r="M17" s="134">
        <v>122.18</v>
      </c>
      <c r="N17" s="134">
        <v>80.31</v>
      </c>
      <c r="O17" s="134">
        <v>99.23</v>
      </c>
      <c r="P17" s="134">
        <v>81.63</v>
      </c>
      <c r="Q17" s="134">
        <v>98.5</v>
      </c>
      <c r="R17" s="2">
        <v>94.5</v>
      </c>
      <c r="S17" s="134">
        <v>64</v>
      </c>
      <c r="T17" s="134">
        <v>124.76</v>
      </c>
      <c r="U17" s="134">
        <v>89.3</v>
      </c>
      <c r="V17" s="134">
        <v>68.5</v>
      </c>
      <c r="W17" s="134">
        <v>93.76</v>
      </c>
      <c r="X17" s="53">
        <v>102.95571428571429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652.88</v>
      </c>
      <c r="D18" s="134">
        <v>255</v>
      </c>
      <c r="E18" s="134">
        <v>293.13</v>
      </c>
      <c r="F18" s="134">
        <v>295.33999999999997</v>
      </c>
      <c r="G18" s="2">
        <v>290</v>
      </c>
      <c r="H18" s="134">
        <v>366</v>
      </c>
      <c r="I18" s="134">
        <v>282.45</v>
      </c>
      <c r="J18" s="134">
        <v>415.09</v>
      </c>
      <c r="K18" s="134">
        <v>508.59</v>
      </c>
      <c r="L18" s="134">
        <v>428.495</v>
      </c>
      <c r="M18" s="134">
        <v>450.5</v>
      </c>
      <c r="N18" s="134">
        <v>319.56</v>
      </c>
      <c r="O18" s="134">
        <v>282.5</v>
      </c>
      <c r="P18" s="134">
        <v>211.43</v>
      </c>
      <c r="Q18" s="134">
        <v>366</v>
      </c>
      <c r="R18" s="2">
        <v>510</v>
      </c>
      <c r="S18" s="134">
        <v>402.5</v>
      </c>
      <c r="T18" s="134">
        <v>612.36</v>
      </c>
      <c r="U18" s="134">
        <v>425</v>
      </c>
      <c r="V18" s="134">
        <v>257.5</v>
      </c>
      <c r="W18" s="134">
        <v>317.44</v>
      </c>
      <c r="X18" s="53">
        <v>378.17928571428575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397.09</v>
      </c>
      <c r="D19" s="134">
        <v>223</v>
      </c>
      <c r="E19" s="134">
        <v>262</v>
      </c>
      <c r="F19" s="2">
        <v>280.3</v>
      </c>
      <c r="G19" s="2">
        <v>215</v>
      </c>
      <c r="H19" s="134">
        <v>290</v>
      </c>
      <c r="I19" s="134">
        <v>147</v>
      </c>
      <c r="J19" s="134">
        <v>371.24</v>
      </c>
      <c r="K19" s="134">
        <v>340</v>
      </c>
      <c r="L19" s="2">
        <v>251.94499999999999</v>
      </c>
      <c r="M19" s="2">
        <v>244</v>
      </c>
      <c r="N19" s="134">
        <v>271.55</v>
      </c>
      <c r="O19" s="134">
        <v>250</v>
      </c>
      <c r="P19" s="134">
        <v>195.39</v>
      </c>
      <c r="Q19" s="134">
        <v>256.8</v>
      </c>
      <c r="R19" s="2">
        <v>422</v>
      </c>
      <c r="S19" s="134">
        <v>183.5</v>
      </c>
      <c r="T19" s="134">
        <v>168.87</v>
      </c>
      <c r="U19" s="134">
        <v>268.77999999999997</v>
      </c>
      <c r="V19" s="134">
        <v>327.5</v>
      </c>
      <c r="W19" s="134">
        <v>271.12</v>
      </c>
      <c r="X19" s="53">
        <v>268.43261904761903</v>
      </c>
      <c r="Y19" s="9"/>
    </row>
    <row r="20" spans="1:25" ht="22.5" x14ac:dyDescent="0.2">
      <c r="A20" s="121" t="s">
        <v>33</v>
      </c>
      <c r="B20" s="122" t="s">
        <v>94</v>
      </c>
      <c r="C20" s="134">
        <v>79.61</v>
      </c>
      <c r="D20" s="134">
        <v>55.1</v>
      </c>
      <c r="E20" s="134">
        <v>66.05</v>
      </c>
      <c r="F20" s="134">
        <v>65.11</v>
      </c>
      <c r="G20" s="2">
        <v>53.5</v>
      </c>
      <c r="H20" s="134">
        <v>77</v>
      </c>
      <c r="I20" s="134">
        <v>52.5</v>
      </c>
      <c r="J20" s="134">
        <v>70.430000000000007</v>
      </c>
      <c r="K20" s="134">
        <v>65</v>
      </c>
      <c r="L20" s="134">
        <v>43.5</v>
      </c>
      <c r="M20" s="134">
        <v>70.069999999999993</v>
      </c>
      <c r="N20" s="134">
        <v>50.05</v>
      </c>
      <c r="O20" s="134">
        <v>54.66</v>
      </c>
      <c r="P20" s="134">
        <v>92.57</v>
      </c>
      <c r="Q20" s="134">
        <v>78.41</v>
      </c>
      <c r="R20" s="2">
        <v>66.5</v>
      </c>
      <c r="S20" s="134">
        <v>31.9</v>
      </c>
      <c r="T20" s="134">
        <v>35.380000000000003</v>
      </c>
      <c r="U20" s="134">
        <v>30.97</v>
      </c>
      <c r="V20" s="134">
        <v>57.75</v>
      </c>
      <c r="W20" s="134">
        <v>41.51</v>
      </c>
      <c r="X20" s="53">
        <v>58.931904761904768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34.659999999999997</v>
      </c>
      <c r="D21" s="134">
        <v>25.15</v>
      </c>
      <c r="E21" s="134">
        <v>27.95</v>
      </c>
      <c r="F21" s="134">
        <v>20.95</v>
      </c>
      <c r="G21" s="2">
        <v>24.99</v>
      </c>
      <c r="H21" s="134">
        <v>25.1</v>
      </c>
      <c r="I21" s="134">
        <v>20.23</v>
      </c>
      <c r="J21" s="134">
        <v>26.04</v>
      </c>
      <c r="K21" s="134">
        <v>27.9</v>
      </c>
      <c r="L21" s="134">
        <v>19.75</v>
      </c>
      <c r="M21" s="134">
        <v>22.93</v>
      </c>
      <c r="N21" s="134">
        <v>23.22</v>
      </c>
      <c r="O21" s="134">
        <v>15.95</v>
      </c>
      <c r="P21" s="134">
        <v>64.900000000000006</v>
      </c>
      <c r="Q21" s="134">
        <v>18.88</v>
      </c>
      <c r="R21" s="2">
        <v>21.42</v>
      </c>
      <c r="S21" s="134">
        <v>21.38</v>
      </c>
      <c r="T21" s="134">
        <v>22.82</v>
      </c>
      <c r="U21" s="134">
        <v>14.08</v>
      </c>
      <c r="V21" s="134">
        <v>17.5</v>
      </c>
      <c r="W21" s="134">
        <v>17.079999999999998</v>
      </c>
      <c r="X21" s="53">
        <v>24.422857142857143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535.6</v>
      </c>
      <c r="D22" s="134">
        <v>453.15</v>
      </c>
      <c r="E22" s="134">
        <v>308.83</v>
      </c>
      <c r="F22" s="134">
        <v>280</v>
      </c>
      <c r="G22" s="2">
        <v>420.11</v>
      </c>
      <c r="H22" s="134">
        <v>399</v>
      </c>
      <c r="I22" s="134">
        <v>362</v>
      </c>
      <c r="J22" s="134">
        <v>377.11</v>
      </c>
      <c r="K22" s="134">
        <v>350</v>
      </c>
      <c r="L22" s="134">
        <v>346.65</v>
      </c>
      <c r="M22" s="134">
        <v>451.1</v>
      </c>
      <c r="N22" s="134">
        <v>273.11</v>
      </c>
      <c r="O22" s="134">
        <v>331</v>
      </c>
      <c r="P22" s="134">
        <v>523.33000000000004</v>
      </c>
      <c r="Q22" s="134">
        <v>599.98</v>
      </c>
      <c r="R22" s="2">
        <v>300.5</v>
      </c>
      <c r="S22" s="134">
        <v>340.2</v>
      </c>
      <c r="T22" s="134">
        <v>1108.27</v>
      </c>
      <c r="U22" s="134">
        <v>550</v>
      </c>
      <c r="V22" s="134">
        <v>289</v>
      </c>
      <c r="W22" s="134">
        <v>292.89999999999998</v>
      </c>
      <c r="X22" s="53">
        <v>423.42095238095231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14</v>
      </c>
      <c r="E23" s="134">
        <v>9.93</v>
      </c>
      <c r="F23" s="134">
        <v>6.5</v>
      </c>
      <c r="G23" s="2">
        <v>10.09</v>
      </c>
      <c r="H23" s="134">
        <v>18</v>
      </c>
      <c r="I23" s="134">
        <v>10</v>
      </c>
      <c r="J23" s="134">
        <v>30.79</v>
      </c>
      <c r="K23" s="134">
        <v>15.9</v>
      </c>
      <c r="L23" s="134">
        <v>19</v>
      </c>
      <c r="M23" s="134">
        <v>24.13</v>
      </c>
      <c r="N23" s="134">
        <v>11.26</v>
      </c>
      <c r="O23" s="134">
        <v>4.8600000000000003</v>
      </c>
      <c r="P23" s="134">
        <v>7.81</v>
      </c>
      <c r="Q23" s="134">
        <v>12.87</v>
      </c>
      <c r="R23" s="2">
        <v>19.13</v>
      </c>
      <c r="S23" s="134">
        <v>40</v>
      </c>
      <c r="T23" s="134">
        <v>10.77</v>
      </c>
      <c r="U23" s="134">
        <v>28.67</v>
      </c>
      <c r="V23" s="134">
        <v>6.68</v>
      </c>
      <c r="W23" s="134">
        <v>10.9</v>
      </c>
      <c r="X23" s="53">
        <v>15.604285714285714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60</v>
      </c>
      <c r="E24" s="134">
        <v>62.8</v>
      </c>
      <c r="F24" s="134">
        <v>97</v>
      </c>
      <c r="G24" s="2">
        <v>55</v>
      </c>
      <c r="H24" s="134">
        <v>63.5</v>
      </c>
      <c r="I24" s="134">
        <v>42</v>
      </c>
      <c r="J24" s="134">
        <v>109.18</v>
      </c>
      <c r="K24" s="134">
        <v>90</v>
      </c>
      <c r="L24" s="134">
        <v>84.96</v>
      </c>
      <c r="M24" s="134">
        <v>90.75</v>
      </c>
      <c r="N24" s="134">
        <v>70.400000000000006</v>
      </c>
      <c r="O24" s="134">
        <v>79</v>
      </c>
      <c r="P24" s="134">
        <v>179.4</v>
      </c>
      <c r="Q24" s="134">
        <v>70.8</v>
      </c>
      <c r="R24" s="2">
        <v>63</v>
      </c>
      <c r="S24" s="134">
        <v>98.33</v>
      </c>
      <c r="T24" s="134">
        <v>59.33</v>
      </c>
      <c r="U24" s="134">
        <v>87.68</v>
      </c>
      <c r="V24" s="134">
        <v>90</v>
      </c>
      <c r="W24" s="134">
        <v>56.15</v>
      </c>
      <c r="X24" s="53">
        <v>80.203809523809525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6.88</v>
      </c>
      <c r="D25" s="134">
        <v>4.5</v>
      </c>
      <c r="E25" s="134">
        <v>7.68</v>
      </c>
      <c r="F25" s="134">
        <v>4.5999999999999996</v>
      </c>
      <c r="G25" s="2">
        <v>8.4700000000000006</v>
      </c>
      <c r="H25" s="134">
        <v>13.65</v>
      </c>
      <c r="I25" s="134">
        <v>6.06</v>
      </c>
      <c r="J25" s="134">
        <v>10.119999999999999</v>
      </c>
      <c r="K25" s="134">
        <v>10.91</v>
      </c>
      <c r="L25" s="134">
        <v>10.5</v>
      </c>
      <c r="M25" s="134">
        <v>10.5</v>
      </c>
      <c r="N25" s="134">
        <v>5.79</v>
      </c>
      <c r="O25" s="134">
        <v>4.0999999999999996</v>
      </c>
      <c r="P25" s="134">
        <v>6.27</v>
      </c>
      <c r="Q25" s="134">
        <v>14.04</v>
      </c>
      <c r="R25" s="2">
        <v>9.99</v>
      </c>
      <c r="S25" s="134">
        <v>7.97</v>
      </c>
      <c r="T25" s="134">
        <v>19.37</v>
      </c>
      <c r="U25" s="134">
        <v>12.29</v>
      </c>
      <c r="V25" s="134">
        <v>6.9</v>
      </c>
      <c r="W25" s="134">
        <v>9.642777777777777</v>
      </c>
      <c r="X25" s="53">
        <v>9.0587037037037046</v>
      </c>
      <c r="Y25" s="9"/>
    </row>
    <row r="26" spans="1:25" ht="11.25" x14ac:dyDescent="0.2">
      <c r="A26" s="29" t="s">
        <v>38</v>
      </c>
      <c r="B26" s="120" t="s">
        <v>92</v>
      </c>
      <c r="C26" s="134">
        <v>11.38</v>
      </c>
      <c r="D26" s="134">
        <v>5.12</v>
      </c>
      <c r="E26" s="134">
        <v>5.95</v>
      </c>
      <c r="F26" s="134">
        <v>4.58</v>
      </c>
      <c r="G26" s="2">
        <v>3.4</v>
      </c>
      <c r="H26" s="134">
        <v>10.46</v>
      </c>
      <c r="I26" s="134">
        <v>4.51</v>
      </c>
      <c r="J26" s="134">
        <v>8.83</v>
      </c>
      <c r="K26" s="134">
        <v>5.88</v>
      </c>
      <c r="L26" s="134">
        <v>9.34</v>
      </c>
      <c r="M26" s="134">
        <v>8.82</v>
      </c>
      <c r="N26" s="2">
        <v>5.3</v>
      </c>
      <c r="O26" s="134">
        <v>3.41</v>
      </c>
      <c r="P26" s="134">
        <v>11.3</v>
      </c>
      <c r="Q26" s="134">
        <v>6.18</v>
      </c>
      <c r="R26" s="2">
        <v>9.5</v>
      </c>
      <c r="S26" s="134">
        <v>15.27</v>
      </c>
      <c r="T26" s="134">
        <v>16.36</v>
      </c>
      <c r="U26" s="134">
        <v>8.44</v>
      </c>
      <c r="V26" s="134">
        <v>5.8</v>
      </c>
      <c r="W26" s="134">
        <v>7.47</v>
      </c>
      <c r="X26" s="53">
        <v>7.9666666666666686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0.98</v>
      </c>
      <c r="E27" s="133">
        <v>1.1299999999999999</v>
      </c>
      <c r="F27" s="19">
        <v>0.76</v>
      </c>
      <c r="G27" s="18">
        <v>0.6</v>
      </c>
      <c r="H27" s="19">
        <v>0.83</v>
      </c>
      <c r="I27" s="19">
        <v>0.61</v>
      </c>
      <c r="J27" s="19">
        <v>1.1000000000000001</v>
      </c>
      <c r="K27" s="19">
        <v>0.74</v>
      </c>
      <c r="L27" s="19">
        <v>0.79500000000000004</v>
      </c>
      <c r="M27" s="19">
        <v>0.88</v>
      </c>
      <c r="N27" s="19">
        <v>1.17</v>
      </c>
      <c r="O27" s="19">
        <v>0.69</v>
      </c>
      <c r="P27" s="19">
        <v>1.1100000000000001</v>
      </c>
      <c r="Q27" s="19">
        <v>0.94</v>
      </c>
      <c r="R27" s="18">
        <v>0.92</v>
      </c>
      <c r="S27" s="18">
        <v>1.02</v>
      </c>
      <c r="T27" s="18">
        <v>1.1100000000000001</v>
      </c>
      <c r="U27" s="19">
        <v>0.94</v>
      </c>
      <c r="V27" s="133">
        <v>0.78</v>
      </c>
      <c r="W27" s="19">
        <v>0.7451000000000001</v>
      </c>
      <c r="X27" s="54">
        <v>0.90571904761904776</v>
      </c>
      <c r="Y27" s="9"/>
    </row>
    <row r="28" spans="1:25" ht="11.25" x14ac:dyDescent="0.2">
      <c r="A28" s="29" t="s">
        <v>39</v>
      </c>
      <c r="B28" s="120" t="s">
        <v>94</v>
      </c>
      <c r="C28" s="134">
        <v>103.4</v>
      </c>
      <c r="D28" s="134">
        <v>75.84</v>
      </c>
      <c r="E28" s="135">
        <v>66.260000000000005</v>
      </c>
      <c r="F28" s="134">
        <v>88</v>
      </c>
      <c r="G28" s="2">
        <v>65.349999999999994</v>
      </c>
      <c r="H28" s="134">
        <v>75.5</v>
      </c>
      <c r="I28" s="134">
        <v>45.2</v>
      </c>
      <c r="J28" s="134">
        <v>84</v>
      </c>
      <c r="K28" s="134">
        <v>86.75</v>
      </c>
      <c r="L28" s="134">
        <v>73.83</v>
      </c>
      <c r="M28" s="134">
        <v>78.38</v>
      </c>
      <c r="N28" s="134">
        <v>61.96</v>
      </c>
      <c r="O28" s="134">
        <v>66.31</v>
      </c>
      <c r="P28" s="134">
        <v>135</v>
      </c>
      <c r="Q28" s="134">
        <v>85.4</v>
      </c>
      <c r="R28" s="2">
        <v>65</v>
      </c>
      <c r="S28" s="134">
        <v>56.5</v>
      </c>
      <c r="T28" s="134">
        <v>110.02</v>
      </c>
      <c r="U28" s="134">
        <v>86.61</v>
      </c>
      <c r="V28" s="134">
        <v>70.7</v>
      </c>
      <c r="W28" s="134">
        <v>64.78</v>
      </c>
      <c r="X28" s="53">
        <v>78.323333333333338</v>
      </c>
      <c r="Y28" s="9"/>
    </row>
    <row r="29" spans="1:25" ht="11.25" x14ac:dyDescent="0.2">
      <c r="A29" s="29" t="s">
        <v>40</v>
      </c>
      <c r="B29" s="120" t="s">
        <v>94</v>
      </c>
      <c r="C29" s="134">
        <v>436.66</v>
      </c>
      <c r="D29" s="134">
        <v>275</v>
      </c>
      <c r="E29" s="134">
        <v>205.6</v>
      </c>
      <c r="F29" s="134">
        <v>257</v>
      </c>
      <c r="G29" s="2">
        <v>230</v>
      </c>
      <c r="H29" s="134">
        <v>296</v>
      </c>
      <c r="I29" s="134">
        <v>160</v>
      </c>
      <c r="J29" s="134">
        <v>311.05</v>
      </c>
      <c r="K29" s="134">
        <v>258</v>
      </c>
      <c r="L29" s="134">
        <v>249</v>
      </c>
      <c r="M29" s="134">
        <v>297.45</v>
      </c>
      <c r="N29" s="134">
        <v>211</v>
      </c>
      <c r="O29" s="134">
        <v>216.52</v>
      </c>
      <c r="P29" s="134">
        <v>387.47</v>
      </c>
      <c r="Q29" s="134">
        <v>320</v>
      </c>
      <c r="R29" s="2">
        <v>255.5</v>
      </c>
      <c r="S29" s="134">
        <v>116</v>
      </c>
      <c r="T29" s="134">
        <v>305.33</v>
      </c>
      <c r="U29" s="134">
        <v>239.11</v>
      </c>
      <c r="V29" s="134">
        <v>254.9</v>
      </c>
      <c r="W29" s="134">
        <v>172.47</v>
      </c>
      <c r="X29" s="53">
        <v>259.71714285714285</v>
      </c>
      <c r="Y29" s="9"/>
    </row>
    <row r="30" spans="1:25" ht="11.25" x14ac:dyDescent="0.2">
      <c r="A30" s="29" t="s">
        <v>41</v>
      </c>
      <c r="B30" s="120" t="s">
        <v>94</v>
      </c>
      <c r="C30" s="134">
        <v>70.540000000000006</v>
      </c>
      <c r="D30" s="134">
        <v>53</v>
      </c>
      <c r="E30" s="134">
        <v>52.24</v>
      </c>
      <c r="F30" s="134">
        <v>46.95</v>
      </c>
      <c r="G30" s="2">
        <v>28</v>
      </c>
      <c r="H30" s="134">
        <v>46.6</v>
      </c>
      <c r="I30" s="134">
        <v>28.2</v>
      </c>
      <c r="J30" s="134">
        <v>78.849999999999994</v>
      </c>
      <c r="K30" s="134">
        <v>45.2</v>
      </c>
      <c r="L30" s="134">
        <v>41.25</v>
      </c>
      <c r="M30" s="134">
        <v>57</v>
      </c>
      <c r="N30" s="134">
        <v>35.020000000000003</v>
      </c>
      <c r="O30" s="134">
        <v>36</v>
      </c>
      <c r="P30" s="134">
        <v>79.900000000000006</v>
      </c>
      <c r="Q30" s="134">
        <v>48</v>
      </c>
      <c r="R30" s="2">
        <v>39.15</v>
      </c>
      <c r="S30" s="134">
        <v>37.520000000000003</v>
      </c>
      <c r="T30" s="134">
        <v>45.34</v>
      </c>
      <c r="U30" s="134">
        <v>26.68</v>
      </c>
      <c r="V30" s="134">
        <v>45.57</v>
      </c>
      <c r="W30" s="134">
        <v>63.9</v>
      </c>
      <c r="X30" s="53">
        <v>47.852857142857133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44.56</v>
      </c>
      <c r="E31" s="134">
        <v>44.55</v>
      </c>
      <c r="F31" s="134">
        <v>44.58</v>
      </c>
      <c r="G31" s="2">
        <v>41.33</v>
      </c>
      <c r="H31" s="134">
        <v>48.33</v>
      </c>
      <c r="I31" s="134">
        <v>49.9</v>
      </c>
      <c r="J31" s="134">
        <v>52.37</v>
      </c>
      <c r="K31" s="134">
        <v>49.8</v>
      </c>
      <c r="L31" s="134">
        <v>55.085000000000001</v>
      </c>
      <c r="M31" s="134">
        <v>59.63</v>
      </c>
      <c r="N31" s="134">
        <v>49.06</v>
      </c>
      <c r="O31" s="134">
        <v>36.5</v>
      </c>
      <c r="P31" s="134">
        <v>65.95</v>
      </c>
      <c r="Q31" s="134">
        <v>49</v>
      </c>
      <c r="R31" s="2">
        <v>46.9</v>
      </c>
      <c r="S31" s="134">
        <v>26.39</v>
      </c>
      <c r="T31" s="134">
        <v>49.75</v>
      </c>
      <c r="U31" s="134">
        <v>58.18</v>
      </c>
      <c r="V31" s="134">
        <v>44.08</v>
      </c>
      <c r="W31" s="134">
        <v>43.75</v>
      </c>
      <c r="X31" s="53">
        <v>47.936904761904756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26.67</v>
      </c>
      <c r="D32" s="134">
        <v>20.149999999999999</v>
      </c>
      <c r="E32" s="134">
        <v>32.32</v>
      </c>
      <c r="F32" s="134">
        <v>24.5</v>
      </c>
      <c r="G32" s="2">
        <v>20.7</v>
      </c>
      <c r="H32" s="134">
        <v>30.75</v>
      </c>
      <c r="I32" s="134">
        <v>15.48</v>
      </c>
      <c r="J32" s="134">
        <v>28.23</v>
      </c>
      <c r="K32" s="134">
        <v>36.880000000000003</v>
      </c>
      <c r="L32" s="134">
        <v>32</v>
      </c>
      <c r="M32" s="134">
        <v>22.32</v>
      </c>
      <c r="N32" s="134">
        <v>22.23</v>
      </c>
      <c r="O32" s="134">
        <v>21</v>
      </c>
      <c r="P32" s="134">
        <v>38.729999999999997</v>
      </c>
      <c r="Q32" s="134">
        <v>25.5</v>
      </c>
      <c r="R32" s="2">
        <v>30.9</v>
      </c>
      <c r="S32" s="2">
        <v>21.83</v>
      </c>
      <c r="T32" s="2">
        <v>28.46</v>
      </c>
      <c r="U32" s="134">
        <v>21.92</v>
      </c>
      <c r="V32" s="134">
        <v>25</v>
      </c>
      <c r="W32" s="134">
        <v>24.75</v>
      </c>
      <c r="X32" s="53">
        <v>26.205714285714283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18.309999999999999</v>
      </c>
      <c r="E34" s="2">
        <v>21.27</v>
      </c>
      <c r="F34" s="2">
        <v>19</v>
      </c>
      <c r="G34" s="2">
        <v>21.07</v>
      </c>
      <c r="H34" s="134">
        <v>23.1</v>
      </c>
      <c r="I34" s="134">
        <v>22.35</v>
      </c>
      <c r="J34" s="2">
        <v>14.672016000000003</v>
      </c>
      <c r="K34" s="2">
        <v>20.86</v>
      </c>
      <c r="L34" s="2">
        <v>14.53218</v>
      </c>
      <c r="M34" s="2">
        <v>18.75</v>
      </c>
      <c r="N34" s="134">
        <v>17.63</v>
      </c>
      <c r="O34" s="2">
        <v>16.559999999999999</v>
      </c>
      <c r="P34" s="2">
        <v>17.940000000000001</v>
      </c>
      <c r="Q34" s="2">
        <v>24.36</v>
      </c>
      <c r="R34" s="2">
        <v>22.63</v>
      </c>
      <c r="S34" s="134">
        <v>14.813272829999997</v>
      </c>
      <c r="T34" s="134">
        <v>19.183599999999998</v>
      </c>
      <c r="U34" s="2">
        <v>28.35</v>
      </c>
      <c r="V34" s="2">
        <v>15.584375</v>
      </c>
      <c r="W34" s="134">
        <v>21.272200000000002</v>
      </c>
      <c r="X34" s="53">
        <v>19.397491039523818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13.53</v>
      </c>
      <c r="E35" s="2">
        <v>12.56</v>
      </c>
      <c r="F35" s="2">
        <v>12.5</v>
      </c>
      <c r="G35" s="2">
        <v>13.66</v>
      </c>
      <c r="H35" s="134">
        <v>14.4</v>
      </c>
      <c r="I35" s="134">
        <v>12.18</v>
      </c>
      <c r="J35" s="2">
        <v>10.324752</v>
      </c>
      <c r="K35" s="2">
        <v>13.62</v>
      </c>
      <c r="L35" s="2">
        <v>10.828818</v>
      </c>
      <c r="M35" s="2">
        <v>14.11</v>
      </c>
      <c r="N35" s="134">
        <v>12.76</v>
      </c>
      <c r="O35" s="2">
        <v>12.28</v>
      </c>
      <c r="P35" s="2">
        <v>13.51</v>
      </c>
      <c r="Q35" s="2">
        <v>17.260000000000002</v>
      </c>
      <c r="R35" s="2">
        <v>16.39</v>
      </c>
      <c r="S35" s="134">
        <v>11.844454565999998</v>
      </c>
      <c r="T35" s="134">
        <v>15.3912</v>
      </c>
      <c r="U35" s="2">
        <v>18.239999999999998</v>
      </c>
      <c r="V35" s="2">
        <v>10.746984999999999</v>
      </c>
      <c r="W35" s="134">
        <v>17.347136000000003</v>
      </c>
      <c r="X35" s="53">
        <v>13.535607122190475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79.650000000000006</v>
      </c>
      <c r="E37" s="134">
        <v>119.82</v>
      </c>
      <c r="F37" s="134">
        <v>41</v>
      </c>
      <c r="G37" s="134">
        <v>65.569999999999993</v>
      </c>
      <c r="H37" s="134">
        <v>78.849999999999994</v>
      </c>
      <c r="I37" s="134">
        <v>57.46</v>
      </c>
      <c r="J37" s="134">
        <v>62.31</v>
      </c>
      <c r="K37" s="134">
        <v>58.17</v>
      </c>
      <c r="L37" s="134">
        <v>48</v>
      </c>
      <c r="M37" s="134">
        <v>104.1</v>
      </c>
      <c r="N37" s="134">
        <v>25.9</v>
      </c>
      <c r="O37" s="134">
        <v>34</v>
      </c>
      <c r="P37" s="134">
        <v>89.53</v>
      </c>
      <c r="Q37" s="134">
        <v>69.959999999999994</v>
      </c>
      <c r="R37" s="2">
        <v>60.55</v>
      </c>
      <c r="S37" s="134">
        <v>34.072727</v>
      </c>
      <c r="T37" s="134">
        <v>77.541799999999995</v>
      </c>
      <c r="U37" s="134">
        <v>37.64</v>
      </c>
      <c r="V37" s="134">
        <v>38</v>
      </c>
      <c r="W37" s="134">
        <v>49.77</v>
      </c>
      <c r="X37" s="53">
        <v>60.366882238095229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26.67</v>
      </c>
      <c r="E39" s="20">
        <v>19.670000000000002</v>
      </c>
      <c r="F39" s="20">
        <v>7.15</v>
      </c>
      <c r="G39" s="20">
        <v>30.5</v>
      </c>
      <c r="H39" s="20">
        <v>11.13</v>
      </c>
      <c r="I39" s="20">
        <v>10.66</v>
      </c>
      <c r="J39" s="20">
        <v>41.6</v>
      </c>
      <c r="K39" s="20">
        <v>7</v>
      </c>
      <c r="L39" s="20">
        <v>47.5</v>
      </c>
      <c r="M39" s="20">
        <v>25.15</v>
      </c>
      <c r="N39" s="20">
        <v>16.27</v>
      </c>
      <c r="O39" s="20">
        <v>9.67</v>
      </c>
      <c r="P39" s="20">
        <v>15.08</v>
      </c>
      <c r="Q39" s="20">
        <v>9.75</v>
      </c>
      <c r="R39" s="21">
        <v>9.1999999999999993</v>
      </c>
      <c r="S39" s="20">
        <v>7.4475201999999996</v>
      </c>
      <c r="T39" s="20">
        <v>32.33</v>
      </c>
      <c r="U39" s="20">
        <v>10.51</v>
      </c>
      <c r="V39" s="20">
        <v>11</v>
      </c>
      <c r="W39" s="20">
        <v>6.847666666666667</v>
      </c>
      <c r="X39" s="57">
        <v>18.220723184126982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6" sqref="A4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235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43.02</v>
      </c>
      <c r="D8" s="134">
        <v>40.46</v>
      </c>
      <c r="E8" s="134">
        <v>37.159999999999997</v>
      </c>
      <c r="F8" s="134">
        <v>39.659999999999997</v>
      </c>
      <c r="G8" s="2">
        <v>29.34</v>
      </c>
      <c r="H8" s="134">
        <v>48.05</v>
      </c>
      <c r="I8" s="134">
        <v>26.65</v>
      </c>
      <c r="J8" s="134">
        <v>44.04</v>
      </c>
      <c r="K8" s="134">
        <v>31.81</v>
      </c>
      <c r="L8" s="134">
        <v>36.35</v>
      </c>
      <c r="M8" s="134">
        <v>35.35</v>
      </c>
      <c r="N8" s="134">
        <v>42.89</v>
      </c>
      <c r="O8" s="134">
        <v>33.24</v>
      </c>
      <c r="P8" s="134">
        <v>40.5</v>
      </c>
      <c r="Q8" s="134">
        <v>29.09</v>
      </c>
      <c r="R8" s="2">
        <v>39.78</v>
      </c>
      <c r="S8" s="134">
        <v>25.97</v>
      </c>
      <c r="T8" s="134">
        <v>33.270000000000003</v>
      </c>
      <c r="U8" s="134">
        <v>37.6</v>
      </c>
      <c r="V8" s="134">
        <v>38.564999999999998</v>
      </c>
      <c r="W8" s="134">
        <v>32.4</v>
      </c>
      <c r="X8" s="53">
        <v>36.437857142857148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3.32</v>
      </c>
      <c r="E9" s="19">
        <v>3.61</v>
      </c>
      <c r="F9" s="19">
        <v>3</v>
      </c>
      <c r="G9" s="18">
        <v>2.67</v>
      </c>
      <c r="H9" s="19">
        <v>2.95</v>
      </c>
      <c r="I9" s="19">
        <v>2.9</v>
      </c>
      <c r="J9" s="19">
        <v>3.48</v>
      </c>
      <c r="K9" s="19">
        <v>3.02</v>
      </c>
      <c r="L9" s="19">
        <v>3.7</v>
      </c>
      <c r="M9" s="19">
        <v>3.85</v>
      </c>
      <c r="N9" s="19">
        <v>4.5199999999999996</v>
      </c>
      <c r="O9" s="19">
        <v>3.04</v>
      </c>
      <c r="P9" s="19">
        <v>3.35</v>
      </c>
      <c r="Q9" s="19">
        <v>2.57</v>
      </c>
      <c r="R9" s="18">
        <v>3.58</v>
      </c>
      <c r="S9" s="19">
        <v>3.83</v>
      </c>
      <c r="T9" s="19">
        <v>4.28</v>
      </c>
      <c r="U9" s="19">
        <v>4.0599999999999996</v>
      </c>
      <c r="V9" s="19">
        <v>3.11</v>
      </c>
      <c r="W9" s="19">
        <v>3.55</v>
      </c>
      <c r="X9" s="54">
        <v>3.4271428571428566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380</v>
      </c>
      <c r="E10" s="134">
        <v>301.75</v>
      </c>
      <c r="F10" s="134">
        <v>250</v>
      </c>
      <c r="G10" s="2">
        <v>239.5</v>
      </c>
      <c r="H10" s="134">
        <v>262.05</v>
      </c>
      <c r="I10" s="134">
        <v>309.04000000000002</v>
      </c>
      <c r="J10" s="134">
        <v>388.3</v>
      </c>
      <c r="K10" s="134">
        <v>280</v>
      </c>
      <c r="L10" s="134">
        <v>285</v>
      </c>
      <c r="M10" s="134">
        <v>344.9</v>
      </c>
      <c r="N10" s="134">
        <v>399.6</v>
      </c>
      <c r="O10" s="134">
        <v>284</v>
      </c>
      <c r="P10" s="134">
        <v>280</v>
      </c>
      <c r="Q10" s="134">
        <v>240</v>
      </c>
      <c r="R10" s="2">
        <v>288.8</v>
      </c>
      <c r="S10" s="134">
        <v>398.25</v>
      </c>
      <c r="T10" s="134">
        <v>303.97000000000003</v>
      </c>
      <c r="U10" s="134">
        <v>262</v>
      </c>
      <c r="V10" s="134">
        <v>230</v>
      </c>
      <c r="W10" s="134">
        <v>246.94</v>
      </c>
      <c r="X10" s="53">
        <v>298.76666666666665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0.4506</v>
      </c>
      <c r="E11" s="19">
        <v>0.47</v>
      </c>
      <c r="F11" s="19">
        <v>0.31140000000000001</v>
      </c>
      <c r="G11" s="18">
        <v>0.32799999999999996</v>
      </c>
      <c r="H11" s="19">
        <v>0.37</v>
      </c>
      <c r="I11" s="19">
        <v>0.37</v>
      </c>
      <c r="J11" s="19">
        <v>0.5</v>
      </c>
      <c r="K11" s="19">
        <v>0.26800000000000002</v>
      </c>
      <c r="L11" s="19">
        <v>0.42</v>
      </c>
      <c r="M11" s="19">
        <v>0.48899999999999999</v>
      </c>
      <c r="N11" s="19">
        <v>0.5716</v>
      </c>
      <c r="O11" s="19">
        <v>0.33079999999999998</v>
      </c>
      <c r="P11" s="19">
        <v>0.35</v>
      </c>
      <c r="Q11" s="19">
        <v>0.42</v>
      </c>
      <c r="R11" s="18">
        <v>0.41600000000000004</v>
      </c>
      <c r="S11" s="19">
        <v>0.59</v>
      </c>
      <c r="T11" s="19">
        <v>0.51</v>
      </c>
      <c r="U11" s="19">
        <v>0.4758</v>
      </c>
      <c r="V11" s="136">
        <v>0.38</v>
      </c>
      <c r="W11" s="19">
        <v>0.36859999999999998</v>
      </c>
      <c r="X11" s="54">
        <v>0.42094285714285717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30</v>
      </c>
      <c r="E12" s="134">
        <v>53.33</v>
      </c>
      <c r="F12" s="134">
        <v>35</v>
      </c>
      <c r="G12" s="2">
        <v>63.7</v>
      </c>
      <c r="H12" s="134">
        <v>58</v>
      </c>
      <c r="I12" s="134">
        <v>65</v>
      </c>
      <c r="J12" s="134">
        <v>75.3</v>
      </c>
      <c r="K12" s="134">
        <v>58</v>
      </c>
      <c r="L12" s="134">
        <v>43</v>
      </c>
      <c r="M12" s="134">
        <v>68</v>
      </c>
      <c r="N12" s="134">
        <v>39</v>
      </c>
      <c r="O12" s="134">
        <v>26</v>
      </c>
      <c r="P12" s="134">
        <v>46.67</v>
      </c>
      <c r="Q12" s="134">
        <v>56</v>
      </c>
      <c r="R12" s="2">
        <v>80</v>
      </c>
      <c r="S12" s="134">
        <v>55</v>
      </c>
      <c r="T12" s="134">
        <v>64.11</v>
      </c>
      <c r="U12" s="134">
        <v>63.44</v>
      </c>
      <c r="V12" s="134">
        <v>37.619999999999997</v>
      </c>
      <c r="W12" s="134">
        <v>73.099999999999994</v>
      </c>
      <c r="X12" s="53">
        <v>55.727142857142844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100</v>
      </c>
      <c r="E13" s="134">
        <v>91.8</v>
      </c>
      <c r="F13" s="134">
        <v>62.15</v>
      </c>
      <c r="G13" s="2">
        <v>57.4</v>
      </c>
      <c r="H13" s="134">
        <v>71.099999999999994</v>
      </c>
      <c r="I13" s="134">
        <v>74.55</v>
      </c>
      <c r="J13" s="134">
        <v>93.4</v>
      </c>
      <c r="K13" s="134">
        <v>65</v>
      </c>
      <c r="L13" s="134">
        <v>70.75</v>
      </c>
      <c r="M13" s="134">
        <v>85.05</v>
      </c>
      <c r="N13" s="134">
        <v>71.7</v>
      </c>
      <c r="O13" s="134">
        <v>77.5</v>
      </c>
      <c r="P13" s="134">
        <v>68.33</v>
      </c>
      <c r="Q13" s="134">
        <v>54</v>
      </c>
      <c r="R13" s="2">
        <v>97</v>
      </c>
      <c r="S13" s="134">
        <v>90</v>
      </c>
      <c r="T13" s="134">
        <v>58.89</v>
      </c>
      <c r="U13" s="134">
        <v>74.48</v>
      </c>
      <c r="V13" s="134">
        <v>70</v>
      </c>
      <c r="W13" s="134">
        <v>75.739999999999995</v>
      </c>
      <c r="X13" s="53">
        <v>76.325714285714284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0.57999999999999996</v>
      </c>
      <c r="E14" s="67">
        <v>0.6</v>
      </c>
      <c r="F14" s="67">
        <v>0.33</v>
      </c>
      <c r="G14" s="68">
        <v>0.44</v>
      </c>
      <c r="H14" s="67">
        <v>0.78</v>
      </c>
      <c r="I14" s="67">
        <v>0.55000000000000004</v>
      </c>
      <c r="J14" s="67">
        <v>0.46</v>
      </c>
      <c r="K14" s="67">
        <v>0.85</v>
      </c>
      <c r="L14" s="67">
        <v>0.53500000000000003</v>
      </c>
      <c r="M14" s="67">
        <v>0.69</v>
      </c>
      <c r="N14" s="67">
        <v>0.72</v>
      </c>
      <c r="O14" s="67">
        <v>0.36</v>
      </c>
      <c r="P14" s="67">
        <v>0.32</v>
      </c>
      <c r="Q14" s="67">
        <v>0.47</v>
      </c>
      <c r="R14" s="68">
        <v>0.6</v>
      </c>
      <c r="S14" s="67">
        <v>0.31</v>
      </c>
      <c r="T14" s="67">
        <v>0.59</v>
      </c>
      <c r="U14" s="67">
        <v>0.46</v>
      </c>
      <c r="V14" s="133">
        <v>0.5</v>
      </c>
      <c r="W14" s="67">
        <v>0.49312</v>
      </c>
      <c r="X14" s="54">
        <v>0.52895809523809534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2.75</v>
      </c>
      <c r="F15" s="134">
        <v>1.68</v>
      </c>
      <c r="G15" s="2">
        <v>2.2000000000000002</v>
      </c>
      <c r="H15" s="134">
        <v>2.4</v>
      </c>
      <c r="I15" s="134">
        <v>2.2999999999999998</v>
      </c>
      <c r="J15" s="134">
        <v>3.02</v>
      </c>
      <c r="K15" s="134">
        <v>1.9</v>
      </c>
      <c r="L15" s="134">
        <v>2.5</v>
      </c>
      <c r="M15" s="134">
        <v>2.67</v>
      </c>
      <c r="N15" s="134">
        <v>2.5499999999999998</v>
      </c>
      <c r="O15" s="134">
        <v>1.45</v>
      </c>
      <c r="P15" s="134">
        <v>2.67</v>
      </c>
      <c r="Q15" s="134">
        <v>2.5099999999999998</v>
      </c>
      <c r="R15" s="2">
        <v>2.33</v>
      </c>
      <c r="S15" s="134">
        <v>2.2400000000000002</v>
      </c>
      <c r="T15" s="134">
        <v>3.24</v>
      </c>
      <c r="U15" s="134">
        <v>2.31</v>
      </c>
      <c r="V15" s="132">
        <v>2.8</v>
      </c>
      <c r="W15" s="134">
        <v>2.04</v>
      </c>
      <c r="X15" s="53">
        <v>2.4433333333333329</v>
      </c>
      <c r="Y15" s="9"/>
    </row>
    <row r="16" spans="1:25" ht="11.25" x14ac:dyDescent="0.2">
      <c r="A16" s="29" t="s">
        <v>29</v>
      </c>
      <c r="B16" s="120" t="s">
        <v>91</v>
      </c>
      <c r="C16" s="134">
        <v>24.6</v>
      </c>
      <c r="D16" s="134">
        <v>18.95</v>
      </c>
      <c r="E16" s="134">
        <v>24.87</v>
      </c>
      <c r="F16" s="134">
        <v>21.98</v>
      </c>
      <c r="G16" s="2">
        <v>19.03</v>
      </c>
      <c r="H16" s="134">
        <v>23</v>
      </c>
      <c r="I16" s="134">
        <v>19.600000000000001</v>
      </c>
      <c r="J16" s="134">
        <v>32.61</v>
      </c>
      <c r="K16" s="134">
        <v>19.829999999999998</v>
      </c>
      <c r="L16" s="134">
        <v>16.53</v>
      </c>
      <c r="M16" s="134">
        <v>18.25</v>
      </c>
      <c r="N16" s="134">
        <v>22.92</v>
      </c>
      <c r="O16" s="134">
        <v>27.45</v>
      </c>
      <c r="P16" s="134">
        <v>32.15</v>
      </c>
      <c r="Q16" s="134">
        <v>17.25</v>
      </c>
      <c r="R16" s="2">
        <v>21.08</v>
      </c>
      <c r="S16" s="134">
        <v>16.72</v>
      </c>
      <c r="T16" s="134">
        <v>21.9</v>
      </c>
      <c r="U16" s="134">
        <v>20.149999999999999</v>
      </c>
      <c r="V16" s="134">
        <v>20.89</v>
      </c>
      <c r="W16" s="134">
        <v>17.34</v>
      </c>
      <c r="X16" s="53">
        <v>21.766666666666659</v>
      </c>
      <c r="Y16" s="9"/>
    </row>
    <row r="17" spans="1:25" ht="11.25" x14ac:dyDescent="0.2">
      <c r="A17" s="29" t="s">
        <v>30</v>
      </c>
      <c r="B17" s="120" t="s">
        <v>94</v>
      </c>
      <c r="C17" s="134">
        <v>95.33</v>
      </c>
      <c r="D17" s="134">
        <v>170</v>
      </c>
      <c r="E17" s="134">
        <v>74.33</v>
      </c>
      <c r="F17" s="134">
        <v>103</v>
      </c>
      <c r="G17" s="2">
        <v>100</v>
      </c>
      <c r="H17" s="134">
        <v>134.46</v>
      </c>
      <c r="I17" s="134">
        <v>69</v>
      </c>
      <c r="J17" s="134">
        <v>171.48</v>
      </c>
      <c r="K17" s="134">
        <v>96.38</v>
      </c>
      <c r="L17" s="134">
        <v>92</v>
      </c>
      <c r="M17" s="134">
        <v>122.15</v>
      </c>
      <c r="N17" s="134">
        <v>80.459999999999994</v>
      </c>
      <c r="O17" s="134">
        <v>99.23</v>
      </c>
      <c r="P17" s="134">
        <v>81.63</v>
      </c>
      <c r="Q17" s="134">
        <v>99.25</v>
      </c>
      <c r="R17" s="2">
        <v>93.9</v>
      </c>
      <c r="S17" s="134">
        <v>64</v>
      </c>
      <c r="T17" s="134">
        <v>123.51</v>
      </c>
      <c r="U17" s="134">
        <v>87.7</v>
      </c>
      <c r="V17" s="134">
        <v>67</v>
      </c>
      <c r="W17" s="134">
        <v>94.5</v>
      </c>
      <c r="X17" s="53">
        <v>100.91952380952382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655.46</v>
      </c>
      <c r="D18" s="134">
        <v>250</v>
      </c>
      <c r="E18" s="134">
        <v>293.13</v>
      </c>
      <c r="F18" s="134">
        <v>283.55</v>
      </c>
      <c r="G18" s="2">
        <v>295</v>
      </c>
      <c r="H18" s="134">
        <v>371.69</v>
      </c>
      <c r="I18" s="134">
        <v>282.45</v>
      </c>
      <c r="J18" s="134">
        <v>415.09</v>
      </c>
      <c r="K18" s="134">
        <v>510.09</v>
      </c>
      <c r="L18" s="134">
        <v>428.495</v>
      </c>
      <c r="M18" s="134">
        <v>450.75</v>
      </c>
      <c r="N18" s="134">
        <v>319</v>
      </c>
      <c r="O18" s="134">
        <v>282.5</v>
      </c>
      <c r="P18" s="134">
        <v>211.43</v>
      </c>
      <c r="Q18" s="134">
        <v>366</v>
      </c>
      <c r="R18" s="2">
        <v>508</v>
      </c>
      <c r="S18" s="134">
        <v>402.5</v>
      </c>
      <c r="T18" s="134">
        <v>610.65</v>
      </c>
      <c r="U18" s="134">
        <v>425</v>
      </c>
      <c r="V18" s="134">
        <v>257.5</v>
      </c>
      <c r="W18" s="134">
        <v>315.8</v>
      </c>
      <c r="X18" s="53">
        <v>377.81357142857144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384.76</v>
      </c>
      <c r="D19" s="134">
        <v>295</v>
      </c>
      <c r="E19" s="134">
        <v>262</v>
      </c>
      <c r="F19" s="2">
        <v>280.3</v>
      </c>
      <c r="G19" s="2">
        <v>215</v>
      </c>
      <c r="H19" s="134">
        <v>290</v>
      </c>
      <c r="I19" s="134">
        <v>147</v>
      </c>
      <c r="J19" s="134">
        <v>371.24</v>
      </c>
      <c r="K19" s="134">
        <v>317.06</v>
      </c>
      <c r="L19" s="2">
        <v>251.94499999999999</v>
      </c>
      <c r="M19" s="2">
        <v>244</v>
      </c>
      <c r="N19" s="134">
        <v>270</v>
      </c>
      <c r="O19" s="134">
        <v>250</v>
      </c>
      <c r="P19" s="134">
        <v>195.39</v>
      </c>
      <c r="Q19" s="134">
        <v>244.82</v>
      </c>
      <c r="R19" s="2">
        <v>417.5</v>
      </c>
      <c r="S19" s="134">
        <v>183.5</v>
      </c>
      <c r="T19" s="134">
        <v>167.79</v>
      </c>
      <c r="U19" s="134">
        <v>268.77999999999997</v>
      </c>
      <c r="V19" s="134">
        <v>327.5</v>
      </c>
      <c r="W19" s="134">
        <v>269.02</v>
      </c>
      <c r="X19" s="53">
        <v>269.17166666666662</v>
      </c>
      <c r="Y19" s="9"/>
    </row>
    <row r="20" spans="1:25" ht="22.5" x14ac:dyDescent="0.2">
      <c r="A20" s="121" t="s">
        <v>33</v>
      </c>
      <c r="B20" s="122" t="s">
        <v>94</v>
      </c>
      <c r="C20" s="134">
        <v>70.2</v>
      </c>
      <c r="D20" s="134">
        <v>55.1</v>
      </c>
      <c r="E20" s="134">
        <v>66.05</v>
      </c>
      <c r="F20" s="134">
        <v>68.349999999999994</v>
      </c>
      <c r="G20" s="2">
        <v>52.2</v>
      </c>
      <c r="H20" s="134">
        <v>77</v>
      </c>
      <c r="I20" s="134">
        <v>52.5</v>
      </c>
      <c r="J20" s="134">
        <v>69.680000000000007</v>
      </c>
      <c r="K20" s="134">
        <v>65</v>
      </c>
      <c r="L20" s="134">
        <v>42</v>
      </c>
      <c r="M20" s="134">
        <v>70</v>
      </c>
      <c r="N20" s="134">
        <v>50.01</v>
      </c>
      <c r="O20" s="134">
        <v>54.66</v>
      </c>
      <c r="P20" s="134">
        <v>92.57</v>
      </c>
      <c r="Q20" s="134">
        <v>75.2</v>
      </c>
      <c r="R20" s="2">
        <v>66.39</v>
      </c>
      <c r="S20" s="134">
        <v>31.9</v>
      </c>
      <c r="T20" s="134">
        <v>35.380000000000003</v>
      </c>
      <c r="U20" s="134">
        <v>30.97</v>
      </c>
      <c r="V20" s="134">
        <v>57.75</v>
      </c>
      <c r="W20" s="134">
        <v>41.57</v>
      </c>
      <c r="X20" s="53">
        <v>58.30857142857144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33.409999999999997</v>
      </c>
      <c r="D21" s="134">
        <v>25</v>
      </c>
      <c r="E21" s="134">
        <v>27.95</v>
      </c>
      <c r="F21" s="134">
        <v>20.350000000000001</v>
      </c>
      <c r="G21" s="2">
        <v>25.3</v>
      </c>
      <c r="H21" s="134">
        <v>25.1</v>
      </c>
      <c r="I21" s="134">
        <v>20.23</v>
      </c>
      <c r="J21" s="134">
        <v>25.98</v>
      </c>
      <c r="K21" s="134">
        <v>27.9</v>
      </c>
      <c r="L21" s="134">
        <v>19.75</v>
      </c>
      <c r="M21" s="134">
        <v>22.75</v>
      </c>
      <c r="N21" s="134">
        <v>23</v>
      </c>
      <c r="O21" s="134">
        <v>15.95</v>
      </c>
      <c r="P21" s="134">
        <v>64.900000000000006</v>
      </c>
      <c r="Q21" s="134">
        <v>19.899999999999999</v>
      </c>
      <c r="R21" s="2">
        <v>21.59</v>
      </c>
      <c r="S21" s="134">
        <v>21.38</v>
      </c>
      <c r="T21" s="134">
        <v>23.43</v>
      </c>
      <c r="U21" s="134">
        <v>14.2</v>
      </c>
      <c r="V21" s="134">
        <v>17.5</v>
      </c>
      <c r="W21" s="134">
        <v>17.079999999999998</v>
      </c>
      <c r="X21" s="53">
        <v>24.411904761904761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503.95</v>
      </c>
      <c r="D22" s="134">
        <v>458</v>
      </c>
      <c r="E22" s="134">
        <v>308.83</v>
      </c>
      <c r="F22" s="134">
        <v>277</v>
      </c>
      <c r="G22" s="2">
        <v>420</v>
      </c>
      <c r="H22" s="134">
        <v>399</v>
      </c>
      <c r="I22" s="134">
        <v>362</v>
      </c>
      <c r="J22" s="134">
        <v>376.91</v>
      </c>
      <c r="K22" s="134">
        <v>350</v>
      </c>
      <c r="L22" s="134">
        <v>346.65</v>
      </c>
      <c r="M22" s="134">
        <v>450.75</v>
      </c>
      <c r="N22" s="134">
        <v>272.5</v>
      </c>
      <c r="O22" s="134">
        <v>331</v>
      </c>
      <c r="P22" s="134">
        <v>523.33000000000004</v>
      </c>
      <c r="Q22" s="134">
        <v>620</v>
      </c>
      <c r="R22" s="2">
        <v>296</v>
      </c>
      <c r="S22" s="134">
        <v>340.2</v>
      </c>
      <c r="T22" s="134">
        <v>1089.31</v>
      </c>
      <c r="U22" s="134">
        <v>550</v>
      </c>
      <c r="V22" s="134">
        <v>273</v>
      </c>
      <c r="W22" s="134">
        <v>292.8</v>
      </c>
      <c r="X22" s="53">
        <v>421.01095238095235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</v>
      </c>
      <c r="E23" s="134">
        <v>9.93</v>
      </c>
      <c r="F23" s="134">
        <v>6.5</v>
      </c>
      <c r="G23" s="2">
        <v>10.09</v>
      </c>
      <c r="H23" s="134">
        <v>18</v>
      </c>
      <c r="I23" s="134">
        <v>10</v>
      </c>
      <c r="J23" s="134">
        <v>30.79</v>
      </c>
      <c r="K23" s="134">
        <v>15.9</v>
      </c>
      <c r="L23" s="134">
        <v>19</v>
      </c>
      <c r="M23" s="134">
        <v>24.05</v>
      </c>
      <c r="N23" s="134">
        <v>11.28</v>
      </c>
      <c r="O23" s="134">
        <v>4.8600000000000003</v>
      </c>
      <c r="P23" s="134">
        <v>7.81</v>
      </c>
      <c r="Q23" s="134">
        <v>15.23</v>
      </c>
      <c r="R23" s="2">
        <v>19</v>
      </c>
      <c r="S23" s="134">
        <v>40</v>
      </c>
      <c r="T23" s="134">
        <v>10.77</v>
      </c>
      <c r="U23" s="134">
        <v>28.67</v>
      </c>
      <c r="V23" s="134">
        <v>5.48</v>
      </c>
      <c r="W23" s="134">
        <v>10.73</v>
      </c>
      <c r="X23" s="53">
        <v>15.547142857142861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90.3</v>
      </c>
      <c r="E24" s="134">
        <v>62.8</v>
      </c>
      <c r="F24" s="134">
        <v>101.5</v>
      </c>
      <c r="G24" s="2">
        <v>55</v>
      </c>
      <c r="H24" s="134">
        <v>63.1</v>
      </c>
      <c r="I24" s="134">
        <v>42</v>
      </c>
      <c r="J24" s="134">
        <v>109.18</v>
      </c>
      <c r="K24" s="134">
        <v>87</v>
      </c>
      <c r="L24" s="134">
        <v>84.96</v>
      </c>
      <c r="M24" s="134">
        <v>90.5</v>
      </c>
      <c r="N24" s="134">
        <v>70.37</v>
      </c>
      <c r="O24" s="134">
        <v>79</v>
      </c>
      <c r="P24" s="134">
        <v>179.4</v>
      </c>
      <c r="Q24" s="134">
        <v>65</v>
      </c>
      <c r="R24" s="2">
        <v>63</v>
      </c>
      <c r="S24" s="134">
        <v>98.33</v>
      </c>
      <c r="T24" s="134">
        <v>58.3</v>
      </c>
      <c r="U24" s="134">
        <v>87.68</v>
      </c>
      <c r="V24" s="134">
        <v>90</v>
      </c>
      <c r="W24" s="134">
        <v>55.9</v>
      </c>
      <c r="X24" s="53">
        <v>81.348571428571432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</v>
      </c>
      <c r="D25" s="134">
        <v>4.5</v>
      </c>
      <c r="E25" s="134">
        <v>7.68</v>
      </c>
      <c r="F25" s="134">
        <v>4.51</v>
      </c>
      <c r="G25" s="2">
        <v>8.4</v>
      </c>
      <c r="H25" s="134">
        <v>13.65</v>
      </c>
      <c r="I25" s="134">
        <v>6.06</v>
      </c>
      <c r="J25" s="134">
        <v>10.119999999999999</v>
      </c>
      <c r="K25" s="134">
        <v>10.55</v>
      </c>
      <c r="L25" s="134">
        <v>10.5</v>
      </c>
      <c r="M25" s="134">
        <v>10.48</v>
      </c>
      <c r="N25" s="134">
        <v>5.8</v>
      </c>
      <c r="O25" s="134">
        <v>4.0999999999999996</v>
      </c>
      <c r="P25" s="134">
        <v>6.23</v>
      </c>
      <c r="Q25" s="134">
        <v>13.28</v>
      </c>
      <c r="R25" s="2">
        <v>9.85</v>
      </c>
      <c r="S25" s="134">
        <v>7.97</v>
      </c>
      <c r="T25" s="134">
        <v>19.39</v>
      </c>
      <c r="U25" s="134">
        <v>12.07</v>
      </c>
      <c r="V25" s="134">
        <v>7.05</v>
      </c>
      <c r="W25" s="134">
        <v>9.6327777777777772</v>
      </c>
      <c r="X25" s="53">
        <v>8.9915608465608479</v>
      </c>
      <c r="Y25" s="9"/>
    </row>
    <row r="26" spans="1:25" ht="11.25" x14ac:dyDescent="0.2">
      <c r="A26" s="29" t="s">
        <v>38</v>
      </c>
      <c r="B26" s="120" t="s">
        <v>92</v>
      </c>
      <c r="C26" s="134">
        <v>11.53</v>
      </c>
      <c r="D26" s="134">
        <v>5.91</v>
      </c>
      <c r="E26" s="134">
        <v>5.95</v>
      </c>
      <c r="F26" s="134">
        <v>4.45</v>
      </c>
      <c r="G26" s="2">
        <v>3.4</v>
      </c>
      <c r="H26" s="134">
        <v>10.46</v>
      </c>
      <c r="I26" s="134">
        <v>4.51</v>
      </c>
      <c r="J26" s="134">
        <v>8.77</v>
      </c>
      <c r="K26" s="134">
        <v>5.88</v>
      </c>
      <c r="L26" s="134">
        <v>10.225</v>
      </c>
      <c r="M26" s="134">
        <v>8.8000000000000007</v>
      </c>
      <c r="N26" s="2">
        <v>5.29</v>
      </c>
      <c r="O26" s="134">
        <v>3.41</v>
      </c>
      <c r="P26" s="134">
        <v>11.29</v>
      </c>
      <c r="Q26" s="134">
        <v>6.13</v>
      </c>
      <c r="R26" s="2">
        <v>9.5</v>
      </c>
      <c r="S26" s="134">
        <v>14.04</v>
      </c>
      <c r="T26" s="134">
        <v>16.28</v>
      </c>
      <c r="U26" s="134">
        <v>8.44</v>
      </c>
      <c r="V26" s="134">
        <v>6.9</v>
      </c>
      <c r="W26" s="134">
        <v>7.56</v>
      </c>
      <c r="X26" s="53">
        <v>8.0345238095238098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0.92</v>
      </c>
      <c r="E27" s="133">
        <v>1.1299999999999999</v>
      </c>
      <c r="F27" s="19">
        <v>0.73</v>
      </c>
      <c r="G27" s="18">
        <v>0.6</v>
      </c>
      <c r="H27" s="19">
        <v>0.83</v>
      </c>
      <c r="I27" s="19">
        <v>0.61</v>
      </c>
      <c r="J27" s="19">
        <v>1.0900000000000001</v>
      </c>
      <c r="K27" s="19">
        <v>0.72</v>
      </c>
      <c r="L27" s="19">
        <v>0.84499999999999997</v>
      </c>
      <c r="M27" s="19">
        <v>0.89</v>
      </c>
      <c r="N27" s="19">
        <v>1.1599999999999999</v>
      </c>
      <c r="O27" s="19">
        <v>0.69</v>
      </c>
      <c r="P27" s="19">
        <v>1.1100000000000001</v>
      </c>
      <c r="Q27" s="19">
        <v>0.94</v>
      </c>
      <c r="R27" s="18">
        <v>0.92</v>
      </c>
      <c r="S27" s="18">
        <v>1</v>
      </c>
      <c r="T27" s="18">
        <v>1.0900000000000001</v>
      </c>
      <c r="U27" s="19">
        <v>0.94</v>
      </c>
      <c r="V27" s="133">
        <v>0.77500000000000002</v>
      </c>
      <c r="W27" s="19">
        <v>0.73480000000000001</v>
      </c>
      <c r="X27" s="54">
        <v>0.89975238095238097</v>
      </c>
      <c r="Y27" s="9"/>
    </row>
    <row r="28" spans="1:25" ht="11.25" x14ac:dyDescent="0.2">
      <c r="A28" s="29" t="s">
        <v>39</v>
      </c>
      <c r="B28" s="120" t="s">
        <v>94</v>
      </c>
      <c r="C28" s="134">
        <v>107.95</v>
      </c>
      <c r="D28" s="134">
        <v>85.05</v>
      </c>
      <c r="E28" s="135">
        <v>66.260000000000005</v>
      </c>
      <c r="F28" s="134">
        <v>87</v>
      </c>
      <c r="G28" s="2">
        <v>65</v>
      </c>
      <c r="H28" s="134">
        <v>75</v>
      </c>
      <c r="I28" s="134">
        <v>45.2</v>
      </c>
      <c r="J28" s="134">
        <v>83.68</v>
      </c>
      <c r="K28" s="134">
        <v>85</v>
      </c>
      <c r="L28" s="134">
        <v>75.2</v>
      </c>
      <c r="M28" s="134">
        <v>78.349999999999994</v>
      </c>
      <c r="N28" s="134">
        <v>61.97</v>
      </c>
      <c r="O28" s="134">
        <v>66.31</v>
      </c>
      <c r="P28" s="134">
        <v>135.47999999999999</v>
      </c>
      <c r="Q28" s="134">
        <v>85.4</v>
      </c>
      <c r="R28" s="2">
        <v>64.53</v>
      </c>
      <c r="S28" s="134">
        <v>56.17</v>
      </c>
      <c r="T28" s="134">
        <v>109.33</v>
      </c>
      <c r="U28" s="134">
        <v>86.61</v>
      </c>
      <c r="V28" s="134">
        <v>70.7</v>
      </c>
      <c r="W28" s="134">
        <v>64.349999999999994</v>
      </c>
      <c r="X28" s="53">
        <v>78.78761904761906</v>
      </c>
      <c r="Y28" s="9"/>
    </row>
    <row r="29" spans="1:25" ht="11.25" x14ac:dyDescent="0.2">
      <c r="A29" s="29" t="s">
        <v>40</v>
      </c>
      <c r="B29" s="120" t="s">
        <v>94</v>
      </c>
      <c r="C29" s="134">
        <v>450</v>
      </c>
      <c r="D29" s="134">
        <v>264</v>
      </c>
      <c r="E29" s="134">
        <v>205.6</v>
      </c>
      <c r="F29" s="134">
        <v>253</v>
      </c>
      <c r="G29" s="2">
        <v>230</v>
      </c>
      <c r="H29" s="134">
        <v>293</v>
      </c>
      <c r="I29" s="134">
        <v>160</v>
      </c>
      <c r="J29" s="134">
        <v>310.27</v>
      </c>
      <c r="K29" s="134">
        <v>258</v>
      </c>
      <c r="L29" s="134">
        <v>260</v>
      </c>
      <c r="M29" s="134">
        <v>297.3</v>
      </c>
      <c r="N29" s="134">
        <v>211.5</v>
      </c>
      <c r="O29" s="134">
        <v>216.52</v>
      </c>
      <c r="P29" s="134">
        <v>387.47</v>
      </c>
      <c r="Q29" s="134">
        <v>320.5</v>
      </c>
      <c r="R29" s="2">
        <v>253.5</v>
      </c>
      <c r="S29" s="134">
        <v>116</v>
      </c>
      <c r="T29" s="134">
        <v>303.56</v>
      </c>
      <c r="U29" s="134">
        <v>237.86</v>
      </c>
      <c r="V29" s="134">
        <v>235.32499999999999</v>
      </c>
      <c r="W29" s="134">
        <v>173.37</v>
      </c>
      <c r="X29" s="53">
        <v>258.89404761904763</v>
      </c>
      <c r="Y29" s="9"/>
    </row>
    <row r="30" spans="1:25" ht="11.25" x14ac:dyDescent="0.2">
      <c r="A30" s="29" t="s">
        <v>41</v>
      </c>
      <c r="B30" s="120" t="s">
        <v>94</v>
      </c>
      <c r="C30" s="134">
        <v>69.569999999999993</v>
      </c>
      <c r="D30" s="134">
        <v>55.35</v>
      </c>
      <c r="E30" s="134">
        <v>52.24</v>
      </c>
      <c r="F30" s="134">
        <v>46</v>
      </c>
      <c r="G30" s="2">
        <v>28</v>
      </c>
      <c r="H30" s="134">
        <v>46</v>
      </c>
      <c r="I30" s="134">
        <v>28.2</v>
      </c>
      <c r="J30" s="134">
        <v>78.849999999999994</v>
      </c>
      <c r="K30" s="134">
        <v>45.2</v>
      </c>
      <c r="L30" s="134">
        <v>42.25</v>
      </c>
      <c r="M30" s="134">
        <v>56.85</v>
      </c>
      <c r="N30" s="134">
        <v>35.159999999999997</v>
      </c>
      <c r="O30" s="134">
        <v>36</v>
      </c>
      <c r="P30" s="134">
        <v>78.41</v>
      </c>
      <c r="Q30" s="134">
        <v>48</v>
      </c>
      <c r="R30" s="2">
        <v>38.65</v>
      </c>
      <c r="S30" s="134">
        <v>37.520000000000003</v>
      </c>
      <c r="T30" s="134">
        <v>45.45</v>
      </c>
      <c r="U30" s="134">
        <v>26.68</v>
      </c>
      <c r="V30" s="134">
        <v>45.57</v>
      </c>
      <c r="W30" s="134">
        <v>63.57</v>
      </c>
      <c r="X30" s="53">
        <v>47.786666666666662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48.65</v>
      </c>
      <c r="E31" s="134">
        <v>44.55</v>
      </c>
      <c r="F31" s="134">
        <v>44.88</v>
      </c>
      <c r="G31" s="2">
        <v>41.28</v>
      </c>
      <c r="H31" s="134">
        <v>48.34</v>
      </c>
      <c r="I31" s="134">
        <v>49.9</v>
      </c>
      <c r="J31" s="134">
        <v>52.42</v>
      </c>
      <c r="K31" s="134">
        <v>49.4</v>
      </c>
      <c r="L31" s="134">
        <v>55.085000000000001</v>
      </c>
      <c r="M31" s="134">
        <v>59.75</v>
      </c>
      <c r="N31" s="134">
        <v>49.06</v>
      </c>
      <c r="O31" s="134">
        <v>36.5</v>
      </c>
      <c r="P31" s="134">
        <v>65.95</v>
      </c>
      <c r="Q31" s="134">
        <v>49</v>
      </c>
      <c r="R31" s="2">
        <v>45.8</v>
      </c>
      <c r="S31" s="134">
        <v>26.39</v>
      </c>
      <c r="T31" s="134">
        <v>49.75</v>
      </c>
      <c r="U31" s="134">
        <v>58.18</v>
      </c>
      <c r="V31" s="134">
        <v>42.15</v>
      </c>
      <c r="W31" s="134">
        <v>43.68</v>
      </c>
      <c r="X31" s="53">
        <v>47.985476190476177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26.67</v>
      </c>
      <c r="D32" s="134">
        <v>22.64</v>
      </c>
      <c r="E32" s="134">
        <v>32.32</v>
      </c>
      <c r="F32" s="134">
        <v>24</v>
      </c>
      <c r="G32" s="2">
        <v>20</v>
      </c>
      <c r="H32" s="134">
        <v>30.33</v>
      </c>
      <c r="I32" s="134">
        <v>15.48</v>
      </c>
      <c r="J32" s="134">
        <v>28.23</v>
      </c>
      <c r="K32" s="134">
        <v>36.880000000000003</v>
      </c>
      <c r="L32" s="134">
        <v>31.77</v>
      </c>
      <c r="M32" s="134">
        <v>22.28</v>
      </c>
      <c r="N32" s="134">
        <v>22.37</v>
      </c>
      <c r="O32" s="134">
        <v>21</v>
      </c>
      <c r="P32" s="134">
        <v>38.729999999999997</v>
      </c>
      <c r="Q32" s="134">
        <v>24.28</v>
      </c>
      <c r="R32" s="2">
        <v>30.76</v>
      </c>
      <c r="S32" s="2">
        <v>21.57</v>
      </c>
      <c r="T32" s="2">
        <v>28.69</v>
      </c>
      <c r="U32" s="134">
        <v>21.92</v>
      </c>
      <c r="V32" s="134">
        <v>28.5</v>
      </c>
      <c r="W32" s="134">
        <v>24.62</v>
      </c>
      <c r="X32" s="53">
        <v>26.33523809523809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18.309999999999999</v>
      </c>
      <c r="E34" s="2">
        <v>21.27</v>
      </c>
      <c r="F34" s="2">
        <v>19</v>
      </c>
      <c r="G34" s="2">
        <v>21.07</v>
      </c>
      <c r="H34" s="134">
        <v>23.1</v>
      </c>
      <c r="I34" s="134">
        <v>22.35</v>
      </c>
      <c r="J34" s="2">
        <v>14.672016000000003</v>
      </c>
      <c r="K34" s="2">
        <v>20.86</v>
      </c>
      <c r="L34" s="2">
        <v>14.53218</v>
      </c>
      <c r="M34" s="2">
        <v>18.72</v>
      </c>
      <c r="N34" s="134">
        <v>17.63</v>
      </c>
      <c r="O34" s="2">
        <v>16.559999999999999</v>
      </c>
      <c r="P34" s="2">
        <v>17.940000000000001</v>
      </c>
      <c r="Q34" s="2">
        <v>24.36</v>
      </c>
      <c r="R34" s="2">
        <v>22.63</v>
      </c>
      <c r="S34" s="134">
        <v>14.813272829999997</v>
      </c>
      <c r="T34" s="134">
        <v>19.183599999999998</v>
      </c>
      <c r="U34" s="2">
        <v>28.35</v>
      </c>
      <c r="V34" s="2">
        <v>15.55944</v>
      </c>
      <c r="W34" s="134">
        <v>21.272200000000002</v>
      </c>
      <c r="X34" s="53">
        <v>19.394875087142861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13.53</v>
      </c>
      <c r="E35" s="2">
        <v>12.56</v>
      </c>
      <c r="F35" s="2">
        <v>12.5</v>
      </c>
      <c r="G35" s="2">
        <v>13.66</v>
      </c>
      <c r="H35" s="134">
        <v>14.4</v>
      </c>
      <c r="I35" s="134">
        <v>12.78</v>
      </c>
      <c r="J35" s="2">
        <v>10.324752</v>
      </c>
      <c r="K35" s="2">
        <v>13.62</v>
      </c>
      <c r="L35" s="2">
        <v>10.828818</v>
      </c>
      <c r="M35" s="2">
        <v>14.08</v>
      </c>
      <c r="N35" s="134">
        <v>12.76</v>
      </c>
      <c r="O35" s="2">
        <v>12.28</v>
      </c>
      <c r="P35" s="2">
        <v>13.51</v>
      </c>
      <c r="Q35" s="2">
        <v>17.260000000000002</v>
      </c>
      <c r="R35" s="2">
        <v>16.39</v>
      </c>
      <c r="S35" s="134">
        <v>11.844454565999998</v>
      </c>
      <c r="T35" s="134">
        <v>15.3635</v>
      </c>
      <c r="U35" s="2">
        <v>18.21</v>
      </c>
      <c r="V35" s="2">
        <v>10.741998000000001</v>
      </c>
      <c r="W35" s="134">
        <v>17.347136000000003</v>
      </c>
      <c r="X35" s="53">
        <v>13.559764884095237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92</v>
      </c>
      <c r="E37" s="134">
        <v>119.82</v>
      </c>
      <c r="F37" s="134">
        <v>42.59</v>
      </c>
      <c r="G37" s="134">
        <v>65.569999999999993</v>
      </c>
      <c r="H37" s="134">
        <v>78.849999999999994</v>
      </c>
      <c r="I37" s="134">
        <v>57.46</v>
      </c>
      <c r="J37" s="134">
        <v>62.31</v>
      </c>
      <c r="K37" s="134">
        <v>61.46</v>
      </c>
      <c r="L37" s="134">
        <v>48</v>
      </c>
      <c r="M37" s="134">
        <v>103.03</v>
      </c>
      <c r="N37" s="134">
        <v>25.89</v>
      </c>
      <c r="O37" s="134">
        <v>34</v>
      </c>
      <c r="P37" s="134">
        <v>89.53</v>
      </c>
      <c r="Q37" s="134">
        <v>68.180000000000007</v>
      </c>
      <c r="R37" s="2">
        <v>60.55</v>
      </c>
      <c r="S37" s="134">
        <v>34.072727</v>
      </c>
      <c r="T37" s="134">
        <v>79.599699999999999</v>
      </c>
      <c r="U37" s="134">
        <v>37.630000000000003</v>
      </c>
      <c r="V37" s="134">
        <v>37.99</v>
      </c>
      <c r="W37" s="134">
        <v>49.77</v>
      </c>
      <c r="X37" s="53">
        <v>61.14821080952381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20</v>
      </c>
      <c r="E39" s="20">
        <v>19.670000000000002</v>
      </c>
      <c r="F39" s="20">
        <v>7.33</v>
      </c>
      <c r="G39" s="20">
        <v>30.5</v>
      </c>
      <c r="H39" s="20">
        <v>11.13</v>
      </c>
      <c r="I39" s="20">
        <v>10.66</v>
      </c>
      <c r="J39" s="20">
        <v>41.6</v>
      </c>
      <c r="K39" s="20">
        <v>7</v>
      </c>
      <c r="L39" s="20">
        <v>50</v>
      </c>
      <c r="M39" s="20">
        <v>25.1</v>
      </c>
      <c r="N39" s="20">
        <v>16.22</v>
      </c>
      <c r="O39" s="20">
        <v>9.67</v>
      </c>
      <c r="P39" s="20">
        <v>15.08</v>
      </c>
      <c r="Q39" s="20">
        <v>10</v>
      </c>
      <c r="R39" s="21">
        <v>9.1999999999999993</v>
      </c>
      <c r="S39" s="20">
        <v>7.4475201999999996</v>
      </c>
      <c r="T39" s="20">
        <v>32.33</v>
      </c>
      <c r="U39" s="20">
        <v>10.51</v>
      </c>
      <c r="V39" s="20">
        <v>12</v>
      </c>
      <c r="W39" s="20">
        <v>6.8073333333333332</v>
      </c>
      <c r="X39" s="57">
        <v>18.083564453968251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  <pageSetUpPr fitToPage="1"/>
  </sheetPr>
  <dimension ref="A1:Y77"/>
  <sheetViews>
    <sheetView showGridLines="0" zoomScaleNormal="100" workbookViewId="0">
      <pane xSplit="2" ySplit="6" topLeftCell="C15" activePane="bottomRight" state="frozen"/>
      <selection activeCell="A2" sqref="A2:X2"/>
      <selection pane="topRight" activeCell="A2" sqref="A2:X2"/>
      <selection pane="bottomLeft" activeCell="A2" sqref="A2:X2"/>
      <selection pane="bottomRight" activeCell="C38" sqref="C38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234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43.02</v>
      </c>
      <c r="D8" s="134">
        <v>45.09</v>
      </c>
      <c r="E8" s="134">
        <v>37.159999999999997</v>
      </c>
      <c r="F8" s="134">
        <v>38.25</v>
      </c>
      <c r="G8" s="2">
        <v>27.9</v>
      </c>
      <c r="H8" s="134">
        <v>48.5</v>
      </c>
      <c r="I8" s="134">
        <v>26.65</v>
      </c>
      <c r="J8" s="134">
        <v>44.03</v>
      </c>
      <c r="K8" s="134">
        <v>31.81</v>
      </c>
      <c r="L8" s="134">
        <v>36.35</v>
      </c>
      <c r="M8" s="134">
        <v>35.5</v>
      </c>
      <c r="N8" s="134">
        <v>42.83</v>
      </c>
      <c r="O8" s="134">
        <v>35.65</v>
      </c>
      <c r="P8" s="134">
        <v>39.33</v>
      </c>
      <c r="Q8" s="134">
        <v>26.86</v>
      </c>
      <c r="R8" s="2">
        <v>39.78</v>
      </c>
      <c r="S8" s="134">
        <v>25.97</v>
      </c>
      <c r="T8" s="134">
        <v>33.18</v>
      </c>
      <c r="U8" s="134">
        <v>37.5</v>
      </c>
      <c r="V8" s="134">
        <v>37.51</v>
      </c>
      <c r="W8" s="134">
        <v>32.1</v>
      </c>
      <c r="X8" s="53">
        <v>36.427142857142861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</v>
      </c>
      <c r="E9" s="19">
        <v>3.58</v>
      </c>
      <c r="F9" s="19">
        <v>3</v>
      </c>
      <c r="G9" s="18">
        <v>2.74</v>
      </c>
      <c r="H9" s="19">
        <v>2.97</v>
      </c>
      <c r="I9" s="19">
        <v>2.9</v>
      </c>
      <c r="J9" s="19">
        <v>3.48</v>
      </c>
      <c r="K9" s="19">
        <v>3.01</v>
      </c>
      <c r="L9" s="19">
        <v>3.7</v>
      </c>
      <c r="M9" s="19">
        <v>3.86</v>
      </c>
      <c r="N9" s="19">
        <v>4.5</v>
      </c>
      <c r="O9" s="19">
        <v>3.04</v>
      </c>
      <c r="P9" s="19">
        <v>3.3</v>
      </c>
      <c r="Q9" s="19">
        <v>2.5299999999999998</v>
      </c>
      <c r="R9" s="18">
        <v>3.57</v>
      </c>
      <c r="S9" s="19">
        <v>3.86</v>
      </c>
      <c r="T9" s="19">
        <v>4.1900000000000004</v>
      </c>
      <c r="U9" s="19">
        <v>4.04</v>
      </c>
      <c r="V9" s="19">
        <v>3.11</v>
      </c>
      <c r="W9" s="19">
        <v>3.54</v>
      </c>
      <c r="X9" s="54">
        <v>3.4238095238095241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387.6</v>
      </c>
      <c r="E10" s="134">
        <v>301.75</v>
      </c>
      <c r="F10" s="134">
        <v>260</v>
      </c>
      <c r="G10" s="2">
        <v>231</v>
      </c>
      <c r="H10" s="134">
        <v>260</v>
      </c>
      <c r="I10" s="134">
        <v>309.04000000000002</v>
      </c>
      <c r="J10" s="134">
        <v>388.3</v>
      </c>
      <c r="K10" s="134">
        <v>280</v>
      </c>
      <c r="L10" s="134">
        <v>285</v>
      </c>
      <c r="M10" s="134">
        <v>344.65</v>
      </c>
      <c r="N10" s="134">
        <v>399.11</v>
      </c>
      <c r="O10" s="134">
        <v>284</v>
      </c>
      <c r="P10" s="134">
        <v>280</v>
      </c>
      <c r="Q10" s="134">
        <v>237.5</v>
      </c>
      <c r="R10" s="2">
        <v>289.60000000000002</v>
      </c>
      <c r="S10" s="134">
        <v>398.25</v>
      </c>
      <c r="T10" s="134">
        <v>305.98</v>
      </c>
      <c r="U10" s="134">
        <v>262.14</v>
      </c>
      <c r="V10" s="134">
        <v>230</v>
      </c>
      <c r="W10" s="134">
        <v>248.68</v>
      </c>
      <c r="X10" s="53">
        <v>299.17142857142863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0.45299999999999996</v>
      </c>
      <c r="E11" s="19">
        <v>0.46340000000000003</v>
      </c>
      <c r="F11" s="19">
        <v>0.315</v>
      </c>
      <c r="G11" s="18">
        <v>0.32700000000000001</v>
      </c>
      <c r="H11" s="19">
        <v>0.37</v>
      </c>
      <c r="I11" s="19">
        <v>0.37</v>
      </c>
      <c r="J11" s="19">
        <v>0.5</v>
      </c>
      <c r="K11" s="19">
        <v>0.26600000000000001</v>
      </c>
      <c r="L11" s="19">
        <v>0.42</v>
      </c>
      <c r="M11" s="19">
        <v>0.48799999999999999</v>
      </c>
      <c r="N11" s="19">
        <v>0.57200000000000006</v>
      </c>
      <c r="O11" s="19">
        <v>0.33079999999999998</v>
      </c>
      <c r="P11" s="19">
        <v>0.33340000000000003</v>
      </c>
      <c r="Q11" s="19">
        <v>0.4</v>
      </c>
      <c r="R11" s="18">
        <v>0.41700000000000004</v>
      </c>
      <c r="S11" s="19">
        <v>0.57999999999999996</v>
      </c>
      <c r="T11" s="19">
        <v>0.52</v>
      </c>
      <c r="U11" s="19">
        <v>0.47560000000000002</v>
      </c>
      <c r="V11" s="136">
        <v>0.372</v>
      </c>
      <c r="W11" s="19">
        <v>0.37119999999999997</v>
      </c>
      <c r="X11" s="54">
        <v>0.41878095238095236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27.55</v>
      </c>
      <c r="E12" s="134">
        <v>53.33</v>
      </c>
      <c r="F12" s="134">
        <v>35</v>
      </c>
      <c r="G12" s="2">
        <v>63.7</v>
      </c>
      <c r="H12" s="134">
        <v>58</v>
      </c>
      <c r="I12" s="134">
        <v>65</v>
      </c>
      <c r="J12" s="134">
        <v>75.3</v>
      </c>
      <c r="K12" s="134">
        <v>58</v>
      </c>
      <c r="L12" s="134">
        <v>43</v>
      </c>
      <c r="M12" s="134">
        <v>68</v>
      </c>
      <c r="N12" s="134">
        <v>39</v>
      </c>
      <c r="O12" s="134">
        <v>26</v>
      </c>
      <c r="P12" s="134">
        <v>46.67</v>
      </c>
      <c r="Q12" s="134">
        <v>54.5</v>
      </c>
      <c r="R12" s="2">
        <v>80</v>
      </c>
      <c r="S12" s="134">
        <v>55</v>
      </c>
      <c r="T12" s="134">
        <v>64.75</v>
      </c>
      <c r="U12" s="134">
        <v>63.44</v>
      </c>
      <c r="V12" s="134">
        <v>35</v>
      </c>
      <c r="W12" s="134">
        <v>73.8</v>
      </c>
      <c r="X12" s="53">
        <v>55.478095238095236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101</v>
      </c>
      <c r="E13" s="134">
        <v>91.8</v>
      </c>
      <c r="F13" s="134">
        <v>65</v>
      </c>
      <c r="G13" s="2">
        <v>57.4</v>
      </c>
      <c r="H13" s="134">
        <v>71.2</v>
      </c>
      <c r="I13" s="134">
        <v>74.55</v>
      </c>
      <c r="J13" s="134">
        <v>93.94</v>
      </c>
      <c r="K13" s="134">
        <v>65</v>
      </c>
      <c r="L13" s="134">
        <v>68.5</v>
      </c>
      <c r="M13" s="134">
        <v>84.55</v>
      </c>
      <c r="N13" s="134">
        <v>71.69</v>
      </c>
      <c r="O13" s="134">
        <v>77.5</v>
      </c>
      <c r="P13" s="134">
        <v>68.33</v>
      </c>
      <c r="Q13" s="134">
        <v>54</v>
      </c>
      <c r="R13" s="2">
        <v>97</v>
      </c>
      <c r="S13" s="134">
        <v>90</v>
      </c>
      <c r="T13" s="134">
        <v>59.52</v>
      </c>
      <c r="U13" s="134">
        <v>74.41</v>
      </c>
      <c r="V13" s="134">
        <v>70</v>
      </c>
      <c r="W13" s="134">
        <v>76.53</v>
      </c>
      <c r="X13" s="53">
        <v>76.472380952380945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0.57999999999999996</v>
      </c>
      <c r="E14" s="67">
        <v>0.6</v>
      </c>
      <c r="F14" s="67">
        <v>0.33</v>
      </c>
      <c r="G14" s="68">
        <v>0.44</v>
      </c>
      <c r="H14" s="67">
        <v>0.77</v>
      </c>
      <c r="I14" s="67">
        <v>0.54</v>
      </c>
      <c r="J14" s="67">
        <v>0.46</v>
      </c>
      <c r="K14" s="67">
        <v>0.85</v>
      </c>
      <c r="L14" s="67">
        <v>0.53500000000000003</v>
      </c>
      <c r="M14" s="67">
        <v>0.68</v>
      </c>
      <c r="N14" s="67">
        <v>0.71</v>
      </c>
      <c r="O14" s="67">
        <v>0.36</v>
      </c>
      <c r="P14" s="67">
        <v>0.32</v>
      </c>
      <c r="Q14" s="67">
        <v>0.46</v>
      </c>
      <c r="R14" s="68">
        <v>0.6</v>
      </c>
      <c r="S14" s="67">
        <v>0.31</v>
      </c>
      <c r="T14" s="67">
        <v>0.57999999999999996</v>
      </c>
      <c r="U14" s="67">
        <v>0.46</v>
      </c>
      <c r="V14" s="133">
        <v>0.5</v>
      </c>
      <c r="W14" s="67">
        <v>0.49312</v>
      </c>
      <c r="X14" s="54">
        <v>0.52610095238095245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3.12</v>
      </c>
      <c r="E15" s="134">
        <v>2.75</v>
      </c>
      <c r="F15" s="134">
        <v>1.6</v>
      </c>
      <c r="G15" s="2">
        <v>2.19</v>
      </c>
      <c r="H15" s="134">
        <v>2.38</v>
      </c>
      <c r="I15" s="134">
        <v>2.2999999999999998</v>
      </c>
      <c r="J15" s="134">
        <v>3.03</v>
      </c>
      <c r="K15" s="134">
        <v>1.9</v>
      </c>
      <c r="L15" s="134">
        <v>2.5</v>
      </c>
      <c r="M15" s="134">
        <v>2.66</v>
      </c>
      <c r="N15" s="134">
        <v>2.5499999999999998</v>
      </c>
      <c r="O15" s="134">
        <v>1.45</v>
      </c>
      <c r="P15" s="134">
        <v>2.58</v>
      </c>
      <c r="Q15" s="134">
        <v>2.42</v>
      </c>
      <c r="R15" s="2">
        <v>2.33</v>
      </c>
      <c r="S15" s="134">
        <v>2.2999999999999998</v>
      </c>
      <c r="T15" s="134">
        <v>3.24</v>
      </c>
      <c r="U15" s="134">
        <v>2.29</v>
      </c>
      <c r="V15" s="132">
        <v>2.8</v>
      </c>
      <c r="W15" s="134">
        <v>2.04</v>
      </c>
      <c r="X15" s="53">
        <v>2.4371428571428568</v>
      </c>
      <c r="Y15" s="9"/>
    </row>
    <row r="16" spans="1:25" ht="11.25" x14ac:dyDescent="0.2">
      <c r="A16" s="29" t="s">
        <v>29</v>
      </c>
      <c r="B16" s="120" t="s">
        <v>91</v>
      </c>
      <c r="C16" s="134">
        <v>24.28</v>
      </c>
      <c r="D16" s="134">
        <v>21.33</v>
      </c>
      <c r="E16" s="134">
        <v>24.87</v>
      </c>
      <c r="F16" s="134">
        <v>22.49</v>
      </c>
      <c r="G16" s="2">
        <v>18.059999999999999</v>
      </c>
      <c r="H16" s="134">
        <v>22.8</v>
      </c>
      <c r="I16" s="134">
        <v>19.600000000000001</v>
      </c>
      <c r="J16" s="134">
        <v>32.61</v>
      </c>
      <c r="K16" s="134">
        <v>19.829999999999998</v>
      </c>
      <c r="L16" s="134">
        <v>16.53</v>
      </c>
      <c r="M16" s="134">
        <v>18.25</v>
      </c>
      <c r="N16" s="134">
        <v>22.89</v>
      </c>
      <c r="O16" s="134">
        <v>25</v>
      </c>
      <c r="P16" s="134">
        <v>32.15</v>
      </c>
      <c r="Q16" s="134">
        <v>17.059999999999999</v>
      </c>
      <c r="R16" s="2">
        <v>21</v>
      </c>
      <c r="S16" s="134">
        <v>16.55</v>
      </c>
      <c r="T16" s="134">
        <v>22.06</v>
      </c>
      <c r="U16" s="134">
        <v>20.149999999999999</v>
      </c>
      <c r="V16" s="134">
        <v>20.89</v>
      </c>
      <c r="W16" s="134">
        <v>17.25</v>
      </c>
      <c r="X16" s="53">
        <v>21.697619047619046</v>
      </c>
      <c r="Y16" s="9"/>
    </row>
    <row r="17" spans="1:25" ht="11.25" x14ac:dyDescent="0.2">
      <c r="A17" s="29" t="s">
        <v>30</v>
      </c>
      <c r="B17" s="120" t="s">
        <v>94</v>
      </c>
      <c r="C17" s="134">
        <v>95.5</v>
      </c>
      <c r="D17" s="134">
        <v>180.05</v>
      </c>
      <c r="E17" s="134">
        <v>74.33</v>
      </c>
      <c r="F17" s="134">
        <v>99</v>
      </c>
      <c r="G17" s="2">
        <v>100</v>
      </c>
      <c r="H17" s="134">
        <v>133.91999999999999</v>
      </c>
      <c r="I17" s="134">
        <v>69</v>
      </c>
      <c r="J17" s="134">
        <v>171.48</v>
      </c>
      <c r="K17" s="134">
        <v>96.38</v>
      </c>
      <c r="L17" s="134">
        <v>92</v>
      </c>
      <c r="M17" s="134">
        <v>122.13</v>
      </c>
      <c r="N17" s="134">
        <v>80.59</v>
      </c>
      <c r="O17" s="134">
        <v>90</v>
      </c>
      <c r="P17" s="134">
        <v>79.3</v>
      </c>
      <c r="Q17" s="134">
        <v>100</v>
      </c>
      <c r="R17" s="2">
        <v>93.11</v>
      </c>
      <c r="S17" s="134">
        <v>64</v>
      </c>
      <c r="T17" s="134">
        <v>123.06</v>
      </c>
      <c r="U17" s="134">
        <v>88</v>
      </c>
      <c r="V17" s="134">
        <v>70</v>
      </c>
      <c r="W17" s="134">
        <v>95.31</v>
      </c>
      <c r="X17" s="53">
        <v>100.81714285714285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640.16999999999996</v>
      </c>
      <c r="D18" s="134">
        <v>285</v>
      </c>
      <c r="E18" s="134">
        <v>293.13</v>
      </c>
      <c r="F18" s="134">
        <v>295.33999999999997</v>
      </c>
      <c r="G18" s="2">
        <v>295</v>
      </c>
      <c r="H18" s="134">
        <v>368.85</v>
      </c>
      <c r="I18" s="134">
        <v>282.45</v>
      </c>
      <c r="J18" s="134">
        <v>415.09</v>
      </c>
      <c r="K18" s="134">
        <v>510.09</v>
      </c>
      <c r="L18" s="134">
        <v>428.495</v>
      </c>
      <c r="M18" s="134">
        <v>450.25</v>
      </c>
      <c r="N18" s="134">
        <v>320</v>
      </c>
      <c r="O18" s="134">
        <v>285</v>
      </c>
      <c r="P18" s="134">
        <v>227.95</v>
      </c>
      <c r="Q18" s="134">
        <v>356</v>
      </c>
      <c r="R18" s="2">
        <v>510.9</v>
      </c>
      <c r="S18" s="134">
        <v>402.5</v>
      </c>
      <c r="T18" s="134">
        <v>619.54</v>
      </c>
      <c r="U18" s="134">
        <v>425</v>
      </c>
      <c r="V18" s="134">
        <v>256</v>
      </c>
      <c r="W18" s="134">
        <v>309.49</v>
      </c>
      <c r="X18" s="53">
        <v>379.82119047619045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382.98</v>
      </c>
      <c r="D19" s="134">
        <v>297.52999999999997</v>
      </c>
      <c r="E19" s="134">
        <v>262</v>
      </c>
      <c r="F19" s="2">
        <v>280.3</v>
      </c>
      <c r="G19" s="2">
        <v>210.45</v>
      </c>
      <c r="H19" s="134">
        <v>282.8</v>
      </c>
      <c r="I19" s="134">
        <v>147</v>
      </c>
      <c r="J19" s="134">
        <v>371.24</v>
      </c>
      <c r="K19" s="134">
        <v>316.74</v>
      </c>
      <c r="L19" s="2">
        <v>251.94499999999999</v>
      </c>
      <c r="M19" s="2">
        <v>243.95</v>
      </c>
      <c r="N19" s="134">
        <v>270</v>
      </c>
      <c r="O19" s="134">
        <v>250</v>
      </c>
      <c r="P19" s="134">
        <v>195.39</v>
      </c>
      <c r="Q19" s="134">
        <v>231.63</v>
      </c>
      <c r="R19" s="2">
        <v>419</v>
      </c>
      <c r="S19" s="134">
        <v>183.5</v>
      </c>
      <c r="T19" s="134">
        <v>166.91</v>
      </c>
      <c r="U19" s="134">
        <v>268.77999999999997</v>
      </c>
      <c r="V19" s="134">
        <v>326</v>
      </c>
      <c r="W19" s="134">
        <v>267.58</v>
      </c>
      <c r="X19" s="53">
        <v>267.89166666666665</v>
      </c>
      <c r="Y19" s="9"/>
    </row>
    <row r="20" spans="1:25" ht="22.5" x14ac:dyDescent="0.2">
      <c r="A20" s="121" t="s">
        <v>33</v>
      </c>
      <c r="B20" s="122" t="s">
        <v>94</v>
      </c>
      <c r="C20" s="134">
        <v>71</v>
      </c>
      <c r="D20" s="134">
        <v>58.08</v>
      </c>
      <c r="E20" s="134">
        <v>66.05</v>
      </c>
      <c r="F20" s="134">
        <v>66.92</v>
      </c>
      <c r="G20" s="2">
        <v>52.85</v>
      </c>
      <c r="H20" s="134">
        <v>77</v>
      </c>
      <c r="I20" s="134">
        <v>52.5</v>
      </c>
      <c r="J20" s="134">
        <v>69.680000000000007</v>
      </c>
      <c r="K20" s="134">
        <v>65</v>
      </c>
      <c r="L20" s="134">
        <v>42</v>
      </c>
      <c r="M20" s="134">
        <v>70</v>
      </c>
      <c r="N20" s="134">
        <v>49.9</v>
      </c>
      <c r="O20" s="134">
        <v>54.66</v>
      </c>
      <c r="P20" s="134">
        <v>87.9</v>
      </c>
      <c r="Q20" s="134">
        <v>88</v>
      </c>
      <c r="R20" s="2">
        <v>66.28</v>
      </c>
      <c r="S20" s="134">
        <v>31.9</v>
      </c>
      <c r="T20" s="134">
        <v>35.07</v>
      </c>
      <c r="U20" s="134">
        <v>30.97</v>
      </c>
      <c r="V20" s="134">
        <v>57.75</v>
      </c>
      <c r="W20" s="134">
        <v>41.51</v>
      </c>
      <c r="X20" s="53">
        <v>58.810476190476187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33.32</v>
      </c>
      <c r="D21" s="134">
        <v>22.25</v>
      </c>
      <c r="E21" s="134">
        <v>27.45</v>
      </c>
      <c r="F21" s="134">
        <v>20.54</v>
      </c>
      <c r="G21" s="2">
        <v>25.3</v>
      </c>
      <c r="H21" s="134">
        <v>25.05</v>
      </c>
      <c r="I21" s="134">
        <v>20.23</v>
      </c>
      <c r="J21" s="134">
        <v>25.84</v>
      </c>
      <c r="K21" s="134">
        <v>27.9</v>
      </c>
      <c r="L21" s="134">
        <v>19.75</v>
      </c>
      <c r="M21" s="134">
        <v>22.75</v>
      </c>
      <c r="N21" s="134">
        <v>23</v>
      </c>
      <c r="O21" s="134">
        <v>15.5</v>
      </c>
      <c r="P21" s="134">
        <v>64.900000000000006</v>
      </c>
      <c r="Q21" s="134">
        <v>19.2</v>
      </c>
      <c r="R21" s="2">
        <v>21.45</v>
      </c>
      <c r="S21" s="134">
        <v>21.38</v>
      </c>
      <c r="T21" s="134">
        <v>23.23</v>
      </c>
      <c r="U21" s="134">
        <v>14.2</v>
      </c>
      <c r="V21" s="134">
        <v>17.5</v>
      </c>
      <c r="W21" s="134">
        <v>17.079999999999998</v>
      </c>
      <c r="X21" s="53">
        <v>24.181904761904757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478.95</v>
      </c>
      <c r="D22" s="134">
        <v>446.5</v>
      </c>
      <c r="E22" s="134">
        <v>308.83</v>
      </c>
      <c r="F22" s="134">
        <v>263.5</v>
      </c>
      <c r="G22" s="2">
        <v>420.25</v>
      </c>
      <c r="H22" s="134">
        <v>378</v>
      </c>
      <c r="I22" s="134">
        <v>362</v>
      </c>
      <c r="J22" s="134">
        <v>382.32</v>
      </c>
      <c r="K22" s="134">
        <v>350</v>
      </c>
      <c r="L22" s="134">
        <v>346.65</v>
      </c>
      <c r="M22" s="134">
        <v>450.25</v>
      </c>
      <c r="N22" s="134">
        <v>272</v>
      </c>
      <c r="O22" s="134">
        <v>315</v>
      </c>
      <c r="P22" s="134">
        <v>523.33000000000004</v>
      </c>
      <c r="Q22" s="134">
        <v>620</v>
      </c>
      <c r="R22" s="2">
        <v>296</v>
      </c>
      <c r="S22" s="134">
        <v>349.8</v>
      </c>
      <c r="T22" s="134">
        <v>1089.31</v>
      </c>
      <c r="U22" s="134">
        <v>550</v>
      </c>
      <c r="V22" s="134">
        <v>273</v>
      </c>
      <c r="W22" s="134">
        <v>292.8</v>
      </c>
      <c r="X22" s="53">
        <v>417.54714285714283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12.58</v>
      </c>
      <c r="E23" s="134">
        <v>9.93</v>
      </c>
      <c r="F23" s="134">
        <v>6.8</v>
      </c>
      <c r="G23" s="2">
        <v>9.5500000000000007</v>
      </c>
      <c r="H23" s="134">
        <v>18.3</v>
      </c>
      <c r="I23" s="134">
        <v>10</v>
      </c>
      <c r="J23" s="134">
        <v>30.79</v>
      </c>
      <c r="K23" s="134">
        <v>15.9</v>
      </c>
      <c r="L23" s="134">
        <v>19</v>
      </c>
      <c r="M23" s="134">
        <v>24</v>
      </c>
      <c r="N23" s="134">
        <v>11.25</v>
      </c>
      <c r="O23" s="134">
        <v>5.3</v>
      </c>
      <c r="P23" s="134">
        <v>7.81</v>
      </c>
      <c r="Q23" s="134">
        <v>17.59</v>
      </c>
      <c r="R23" s="2">
        <v>18.93</v>
      </c>
      <c r="S23" s="134">
        <v>40</v>
      </c>
      <c r="T23" s="134">
        <v>10.77</v>
      </c>
      <c r="U23" s="134">
        <v>28.67</v>
      </c>
      <c r="V23" s="134">
        <v>5.45</v>
      </c>
      <c r="W23" s="134">
        <v>10.73</v>
      </c>
      <c r="X23" s="53">
        <v>15.702380952380953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88.73</v>
      </c>
      <c r="E24" s="134">
        <v>62.8</v>
      </c>
      <c r="F24" s="134">
        <v>103.89</v>
      </c>
      <c r="G24" s="2">
        <v>52.5</v>
      </c>
      <c r="H24" s="134">
        <v>62.05</v>
      </c>
      <c r="I24" s="134">
        <v>41.52</v>
      </c>
      <c r="J24" s="134">
        <v>109.18</v>
      </c>
      <c r="K24" s="134">
        <v>88.08</v>
      </c>
      <c r="L24" s="134">
        <v>84.96</v>
      </c>
      <c r="M24" s="134">
        <v>90</v>
      </c>
      <c r="N24" s="134">
        <v>70.17</v>
      </c>
      <c r="O24" s="134">
        <v>79</v>
      </c>
      <c r="P24" s="134">
        <v>179.4</v>
      </c>
      <c r="Q24" s="134">
        <v>68.55</v>
      </c>
      <c r="R24" s="2">
        <v>63.06</v>
      </c>
      <c r="S24" s="134">
        <v>98.33</v>
      </c>
      <c r="T24" s="134">
        <v>57.33</v>
      </c>
      <c r="U24" s="134">
        <v>87.68</v>
      </c>
      <c r="V24" s="134">
        <v>90</v>
      </c>
      <c r="W24" s="134">
        <v>55.9</v>
      </c>
      <c r="X24" s="53">
        <v>81.339523809523811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7.28</v>
      </c>
      <c r="D25" s="134">
        <v>5.52</v>
      </c>
      <c r="E25" s="134">
        <v>7.58</v>
      </c>
      <c r="F25" s="134">
        <v>4.5999999999999996</v>
      </c>
      <c r="G25" s="2">
        <v>8.4</v>
      </c>
      <c r="H25" s="134">
        <v>13.65</v>
      </c>
      <c r="I25" s="134">
        <v>6.06</v>
      </c>
      <c r="J25" s="134">
        <v>10.119999999999999</v>
      </c>
      <c r="K25" s="134">
        <v>9.85</v>
      </c>
      <c r="L25" s="134">
        <v>10.5</v>
      </c>
      <c r="M25" s="134">
        <v>10.45</v>
      </c>
      <c r="N25" s="134">
        <v>5.85</v>
      </c>
      <c r="O25" s="134">
        <v>4.0999999999999996</v>
      </c>
      <c r="P25" s="134">
        <v>6.23</v>
      </c>
      <c r="Q25" s="134">
        <v>12.05</v>
      </c>
      <c r="R25" s="2">
        <v>9.85</v>
      </c>
      <c r="S25" s="134">
        <v>7.97</v>
      </c>
      <c r="T25" s="134">
        <v>19.3</v>
      </c>
      <c r="U25" s="134">
        <v>12.07</v>
      </c>
      <c r="V25" s="134">
        <v>7.78</v>
      </c>
      <c r="W25" s="134">
        <v>9.6827777777777779</v>
      </c>
      <c r="X25" s="53">
        <v>8.9948941798941799</v>
      </c>
      <c r="Y25" s="9"/>
    </row>
    <row r="26" spans="1:25" ht="11.25" x14ac:dyDescent="0.2">
      <c r="A26" s="29" t="s">
        <v>38</v>
      </c>
      <c r="B26" s="120" t="s">
        <v>92</v>
      </c>
      <c r="C26" s="134">
        <v>11.15</v>
      </c>
      <c r="D26" s="134">
        <v>6.21</v>
      </c>
      <c r="E26" s="134">
        <v>5.95</v>
      </c>
      <c r="F26" s="134">
        <v>4.3499999999999996</v>
      </c>
      <c r="G26" s="2">
        <v>3.4</v>
      </c>
      <c r="H26" s="134">
        <v>10.41</v>
      </c>
      <c r="I26" s="134">
        <v>4.51</v>
      </c>
      <c r="J26" s="134">
        <v>8.77</v>
      </c>
      <c r="K26" s="134">
        <v>5.88</v>
      </c>
      <c r="L26" s="134">
        <v>10.225</v>
      </c>
      <c r="M26" s="134">
        <v>8.85</v>
      </c>
      <c r="N26" s="2">
        <v>5.27</v>
      </c>
      <c r="O26" s="134">
        <v>3.14</v>
      </c>
      <c r="P26" s="134">
        <v>11.29</v>
      </c>
      <c r="Q26" s="134">
        <v>6.12</v>
      </c>
      <c r="R26" s="2">
        <v>9.4</v>
      </c>
      <c r="S26" s="134">
        <v>14.04</v>
      </c>
      <c r="T26" s="134">
        <v>16.46</v>
      </c>
      <c r="U26" s="134">
        <v>8.44</v>
      </c>
      <c r="V26" s="134">
        <v>8.5500000000000007</v>
      </c>
      <c r="W26" s="134">
        <v>7.51</v>
      </c>
      <c r="X26" s="53">
        <v>8.0916666666666668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0.91</v>
      </c>
      <c r="E27" s="133">
        <v>1.1299999999999999</v>
      </c>
      <c r="F27" s="19">
        <v>0.76</v>
      </c>
      <c r="G27" s="18">
        <v>0.59</v>
      </c>
      <c r="H27" s="19">
        <v>0.8</v>
      </c>
      <c r="I27" s="19">
        <v>0.61</v>
      </c>
      <c r="J27" s="19">
        <v>1.0900000000000001</v>
      </c>
      <c r="K27" s="19">
        <v>0.72</v>
      </c>
      <c r="L27" s="19">
        <v>0.83499999999999996</v>
      </c>
      <c r="M27" s="19">
        <v>0.89</v>
      </c>
      <c r="N27" s="19">
        <v>1.1499999999999999</v>
      </c>
      <c r="O27" s="19">
        <v>0.65</v>
      </c>
      <c r="P27" s="19">
        <v>1.1100000000000001</v>
      </c>
      <c r="Q27" s="19">
        <v>0.9</v>
      </c>
      <c r="R27" s="18">
        <v>0.92</v>
      </c>
      <c r="S27" s="18">
        <v>0.98</v>
      </c>
      <c r="T27" s="18">
        <v>1.0900000000000001</v>
      </c>
      <c r="U27" s="19">
        <v>0.94</v>
      </c>
      <c r="V27" s="133">
        <v>0.8</v>
      </c>
      <c r="W27" s="19">
        <v>0.73849999999999993</v>
      </c>
      <c r="X27" s="54">
        <v>0.894452380952381</v>
      </c>
      <c r="Y27" s="9"/>
    </row>
    <row r="28" spans="1:25" ht="11.25" x14ac:dyDescent="0.2">
      <c r="A28" s="29" t="s">
        <v>39</v>
      </c>
      <c r="B28" s="120" t="s">
        <v>94</v>
      </c>
      <c r="C28" s="134">
        <v>107.95</v>
      </c>
      <c r="D28" s="134">
        <v>83.55</v>
      </c>
      <c r="E28" s="135">
        <v>66.260000000000005</v>
      </c>
      <c r="F28" s="134">
        <v>88</v>
      </c>
      <c r="G28" s="2">
        <v>65</v>
      </c>
      <c r="H28" s="134">
        <v>72.5</v>
      </c>
      <c r="I28" s="134">
        <v>45.2</v>
      </c>
      <c r="J28" s="134">
        <v>83.33</v>
      </c>
      <c r="K28" s="134">
        <v>82</v>
      </c>
      <c r="L28" s="134">
        <v>75.2</v>
      </c>
      <c r="M28" s="134">
        <v>78.2</v>
      </c>
      <c r="N28" s="134">
        <v>61.95</v>
      </c>
      <c r="O28" s="134">
        <v>66.31</v>
      </c>
      <c r="P28" s="134">
        <v>134.56</v>
      </c>
      <c r="Q28" s="134">
        <v>85.4</v>
      </c>
      <c r="R28" s="2">
        <v>64.27</v>
      </c>
      <c r="S28" s="134">
        <v>56.17</v>
      </c>
      <c r="T28" s="134">
        <v>108.68</v>
      </c>
      <c r="U28" s="134">
        <v>86.61</v>
      </c>
      <c r="V28" s="134">
        <v>70.7</v>
      </c>
      <c r="W28" s="134">
        <v>64.819999999999993</v>
      </c>
      <c r="X28" s="53">
        <v>78.412380952380971</v>
      </c>
      <c r="Y28" s="9"/>
    </row>
    <row r="29" spans="1:25" ht="11.25" x14ac:dyDescent="0.2">
      <c r="A29" s="29" t="s">
        <v>40</v>
      </c>
      <c r="B29" s="120" t="s">
        <v>94</v>
      </c>
      <c r="C29" s="134">
        <v>447.3</v>
      </c>
      <c r="D29" s="134">
        <v>257.5</v>
      </c>
      <c r="E29" s="134">
        <v>205.6</v>
      </c>
      <c r="F29" s="134">
        <v>265.5</v>
      </c>
      <c r="G29" s="2">
        <v>219</v>
      </c>
      <c r="H29" s="134">
        <v>287.5</v>
      </c>
      <c r="I29" s="134">
        <v>160</v>
      </c>
      <c r="J29" s="134">
        <v>310.23</v>
      </c>
      <c r="K29" s="134">
        <v>258</v>
      </c>
      <c r="L29" s="134">
        <v>260</v>
      </c>
      <c r="M29" s="134">
        <v>297.05</v>
      </c>
      <c r="N29" s="134">
        <v>210.5</v>
      </c>
      <c r="O29" s="134">
        <v>217.5</v>
      </c>
      <c r="P29" s="134">
        <v>387.47</v>
      </c>
      <c r="Q29" s="134">
        <v>313.77</v>
      </c>
      <c r="R29" s="2">
        <v>252.4</v>
      </c>
      <c r="S29" s="134">
        <v>116</v>
      </c>
      <c r="T29" s="134">
        <v>301.87</v>
      </c>
      <c r="U29" s="134">
        <v>237.86</v>
      </c>
      <c r="V29" s="134">
        <v>230</v>
      </c>
      <c r="W29" s="134">
        <v>175.13</v>
      </c>
      <c r="X29" s="53">
        <v>257.62761904761902</v>
      </c>
      <c r="Y29" s="9"/>
    </row>
    <row r="30" spans="1:25" ht="11.25" x14ac:dyDescent="0.2">
      <c r="A30" s="29" t="s">
        <v>41</v>
      </c>
      <c r="B30" s="120" t="s">
        <v>94</v>
      </c>
      <c r="C30" s="134">
        <v>71.599999999999994</v>
      </c>
      <c r="D30" s="134">
        <v>54.98</v>
      </c>
      <c r="E30" s="134">
        <v>52.24</v>
      </c>
      <c r="F30" s="134">
        <v>48</v>
      </c>
      <c r="G30" s="2">
        <v>29</v>
      </c>
      <c r="H30" s="134">
        <v>45</v>
      </c>
      <c r="I30" s="134">
        <v>28.2</v>
      </c>
      <c r="J30" s="134">
        <v>78.599999999999994</v>
      </c>
      <c r="K30" s="134">
        <v>46.61</v>
      </c>
      <c r="L30" s="134">
        <v>42.25</v>
      </c>
      <c r="M30" s="134">
        <v>57</v>
      </c>
      <c r="N30" s="134">
        <v>35.15</v>
      </c>
      <c r="O30" s="134">
        <v>36</v>
      </c>
      <c r="P30" s="134">
        <v>78.41</v>
      </c>
      <c r="Q30" s="134">
        <v>46.89</v>
      </c>
      <c r="R30" s="2">
        <v>38.380000000000003</v>
      </c>
      <c r="S30" s="134">
        <v>37.520000000000003</v>
      </c>
      <c r="T30" s="134">
        <v>45.21</v>
      </c>
      <c r="U30" s="134">
        <v>26.68</v>
      </c>
      <c r="V30" s="134">
        <v>38.020000000000003</v>
      </c>
      <c r="W30" s="134">
        <v>63.47</v>
      </c>
      <c r="X30" s="53">
        <v>47.581428571428567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48.55</v>
      </c>
      <c r="E31" s="134">
        <v>44.55</v>
      </c>
      <c r="F31" s="134">
        <v>44.95</v>
      </c>
      <c r="G31" s="2">
        <v>40</v>
      </c>
      <c r="H31" s="134">
        <v>49</v>
      </c>
      <c r="I31" s="134">
        <v>49.9</v>
      </c>
      <c r="J31" s="134">
        <v>52.49</v>
      </c>
      <c r="K31" s="134">
        <v>49.5</v>
      </c>
      <c r="L31" s="134">
        <v>55.085000000000001</v>
      </c>
      <c r="M31" s="134">
        <v>59.73</v>
      </c>
      <c r="N31" s="134">
        <v>49</v>
      </c>
      <c r="O31" s="134">
        <v>36.5</v>
      </c>
      <c r="P31" s="134">
        <v>65.95</v>
      </c>
      <c r="Q31" s="134">
        <v>49</v>
      </c>
      <c r="R31" s="2">
        <v>45.8</v>
      </c>
      <c r="S31" s="134">
        <v>26.39</v>
      </c>
      <c r="T31" s="134">
        <v>49.75</v>
      </c>
      <c r="U31" s="134">
        <v>58.18</v>
      </c>
      <c r="V31" s="134">
        <v>54.84</v>
      </c>
      <c r="W31" s="134">
        <v>43.68</v>
      </c>
      <c r="X31" s="53">
        <v>48.563095238095229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27.98</v>
      </c>
      <c r="D32" s="134">
        <v>24.3</v>
      </c>
      <c r="E32" s="134">
        <v>32.32</v>
      </c>
      <c r="F32" s="134">
        <v>24.74</v>
      </c>
      <c r="G32" s="2">
        <v>20.63</v>
      </c>
      <c r="H32" s="134">
        <v>29.9</v>
      </c>
      <c r="I32" s="134">
        <v>15.48</v>
      </c>
      <c r="J32" s="134">
        <v>28.39</v>
      </c>
      <c r="K32" s="134">
        <v>36.880000000000003</v>
      </c>
      <c r="L32" s="134">
        <v>31.77</v>
      </c>
      <c r="M32" s="134">
        <v>22.28</v>
      </c>
      <c r="N32" s="134">
        <v>22.59</v>
      </c>
      <c r="O32" s="134">
        <v>21</v>
      </c>
      <c r="P32" s="134">
        <v>38.729999999999997</v>
      </c>
      <c r="Q32" s="134">
        <v>24.28</v>
      </c>
      <c r="R32" s="2">
        <v>30.7</v>
      </c>
      <c r="S32" s="2">
        <v>21.57</v>
      </c>
      <c r="T32" s="2">
        <v>29.19</v>
      </c>
      <c r="U32" s="134">
        <v>22.02</v>
      </c>
      <c r="V32" s="134">
        <v>30.83</v>
      </c>
      <c r="W32" s="134">
        <v>24.62</v>
      </c>
      <c r="X32" s="53">
        <v>26.676190476190474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18.309999999999999</v>
      </c>
      <c r="E34" s="2">
        <v>21.27</v>
      </c>
      <c r="F34" s="2">
        <v>19</v>
      </c>
      <c r="G34" s="2">
        <v>21.07</v>
      </c>
      <c r="H34" s="134">
        <v>22.94</v>
      </c>
      <c r="I34" s="134">
        <v>22.35</v>
      </c>
      <c r="J34" s="2">
        <v>14.672016000000003</v>
      </c>
      <c r="K34" s="2">
        <v>20.86</v>
      </c>
      <c r="L34" s="2">
        <v>14.53218</v>
      </c>
      <c r="M34" s="2">
        <v>18.690000000000001</v>
      </c>
      <c r="N34" s="134">
        <v>17.63</v>
      </c>
      <c r="O34" s="2">
        <v>16.559999999999999</v>
      </c>
      <c r="P34" s="2">
        <v>17.940000000000001</v>
      </c>
      <c r="Q34" s="2">
        <v>24.6</v>
      </c>
      <c r="R34" s="2">
        <v>22.63</v>
      </c>
      <c r="S34" s="134">
        <v>14.813272829999997</v>
      </c>
      <c r="T34" s="134">
        <v>19.183599999999998</v>
      </c>
      <c r="U34" s="2">
        <v>28.13</v>
      </c>
      <c r="V34" s="2">
        <v>15.584375</v>
      </c>
      <c r="W34" s="134">
        <v>21.204523999999999</v>
      </c>
      <c r="X34" s="53">
        <v>19.384744563333339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13.53</v>
      </c>
      <c r="E35" s="2">
        <v>12.56</v>
      </c>
      <c r="F35" s="2">
        <v>12.5</v>
      </c>
      <c r="G35" s="2">
        <v>13.66</v>
      </c>
      <c r="H35" s="134">
        <v>14.3</v>
      </c>
      <c r="I35" s="134">
        <v>12.78</v>
      </c>
      <c r="J35" s="2">
        <v>10.324752</v>
      </c>
      <c r="K35" s="2">
        <v>13.62</v>
      </c>
      <c r="L35" s="2">
        <v>10.828818</v>
      </c>
      <c r="M35" s="2">
        <v>14.08</v>
      </c>
      <c r="N35" s="134">
        <v>12.74</v>
      </c>
      <c r="O35" s="2">
        <v>12.28</v>
      </c>
      <c r="P35" s="2">
        <v>13.51</v>
      </c>
      <c r="Q35" s="2">
        <v>17.260000000000002</v>
      </c>
      <c r="R35" s="2">
        <v>16.39</v>
      </c>
      <c r="S35" s="134">
        <v>11.844454565999998</v>
      </c>
      <c r="T35" s="134">
        <v>15.2805</v>
      </c>
      <c r="U35" s="2">
        <v>18.34</v>
      </c>
      <c r="V35" s="2">
        <v>10.746984999999999</v>
      </c>
      <c r="W35" s="134">
        <v>17.249276000000002</v>
      </c>
      <c r="X35" s="53">
        <v>13.551866169809522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106</v>
      </c>
      <c r="E37" s="134">
        <v>119.82</v>
      </c>
      <c r="F37" s="134">
        <v>42.5</v>
      </c>
      <c r="G37" s="134">
        <v>66.36</v>
      </c>
      <c r="H37" s="134">
        <v>78.849999999999994</v>
      </c>
      <c r="I37" s="134">
        <v>57.46</v>
      </c>
      <c r="J37" s="134">
        <v>62.31</v>
      </c>
      <c r="K37" s="134">
        <v>61.46</v>
      </c>
      <c r="L37" s="134">
        <v>48</v>
      </c>
      <c r="M37" s="134">
        <v>97.1</v>
      </c>
      <c r="N37" s="134">
        <v>26</v>
      </c>
      <c r="O37" s="134">
        <v>31.58</v>
      </c>
      <c r="P37" s="134">
        <v>89.53</v>
      </c>
      <c r="Q37" s="134">
        <v>69.92</v>
      </c>
      <c r="R37" s="2">
        <v>60.55</v>
      </c>
      <c r="S37" s="134">
        <v>34.072727</v>
      </c>
      <c r="T37" s="134">
        <v>80.0839</v>
      </c>
      <c r="U37" s="134">
        <v>37.590000000000003</v>
      </c>
      <c r="V37" s="134">
        <v>36.200000000000003</v>
      </c>
      <c r="W37" s="134">
        <v>49.77</v>
      </c>
      <c r="X37" s="53">
        <v>61.474601285714286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7.66</v>
      </c>
      <c r="G39" s="20">
        <v>35.83</v>
      </c>
      <c r="H39" s="20">
        <v>11.1</v>
      </c>
      <c r="I39" s="20">
        <v>10.66</v>
      </c>
      <c r="J39" s="20">
        <v>41.6</v>
      </c>
      <c r="K39" s="20">
        <v>7</v>
      </c>
      <c r="L39" s="20">
        <v>50</v>
      </c>
      <c r="M39" s="20">
        <v>25</v>
      </c>
      <c r="N39" s="20">
        <v>16.260000000000002</v>
      </c>
      <c r="O39" s="20">
        <v>9.67</v>
      </c>
      <c r="P39" s="20">
        <v>15.08</v>
      </c>
      <c r="Q39" s="20">
        <v>10</v>
      </c>
      <c r="R39" s="21">
        <v>9.1999999999999993</v>
      </c>
      <c r="S39" s="20">
        <v>7.4475201999999996</v>
      </c>
      <c r="T39" s="20">
        <v>32.33</v>
      </c>
      <c r="U39" s="20">
        <v>10.51</v>
      </c>
      <c r="V39" s="20">
        <v>8.91</v>
      </c>
      <c r="W39" s="20">
        <v>6.6820000000000004</v>
      </c>
      <c r="X39" s="57">
        <v>18.148072390476187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6" sqref="A4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251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44.44</v>
      </c>
      <c r="E8" s="134">
        <v>37.79</v>
      </c>
      <c r="F8" s="134">
        <v>40</v>
      </c>
      <c r="G8" s="2">
        <v>35.08</v>
      </c>
      <c r="H8" s="134">
        <v>52</v>
      </c>
      <c r="I8" s="134">
        <v>26.65</v>
      </c>
      <c r="J8" s="134">
        <v>45.06</v>
      </c>
      <c r="K8" s="134">
        <v>29.1</v>
      </c>
      <c r="L8" s="134">
        <v>36.35</v>
      </c>
      <c r="M8" s="134">
        <v>36.54</v>
      </c>
      <c r="N8" s="134">
        <v>44.65</v>
      </c>
      <c r="O8" s="134">
        <v>37.450000000000003</v>
      </c>
      <c r="P8" s="134">
        <v>45.79</v>
      </c>
      <c r="Q8" s="134">
        <v>29.34</v>
      </c>
      <c r="R8" s="2">
        <v>40.11</v>
      </c>
      <c r="S8" s="134">
        <v>29.44</v>
      </c>
      <c r="T8" s="134">
        <v>34.99</v>
      </c>
      <c r="U8" s="134">
        <v>42.38</v>
      </c>
      <c r="V8" s="134">
        <v>38</v>
      </c>
      <c r="W8" s="134">
        <v>36.04</v>
      </c>
      <c r="X8" s="53">
        <v>38.297619047619051</v>
      </c>
      <c r="Y8" s="9"/>
    </row>
    <row r="9" spans="1:25" ht="11.25" x14ac:dyDescent="0.2">
      <c r="A9" s="29" t="s">
        <v>87</v>
      </c>
      <c r="B9" s="120" t="s">
        <v>92</v>
      </c>
      <c r="C9" s="19">
        <v>4.1900000000000004</v>
      </c>
      <c r="D9" s="19">
        <v>4.83</v>
      </c>
      <c r="E9" s="19">
        <v>4.4800000000000004</v>
      </c>
      <c r="F9" s="19">
        <v>3.8</v>
      </c>
      <c r="G9" s="18">
        <v>4.01</v>
      </c>
      <c r="H9" s="19">
        <v>3.56</v>
      </c>
      <c r="I9" s="19">
        <v>3.37</v>
      </c>
      <c r="J9" s="19">
        <v>3.7</v>
      </c>
      <c r="K9" s="19">
        <v>3.62</v>
      </c>
      <c r="L9" s="19">
        <v>3.895</v>
      </c>
      <c r="M9" s="19">
        <v>3.94</v>
      </c>
      <c r="N9" s="19">
        <v>4.9000000000000004</v>
      </c>
      <c r="O9" s="19">
        <v>3.29</v>
      </c>
      <c r="P9" s="19">
        <v>4.2699999999999996</v>
      </c>
      <c r="Q9" s="19">
        <v>3.55</v>
      </c>
      <c r="R9" s="18">
        <v>4.2</v>
      </c>
      <c r="S9" s="19">
        <v>5.62</v>
      </c>
      <c r="T9" s="19">
        <v>4.93</v>
      </c>
      <c r="U9" s="19">
        <v>4.71</v>
      </c>
      <c r="V9" s="19">
        <v>4.3</v>
      </c>
      <c r="W9" s="19">
        <v>4.3</v>
      </c>
      <c r="X9" s="54">
        <v>4.1649999999999991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409</v>
      </c>
      <c r="E10" s="134">
        <v>307.5</v>
      </c>
      <c r="F10" s="134">
        <v>256.25</v>
      </c>
      <c r="G10" s="2">
        <v>260</v>
      </c>
      <c r="H10" s="134">
        <v>272.02</v>
      </c>
      <c r="I10" s="134">
        <v>317.36</v>
      </c>
      <c r="J10" s="134">
        <v>378.43</v>
      </c>
      <c r="K10" s="134">
        <v>281.14</v>
      </c>
      <c r="L10" s="134">
        <v>285</v>
      </c>
      <c r="M10" s="134">
        <v>350.5</v>
      </c>
      <c r="N10" s="134">
        <v>410</v>
      </c>
      <c r="O10" s="134">
        <v>297.5</v>
      </c>
      <c r="P10" s="134">
        <v>286.67</v>
      </c>
      <c r="Q10" s="134">
        <v>240</v>
      </c>
      <c r="R10" s="2">
        <v>294</v>
      </c>
      <c r="S10" s="134">
        <v>400</v>
      </c>
      <c r="T10" s="134">
        <v>334.29</v>
      </c>
      <c r="U10" s="134">
        <v>265.07</v>
      </c>
      <c r="V10" s="134">
        <v>250</v>
      </c>
      <c r="W10" s="134">
        <v>256.76</v>
      </c>
      <c r="X10" s="53">
        <v>307.21380952380952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0.60599999999999998</v>
      </c>
      <c r="E11" s="19">
        <v>0.51060000000000005</v>
      </c>
      <c r="F11" s="19">
        <v>0.40500000000000003</v>
      </c>
      <c r="G11" s="18">
        <v>0.34799999999999998</v>
      </c>
      <c r="H11" s="19">
        <v>0.37200000000000005</v>
      </c>
      <c r="I11" s="19">
        <v>0.4</v>
      </c>
      <c r="J11" s="19">
        <v>0.51</v>
      </c>
      <c r="K11" s="19">
        <v>0.31</v>
      </c>
      <c r="L11" s="19">
        <v>0.42</v>
      </c>
      <c r="M11" s="19">
        <v>0.501</v>
      </c>
      <c r="N11" s="19">
        <v>0.54600000000000004</v>
      </c>
      <c r="O11" s="19">
        <v>0.39399999999999996</v>
      </c>
      <c r="P11" s="19">
        <v>0.43340000000000001</v>
      </c>
      <c r="Q11" s="19">
        <v>0.45</v>
      </c>
      <c r="R11" s="18">
        <v>0.4456</v>
      </c>
      <c r="S11" s="19">
        <v>0.69</v>
      </c>
      <c r="T11" s="19">
        <v>0.54</v>
      </c>
      <c r="U11" s="19">
        <v>0.44299999999999995</v>
      </c>
      <c r="V11" s="136">
        <v>0.43</v>
      </c>
      <c r="W11" s="19">
        <v>0.40380000000000005</v>
      </c>
      <c r="X11" s="54">
        <v>0.4575428571428572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31</v>
      </c>
      <c r="E12" s="134">
        <v>56.61</v>
      </c>
      <c r="F12" s="134">
        <v>37</v>
      </c>
      <c r="G12" s="2">
        <v>70</v>
      </c>
      <c r="H12" s="134">
        <v>60</v>
      </c>
      <c r="I12" s="134">
        <v>75</v>
      </c>
      <c r="J12" s="134">
        <v>74.959999999999994</v>
      </c>
      <c r="K12" s="134">
        <v>58</v>
      </c>
      <c r="L12" s="134">
        <v>47</v>
      </c>
      <c r="M12" s="134">
        <v>68.3</v>
      </c>
      <c r="N12" s="134">
        <v>40.69</v>
      </c>
      <c r="O12" s="134">
        <v>26</v>
      </c>
      <c r="P12" s="134">
        <v>51.67</v>
      </c>
      <c r="Q12" s="134">
        <v>57</v>
      </c>
      <c r="R12" s="2">
        <v>80.5</v>
      </c>
      <c r="S12" s="134">
        <v>53.5</v>
      </c>
      <c r="T12" s="134">
        <v>64.5</v>
      </c>
      <c r="U12" s="134">
        <v>64.66</v>
      </c>
      <c r="V12" s="134">
        <v>34.5</v>
      </c>
      <c r="W12" s="134">
        <v>77.23</v>
      </c>
      <c r="X12" s="53">
        <v>57.529523809523816</v>
      </c>
      <c r="Y12" s="9"/>
    </row>
    <row r="13" spans="1:25" ht="11.25" x14ac:dyDescent="0.2">
      <c r="A13" s="29" t="s">
        <v>27</v>
      </c>
      <c r="B13" s="120" t="s">
        <v>93</v>
      </c>
      <c r="C13" s="134">
        <v>89</v>
      </c>
      <c r="D13" s="134">
        <v>135</v>
      </c>
      <c r="E13" s="134">
        <v>98</v>
      </c>
      <c r="F13" s="134">
        <v>55</v>
      </c>
      <c r="G13" s="2">
        <v>64.400000000000006</v>
      </c>
      <c r="H13" s="134">
        <v>75</v>
      </c>
      <c r="I13" s="134">
        <v>80</v>
      </c>
      <c r="J13" s="134">
        <v>95.65</v>
      </c>
      <c r="K13" s="134">
        <v>69</v>
      </c>
      <c r="L13" s="134">
        <v>74.45</v>
      </c>
      <c r="M13" s="134">
        <v>85.05</v>
      </c>
      <c r="N13" s="134">
        <v>72.75</v>
      </c>
      <c r="O13" s="134">
        <v>79</v>
      </c>
      <c r="P13" s="134">
        <v>76.599999999999994</v>
      </c>
      <c r="Q13" s="134">
        <v>57</v>
      </c>
      <c r="R13" s="2">
        <v>99.5</v>
      </c>
      <c r="S13" s="134">
        <v>90</v>
      </c>
      <c r="T13" s="134">
        <v>61.19</v>
      </c>
      <c r="U13" s="134">
        <v>72.5</v>
      </c>
      <c r="V13" s="134">
        <v>75</v>
      </c>
      <c r="W13" s="134">
        <v>80.400000000000006</v>
      </c>
      <c r="X13" s="53">
        <v>80.21380952380953</v>
      </c>
      <c r="Y13" s="9"/>
    </row>
    <row r="14" spans="1:25" ht="11.25" x14ac:dyDescent="0.2">
      <c r="A14" s="29" t="s">
        <v>28</v>
      </c>
      <c r="B14" s="120" t="s">
        <v>94</v>
      </c>
      <c r="C14" s="67">
        <v>0.46</v>
      </c>
      <c r="D14" s="133">
        <v>0.6</v>
      </c>
      <c r="E14" s="67">
        <v>0.6</v>
      </c>
      <c r="F14" s="67">
        <v>0.33</v>
      </c>
      <c r="G14" s="68">
        <v>0.45</v>
      </c>
      <c r="H14" s="67">
        <v>0.78</v>
      </c>
      <c r="I14" s="67">
        <v>0.59</v>
      </c>
      <c r="J14" s="67">
        <v>0.46</v>
      </c>
      <c r="K14" s="67">
        <v>0.86</v>
      </c>
      <c r="L14" s="67">
        <v>0.53500000000000003</v>
      </c>
      <c r="M14" s="67">
        <v>0.71</v>
      </c>
      <c r="N14" s="67">
        <v>0.78</v>
      </c>
      <c r="O14" s="67">
        <v>0.36</v>
      </c>
      <c r="P14" s="67">
        <v>0.33</v>
      </c>
      <c r="Q14" s="67">
        <v>0.47</v>
      </c>
      <c r="R14" s="68">
        <v>0.66</v>
      </c>
      <c r="S14" s="67">
        <v>0.37</v>
      </c>
      <c r="T14" s="67">
        <v>0.59</v>
      </c>
      <c r="U14" s="67">
        <v>0.47</v>
      </c>
      <c r="V14" s="133">
        <v>0.46</v>
      </c>
      <c r="W14" s="67">
        <v>0.51037999999999994</v>
      </c>
      <c r="X14" s="54">
        <v>0.541684761904762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2.8</v>
      </c>
      <c r="E15" s="134">
        <v>2.76</v>
      </c>
      <c r="F15" s="134">
        <v>1.78</v>
      </c>
      <c r="G15" s="2">
        <v>2.34</v>
      </c>
      <c r="H15" s="134">
        <v>2.63</v>
      </c>
      <c r="I15" s="134">
        <v>2.65</v>
      </c>
      <c r="J15" s="134">
        <v>2.98</v>
      </c>
      <c r="K15" s="134">
        <v>2</v>
      </c>
      <c r="L15" s="134">
        <v>2.5</v>
      </c>
      <c r="M15" s="134">
        <v>2.74</v>
      </c>
      <c r="N15" s="134">
        <v>2.73</v>
      </c>
      <c r="O15" s="134">
        <v>1.45</v>
      </c>
      <c r="P15" s="134">
        <v>2.93</v>
      </c>
      <c r="Q15" s="134">
        <v>2.61</v>
      </c>
      <c r="R15" s="2">
        <v>2.46</v>
      </c>
      <c r="S15" s="134">
        <v>2.2999999999999998</v>
      </c>
      <c r="T15" s="134">
        <v>4.07</v>
      </c>
      <c r="U15" s="134">
        <v>2.39</v>
      </c>
      <c r="V15" s="132">
        <v>2.88</v>
      </c>
      <c r="W15" s="134">
        <v>2.11</v>
      </c>
      <c r="X15" s="53">
        <v>2.5647619047619048</v>
      </c>
      <c r="Y15" s="9"/>
    </row>
    <row r="16" spans="1:25" ht="11.25" x14ac:dyDescent="0.2">
      <c r="A16" s="29" t="s">
        <v>29</v>
      </c>
      <c r="B16" s="120" t="s">
        <v>91</v>
      </c>
      <c r="C16" s="134">
        <v>24.39</v>
      </c>
      <c r="D16" s="134">
        <v>28.1</v>
      </c>
      <c r="E16" s="134">
        <v>24.99</v>
      </c>
      <c r="F16" s="134">
        <v>23.65</v>
      </c>
      <c r="G16" s="2">
        <v>20.49</v>
      </c>
      <c r="H16" s="134">
        <v>23.65</v>
      </c>
      <c r="I16" s="134">
        <v>22</v>
      </c>
      <c r="J16" s="134">
        <v>33.08</v>
      </c>
      <c r="K16" s="134">
        <v>20.95</v>
      </c>
      <c r="L16" s="134">
        <v>17.46</v>
      </c>
      <c r="M16" s="134">
        <v>18.45</v>
      </c>
      <c r="N16" s="134">
        <v>24.48</v>
      </c>
      <c r="O16" s="134">
        <v>27.39</v>
      </c>
      <c r="P16" s="134">
        <v>31.38</v>
      </c>
      <c r="Q16" s="134">
        <v>16.93</v>
      </c>
      <c r="R16" s="2">
        <v>23.17</v>
      </c>
      <c r="S16" s="134">
        <v>16.71</v>
      </c>
      <c r="T16" s="134">
        <v>21.87</v>
      </c>
      <c r="U16" s="134">
        <v>20.68</v>
      </c>
      <c r="V16" s="134">
        <v>19.3</v>
      </c>
      <c r="W16" s="134">
        <v>17.510000000000002</v>
      </c>
      <c r="X16" s="53">
        <v>22.696666666666665</v>
      </c>
      <c r="Y16" s="9"/>
    </row>
    <row r="17" spans="1:25" ht="11.25" x14ac:dyDescent="0.2">
      <c r="A17" s="29" t="s">
        <v>30</v>
      </c>
      <c r="B17" s="120" t="s">
        <v>94</v>
      </c>
      <c r="C17" s="134">
        <v>102.5</v>
      </c>
      <c r="D17" s="134">
        <v>182</v>
      </c>
      <c r="E17" s="134">
        <v>70.5</v>
      </c>
      <c r="F17" s="134">
        <v>130</v>
      </c>
      <c r="G17" s="2">
        <v>110</v>
      </c>
      <c r="H17" s="134">
        <v>160</v>
      </c>
      <c r="I17" s="134">
        <v>75</v>
      </c>
      <c r="J17" s="134">
        <v>182.39</v>
      </c>
      <c r="K17" s="134">
        <v>128.5</v>
      </c>
      <c r="L17" s="134">
        <v>90</v>
      </c>
      <c r="M17" s="134">
        <v>122.35</v>
      </c>
      <c r="N17" s="134">
        <v>83</v>
      </c>
      <c r="O17" s="134">
        <v>100</v>
      </c>
      <c r="P17" s="134">
        <v>90.9</v>
      </c>
      <c r="Q17" s="134">
        <v>107</v>
      </c>
      <c r="R17" s="2">
        <v>102</v>
      </c>
      <c r="S17" s="134">
        <v>70</v>
      </c>
      <c r="T17" s="134">
        <v>128.79</v>
      </c>
      <c r="U17" s="134">
        <v>96.7</v>
      </c>
      <c r="V17" s="134">
        <v>82</v>
      </c>
      <c r="W17" s="134">
        <v>97.38</v>
      </c>
      <c r="X17" s="53">
        <v>110.04809523809523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671.7</v>
      </c>
      <c r="D18" s="134">
        <v>340</v>
      </c>
      <c r="E18" s="134">
        <v>293.13</v>
      </c>
      <c r="F18" s="134">
        <v>302.67</v>
      </c>
      <c r="G18" s="2">
        <v>335</v>
      </c>
      <c r="H18" s="134">
        <v>366</v>
      </c>
      <c r="I18" s="134">
        <v>286.77999999999997</v>
      </c>
      <c r="J18" s="134">
        <v>384</v>
      </c>
      <c r="K18" s="134">
        <v>610</v>
      </c>
      <c r="L18" s="134">
        <v>428.495</v>
      </c>
      <c r="M18" s="134">
        <v>454.9</v>
      </c>
      <c r="N18" s="134">
        <v>345.8</v>
      </c>
      <c r="O18" s="134">
        <v>282.5</v>
      </c>
      <c r="P18" s="134">
        <v>220.39</v>
      </c>
      <c r="Q18" s="134">
        <v>450</v>
      </c>
      <c r="R18" s="2">
        <v>539.9</v>
      </c>
      <c r="S18" s="134">
        <v>402.5</v>
      </c>
      <c r="T18" s="134">
        <v>786.14</v>
      </c>
      <c r="U18" s="134">
        <v>440</v>
      </c>
      <c r="V18" s="134">
        <v>280</v>
      </c>
      <c r="W18" s="134">
        <v>351.09</v>
      </c>
      <c r="X18" s="53">
        <v>408.14261904761901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397.4</v>
      </c>
      <c r="D19" s="134">
        <v>390</v>
      </c>
      <c r="E19" s="134">
        <v>262.3</v>
      </c>
      <c r="F19" s="2">
        <v>271</v>
      </c>
      <c r="G19" s="2">
        <v>246</v>
      </c>
      <c r="H19" s="134">
        <v>307.5</v>
      </c>
      <c r="I19" s="134">
        <v>167</v>
      </c>
      <c r="J19" s="134">
        <v>354.23</v>
      </c>
      <c r="K19" s="134">
        <v>340</v>
      </c>
      <c r="L19" s="2">
        <v>269.09500000000003</v>
      </c>
      <c r="M19" s="2">
        <v>245</v>
      </c>
      <c r="N19" s="134">
        <v>292.13</v>
      </c>
      <c r="O19" s="134">
        <v>250</v>
      </c>
      <c r="P19" s="134">
        <v>222.95</v>
      </c>
      <c r="Q19" s="134">
        <v>279.14999999999998</v>
      </c>
      <c r="R19" s="2">
        <v>417</v>
      </c>
      <c r="S19" s="134">
        <v>183.5</v>
      </c>
      <c r="T19" s="134">
        <v>184.5</v>
      </c>
      <c r="U19" s="134">
        <v>268.77999999999997</v>
      </c>
      <c r="V19" s="134">
        <v>225</v>
      </c>
      <c r="W19" s="134">
        <v>277.92</v>
      </c>
      <c r="X19" s="53">
        <v>278.59309523809526</v>
      </c>
      <c r="Y19" s="9"/>
    </row>
    <row r="20" spans="1:25" ht="22.5" x14ac:dyDescent="0.2">
      <c r="A20" s="121" t="s">
        <v>33</v>
      </c>
      <c r="B20" s="122" t="s">
        <v>94</v>
      </c>
      <c r="C20" s="134">
        <v>73.900000000000006</v>
      </c>
      <c r="D20" s="134">
        <v>79.430000000000007</v>
      </c>
      <c r="E20" s="134">
        <v>66.05</v>
      </c>
      <c r="F20" s="134">
        <v>68.099999999999994</v>
      </c>
      <c r="G20" s="2">
        <v>60.1</v>
      </c>
      <c r="H20" s="134">
        <v>82</v>
      </c>
      <c r="I20" s="134">
        <v>52.5</v>
      </c>
      <c r="J20" s="134">
        <v>67.89</v>
      </c>
      <c r="K20" s="134">
        <v>65</v>
      </c>
      <c r="L20" s="134">
        <v>46.5</v>
      </c>
      <c r="M20" s="134">
        <v>71.099999999999994</v>
      </c>
      <c r="N20" s="134">
        <v>53</v>
      </c>
      <c r="O20" s="134">
        <v>54.66</v>
      </c>
      <c r="P20" s="134">
        <v>88.67</v>
      </c>
      <c r="Q20" s="134">
        <v>66.5</v>
      </c>
      <c r="R20" s="2">
        <v>73.260000000000005</v>
      </c>
      <c r="S20" s="134">
        <v>32</v>
      </c>
      <c r="T20" s="134">
        <v>38.15</v>
      </c>
      <c r="U20" s="134">
        <v>33.54</v>
      </c>
      <c r="V20" s="134">
        <v>52.7</v>
      </c>
      <c r="W20" s="134">
        <v>41.88</v>
      </c>
      <c r="X20" s="53">
        <v>60.330000000000013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38.950000000000003</v>
      </c>
      <c r="D21" s="134">
        <v>21.35</v>
      </c>
      <c r="E21" s="134">
        <v>27.27</v>
      </c>
      <c r="F21" s="134">
        <v>22.5</v>
      </c>
      <c r="G21" s="2">
        <v>24.5</v>
      </c>
      <c r="H21" s="134">
        <v>26.35</v>
      </c>
      <c r="I21" s="134">
        <v>22</v>
      </c>
      <c r="J21" s="134">
        <v>26.52</v>
      </c>
      <c r="K21" s="134">
        <v>29</v>
      </c>
      <c r="L21" s="134">
        <v>19.75</v>
      </c>
      <c r="M21" s="134">
        <v>25</v>
      </c>
      <c r="N21" s="134">
        <v>24.6</v>
      </c>
      <c r="O21" s="134">
        <v>18.5</v>
      </c>
      <c r="P21" s="134">
        <v>51.9</v>
      </c>
      <c r="Q21" s="134">
        <v>23.2</v>
      </c>
      <c r="R21" s="2">
        <v>23.17</v>
      </c>
      <c r="S21" s="134">
        <v>24.05</v>
      </c>
      <c r="T21" s="134">
        <v>22.77</v>
      </c>
      <c r="U21" s="134">
        <v>16.09</v>
      </c>
      <c r="V21" s="134">
        <v>30.5</v>
      </c>
      <c r="W21" s="134">
        <v>17.643000000000001</v>
      </c>
      <c r="X21" s="53">
        <v>25.505380952380953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590.9</v>
      </c>
      <c r="D22" s="134">
        <v>497.32</v>
      </c>
      <c r="E22" s="134">
        <v>308.83</v>
      </c>
      <c r="F22" s="134">
        <v>269</v>
      </c>
      <c r="G22" s="2">
        <v>399.08</v>
      </c>
      <c r="H22" s="134">
        <v>400</v>
      </c>
      <c r="I22" s="134">
        <v>362</v>
      </c>
      <c r="J22" s="134">
        <v>389.24</v>
      </c>
      <c r="K22" s="134">
        <v>396</v>
      </c>
      <c r="L22" s="134">
        <v>360</v>
      </c>
      <c r="M22" s="134">
        <v>453.75</v>
      </c>
      <c r="N22" s="134">
        <v>282.55</v>
      </c>
      <c r="O22" s="134">
        <v>331</v>
      </c>
      <c r="P22" s="134">
        <v>620</v>
      </c>
      <c r="Q22" s="134">
        <v>630</v>
      </c>
      <c r="R22" s="2">
        <v>302</v>
      </c>
      <c r="S22" s="134">
        <v>344.4</v>
      </c>
      <c r="T22" s="134">
        <v>1081.6400000000001</v>
      </c>
      <c r="U22" s="134">
        <v>581.66999999999996</v>
      </c>
      <c r="V22" s="134">
        <v>271</v>
      </c>
      <c r="W22" s="134">
        <v>297.45999999999998</v>
      </c>
      <c r="X22" s="53">
        <v>436.56380952380943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16.100000000000001</v>
      </c>
      <c r="E23" s="134">
        <v>9.8000000000000007</v>
      </c>
      <c r="F23" s="134">
        <v>9.44</v>
      </c>
      <c r="G23" s="2">
        <v>10.5</v>
      </c>
      <c r="H23" s="134">
        <v>20</v>
      </c>
      <c r="I23" s="134">
        <v>12</v>
      </c>
      <c r="J23" s="134">
        <v>30.2</v>
      </c>
      <c r="K23" s="134">
        <v>13.69</v>
      </c>
      <c r="L23" s="134">
        <v>22</v>
      </c>
      <c r="M23" s="134">
        <v>24.31</v>
      </c>
      <c r="N23" s="134">
        <v>12.45</v>
      </c>
      <c r="O23" s="134">
        <v>4.8600000000000003</v>
      </c>
      <c r="P23" s="134">
        <v>9.4700000000000006</v>
      </c>
      <c r="Q23" s="134">
        <v>14</v>
      </c>
      <c r="R23" s="2">
        <v>20.190000000000001</v>
      </c>
      <c r="S23" s="134">
        <v>45</v>
      </c>
      <c r="T23" s="134">
        <v>11.01</v>
      </c>
      <c r="U23" s="134">
        <v>28.67</v>
      </c>
      <c r="V23" s="134">
        <v>4.4000000000000004</v>
      </c>
      <c r="W23" s="134">
        <v>11.42</v>
      </c>
      <c r="X23" s="53">
        <v>16.47190476190476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80</v>
      </c>
      <c r="E24" s="134">
        <v>63</v>
      </c>
      <c r="F24" s="134">
        <v>90</v>
      </c>
      <c r="G24" s="2">
        <v>53.03</v>
      </c>
      <c r="H24" s="134">
        <v>68.25</v>
      </c>
      <c r="I24" s="134">
        <v>42</v>
      </c>
      <c r="J24" s="134">
        <v>109.71</v>
      </c>
      <c r="K24" s="134">
        <v>86.65</v>
      </c>
      <c r="L24" s="134">
        <v>84.96</v>
      </c>
      <c r="M24" s="134">
        <v>92.75</v>
      </c>
      <c r="N24" s="134">
        <v>73.25</v>
      </c>
      <c r="O24" s="134">
        <v>79</v>
      </c>
      <c r="P24" s="134">
        <v>140</v>
      </c>
      <c r="Q24" s="134">
        <v>72.849999999999994</v>
      </c>
      <c r="R24" s="2">
        <v>68</v>
      </c>
      <c r="S24" s="134">
        <v>119</v>
      </c>
      <c r="T24" s="134">
        <v>66</v>
      </c>
      <c r="U24" s="134">
        <v>87.48</v>
      </c>
      <c r="V24" s="134">
        <v>90</v>
      </c>
      <c r="W24" s="134">
        <v>59.7</v>
      </c>
      <c r="X24" s="53">
        <v>80.98238095238095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7.17</v>
      </c>
      <c r="D25" s="134">
        <v>6.14</v>
      </c>
      <c r="E25" s="134">
        <v>8.0299999999999994</v>
      </c>
      <c r="F25" s="134">
        <v>5.18</v>
      </c>
      <c r="G25" s="2">
        <v>8.15</v>
      </c>
      <c r="H25" s="134">
        <v>14.5</v>
      </c>
      <c r="I25" s="134">
        <v>6.15</v>
      </c>
      <c r="J25" s="134">
        <v>10.32</v>
      </c>
      <c r="K25" s="134">
        <v>10.5</v>
      </c>
      <c r="L25" s="134">
        <v>11.025</v>
      </c>
      <c r="M25" s="134">
        <v>11.03</v>
      </c>
      <c r="N25" s="134">
        <v>6.08</v>
      </c>
      <c r="O25" s="134">
        <v>4.0999999999999996</v>
      </c>
      <c r="P25" s="134">
        <v>6</v>
      </c>
      <c r="Q25" s="134">
        <v>12.36</v>
      </c>
      <c r="R25" s="2">
        <v>11.06</v>
      </c>
      <c r="S25" s="134">
        <v>8.3800000000000008</v>
      </c>
      <c r="T25" s="134">
        <v>23.8</v>
      </c>
      <c r="U25" s="134">
        <v>12.92</v>
      </c>
      <c r="V25" s="134">
        <v>7.45</v>
      </c>
      <c r="W25" s="134">
        <v>10.070555555555556</v>
      </c>
      <c r="X25" s="53">
        <v>9.543597883597883</v>
      </c>
      <c r="Y25" s="9"/>
    </row>
    <row r="26" spans="1:25" ht="11.25" x14ac:dyDescent="0.2">
      <c r="A26" s="29" t="s">
        <v>38</v>
      </c>
      <c r="B26" s="120" t="s">
        <v>92</v>
      </c>
      <c r="C26" s="134">
        <v>12</v>
      </c>
      <c r="D26" s="134">
        <v>7.15</v>
      </c>
      <c r="E26" s="134">
        <v>5.81</v>
      </c>
      <c r="F26" s="134">
        <v>4.8</v>
      </c>
      <c r="G26" s="2">
        <v>3.72</v>
      </c>
      <c r="H26" s="134">
        <v>12</v>
      </c>
      <c r="I26" s="134">
        <v>4.99</v>
      </c>
      <c r="J26" s="134">
        <v>8.69</v>
      </c>
      <c r="K26" s="134">
        <v>7.21</v>
      </c>
      <c r="L26" s="134">
        <v>10.225</v>
      </c>
      <c r="M26" s="134">
        <v>8.91</v>
      </c>
      <c r="N26" s="2">
        <v>5.71</v>
      </c>
      <c r="O26" s="134">
        <v>3.41</v>
      </c>
      <c r="P26" s="134">
        <v>13.3</v>
      </c>
      <c r="Q26" s="134">
        <v>7.48</v>
      </c>
      <c r="R26" s="2">
        <v>10</v>
      </c>
      <c r="S26" s="134">
        <v>18.829999999999998</v>
      </c>
      <c r="T26" s="134">
        <v>17.559999999999999</v>
      </c>
      <c r="U26" s="134">
        <v>9.01</v>
      </c>
      <c r="V26" s="134">
        <v>3.45</v>
      </c>
      <c r="W26" s="134">
        <v>7.93</v>
      </c>
      <c r="X26" s="53">
        <v>8.6754761904761875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1.02</v>
      </c>
      <c r="E27" s="133">
        <v>1.18</v>
      </c>
      <c r="F27" s="19">
        <v>0.8</v>
      </c>
      <c r="G27" s="18">
        <v>0.8</v>
      </c>
      <c r="H27" s="19">
        <v>0.96</v>
      </c>
      <c r="I27" s="19">
        <v>0.66</v>
      </c>
      <c r="J27" s="19">
        <v>1.1200000000000001</v>
      </c>
      <c r="K27" s="19">
        <v>0.87</v>
      </c>
      <c r="L27" s="19">
        <v>0.84499999999999997</v>
      </c>
      <c r="M27" s="19">
        <v>0.94</v>
      </c>
      <c r="N27" s="19">
        <v>1.28</v>
      </c>
      <c r="O27" s="19">
        <v>0.74</v>
      </c>
      <c r="P27" s="19">
        <v>1.41</v>
      </c>
      <c r="Q27" s="19">
        <v>1.1000000000000001</v>
      </c>
      <c r="R27" s="18">
        <v>0.96</v>
      </c>
      <c r="S27" s="18">
        <v>1.0900000000000001</v>
      </c>
      <c r="T27" s="18">
        <v>1.27</v>
      </c>
      <c r="U27" s="19">
        <v>1.05</v>
      </c>
      <c r="V27" s="133">
        <v>0.81</v>
      </c>
      <c r="W27" s="19">
        <v>0.78620000000000001</v>
      </c>
      <c r="X27" s="54">
        <v>0.99339047619047616</v>
      </c>
      <c r="Y27" s="9"/>
    </row>
    <row r="28" spans="1:25" ht="11.25" x14ac:dyDescent="0.2">
      <c r="A28" s="29" t="s">
        <v>39</v>
      </c>
      <c r="B28" s="120" t="s">
        <v>94</v>
      </c>
      <c r="C28" s="134">
        <v>118.25</v>
      </c>
      <c r="D28" s="134">
        <v>84.23</v>
      </c>
      <c r="E28" s="135">
        <v>66.260000000000005</v>
      </c>
      <c r="F28" s="134">
        <v>87.41</v>
      </c>
      <c r="G28" s="2">
        <v>57.5</v>
      </c>
      <c r="H28" s="134">
        <v>75.5</v>
      </c>
      <c r="I28" s="134">
        <v>48</v>
      </c>
      <c r="J28" s="134">
        <v>84.37</v>
      </c>
      <c r="K28" s="134">
        <v>89.23</v>
      </c>
      <c r="L28" s="134">
        <v>75</v>
      </c>
      <c r="M28" s="134">
        <v>78.95</v>
      </c>
      <c r="N28" s="134">
        <v>63</v>
      </c>
      <c r="O28" s="134">
        <v>66.31</v>
      </c>
      <c r="P28" s="134">
        <v>140.06</v>
      </c>
      <c r="Q28" s="134">
        <v>92.25</v>
      </c>
      <c r="R28" s="2">
        <v>67.5</v>
      </c>
      <c r="S28" s="134">
        <v>67.83</v>
      </c>
      <c r="T28" s="134">
        <v>106.26</v>
      </c>
      <c r="U28" s="134">
        <v>96.26</v>
      </c>
      <c r="V28" s="134">
        <v>52.24</v>
      </c>
      <c r="W28" s="134">
        <v>64.819999999999993</v>
      </c>
      <c r="X28" s="53">
        <v>80.058571428571412</v>
      </c>
      <c r="Y28" s="9"/>
    </row>
    <row r="29" spans="1:25" ht="11.25" x14ac:dyDescent="0.2">
      <c r="A29" s="29" t="s">
        <v>40</v>
      </c>
      <c r="B29" s="120" t="s">
        <v>94</v>
      </c>
      <c r="C29" s="134">
        <v>499</v>
      </c>
      <c r="D29" s="134">
        <v>213.33</v>
      </c>
      <c r="E29" s="134">
        <v>201.58</v>
      </c>
      <c r="F29" s="134">
        <v>251.23</v>
      </c>
      <c r="G29" s="2">
        <v>260</v>
      </c>
      <c r="H29" s="134">
        <v>279</v>
      </c>
      <c r="I29" s="134">
        <v>160</v>
      </c>
      <c r="J29" s="134">
        <v>309.55</v>
      </c>
      <c r="K29" s="134">
        <v>282</v>
      </c>
      <c r="L29" s="134">
        <v>260</v>
      </c>
      <c r="M29" s="134">
        <v>299</v>
      </c>
      <c r="N29" s="134">
        <v>217.15</v>
      </c>
      <c r="O29" s="134">
        <v>216.52</v>
      </c>
      <c r="P29" s="134">
        <v>415</v>
      </c>
      <c r="Q29" s="134">
        <v>297.37</v>
      </c>
      <c r="R29" s="2">
        <v>273.89999999999998</v>
      </c>
      <c r="S29" s="134">
        <v>116</v>
      </c>
      <c r="T29" s="134">
        <v>279.33999999999997</v>
      </c>
      <c r="U29" s="134">
        <v>245.6</v>
      </c>
      <c r="V29" s="134">
        <v>240</v>
      </c>
      <c r="W29" s="134">
        <v>179.06</v>
      </c>
      <c r="X29" s="53">
        <v>261.64904761904768</v>
      </c>
      <c r="Y29" s="9"/>
    </row>
    <row r="30" spans="1:25" ht="11.25" x14ac:dyDescent="0.2">
      <c r="A30" s="29" t="s">
        <v>41</v>
      </c>
      <c r="B30" s="120" t="s">
        <v>94</v>
      </c>
      <c r="C30" s="134">
        <v>75.8</v>
      </c>
      <c r="D30" s="134">
        <v>37.76</v>
      </c>
      <c r="E30" s="134">
        <v>50.36</v>
      </c>
      <c r="F30" s="134">
        <v>38.1</v>
      </c>
      <c r="G30" s="2">
        <v>27.4</v>
      </c>
      <c r="H30" s="134">
        <v>49</v>
      </c>
      <c r="I30" s="134">
        <v>29.15</v>
      </c>
      <c r="J30" s="134">
        <v>83.87</v>
      </c>
      <c r="K30" s="134">
        <v>47.84</v>
      </c>
      <c r="L30" s="134">
        <v>43.664999999999999</v>
      </c>
      <c r="M30" s="134">
        <v>58.54</v>
      </c>
      <c r="N30" s="134">
        <v>37.15</v>
      </c>
      <c r="O30" s="134">
        <v>36</v>
      </c>
      <c r="P30" s="134">
        <v>84.52</v>
      </c>
      <c r="Q30" s="134">
        <v>54.8</v>
      </c>
      <c r="R30" s="2">
        <v>42.74</v>
      </c>
      <c r="S30" s="134">
        <v>38.270000000000003</v>
      </c>
      <c r="T30" s="134">
        <v>45.82</v>
      </c>
      <c r="U30" s="134">
        <v>27.22</v>
      </c>
      <c r="V30" s="134">
        <v>50</v>
      </c>
      <c r="W30" s="134">
        <v>66.44</v>
      </c>
      <c r="X30" s="53">
        <v>48.783095238095235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39.25</v>
      </c>
      <c r="E31" s="134">
        <v>43.32</v>
      </c>
      <c r="F31" s="134">
        <v>47</v>
      </c>
      <c r="G31" s="2">
        <v>43.33</v>
      </c>
      <c r="H31" s="134">
        <v>52.45</v>
      </c>
      <c r="I31" s="134">
        <v>49.9</v>
      </c>
      <c r="J31" s="134">
        <v>53.14</v>
      </c>
      <c r="K31" s="134">
        <v>57.8</v>
      </c>
      <c r="L31" s="134">
        <v>56.975000000000001</v>
      </c>
      <c r="M31" s="134">
        <v>59.88</v>
      </c>
      <c r="N31" s="134">
        <v>51.5</v>
      </c>
      <c r="O31" s="134">
        <v>36.5</v>
      </c>
      <c r="P31" s="134">
        <v>61.36</v>
      </c>
      <c r="Q31" s="134">
        <v>54.45</v>
      </c>
      <c r="R31" s="2">
        <v>51.16</v>
      </c>
      <c r="S31" s="134">
        <v>26.39</v>
      </c>
      <c r="T31" s="134">
        <v>54.42</v>
      </c>
      <c r="U31" s="134">
        <v>59.63</v>
      </c>
      <c r="V31" s="134">
        <v>41.5</v>
      </c>
      <c r="W31" s="134">
        <v>44.05</v>
      </c>
      <c r="X31" s="53">
        <v>49.094523809523807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27.65</v>
      </c>
      <c r="D32" s="134">
        <v>27.1</v>
      </c>
      <c r="E32" s="134">
        <v>32.24</v>
      </c>
      <c r="F32" s="134">
        <v>23.1</v>
      </c>
      <c r="G32" s="2">
        <v>20.9</v>
      </c>
      <c r="H32" s="134">
        <v>33.42</v>
      </c>
      <c r="I32" s="134">
        <v>16.25</v>
      </c>
      <c r="J32" s="134">
        <v>28.94</v>
      </c>
      <c r="K32" s="134">
        <v>31.06</v>
      </c>
      <c r="L32" s="134">
        <v>32</v>
      </c>
      <c r="M32" s="134">
        <v>23</v>
      </c>
      <c r="N32" s="134">
        <v>23.15</v>
      </c>
      <c r="O32" s="134">
        <v>21</v>
      </c>
      <c r="P32" s="134">
        <v>33.270000000000003</v>
      </c>
      <c r="Q32" s="134">
        <v>25.5</v>
      </c>
      <c r="R32" s="2">
        <v>34.159999999999997</v>
      </c>
      <c r="S32" s="2">
        <v>21.83</v>
      </c>
      <c r="T32" s="2">
        <v>29.32</v>
      </c>
      <c r="U32" s="134">
        <v>22.16</v>
      </c>
      <c r="V32" s="134">
        <v>29</v>
      </c>
      <c r="W32" s="134">
        <v>24.65</v>
      </c>
      <c r="X32" s="53">
        <v>26.652380952380948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15.405936000000001</v>
      </c>
      <c r="D34" s="2">
        <v>17.93</v>
      </c>
      <c r="E34" s="2">
        <v>21.75</v>
      </c>
      <c r="F34" s="2">
        <v>19.309999999999999</v>
      </c>
      <c r="G34" s="2">
        <v>21.47</v>
      </c>
      <c r="H34" s="134">
        <v>23.44</v>
      </c>
      <c r="I34" s="134">
        <v>22.35</v>
      </c>
      <c r="J34" s="2">
        <v>15.62</v>
      </c>
      <c r="K34" s="2">
        <v>22.31</v>
      </c>
      <c r="L34" s="2">
        <v>14.813448000000001</v>
      </c>
      <c r="M34" s="2">
        <v>19.920000000000002</v>
      </c>
      <c r="N34" s="134">
        <v>17.63</v>
      </c>
      <c r="O34" s="2">
        <v>16.559999999999999</v>
      </c>
      <c r="P34" s="2">
        <v>18.57</v>
      </c>
      <c r="Q34" s="2">
        <v>25.36</v>
      </c>
      <c r="R34" s="2">
        <v>23.06</v>
      </c>
      <c r="S34" s="134">
        <v>15.111181735999999</v>
      </c>
      <c r="T34" s="134">
        <v>19.875699999999998</v>
      </c>
      <c r="U34" s="2">
        <v>29.9</v>
      </c>
      <c r="V34" s="2">
        <v>15.983335</v>
      </c>
      <c r="W34" s="134">
        <v>21.768049999999999</v>
      </c>
      <c r="X34" s="53">
        <v>19.911316701714288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11.208806000000001</v>
      </c>
      <c r="D35" s="2">
        <v>13.18</v>
      </c>
      <c r="E35" s="2">
        <v>12.85</v>
      </c>
      <c r="F35" s="2">
        <v>12.73</v>
      </c>
      <c r="G35" s="2">
        <v>13.96</v>
      </c>
      <c r="H35" s="134">
        <v>14.61</v>
      </c>
      <c r="I35" s="134">
        <v>11.71</v>
      </c>
      <c r="J35" s="2">
        <v>11</v>
      </c>
      <c r="K35" s="2">
        <v>14.6</v>
      </c>
      <c r="L35" s="2">
        <v>10.922574000000001</v>
      </c>
      <c r="M35" s="2">
        <v>14.88</v>
      </c>
      <c r="N35" s="134">
        <v>12.76</v>
      </c>
      <c r="O35" s="2">
        <v>12.28</v>
      </c>
      <c r="P35" s="2">
        <v>13.97</v>
      </c>
      <c r="Q35" s="2">
        <v>18.170000000000002</v>
      </c>
      <c r="R35" s="2">
        <v>16.71</v>
      </c>
      <c r="S35" s="134">
        <v>12.090999999999998</v>
      </c>
      <c r="T35" s="134">
        <v>15.944800000000001</v>
      </c>
      <c r="U35" s="2">
        <v>19.14</v>
      </c>
      <c r="V35" s="2">
        <v>10.996335</v>
      </c>
      <c r="W35" s="134">
        <v>17.774930000000001</v>
      </c>
      <c r="X35" s="53">
        <v>13.880402142857141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40.83</v>
      </c>
      <c r="D37" s="134">
        <v>79.650000000000006</v>
      </c>
      <c r="E37" s="134">
        <v>119.82</v>
      </c>
      <c r="F37" s="134">
        <v>36.53</v>
      </c>
      <c r="G37" s="134">
        <v>66.790000000000006</v>
      </c>
      <c r="H37" s="134">
        <v>80.7</v>
      </c>
      <c r="I37" s="134">
        <v>57.46</v>
      </c>
      <c r="J37" s="134">
        <v>66.39</v>
      </c>
      <c r="K37" s="134">
        <v>64.540000000000006</v>
      </c>
      <c r="L37" s="134">
        <v>48.96</v>
      </c>
      <c r="M37" s="134">
        <v>110.43</v>
      </c>
      <c r="N37" s="134">
        <v>27.2</v>
      </c>
      <c r="O37" s="134">
        <v>34</v>
      </c>
      <c r="P37" s="134">
        <v>105.43</v>
      </c>
      <c r="Q37" s="134">
        <v>74.02</v>
      </c>
      <c r="R37" s="2">
        <v>60.98</v>
      </c>
      <c r="S37" s="134">
        <v>34.072727</v>
      </c>
      <c r="T37" s="134">
        <v>79.876400000000004</v>
      </c>
      <c r="U37" s="134">
        <v>39.96</v>
      </c>
      <c r="V37" s="134">
        <v>38.43</v>
      </c>
      <c r="W37" s="134">
        <v>50.44</v>
      </c>
      <c r="X37" s="53">
        <v>62.690910809523835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32</v>
      </c>
      <c r="E39" s="20">
        <v>19.670000000000002</v>
      </c>
      <c r="F39" s="20">
        <v>9.75</v>
      </c>
      <c r="G39" s="20">
        <v>42.5</v>
      </c>
      <c r="H39" s="20">
        <v>11.6</v>
      </c>
      <c r="I39" s="20">
        <v>10.66</v>
      </c>
      <c r="J39" s="20">
        <v>47.1</v>
      </c>
      <c r="K39" s="20">
        <v>8</v>
      </c>
      <c r="L39" s="20">
        <v>47.5</v>
      </c>
      <c r="M39" s="20">
        <v>25.23</v>
      </c>
      <c r="N39" s="20">
        <v>16.8</v>
      </c>
      <c r="O39" s="20">
        <v>9.67</v>
      </c>
      <c r="P39" s="20">
        <v>15.08</v>
      </c>
      <c r="Q39" s="20">
        <v>9.8000000000000007</v>
      </c>
      <c r="R39" s="21">
        <v>9.25</v>
      </c>
      <c r="S39" s="20">
        <v>7.5561255999999997</v>
      </c>
      <c r="T39" s="20">
        <v>33.44</v>
      </c>
      <c r="U39" s="20">
        <v>10.67</v>
      </c>
      <c r="V39" s="20">
        <v>10</v>
      </c>
      <c r="W39" s="20">
        <v>7.0060000000000002</v>
      </c>
      <c r="X39" s="57">
        <v>19.442005980952381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53" sqref="A53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233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43.02</v>
      </c>
      <c r="D8" s="134">
        <v>45.13</v>
      </c>
      <c r="E8" s="134">
        <v>37.159999999999997</v>
      </c>
      <c r="F8" s="134">
        <v>37.700000000000003</v>
      </c>
      <c r="G8" s="2">
        <v>28.26</v>
      </c>
      <c r="H8" s="134">
        <v>48.04</v>
      </c>
      <c r="I8" s="134">
        <v>26.65</v>
      </c>
      <c r="J8" s="134">
        <v>44.19</v>
      </c>
      <c r="K8" s="134">
        <v>29.94</v>
      </c>
      <c r="L8" s="134">
        <v>36.35</v>
      </c>
      <c r="M8" s="134">
        <v>35</v>
      </c>
      <c r="N8" s="134">
        <v>42.84</v>
      </c>
      <c r="O8" s="134">
        <v>35.65</v>
      </c>
      <c r="P8" s="134">
        <v>41.02</v>
      </c>
      <c r="Q8" s="134">
        <v>27.98</v>
      </c>
      <c r="R8" s="2">
        <v>39.700000000000003</v>
      </c>
      <c r="S8" s="134">
        <v>25.97</v>
      </c>
      <c r="T8" s="134">
        <v>33.200000000000003</v>
      </c>
      <c r="U8" s="134">
        <v>37.25</v>
      </c>
      <c r="V8" s="134">
        <v>37.130000000000003</v>
      </c>
      <c r="W8" s="134">
        <v>32.119999999999997</v>
      </c>
      <c r="X8" s="53">
        <v>36.395238095238099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3.42</v>
      </c>
      <c r="E9" s="19">
        <v>3.61</v>
      </c>
      <c r="F9" s="19">
        <v>3</v>
      </c>
      <c r="G9" s="18">
        <v>2.68</v>
      </c>
      <c r="H9" s="19">
        <v>2.98</v>
      </c>
      <c r="I9" s="19">
        <v>2.9</v>
      </c>
      <c r="J9" s="19">
        <v>3.48</v>
      </c>
      <c r="K9" s="19">
        <v>3</v>
      </c>
      <c r="L9" s="19">
        <v>3.7</v>
      </c>
      <c r="M9" s="19">
        <v>3.86</v>
      </c>
      <c r="N9" s="19">
        <v>4.49</v>
      </c>
      <c r="O9" s="19">
        <v>3.03</v>
      </c>
      <c r="P9" s="19">
        <v>3.41</v>
      </c>
      <c r="Q9" s="19">
        <v>2.57</v>
      </c>
      <c r="R9" s="18">
        <v>3.59</v>
      </c>
      <c r="S9" s="19">
        <v>3.86</v>
      </c>
      <c r="T9" s="19">
        <v>4.1100000000000003</v>
      </c>
      <c r="U9" s="19">
        <v>4.03</v>
      </c>
      <c r="V9" s="19">
        <v>3.12</v>
      </c>
      <c r="W9" s="19">
        <v>3.54</v>
      </c>
      <c r="X9" s="54">
        <v>3.4266666666666672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387.6</v>
      </c>
      <c r="E10" s="134">
        <v>301.75</v>
      </c>
      <c r="F10" s="134">
        <v>270</v>
      </c>
      <c r="G10" s="2">
        <v>226.5</v>
      </c>
      <c r="H10" s="134">
        <v>260</v>
      </c>
      <c r="I10" s="134">
        <v>309.04000000000002</v>
      </c>
      <c r="J10" s="134">
        <v>388.3</v>
      </c>
      <c r="K10" s="134">
        <v>280</v>
      </c>
      <c r="L10" s="134">
        <v>285</v>
      </c>
      <c r="M10" s="134">
        <v>344.5</v>
      </c>
      <c r="N10" s="134">
        <v>398</v>
      </c>
      <c r="O10" s="134">
        <v>284</v>
      </c>
      <c r="P10" s="134">
        <v>280</v>
      </c>
      <c r="Q10" s="134">
        <v>237.5</v>
      </c>
      <c r="R10" s="2">
        <v>290</v>
      </c>
      <c r="S10" s="134">
        <v>398.25</v>
      </c>
      <c r="T10" s="134">
        <v>302.22000000000003</v>
      </c>
      <c r="U10" s="134">
        <v>262.14</v>
      </c>
      <c r="V10" s="134">
        <v>227.5</v>
      </c>
      <c r="W10" s="134">
        <v>248.3</v>
      </c>
      <c r="X10" s="53">
        <v>299.07619047619056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0.45299999999999996</v>
      </c>
      <c r="E11" s="19">
        <v>0.44700000000000001</v>
      </c>
      <c r="F11" s="19">
        <v>0.3</v>
      </c>
      <c r="G11" s="18">
        <v>0.33399999999999996</v>
      </c>
      <c r="H11" s="19">
        <v>0.37</v>
      </c>
      <c r="I11" s="19">
        <v>0.37</v>
      </c>
      <c r="J11" s="19">
        <v>0.5</v>
      </c>
      <c r="K11" s="19">
        <v>0.27200000000000002</v>
      </c>
      <c r="L11" s="19">
        <v>0.42</v>
      </c>
      <c r="M11" s="19">
        <v>0.48599999999999999</v>
      </c>
      <c r="N11" s="19">
        <v>0.57220000000000004</v>
      </c>
      <c r="O11" s="19">
        <v>0.33439999999999998</v>
      </c>
      <c r="P11" s="19">
        <v>0.33340000000000003</v>
      </c>
      <c r="Q11" s="19">
        <v>0.435</v>
      </c>
      <c r="R11" s="18">
        <v>0.42</v>
      </c>
      <c r="S11" s="19">
        <v>0.57999999999999996</v>
      </c>
      <c r="T11" s="19">
        <v>0.53</v>
      </c>
      <c r="U11" s="19">
        <v>0.47560000000000002</v>
      </c>
      <c r="V11" s="19">
        <v>0.372</v>
      </c>
      <c r="W11" s="19">
        <v>0.37719999999999998</v>
      </c>
      <c r="X11" s="54">
        <v>0.42056190476190475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24.33</v>
      </c>
      <c r="E12" s="134">
        <v>53.33</v>
      </c>
      <c r="F12" s="134">
        <v>36</v>
      </c>
      <c r="G12" s="2">
        <v>63.7</v>
      </c>
      <c r="H12" s="134">
        <v>58</v>
      </c>
      <c r="I12" s="134">
        <v>65</v>
      </c>
      <c r="J12" s="134">
        <v>75.3</v>
      </c>
      <c r="K12" s="134">
        <v>58</v>
      </c>
      <c r="L12" s="134">
        <v>45</v>
      </c>
      <c r="M12" s="134">
        <v>68.5</v>
      </c>
      <c r="N12" s="134">
        <v>39.01</v>
      </c>
      <c r="O12" s="134">
        <v>26</v>
      </c>
      <c r="P12" s="134">
        <v>46.67</v>
      </c>
      <c r="Q12" s="134">
        <v>54.5</v>
      </c>
      <c r="R12" s="2">
        <v>80</v>
      </c>
      <c r="S12" s="134">
        <v>55</v>
      </c>
      <c r="T12" s="134">
        <v>64.11</v>
      </c>
      <c r="U12" s="134">
        <v>63.44</v>
      </c>
      <c r="V12" s="134">
        <v>34.5</v>
      </c>
      <c r="W12" s="134">
        <v>73.569999999999993</v>
      </c>
      <c r="X12" s="53">
        <v>55.426666666666669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98.55</v>
      </c>
      <c r="E13" s="134">
        <v>91.8</v>
      </c>
      <c r="F13" s="134">
        <v>68</v>
      </c>
      <c r="G13" s="2">
        <v>57.4</v>
      </c>
      <c r="H13" s="134">
        <v>70.5</v>
      </c>
      <c r="I13" s="134">
        <v>72</v>
      </c>
      <c r="J13" s="134">
        <v>94.05</v>
      </c>
      <c r="K13" s="134">
        <v>65</v>
      </c>
      <c r="L13" s="134">
        <v>71</v>
      </c>
      <c r="M13" s="134">
        <v>85.1</v>
      </c>
      <c r="N13" s="134">
        <v>72.16</v>
      </c>
      <c r="O13" s="134">
        <v>76</v>
      </c>
      <c r="P13" s="134">
        <v>68.33</v>
      </c>
      <c r="Q13" s="134">
        <v>53</v>
      </c>
      <c r="R13" s="2">
        <v>97</v>
      </c>
      <c r="S13" s="134">
        <v>90</v>
      </c>
      <c r="T13" s="134">
        <v>60.68</v>
      </c>
      <c r="U13" s="134">
        <v>74.41</v>
      </c>
      <c r="V13" s="134">
        <v>70</v>
      </c>
      <c r="W13" s="134">
        <v>76.489999999999995</v>
      </c>
      <c r="X13" s="53">
        <v>76.450952380952387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0.57999999999999996</v>
      </c>
      <c r="E14" s="67">
        <v>0.6</v>
      </c>
      <c r="F14" s="67">
        <v>0.32</v>
      </c>
      <c r="G14" s="68">
        <v>0.45</v>
      </c>
      <c r="H14" s="67">
        <v>0.78</v>
      </c>
      <c r="I14" s="67">
        <v>0.54</v>
      </c>
      <c r="J14" s="67">
        <v>0.46</v>
      </c>
      <c r="K14" s="67">
        <v>0.85</v>
      </c>
      <c r="L14" s="67">
        <v>0.55000000000000004</v>
      </c>
      <c r="M14" s="67">
        <v>0.69</v>
      </c>
      <c r="N14" s="67">
        <v>0.7</v>
      </c>
      <c r="O14" s="67">
        <v>0.36</v>
      </c>
      <c r="P14" s="67">
        <v>0.32</v>
      </c>
      <c r="Q14" s="67">
        <v>0.49</v>
      </c>
      <c r="R14" s="68">
        <v>0.57999999999999996</v>
      </c>
      <c r="S14" s="67">
        <v>0.31</v>
      </c>
      <c r="T14" s="67">
        <v>0.57999999999999996</v>
      </c>
      <c r="U14" s="67">
        <v>0.46</v>
      </c>
      <c r="V14" s="133">
        <v>0.5</v>
      </c>
      <c r="W14" s="67">
        <v>0.49362</v>
      </c>
      <c r="X14" s="54">
        <v>0.52779142857142869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3.12</v>
      </c>
      <c r="E15" s="134">
        <v>2.75</v>
      </c>
      <c r="F15" s="134">
        <v>1.6</v>
      </c>
      <c r="G15" s="2">
        <v>2.2999999999999998</v>
      </c>
      <c r="H15" s="134">
        <v>2.4</v>
      </c>
      <c r="I15" s="134">
        <v>2.2999999999999998</v>
      </c>
      <c r="J15" s="134">
        <v>3.11</v>
      </c>
      <c r="K15" s="134">
        <v>1.9</v>
      </c>
      <c r="L15" s="134">
        <v>2.5</v>
      </c>
      <c r="M15" s="134">
        <v>2.68</v>
      </c>
      <c r="N15" s="134">
        <v>2.59</v>
      </c>
      <c r="O15" s="134">
        <v>1.44</v>
      </c>
      <c r="P15" s="134">
        <v>2.82</v>
      </c>
      <c r="Q15" s="134">
        <v>2.42</v>
      </c>
      <c r="R15" s="2">
        <v>2.33</v>
      </c>
      <c r="S15" s="134">
        <v>2.2999999999999998</v>
      </c>
      <c r="T15" s="134">
        <v>3.24</v>
      </c>
      <c r="U15" s="134">
        <v>2.27</v>
      </c>
      <c r="V15" s="132">
        <v>2.8</v>
      </c>
      <c r="W15" s="134">
        <v>2.06</v>
      </c>
      <c r="X15" s="53">
        <v>2.460952380952381</v>
      </c>
      <c r="Y15" s="9"/>
    </row>
    <row r="16" spans="1:25" ht="11.25" x14ac:dyDescent="0.2">
      <c r="A16" s="29" t="s">
        <v>29</v>
      </c>
      <c r="B16" s="120" t="s">
        <v>91</v>
      </c>
      <c r="C16" s="134">
        <v>24.28</v>
      </c>
      <c r="D16" s="134">
        <v>21</v>
      </c>
      <c r="E16" s="134">
        <v>24.87</v>
      </c>
      <c r="F16" s="134">
        <v>22.1</v>
      </c>
      <c r="G16" s="2">
        <v>18.899999999999999</v>
      </c>
      <c r="H16" s="134">
        <v>22.73</v>
      </c>
      <c r="I16" s="134">
        <v>19.600000000000001</v>
      </c>
      <c r="J16" s="134">
        <v>32.61</v>
      </c>
      <c r="K16" s="134">
        <v>19.93</v>
      </c>
      <c r="L16" s="134">
        <v>15.45</v>
      </c>
      <c r="M16" s="134">
        <v>18.239999999999998</v>
      </c>
      <c r="N16" s="134">
        <v>22.88</v>
      </c>
      <c r="O16" s="134">
        <v>25</v>
      </c>
      <c r="P16" s="134">
        <v>31.83</v>
      </c>
      <c r="Q16" s="134">
        <v>17.059999999999999</v>
      </c>
      <c r="R16" s="2">
        <v>21</v>
      </c>
      <c r="S16" s="134">
        <v>16.260000000000002</v>
      </c>
      <c r="T16" s="134">
        <v>21.98</v>
      </c>
      <c r="U16" s="134">
        <v>20.14</v>
      </c>
      <c r="V16" s="134">
        <v>38.5</v>
      </c>
      <c r="W16" s="134">
        <v>16.87</v>
      </c>
      <c r="X16" s="53">
        <v>22.439523809523809</v>
      </c>
      <c r="Y16" s="9"/>
    </row>
    <row r="17" spans="1:25" ht="11.25" x14ac:dyDescent="0.2">
      <c r="A17" s="29" t="s">
        <v>30</v>
      </c>
      <c r="B17" s="120" t="s">
        <v>94</v>
      </c>
      <c r="C17" s="134">
        <v>91.97</v>
      </c>
      <c r="D17" s="134">
        <v>180.05</v>
      </c>
      <c r="E17" s="134">
        <v>74.33</v>
      </c>
      <c r="F17" s="134">
        <v>97.7</v>
      </c>
      <c r="G17" s="2">
        <v>103</v>
      </c>
      <c r="H17" s="134">
        <v>127.46</v>
      </c>
      <c r="I17" s="134">
        <v>69</v>
      </c>
      <c r="J17" s="134">
        <v>179.45</v>
      </c>
      <c r="K17" s="134">
        <v>96.38</v>
      </c>
      <c r="L17" s="134">
        <v>95</v>
      </c>
      <c r="M17" s="134">
        <v>122.05</v>
      </c>
      <c r="N17" s="134">
        <v>80.16</v>
      </c>
      <c r="O17" s="134">
        <v>87.5</v>
      </c>
      <c r="P17" s="134">
        <v>82.47</v>
      </c>
      <c r="Q17" s="134">
        <v>100</v>
      </c>
      <c r="R17" s="2">
        <v>93.11</v>
      </c>
      <c r="S17" s="134">
        <v>64</v>
      </c>
      <c r="T17" s="134">
        <v>122.41</v>
      </c>
      <c r="U17" s="134">
        <v>88</v>
      </c>
      <c r="V17" s="134">
        <v>70</v>
      </c>
      <c r="W17" s="134">
        <v>95.24</v>
      </c>
      <c r="X17" s="53">
        <v>100.91809523809525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641.17999999999995</v>
      </c>
      <c r="D18" s="134">
        <v>285</v>
      </c>
      <c r="E18" s="134">
        <v>293.13</v>
      </c>
      <c r="F18" s="134">
        <v>295.3</v>
      </c>
      <c r="G18" s="2">
        <v>300</v>
      </c>
      <c r="H18" s="134">
        <v>366</v>
      </c>
      <c r="I18" s="134">
        <v>282.45</v>
      </c>
      <c r="J18" s="134">
        <v>415.09</v>
      </c>
      <c r="K18" s="134">
        <v>510.09</v>
      </c>
      <c r="L18" s="134">
        <v>417.65</v>
      </c>
      <c r="M18" s="134">
        <v>450</v>
      </c>
      <c r="N18" s="134">
        <v>319.89999999999998</v>
      </c>
      <c r="O18" s="134">
        <v>285</v>
      </c>
      <c r="P18" s="134">
        <v>259.02</v>
      </c>
      <c r="Q18" s="134">
        <v>354.5</v>
      </c>
      <c r="R18" s="2">
        <v>510.9</v>
      </c>
      <c r="S18" s="134">
        <v>402.5</v>
      </c>
      <c r="T18" s="134">
        <v>627.38</v>
      </c>
      <c r="U18" s="134">
        <v>422</v>
      </c>
      <c r="V18" s="134">
        <v>360</v>
      </c>
      <c r="W18" s="134">
        <v>309.49</v>
      </c>
      <c r="X18" s="53">
        <v>386.027619047619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410.23</v>
      </c>
      <c r="D19" s="134">
        <v>297.52999999999997</v>
      </c>
      <c r="E19" s="134">
        <v>262</v>
      </c>
      <c r="F19" s="2">
        <v>280.3</v>
      </c>
      <c r="G19" s="2">
        <v>222.5</v>
      </c>
      <c r="H19" s="134">
        <v>275.3</v>
      </c>
      <c r="I19" s="134">
        <v>147</v>
      </c>
      <c r="J19" s="134">
        <v>371.24</v>
      </c>
      <c r="K19" s="134">
        <v>314.42</v>
      </c>
      <c r="L19" s="2">
        <v>249.745</v>
      </c>
      <c r="M19" s="2">
        <v>244.1</v>
      </c>
      <c r="N19" s="134">
        <v>269.49</v>
      </c>
      <c r="O19" s="134">
        <v>250</v>
      </c>
      <c r="P19" s="134">
        <v>203.52</v>
      </c>
      <c r="Q19" s="134">
        <v>231.63</v>
      </c>
      <c r="R19" s="2">
        <v>419</v>
      </c>
      <c r="S19" s="134">
        <v>183.5</v>
      </c>
      <c r="T19" s="134">
        <v>167.83</v>
      </c>
      <c r="U19" s="134">
        <v>268.77999999999997</v>
      </c>
      <c r="V19" s="134">
        <v>326</v>
      </c>
      <c r="W19" s="134">
        <v>267.58</v>
      </c>
      <c r="X19" s="53">
        <v>269.60452380952376</v>
      </c>
      <c r="Y19" s="9"/>
    </row>
    <row r="20" spans="1:25" ht="22.5" x14ac:dyDescent="0.2">
      <c r="A20" s="121" t="s">
        <v>33</v>
      </c>
      <c r="B20" s="122" t="s">
        <v>94</v>
      </c>
      <c r="C20" s="134">
        <v>70.75</v>
      </c>
      <c r="D20" s="134">
        <v>55.58</v>
      </c>
      <c r="E20" s="134">
        <v>66.05</v>
      </c>
      <c r="F20" s="134">
        <v>63.25</v>
      </c>
      <c r="G20" s="2">
        <v>50.63</v>
      </c>
      <c r="H20" s="134">
        <v>77</v>
      </c>
      <c r="I20" s="134">
        <v>52.5</v>
      </c>
      <c r="J20" s="134">
        <v>69.349999999999994</v>
      </c>
      <c r="K20" s="134">
        <v>65</v>
      </c>
      <c r="L20" s="134">
        <v>42</v>
      </c>
      <c r="M20" s="134">
        <v>69.989999999999995</v>
      </c>
      <c r="N20" s="134">
        <v>49.84</v>
      </c>
      <c r="O20" s="134">
        <v>54.66</v>
      </c>
      <c r="P20" s="134">
        <v>87.9</v>
      </c>
      <c r="Q20" s="134">
        <v>88</v>
      </c>
      <c r="R20" s="2">
        <v>66.09</v>
      </c>
      <c r="S20" s="134">
        <v>31.9</v>
      </c>
      <c r="T20" s="134">
        <v>34.56</v>
      </c>
      <c r="U20" s="134">
        <v>30.97</v>
      </c>
      <c r="V20" s="134">
        <v>60.5</v>
      </c>
      <c r="W20" s="134">
        <v>41.51</v>
      </c>
      <c r="X20" s="53">
        <v>58.477619047619044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34.1</v>
      </c>
      <c r="D21" s="134">
        <v>22.28</v>
      </c>
      <c r="E21" s="134">
        <v>27.45</v>
      </c>
      <c r="F21" s="134">
        <v>20.55</v>
      </c>
      <c r="G21" s="2">
        <v>25.3</v>
      </c>
      <c r="H21" s="134">
        <v>24.9</v>
      </c>
      <c r="I21" s="134">
        <v>20.23</v>
      </c>
      <c r="J21" s="134">
        <v>25.85</v>
      </c>
      <c r="K21" s="134">
        <v>29.5</v>
      </c>
      <c r="L21" s="134">
        <v>18.75</v>
      </c>
      <c r="M21" s="134">
        <v>22.2</v>
      </c>
      <c r="N21" s="134">
        <v>22.99</v>
      </c>
      <c r="O21" s="134">
        <v>14.9</v>
      </c>
      <c r="P21" s="134">
        <v>64.900000000000006</v>
      </c>
      <c r="Q21" s="134">
        <v>19.899999999999999</v>
      </c>
      <c r="R21" s="2">
        <v>21.17</v>
      </c>
      <c r="S21" s="134">
        <v>21.25</v>
      </c>
      <c r="T21" s="134">
        <v>23.22</v>
      </c>
      <c r="U21" s="134">
        <v>14.13</v>
      </c>
      <c r="V21" s="134">
        <v>15.84</v>
      </c>
      <c r="W21" s="134">
        <v>17.079999999999998</v>
      </c>
      <c r="X21" s="53">
        <v>24.118571428571425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479.95</v>
      </c>
      <c r="D22" s="134">
        <v>446.08</v>
      </c>
      <c r="E22" s="134">
        <v>308.83</v>
      </c>
      <c r="F22" s="134">
        <v>263.5</v>
      </c>
      <c r="G22" s="2">
        <v>420</v>
      </c>
      <c r="H22" s="134">
        <v>371.88</v>
      </c>
      <c r="I22" s="134">
        <v>362</v>
      </c>
      <c r="J22" s="134">
        <v>386.33</v>
      </c>
      <c r="K22" s="134">
        <v>350</v>
      </c>
      <c r="L22" s="134">
        <v>346.65</v>
      </c>
      <c r="M22" s="134">
        <v>450.1</v>
      </c>
      <c r="N22" s="134">
        <v>272</v>
      </c>
      <c r="O22" s="134">
        <v>315</v>
      </c>
      <c r="P22" s="134">
        <v>523.33000000000004</v>
      </c>
      <c r="Q22" s="134">
        <v>630</v>
      </c>
      <c r="R22" s="2">
        <v>294</v>
      </c>
      <c r="S22" s="134">
        <v>349.8</v>
      </c>
      <c r="T22" s="134">
        <v>1089.31</v>
      </c>
      <c r="U22" s="134">
        <v>550</v>
      </c>
      <c r="V22" s="134">
        <v>273</v>
      </c>
      <c r="W22" s="134">
        <v>291.48</v>
      </c>
      <c r="X22" s="53">
        <v>417.77333333333331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12.14</v>
      </c>
      <c r="E23" s="134">
        <v>9.93</v>
      </c>
      <c r="F23" s="134">
        <v>6.6</v>
      </c>
      <c r="G23" s="2">
        <v>10.09</v>
      </c>
      <c r="H23" s="134">
        <v>18.3</v>
      </c>
      <c r="I23" s="134">
        <v>10</v>
      </c>
      <c r="J23" s="134">
        <v>30.79</v>
      </c>
      <c r="K23" s="134">
        <v>15.9</v>
      </c>
      <c r="L23" s="134">
        <v>18</v>
      </c>
      <c r="M23" s="134">
        <v>24.05</v>
      </c>
      <c r="N23" s="134">
        <v>11.29</v>
      </c>
      <c r="O23" s="134">
        <v>5.2</v>
      </c>
      <c r="P23" s="134">
        <v>7.81</v>
      </c>
      <c r="Q23" s="134">
        <v>17.59</v>
      </c>
      <c r="R23" s="2">
        <v>18.899999999999999</v>
      </c>
      <c r="S23" s="134">
        <v>40</v>
      </c>
      <c r="T23" s="134">
        <v>10.77</v>
      </c>
      <c r="U23" s="134">
        <v>28.67</v>
      </c>
      <c r="V23" s="134">
        <v>5.4749999999999996</v>
      </c>
      <c r="W23" s="134">
        <v>10.67</v>
      </c>
      <c r="X23" s="53">
        <v>15.646428571428574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88.75</v>
      </c>
      <c r="E24" s="134">
        <v>62.8</v>
      </c>
      <c r="F24" s="134">
        <v>103.5</v>
      </c>
      <c r="G24" s="2">
        <v>50</v>
      </c>
      <c r="H24" s="134">
        <v>62.05</v>
      </c>
      <c r="I24" s="134">
        <v>41.52</v>
      </c>
      <c r="J24" s="134">
        <v>109.18</v>
      </c>
      <c r="K24" s="134">
        <v>84</v>
      </c>
      <c r="L24" s="134">
        <v>84.96</v>
      </c>
      <c r="M24" s="134">
        <v>89.5</v>
      </c>
      <c r="N24" s="134">
        <v>69.89</v>
      </c>
      <c r="O24" s="134">
        <v>79</v>
      </c>
      <c r="P24" s="134">
        <v>179.4</v>
      </c>
      <c r="Q24" s="134">
        <v>72.099999999999994</v>
      </c>
      <c r="R24" s="2">
        <v>62.6</v>
      </c>
      <c r="S24" s="134">
        <v>98.33</v>
      </c>
      <c r="T24" s="134">
        <v>57.33</v>
      </c>
      <c r="U24" s="134">
        <v>86.43</v>
      </c>
      <c r="V24" s="134">
        <v>90</v>
      </c>
      <c r="W24" s="134">
        <v>55.9</v>
      </c>
      <c r="X24" s="53">
        <v>81.059047619047604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7.53</v>
      </c>
      <c r="D25" s="134">
        <v>5.52</v>
      </c>
      <c r="E25" s="134">
        <v>7.58</v>
      </c>
      <c r="F25" s="134">
        <v>4.5999999999999996</v>
      </c>
      <c r="G25" s="2">
        <v>8.9499999999999993</v>
      </c>
      <c r="H25" s="134">
        <v>13.33</v>
      </c>
      <c r="I25" s="134">
        <v>6.06</v>
      </c>
      <c r="J25" s="134">
        <v>10.119999999999999</v>
      </c>
      <c r="K25" s="134">
        <v>9.58</v>
      </c>
      <c r="L25" s="134">
        <v>10.5</v>
      </c>
      <c r="M25" s="134">
        <v>10.45</v>
      </c>
      <c r="N25" s="134">
        <v>5.85</v>
      </c>
      <c r="O25" s="134">
        <v>4.0999999999999996</v>
      </c>
      <c r="P25" s="134">
        <v>5.67</v>
      </c>
      <c r="Q25" s="134">
        <v>11.8</v>
      </c>
      <c r="R25" s="2">
        <v>9.8000000000000007</v>
      </c>
      <c r="S25" s="134">
        <v>7.97</v>
      </c>
      <c r="T25" s="134">
        <v>19.190000000000001</v>
      </c>
      <c r="U25" s="134">
        <v>12.07</v>
      </c>
      <c r="V25" s="134">
        <v>7.78</v>
      </c>
      <c r="W25" s="134">
        <v>9.69</v>
      </c>
      <c r="X25" s="53">
        <v>8.9590476190476185</v>
      </c>
      <c r="Y25" s="9"/>
    </row>
    <row r="26" spans="1:25" ht="11.25" x14ac:dyDescent="0.2">
      <c r="A26" s="29" t="s">
        <v>38</v>
      </c>
      <c r="B26" s="120" t="s">
        <v>92</v>
      </c>
      <c r="C26" s="134">
        <v>11.45</v>
      </c>
      <c r="D26" s="134">
        <v>6.11</v>
      </c>
      <c r="E26" s="134">
        <v>5.95</v>
      </c>
      <c r="F26" s="134">
        <v>4.25</v>
      </c>
      <c r="G26" s="2">
        <v>3.91</v>
      </c>
      <c r="H26" s="134">
        <v>10.8</v>
      </c>
      <c r="I26" s="134">
        <v>4.51</v>
      </c>
      <c r="J26" s="134">
        <v>8.84</v>
      </c>
      <c r="K26" s="134">
        <v>5.88</v>
      </c>
      <c r="L26" s="134">
        <v>10.805</v>
      </c>
      <c r="M26" s="134">
        <v>8.8000000000000007</v>
      </c>
      <c r="N26" s="2">
        <v>5.25</v>
      </c>
      <c r="O26" s="134">
        <v>3.31</v>
      </c>
      <c r="P26" s="134">
        <v>10.58</v>
      </c>
      <c r="Q26" s="134">
        <v>6.12</v>
      </c>
      <c r="R26" s="2">
        <v>9.4</v>
      </c>
      <c r="S26" s="134">
        <v>14.04</v>
      </c>
      <c r="T26" s="134">
        <v>16.32</v>
      </c>
      <c r="U26" s="134">
        <v>8.36</v>
      </c>
      <c r="V26" s="134">
        <v>8.5549999999999997</v>
      </c>
      <c r="W26" s="134">
        <v>7.44</v>
      </c>
      <c r="X26" s="53">
        <v>8.1276190476190475</v>
      </c>
      <c r="Y26" s="9"/>
    </row>
    <row r="27" spans="1:25" ht="11.25" x14ac:dyDescent="0.2">
      <c r="A27" s="29" t="s">
        <v>109</v>
      </c>
      <c r="B27" s="120" t="s">
        <v>96</v>
      </c>
      <c r="C27" s="19">
        <v>1.1599999999999999</v>
      </c>
      <c r="D27" s="19">
        <v>0.84</v>
      </c>
      <c r="E27" s="133">
        <v>1.1299999999999999</v>
      </c>
      <c r="F27" s="19">
        <v>0.75</v>
      </c>
      <c r="G27" s="18">
        <v>0.57999999999999996</v>
      </c>
      <c r="H27" s="19">
        <v>0.8</v>
      </c>
      <c r="I27" s="19">
        <v>0.61</v>
      </c>
      <c r="J27" s="19">
        <v>1.0900000000000001</v>
      </c>
      <c r="K27" s="19">
        <v>0.71</v>
      </c>
      <c r="L27" s="19">
        <v>0.88</v>
      </c>
      <c r="M27" s="19">
        <v>0.89</v>
      </c>
      <c r="N27" s="19">
        <v>1.1399999999999999</v>
      </c>
      <c r="O27" s="19">
        <v>0.65</v>
      </c>
      <c r="P27" s="19">
        <v>1.05</v>
      </c>
      <c r="Q27" s="19">
        <v>0.93</v>
      </c>
      <c r="R27" s="18">
        <v>0.92</v>
      </c>
      <c r="S27" s="18">
        <v>0.99</v>
      </c>
      <c r="T27" s="18">
        <v>1.07</v>
      </c>
      <c r="U27" s="19">
        <v>0.93</v>
      </c>
      <c r="V27" s="133">
        <v>0.85</v>
      </c>
      <c r="W27" s="19">
        <v>0.73930000000000007</v>
      </c>
      <c r="X27" s="54">
        <v>0.89091904761904772</v>
      </c>
      <c r="Y27" s="9"/>
    </row>
    <row r="28" spans="1:25" ht="11.25" x14ac:dyDescent="0.2">
      <c r="A28" s="29" t="s">
        <v>39</v>
      </c>
      <c r="B28" s="120" t="s">
        <v>94</v>
      </c>
      <c r="C28" s="134">
        <v>95</v>
      </c>
      <c r="D28" s="134">
        <v>83.55</v>
      </c>
      <c r="E28" s="135">
        <v>66.260000000000005</v>
      </c>
      <c r="F28" s="134">
        <v>89.8</v>
      </c>
      <c r="G28" s="2">
        <v>65</v>
      </c>
      <c r="H28" s="134">
        <v>72.5</v>
      </c>
      <c r="I28" s="134">
        <v>45.2</v>
      </c>
      <c r="J28" s="134">
        <v>83.33</v>
      </c>
      <c r="K28" s="134">
        <v>79</v>
      </c>
      <c r="L28" s="134">
        <v>78</v>
      </c>
      <c r="M28" s="134">
        <v>78.150000000000006</v>
      </c>
      <c r="N28" s="134">
        <v>61.96</v>
      </c>
      <c r="O28" s="134">
        <v>66.31</v>
      </c>
      <c r="P28" s="134">
        <v>134.56</v>
      </c>
      <c r="Q28" s="134">
        <v>85.4</v>
      </c>
      <c r="R28" s="2">
        <v>64.180000000000007</v>
      </c>
      <c r="S28" s="134">
        <v>56.17</v>
      </c>
      <c r="T28" s="134">
        <v>108.69</v>
      </c>
      <c r="U28" s="134">
        <v>85.86</v>
      </c>
      <c r="V28" s="134">
        <v>75.55</v>
      </c>
      <c r="W28" s="134">
        <v>64.819999999999993</v>
      </c>
      <c r="X28" s="53">
        <v>78.061428571428578</v>
      </c>
      <c r="Y28" s="9"/>
    </row>
    <row r="29" spans="1:25" ht="11.25" x14ac:dyDescent="0.2">
      <c r="A29" s="29" t="s">
        <v>40</v>
      </c>
      <c r="B29" s="120" t="s">
        <v>94</v>
      </c>
      <c r="C29" s="134">
        <v>408</v>
      </c>
      <c r="D29" s="134">
        <v>257.61</v>
      </c>
      <c r="E29" s="134">
        <v>205.6</v>
      </c>
      <c r="F29" s="134">
        <v>253</v>
      </c>
      <c r="G29" s="2">
        <v>210</v>
      </c>
      <c r="H29" s="134">
        <v>287.5</v>
      </c>
      <c r="I29" s="134">
        <v>160</v>
      </c>
      <c r="J29" s="134">
        <v>310.23</v>
      </c>
      <c r="K29" s="134">
        <v>258</v>
      </c>
      <c r="L29" s="134">
        <v>249</v>
      </c>
      <c r="M29" s="134">
        <v>297.3</v>
      </c>
      <c r="N29" s="134">
        <v>210.05</v>
      </c>
      <c r="O29" s="134">
        <v>219</v>
      </c>
      <c r="P29" s="134">
        <v>387.47</v>
      </c>
      <c r="Q29" s="134">
        <v>310.08999999999997</v>
      </c>
      <c r="R29" s="2">
        <v>252.4</v>
      </c>
      <c r="S29" s="134">
        <v>116</v>
      </c>
      <c r="T29" s="134">
        <v>297.56</v>
      </c>
      <c r="U29" s="134">
        <v>237.86</v>
      </c>
      <c r="V29" s="134">
        <v>230</v>
      </c>
      <c r="W29" s="134">
        <v>173.13</v>
      </c>
      <c r="X29" s="53">
        <v>253.8</v>
      </c>
      <c r="Y29" s="9"/>
    </row>
    <row r="30" spans="1:25" ht="11.25" x14ac:dyDescent="0.2">
      <c r="A30" s="29" t="s">
        <v>41</v>
      </c>
      <c r="B30" s="120" t="s">
        <v>94</v>
      </c>
      <c r="C30" s="134">
        <v>72.900000000000006</v>
      </c>
      <c r="D30" s="134">
        <v>54.44</v>
      </c>
      <c r="E30" s="134">
        <v>51.64</v>
      </c>
      <c r="F30" s="134">
        <v>45.7</v>
      </c>
      <c r="G30" s="2">
        <v>29.1</v>
      </c>
      <c r="H30" s="134">
        <v>45</v>
      </c>
      <c r="I30" s="134">
        <v>28.2</v>
      </c>
      <c r="J30" s="134">
        <v>78.599999999999994</v>
      </c>
      <c r="K30" s="134">
        <v>46.61</v>
      </c>
      <c r="L30" s="134">
        <v>43.15</v>
      </c>
      <c r="M30" s="134">
        <v>57</v>
      </c>
      <c r="N30" s="134">
        <v>35.14</v>
      </c>
      <c r="O30" s="134">
        <v>36</v>
      </c>
      <c r="P30" s="134">
        <v>78.41</v>
      </c>
      <c r="Q30" s="134">
        <v>48</v>
      </c>
      <c r="R30" s="2">
        <v>38.380000000000003</v>
      </c>
      <c r="S30" s="134">
        <v>37.520000000000003</v>
      </c>
      <c r="T30" s="134">
        <v>44.83</v>
      </c>
      <c r="U30" s="134">
        <v>26.68</v>
      </c>
      <c r="V30" s="134">
        <v>38.020000000000003</v>
      </c>
      <c r="W30" s="134">
        <v>63.45</v>
      </c>
      <c r="X30" s="53">
        <v>47.560476190476187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48.56</v>
      </c>
      <c r="E31" s="134">
        <v>44.55</v>
      </c>
      <c r="F31" s="134">
        <v>44.8</v>
      </c>
      <c r="G31" s="2">
        <v>41.16</v>
      </c>
      <c r="H31" s="134">
        <v>50.46</v>
      </c>
      <c r="I31" s="134">
        <v>49.9</v>
      </c>
      <c r="J31" s="134">
        <v>52.47</v>
      </c>
      <c r="K31" s="134">
        <v>48</v>
      </c>
      <c r="L31" s="134">
        <v>48.594999999999999</v>
      </c>
      <c r="M31" s="134">
        <v>59.7</v>
      </c>
      <c r="N31" s="134">
        <v>49.06</v>
      </c>
      <c r="O31" s="134">
        <v>36.5</v>
      </c>
      <c r="P31" s="134">
        <v>65.95</v>
      </c>
      <c r="Q31" s="134">
        <v>49</v>
      </c>
      <c r="R31" s="2">
        <v>45.8</v>
      </c>
      <c r="S31" s="134">
        <v>26.39</v>
      </c>
      <c r="T31" s="134">
        <v>50.55</v>
      </c>
      <c r="U31" s="134">
        <v>58.18</v>
      </c>
      <c r="V31" s="134">
        <v>52.88</v>
      </c>
      <c r="W31" s="134">
        <v>43.68</v>
      </c>
      <c r="X31" s="53">
        <v>48.245952380952382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26.67</v>
      </c>
      <c r="D32" s="134">
        <v>24.3</v>
      </c>
      <c r="E32" s="134">
        <v>32.32</v>
      </c>
      <c r="F32" s="134">
        <v>24</v>
      </c>
      <c r="G32" s="2">
        <v>19.5</v>
      </c>
      <c r="H32" s="134">
        <v>29.7</v>
      </c>
      <c r="I32" s="134">
        <v>15.48</v>
      </c>
      <c r="J32" s="134">
        <v>28.39</v>
      </c>
      <c r="K32" s="134">
        <v>37.549999999999997</v>
      </c>
      <c r="L32" s="134">
        <v>31.77</v>
      </c>
      <c r="M32" s="134">
        <v>22.25</v>
      </c>
      <c r="N32" s="134">
        <v>22.51</v>
      </c>
      <c r="O32" s="134">
        <v>21</v>
      </c>
      <c r="P32" s="134">
        <v>40.14</v>
      </c>
      <c r="Q32" s="134">
        <v>25.5</v>
      </c>
      <c r="R32" s="2">
        <v>30.35</v>
      </c>
      <c r="S32" s="2">
        <v>21.57</v>
      </c>
      <c r="T32" s="2">
        <v>29.71</v>
      </c>
      <c r="U32" s="134">
        <v>21.74</v>
      </c>
      <c r="V32" s="134">
        <v>30.835000000000001</v>
      </c>
      <c r="W32" s="134">
        <v>24.62</v>
      </c>
      <c r="X32" s="53">
        <v>26.662142857142857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18.309999999999999</v>
      </c>
      <c r="E34" s="2">
        <v>21.27</v>
      </c>
      <c r="F34" s="2">
        <v>19</v>
      </c>
      <c r="G34" s="2">
        <v>21.07</v>
      </c>
      <c r="H34" s="134">
        <v>22.94</v>
      </c>
      <c r="I34" s="134">
        <v>22.35</v>
      </c>
      <c r="J34" s="2">
        <v>14.672016000000003</v>
      </c>
      <c r="K34" s="2">
        <v>20.86</v>
      </c>
      <c r="L34" s="2">
        <v>14.53218</v>
      </c>
      <c r="M34" s="2">
        <v>18.690000000000001</v>
      </c>
      <c r="N34" s="134">
        <v>16.8</v>
      </c>
      <c r="O34" s="2">
        <v>16.559999999999999</v>
      </c>
      <c r="P34" s="2">
        <v>17.940000000000001</v>
      </c>
      <c r="Q34" s="2">
        <v>24.05</v>
      </c>
      <c r="R34" s="2">
        <v>22.63</v>
      </c>
      <c r="S34" s="134">
        <v>14.813272829999997</v>
      </c>
      <c r="T34" s="134">
        <v>19.155899999999999</v>
      </c>
      <c r="U34" s="2">
        <v>28.13</v>
      </c>
      <c r="V34" s="2">
        <v>15.584375</v>
      </c>
      <c r="W34" s="134">
        <v>21.15729</v>
      </c>
      <c r="X34" s="53">
        <v>19.315461991904765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13.53</v>
      </c>
      <c r="E35" s="2">
        <v>12.56</v>
      </c>
      <c r="F35" s="2">
        <v>12.5</v>
      </c>
      <c r="G35" s="2">
        <v>13.66</v>
      </c>
      <c r="H35" s="134">
        <v>14.3</v>
      </c>
      <c r="I35" s="134">
        <v>12.78</v>
      </c>
      <c r="J35" s="2">
        <v>10.324752</v>
      </c>
      <c r="K35" s="2">
        <v>13.62</v>
      </c>
      <c r="L35" s="2">
        <v>10.828818</v>
      </c>
      <c r="M35" s="2">
        <v>14.05</v>
      </c>
      <c r="N35" s="134">
        <v>12.15</v>
      </c>
      <c r="O35" s="2">
        <v>12.28</v>
      </c>
      <c r="P35" s="2">
        <v>13.51</v>
      </c>
      <c r="Q35" s="2">
        <v>17.04</v>
      </c>
      <c r="R35" s="2">
        <v>16.39</v>
      </c>
      <c r="S35" s="134">
        <v>11.844454565999998</v>
      </c>
      <c r="T35" s="134">
        <v>15.225099999999999</v>
      </c>
      <c r="U35" s="2">
        <v>18.34</v>
      </c>
      <c r="V35" s="2">
        <v>10.746984999999999</v>
      </c>
      <c r="W35" s="134">
        <v>17.228078999999997</v>
      </c>
      <c r="X35" s="53">
        <v>13.508218693619048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106</v>
      </c>
      <c r="E37" s="134">
        <v>119.82</v>
      </c>
      <c r="F37" s="134">
        <v>41</v>
      </c>
      <c r="G37" s="134">
        <v>68.92</v>
      </c>
      <c r="H37" s="134">
        <v>78.849999999999994</v>
      </c>
      <c r="I37" s="134">
        <v>57.46</v>
      </c>
      <c r="J37" s="134">
        <v>62.31</v>
      </c>
      <c r="K37" s="134">
        <v>61.46</v>
      </c>
      <c r="L37" s="134">
        <v>48</v>
      </c>
      <c r="M37" s="134">
        <v>94.65</v>
      </c>
      <c r="N37" s="134">
        <v>25.68</v>
      </c>
      <c r="O37" s="134">
        <v>31.58</v>
      </c>
      <c r="P37" s="134">
        <v>89.53</v>
      </c>
      <c r="Q37" s="134">
        <v>69.92</v>
      </c>
      <c r="R37" s="2">
        <v>60.55</v>
      </c>
      <c r="S37" s="134">
        <v>34.072727</v>
      </c>
      <c r="T37" s="134">
        <v>78.665899999999993</v>
      </c>
      <c r="U37" s="134">
        <v>37.880000000000003</v>
      </c>
      <c r="V37" s="134">
        <v>36.200000000000003</v>
      </c>
      <c r="W37" s="134">
        <v>49.33</v>
      </c>
      <c r="X37" s="53">
        <v>61.318506047619046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7.89</v>
      </c>
      <c r="G39" s="20">
        <v>37.5</v>
      </c>
      <c r="H39" s="20">
        <v>11.1</v>
      </c>
      <c r="I39" s="20">
        <v>10.66</v>
      </c>
      <c r="J39" s="20">
        <v>35.520000000000003</v>
      </c>
      <c r="K39" s="20">
        <v>7</v>
      </c>
      <c r="L39" s="20">
        <v>50</v>
      </c>
      <c r="M39" s="20">
        <v>24.8</v>
      </c>
      <c r="N39" s="20">
        <v>16.25</v>
      </c>
      <c r="O39" s="20">
        <v>9.67</v>
      </c>
      <c r="P39" s="20">
        <v>15.08</v>
      </c>
      <c r="Q39" s="20">
        <v>10</v>
      </c>
      <c r="R39" s="21">
        <v>9.1999999999999993</v>
      </c>
      <c r="S39" s="20">
        <v>7.4475201999999996</v>
      </c>
      <c r="T39" s="20">
        <v>32.33</v>
      </c>
      <c r="U39" s="20">
        <v>10.51</v>
      </c>
      <c r="V39" s="20">
        <v>9.33</v>
      </c>
      <c r="W39" s="20">
        <v>6.6860000000000008</v>
      </c>
      <c r="X39" s="57">
        <v>17.959215247619042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1" sqref="A4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232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43.39</v>
      </c>
      <c r="D8" s="134">
        <v>45.13</v>
      </c>
      <c r="E8" s="134">
        <v>36.340000000000003</v>
      </c>
      <c r="F8" s="134">
        <v>39.28</v>
      </c>
      <c r="G8" s="2">
        <v>27.9</v>
      </c>
      <c r="H8" s="134">
        <v>47.1</v>
      </c>
      <c r="I8" s="134">
        <v>26.65</v>
      </c>
      <c r="J8" s="134">
        <v>44.19</v>
      </c>
      <c r="K8" s="134">
        <v>29.64</v>
      </c>
      <c r="L8" s="134">
        <v>35.44</v>
      </c>
      <c r="M8" s="134">
        <v>35.08</v>
      </c>
      <c r="N8" s="134">
        <v>42.46</v>
      </c>
      <c r="O8" s="134">
        <v>35.65</v>
      </c>
      <c r="P8" s="134">
        <v>41.02</v>
      </c>
      <c r="Q8" s="134">
        <v>30</v>
      </c>
      <c r="R8" s="2">
        <v>39.700000000000003</v>
      </c>
      <c r="S8" s="134">
        <v>25.97</v>
      </c>
      <c r="T8" s="134">
        <v>32.47</v>
      </c>
      <c r="U8" s="134">
        <v>37.049999999999997</v>
      </c>
      <c r="V8" s="134">
        <v>37.130000000000003</v>
      </c>
      <c r="W8" s="134">
        <v>32</v>
      </c>
      <c r="X8" s="53">
        <v>36.361428571428576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3.42</v>
      </c>
      <c r="E9" s="19">
        <v>3.56</v>
      </c>
      <c r="F9" s="19">
        <v>3.1</v>
      </c>
      <c r="G9" s="18">
        <v>2.7</v>
      </c>
      <c r="H9" s="19">
        <v>2.95</v>
      </c>
      <c r="I9" s="19">
        <v>2.9</v>
      </c>
      <c r="J9" s="19">
        <v>3.48</v>
      </c>
      <c r="K9" s="19">
        <v>3</v>
      </c>
      <c r="L9" s="19">
        <v>3.7349999999999999</v>
      </c>
      <c r="M9" s="19">
        <v>3.86</v>
      </c>
      <c r="N9" s="19">
        <v>4.49</v>
      </c>
      <c r="O9" s="19">
        <v>3.03</v>
      </c>
      <c r="P9" s="19">
        <v>3.45</v>
      </c>
      <c r="Q9" s="19">
        <v>2.69</v>
      </c>
      <c r="R9" s="18">
        <v>3.59</v>
      </c>
      <c r="S9" s="19">
        <v>3.83</v>
      </c>
      <c r="T9" s="19">
        <v>4.0599999999999996</v>
      </c>
      <c r="U9" s="19">
        <v>4.03</v>
      </c>
      <c r="V9" s="19">
        <v>3.15</v>
      </c>
      <c r="W9" s="19">
        <v>3.54</v>
      </c>
      <c r="X9" s="54">
        <v>3.4354761904761908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387.6</v>
      </c>
      <c r="E10" s="134">
        <v>297</v>
      </c>
      <c r="F10" s="134">
        <v>269</v>
      </c>
      <c r="G10" s="2">
        <v>226.5</v>
      </c>
      <c r="H10" s="134">
        <v>265.88</v>
      </c>
      <c r="I10" s="134">
        <v>308.04000000000002</v>
      </c>
      <c r="J10" s="134">
        <v>388.3</v>
      </c>
      <c r="K10" s="134">
        <v>282</v>
      </c>
      <c r="L10" s="134">
        <v>285</v>
      </c>
      <c r="M10" s="134">
        <v>344.25</v>
      </c>
      <c r="N10" s="134">
        <v>395</v>
      </c>
      <c r="O10" s="134">
        <v>280</v>
      </c>
      <c r="P10" s="134">
        <v>276.67</v>
      </c>
      <c r="Q10" s="134">
        <v>240.5</v>
      </c>
      <c r="R10" s="2">
        <v>290</v>
      </c>
      <c r="S10" s="134">
        <v>398.25</v>
      </c>
      <c r="T10" s="134">
        <v>302.82</v>
      </c>
      <c r="U10" s="134">
        <v>262.14</v>
      </c>
      <c r="V10" s="134">
        <v>230</v>
      </c>
      <c r="W10" s="134">
        <v>249.26</v>
      </c>
      <c r="X10" s="53">
        <v>298.96238095238095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0.45299999999999996</v>
      </c>
      <c r="E11" s="19">
        <v>0.44700000000000001</v>
      </c>
      <c r="F11" s="19">
        <v>0.30499999999999999</v>
      </c>
      <c r="G11" s="18">
        <v>0.32600000000000001</v>
      </c>
      <c r="H11" s="19">
        <v>0.37</v>
      </c>
      <c r="I11" s="19">
        <v>0.37</v>
      </c>
      <c r="J11" s="19">
        <v>0.5</v>
      </c>
      <c r="K11" s="19">
        <v>0.28800000000000003</v>
      </c>
      <c r="L11" s="19">
        <v>0.42</v>
      </c>
      <c r="M11" s="19">
        <v>0.48799999999999999</v>
      </c>
      <c r="N11" s="19">
        <v>0.57200000000000006</v>
      </c>
      <c r="O11" s="19">
        <v>0.3256</v>
      </c>
      <c r="P11" s="19">
        <v>0.32659999999999995</v>
      </c>
      <c r="Q11" s="19">
        <v>0.44</v>
      </c>
      <c r="R11" s="18">
        <v>0.42</v>
      </c>
      <c r="S11" s="19">
        <v>0.57999999999999996</v>
      </c>
      <c r="T11" s="19">
        <v>0.52</v>
      </c>
      <c r="U11" s="19">
        <v>0.47200000000000003</v>
      </c>
      <c r="V11" s="19">
        <v>0.36199999999999999</v>
      </c>
      <c r="W11" s="19">
        <v>0.38060000000000005</v>
      </c>
      <c r="X11" s="54">
        <v>0.41979999999999995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24.33</v>
      </c>
      <c r="E12" s="134">
        <v>53.33</v>
      </c>
      <c r="F12" s="134">
        <v>35</v>
      </c>
      <c r="G12" s="2">
        <v>61.5</v>
      </c>
      <c r="H12" s="134">
        <v>60.5</v>
      </c>
      <c r="I12" s="134">
        <v>65</v>
      </c>
      <c r="J12" s="134">
        <v>75.3</v>
      </c>
      <c r="K12" s="134">
        <v>58</v>
      </c>
      <c r="L12" s="134">
        <v>45</v>
      </c>
      <c r="M12" s="134">
        <v>69</v>
      </c>
      <c r="N12" s="134">
        <v>39</v>
      </c>
      <c r="O12" s="134">
        <v>26</v>
      </c>
      <c r="P12" s="134">
        <v>46.67</v>
      </c>
      <c r="Q12" s="134">
        <v>58</v>
      </c>
      <c r="R12" s="2">
        <v>80</v>
      </c>
      <c r="S12" s="134">
        <v>55</v>
      </c>
      <c r="T12" s="134">
        <v>63.5</v>
      </c>
      <c r="U12" s="134">
        <v>63.43</v>
      </c>
      <c r="V12" s="134">
        <v>35</v>
      </c>
      <c r="W12" s="134">
        <v>73.67</v>
      </c>
      <c r="X12" s="53">
        <v>55.582380952380952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98.55</v>
      </c>
      <c r="E13" s="134">
        <v>91.8</v>
      </c>
      <c r="F13" s="134">
        <v>69</v>
      </c>
      <c r="G13" s="2">
        <v>60.2</v>
      </c>
      <c r="H13" s="134">
        <v>73.5</v>
      </c>
      <c r="I13" s="134">
        <v>72</v>
      </c>
      <c r="J13" s="134">
        <v>94.05</v>
      </c>
      <c r="K13" s="134">
        <v>65</v>
      </c>
      <c r="L13" s="134">
        <v>71</v>
      </c>
      <c r="M13" s="134">
        <v>85.15</v>
      </c>
      <c r="N13" s="134">
        <v>72.5</v>
      </c>
      <c r="O13" s="134">
        <v>76</v>
      </c>
      <c r="P13" s="134">
        <v>68.33</v>
      </c>
      <c r="Q13" s="134">
        <v>54</v>
      </c>
      <c r="R13" s="2">
        <v>97</v>
      </c>
      <c r="S13" s="134">
        <v>90</v>
      </c>
      <c r="T13" s="134">
        <v>61.89</v>
      </c>
      <c r="U13" s="134">
        <v>74.34</v>
      </c>
      <c r="V13" s="134">
        <v>70</v>
      </c>
      <c r="W13" s="134">
        <v>76.349999999999994</v>
      </c>
      <c r="X13" s="53">
        <v>76.888571428571424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0.57999999999999996</v>
      </c>
      <c r="E14" s="67">
        <v>0.6</v>
      </c>
      <c r="F14" s="67">
        <v>0.33</v>
      </c>
      <c r="G14" s="68">
        <v>0.45</v>
      </c>
      <c r="H14" s="67">
        <v>0.77</v>
      </c>
      <c r="I14" s="67">
        <v>0.54</v>
      </c>
      <c r="J14" s="67">
        <v>0.46</v>
      </c>
      <c r="K14" s="67">
        <v>0.85</v>
      </c>
      <c r="L14" s="67">
        <v>0.55000000000000004</v>
      </c>
      <c r="M14" s="67">
        <v>0.68</v>
      </c>
      <c r="N14" s="67">
        <v>0.7</v>
      </c>
      <c r="O14" s="67">
        <v>0.36</v>
      </c>
      <c r="P14" s="67">
        <v>0.32</v>
      </c>
      <c r="Q14" s="67">
        <v>0.49</v>
      </c>
      <c r="R14" s="68">
        <v>0.57999999999999996</v>
      </c>
      <c r="S14" s="67">
        <v>0.31</v>
      </c>
      <c r="T14" s="67">
        <v>0.57999999999999996</v>
      </c>
      <c r="U14" s="67">
        <v>0.46</v>
      </c>
      <c r="V14" s="133">
        <v>0.5</v>
      </c>
      <c r="W14" s="67">
        <v>0.49301999999999996</v>
      </c>
      <c r="X14" s="54">
        <v>0.52728666666666668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3.12</v>
      </c>
      <c r="E15" s="134">
        <v>2.75</v>
      </c>
      <c r="F15" s="134">
        <v>1.55</v>
      </c>
      <c r="G15" s="2">
        <v>2.4</v>
      </c>
      <c r="H15" s="134">
        <v>2.4</v>
      </c>
      <c r="I15" s="134">
        <v>2.2999999999999998</v>
      </c>
      <c r="J15" s="134">
        <v>3.11</v>
      </c>
      <c r="K15" s="134">
        <v>1.95</v>
      </c>
      <c r="L15" s="134">
        <v>2.5</v>
      </c>
      <c r="M15" s="134">
        <v>2.69</v>
      </c>
      <c r="N15" s="134">
        <v>2.58</v>
      </c>
      <c r="O15" s="134">
        <v>1.44</v>
      </c>
      <c r="P15" s="134">
        <v>2.82</v>
      </c>
      <c r="Q15" s="134">
        <v>2.5</v>
      </c>
      <c r="R15" s="2">
        <v>2.33</v>
      </c>
      <c r="S15" s="134">
        <v>2.2999999999999998</v>
      </c>
      <c r="T15" s="134">
        <v>3.24</v>
      </c>
      <c r="U15" s="134">
        <v>2.2599999999999998</v>
      </c>
      <c r="V15" s="132">
        <v>2.6</v>
      </c>
      <c r="W15" s="134">
        <v>2.06</v>
      </c>
      <c r="X15" s="53">
        <v>2.4595238095238097</v>
      </c>
      <c r="Y15" s="9"/>
    </row>
    <row r="16" spans="1:25" ht="11.25" x14ac:dyDescent="0.2">
      <c r="A16" s="29" t="s">
        <v>29</v>
      </c>
      <c r="B16" s="120" t="s">
        <v>91</v>
      </c>
      <c r="C16" s="134">
        <v>24.22</v>
      </c>
      <c r="D16" s="134">
        <v>21</v>
      </c>
      <c r="E16" s="134">
        <v>24.87</v>
      </c>
      <c r="F16" s="134">
        <v>21.67</v>
      </c>
      <c r="G16" s="2">
        <v>18.739999999999998</v>
      </c>
      <c r="H16" s="134">
        <v>23.31</v>
      </c>
      <c r="I16" s="134">
        <v>19.399999999999999</v>
      </c>
      <c r="J16" s="134">
        <v>32.61</v>
      </c>
      <c r="K16" s="134">
        <v>20.079999999999998</v>
      </c>
      <c r="L16" s="134">
        <v>15.685</v>
      </c>
      <c r="M16" s="134">
        <v>18.25</v>
      </c>
      <c r="N16" s="134">
        <v>22.88</v>
      </c>
      <c r="O16" s="134">
        <v>24.04</v>
      </c>
      <c r="P16" s="134">
        <v>31.83</v>
      </c>
      <c r="Q16" s="134">
        <v>17.260000000000002</v>
      </c>
      <c r="R16" s="2">
        <v>21</v>
      </c>
      <c r="S16" s="134">
        <v>16.39</v>
      </c>
      <c r="T16" s="134">
        <v>21.95</v>
      </c>
      <c r="U16" s="134">
        <v>20.14</v>
      </c>
      <c r="V16" s="134">
        <v>28</v>
      </c>
      <c r="W16" s="134">
        <v>16.88</v>
      </c>
      <c r="X16" s="53">
        <v>21.914523809523807</v>
      </c>
      <c r="Y16" s="9"/>
    </row>
    <row r="17" spans="1:25" ht="11.25" x14ac:dyDescent="0.2">
      <c r="A17" s="29" t="s">
        <v>30</v>
      </c>
      <c r="B17" s="120" t="s">
        <v>94</v>
      </c>
      <c r="C17" s="134">
        <v>94.25</v>
      </c>
      <c r="D17" s="134">
        <v>180.05</v>
      </c>
      <c r="E17" s="134">
        <v>74.33</v>
      </c>
      <c r="F17" s="134">
        <v>94.64</v>
      </c>
      <c r="G17" s="2">
        <v>109.5</v>
      </c>
      <c r="H17" s="134">
        <v>121</v>
      </c>
      <c r="I17" s="134">
        <v>69</v>
      </c>
      <c r="J17" s="134">
        <v>179.45</v>
      </c>
      <c r="K17" s="134">
        <v>96.38</v>
      </c>
      <c r="L17" s="134">
        <v>92</v>
      </c>
      <c r="M17" s="134">
        <v>122.13</v>
      </c>
      <c r="N17" s="134">
        <v>80.56</v>
      </c>
      <c r="O17" s="134">
        <v>90</v>
      </c>
      <c r="P17" s="134">
        <v>82.47</v>
      </c>
      <c r="Q17" s="134">
        <v>100.94</v>
      </c>
      <c r="R17" s="2">
        <v>92.29</v>
      </c>
      <c r="S17" s="134">
        <v>64</v>
      </c>
      <c r="T17" s="134">
        <v>122.7</v>
      </c>
      <c r="U17" s="134">
        <v>87.88</v>
      </c>
      <c r="V17" s="134">
        <v>70</v>
      </c>
      <c r="W17" s="134">
        <v>95.14</v>
      </c>
      <c r="X17" s="53">
        <v>100.89095238095238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621.88</v>
      </c>
      <c r="D18" s="134">
        <v>285</v>
      </c>
      <c r="E18" s="134">
        <v>293.13</v>
      </c>
      <c r="F18" s="134">
        <v>289.45</v>
      </c>
      <c r="G18" s="2">
        <v>300</v>
      </c>
      <c r="H18" s="134">
        <v>366</v>
      </c>
      <c r="I18" s="134">
        <v>282.45</v>
      </c>
      <c r="J18" s="134">
        <v>415.09</v>
      </c>
      <c r="K18" s="134">
        <v>491.19</v>
      </c>
      <c r="L18" s="134">
        <v>417.65</v>
      </c>
      <c r="M18" s="134">
        <v>449.95</v>
      </c>
      <c r="N18" s="134">
        <v>320.10000000000002</v>
      </c>
      <c r="O18" s="134">
        <v>285</v>
      </c>
      <c r="P18" s="134">
        <v>259.02</v>
      </c>
      <c r="Q18" s="134">
        <v>359</v>
      </c>
      <c r="R18" s="2">
        <v>510.9</v>
      </c>
      <c r="S18" s="134">
        <v>402.5</v>
      </c>
      <c r="T18" s="134">
        <v>627.04999999999995</v>
      </c>
      <c r="U18" s="134">
        <v>420</v>
      </c>
      <c r="V18" s="134">
        <v>589.5</v>
      </c>
      <c r="W18" s="134">
        <v>309.49</v>
      </c>
      <c r="X18" s="53">
        <v>394.96904761904761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394.5</v>
      </c>
      <c r="D19" s="134">
        <v>297.52999999999997</v>
      </c>
      <c r="E19" s="134">
        <v>262</v>
      </c>
      <c r="F19" s="2">
        <v>280.3</v>
      </c>
      <c r="G19" s="2">
        <v>210.5</v>
      </c>
      <c r="H19" s="134">
        <v>275</v>
      </c>
      <c r="I19" s="134">
        <v>147</v>
      </c>
      <c r="J19" s="134">
        <v>371.24</v>
      </c>
      <c r="K19" s="134">
        <v>314.87</v>
      </c>
      <c r="L19" s="2">
        <v>235.3</v>
      </c>
      <c r="M19" s="2">
        <v>244.1</v>
      </c>
      <c r="N19" s="134">
        <v>269.5</v>
      </c>
      <c r="O19" s="134">
        <v>250</v>
      </c>
      <c r="P19" s="134">
        <v>203.52</v>
      </c>
      <c r="Q19" s="134">
        <v>220</v>
      </c>
      <c r="R19" s="2">
        <v>419</v>
      </c>
      <c r="S19" s="134">
        <v>183.5</v>
      </c>
      <c r="T19" s="134">
        <v>169.68</v>
      </c>
      <c r="U19" s="134">
        <v>268.77999999999997</v>
      </c>
      <c r="V19" s="134">
        <v>374</v>
      </c>
      <c r="W19" s="134">
        <v>267.58</v>
      </c>
      <c r="X19" s="53">
        <v>269.4238095238095</v>
      </c>
      <c r="Y19" s="9"/>
    </row>
    <row r="20" spans="1:25" ht="22.5" x14ac:dyDescent="0.2">
      <c r="A20" s="121" t="s">
        <v>33</v>
      </c>
      <c r="B20" s="122" t="s">
        <v>94</v>
      </c>
      <c r="C20" s="134">
        <v>70.75</v>
      </c>
      <c r="D20" s="134">
        <v>55.58</v>
      </c>
      <c r="E20" s="134">
        <v>66.05</v>
      </c>
      <c r="F20" s="134">
        <v>61.44</v>
      </c>
      <c r="G20" s="2">
        <v>50.63</v>
      </c>
      <c r="H20" s="134">
        <v>74.78</v>
      </c>
      <c r="I20" s="134">
        <v>52.5</v>
      </c>
      <c r="J20" s="134">
        <v>69.349999999999994</v>
      </c>
      <c r="K20" s="134">
        <v>65</v>
      </c>
      <c r="L20" s="134">
        <v>42</v>
      </c>
      <c r="M20" s="134">
        <v>70</v>
      </c>
      <c r="N20" s="134">
        <v>49.72</v>
      </c>
      <c r="O20" s="134">
        <v>54.66</v>
      </c>
      <c r="P20" s="134">
        <v>87.9</v>
      </c>
      <c r="Q20" s="134">
        <v>88</v>
      </c>
      <c r="R20" s="2">
        <v>65.900000000000006</v>
      </c>
      <c r="S20" s="134">
        <v>31.9</v>
      </c>
      <c r="T20" s="134">
        <v>34.33</v>
      </c>
      <c r="U20" s="134">
        <v>30.97</v>
      </c>
      <c r="V20" s="134">
        <v>57.75</v>
      </c>
      <c r="W20" s="134">
        <v>41.76</v>
      </c>
      <c r="X20" s="53">
        <v>58.14142857142857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35</v>
      </c>
      <c r="D21" s="134">
        <v>22.28</v>
      </c>
      <c r="E21" s="134">
        <v>27.95</v>
      </c>
      <c r="F21" s="134">
        <v>20.54</v>
      </c>
      <c r="G21" s="2">
        <v>25.85</v>
      </c>
      <c r="H21" s="134">
        <v>24.9</v>
      </c>
      <c r="I21" s="134">
        <v>20.23</v>
      </c>
      <c r="J21" s="134">
        <v>25.96</v>
      </c>
      <c r="K21" s="134">
        <v>29.5</v>
      </c>
      <c r="L21" s="134">
        <v>19.425000000000001</v>
      </c>
      <c r="M21" s="134">
        <v>22</v>
      </c>
      <c r="N21" s="134">
        <v>22.96</v>
      </c>
      <c r="O21" s="134">
        <v>14</v>
      </c>
      <c r="P21" s="134">
        <v>62.4</v>
      </c>
      <c r="Q21" s="134">
        <v>21.9</v>
      </c>
      <c r="R21" s="2">
        <v>21.12</v>
      </c>
      <c r="S21" s="134">
        <v>21.25</v>
      </c>
      <c r="T21" s="134">
        <v>23.22</v>
      </c>
      <c r="U21" s="134">
        <v>14.1</v>
      </c>
      <c r="V21" s="134">
        <v>15.84</v>
      </c>
      <c r="W21" s="134">
        <v>17.059999999999999</v>
      </c>
      <c r="X21" s="53">
        <v>24.165952380952376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474.5</v>
      </c>
      <c r="D22" s="134">
        <v>446.08</v>
      </c>
      <c r="E22" s="134">
        <v>308.83</v>
      </c>
      <c r="F22" s="134">
        <v>263</v>
      </c>
      <c r="G22" s="2">
        <v>395</v>
      </c>
      <c r="H22" s="134">
        <v>365.75</v>
      </c>
      <c r="I22" s="134">
        <v>362</v>
      </c>
      <c r="J22" s="134">
        <v>386.33</v>
      </c>
      <c r="K22" s="134">
        <v>350</v>
      </c>
      <c r="L22" s="134">
        <v>316.64999999999998</v>
      </c>
      <c r="M22" s="134">
        <v>450</v>
      </c>
      <c r="N22" s="134">
        <v>271</v>
      </c>
      <c r="O22" s="134">
        <v>315</v>
      </c>
      <c r="P22" s="134">
        <v>523.33000000000004</v>
      </c>
      <c r="Q22" s="134">
        <v>630</v>
      </c>
      <c r="R22" s="2">
        <v>294</v>
      </c>
      <c r="S22" s="134">
        <v>349.8</v>
      </c>
      <c r="T22" s="134">
        <v>1089.31</v>
      </c>
      <c r="U22" s="134">
        <v>550</v>
      </c>
      <c r="V22" s="134">
        <v>276.5</v>
      </c>
      <c r="W22" s="134">
        <v>291.48</v>
      </c>
      <c r="X22" s="53">
        <v>414.69333333333333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12.14</v>
      </c>
      <c r="E23" s="134">
        <v>9.93</v>
      </c>
      <c r="F23" s="134">
        <v>6.8</v>
      </c>
      <c r="G23" s="2">
        <v>10.67</v>
      </c>
      <c r="H23" s="134">
        <v>18.3</v>
      </c>
      <c r="I23" s="134">
        <v>10</v>
      </c>
      <c r="J23" s="134">
        <v>30.79</v>
      </c>
      <c r="K23" s="134">
        <v>15.9</v>
      </c>
      <c r="L23" s="134">
        <v>18</v>
      </c>
      <c r="M23" s="134">
        <v>24</v>
      </c>
      <c r="N23" s="134">
        <v>11.2</v>
      </c>
      <c r="O23" s="134">
        <v>5.5</v>
      </c>
      <c r="P23" s="134">
        <v>7.81</v>
      </c>
      <c r="Q23" s="134">
        <v>18</v>
      </c>
      <c r="R23" s="2">
        <v>18.84</v>
      </c>
      <c r="S23" s="134">
        <v>40</v>
      </c>
      <c r="T23" s="134">
        <v>10.77</v>
      </c>
      <c r="U23" s="134">
        <v>28.67</v>
      </c>
      <c r="V23" s="134">
        <v>6.94</v>
      </c>
      <c r="W23" s="134">
        <v>10.76</v>
      </c>
      <c r="X23" s="53">
        <v>15.781904761904761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88.75</v>
      </c>
      <c r="E24" s="134">
        <v>62.8</v>
      </c>
      <c r="F24" s="134">
        <v>99</v>
      </c>
      <c r="G24" s="2">
        <v>55</v>
      </c>
      <c r="H24" s="134">
        <v>62.05</v>
      </c>
      <c r="I24" s="134">
        <v>41.52</v>
      </c>
      <c r="J24" s="134">
        <v>109.18</v>
      </c>
      <c r="K24" s="134">
        <v>84</v>
      </c>
      <c r="L24" s="134">
        <v>84.96</v>
      </c>
      <c r="M24" s="134">
        <v>89.75</v>
      </c>
      <c r="N24" s="134">
        <v>69.55</v>
      </c>
      <c r="O24" s="134">
        <v>79</v>
      </c>
      <c r="P24" s="134">
        <v>179.4</v>
      </c>
      <c r="Q24" s="134">
        <v>81.260000000000005</v>
      </c>
      <c r="R24" s="2">
        <v>62.3</v>
      </c>
      <c r="S24" s="134">
        <v>98.33</v>
      </c>
      <c r="T24" s="134">
        <v>57.33</v>
      </c>
      <c r="U24" s="134">
        <v>86.43</v>
      </c>
      <c r="V24" s="134">
        <v>90</v>
      </c>
      <c r="W24" s="134">
        <v>56.07</v>
      </c>
      <c r="X24" s="53">
        <v>81.508571428571415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7.63</v>
      </c>
      <c r="D25" s="134">
        <v>5.52</v>
      </c>
      <c r="E25" s="134">
        <v>7.58</v>
      </c>
      <c r="F25" s="134">
        <v>4.82</v>
      </c>
      <c r="G25" s="2">
        <v>9.5</v>
      </c>
      <c r="H25" s="134">
        <v>13.33</v>
      </c>
      <c r="I25" s="134">
        <v>6.06</v>
      </c>
      <c r="J25" s="134">
        <v>10.119999999999999</v>
      </c>
      <c r="K25" s="134">
        <v>9.68</v>
      </c>
      <c r="L25" s="134">
        <v>11.03</v>
      </c>
      <c r="M25" s="134">
        <v>10.5</v>
      </c>
      <c r="N25" s="134">
        <v>5.78</v>
      </c>
      <c r="O25" s="134">
        <v>4.0999999999999996</v>
      </c>
      <c r="P25" s="134">
        <v>5.67</v>
      </c>
      <c r="Q25" s="134">
        <v>11</v>
      </c>
      <c r="R25" s="2">
        <v>9.77</v>
      </c>
      <c r="S25" s="134">
        <v>7.97</v>
      </c>
      <c r="T25" s="134">
        <v>19.64</v>
      </c>
      <c r="U25" s="134">
        <v>12.03</v>
      </c>
      <c r="V25" s="134">
        <v>8.5</v>
      </c>
      <c r="W25" s="134">
        <v>9.6844444444444449</v>
      </c>
      <c r="X25" s="53">
        <v>9.0435449735449733</v>
      </c>
      <c r="Y25" s="9"/>
    </row>
    <row r="26" spans="1:25" ht="11.25" x14ac:dyDescent="0.2">
      <c r="A26" s="29" t="s">
        <v>38</v>
      </c>
      <c r="B26" s="120" t="s">
        <v>92</v>
      </c>
      <c r="C26" s="134">
        <v>11.1</v>
      </c>
      <c r="D26" s="134">
        <v>6.11</v>
      </c>
      <c r="E26" s="134">
        <v>5.95</v>
      </c>
      <c r="F26" s="134">
        <v>4.08</v>
      </c>
      <c r="G26" s="2">
        <v>3.95</v>
      </c>
      <c r="H26" s="134">
        <v>10.41</v>
      </c>
      <c r="I26" s="134">
        <v>4.51</v>
      </c>
      <c r="J26" s="134">
        <v>8.84</v>
      </c>
      <c r="K26" s="134">
        <v>5.88</v>
      </c>
      <c r="L26" s="134">
        <v>10.805</v>
      </c>
      <c r="M26" s="134">
        <v>8.86</v>
      </c>
      <c r="N26" s="2">
        <v>5.22</v>
      </c>
      <c r="O26" s="134">
        <v>3.14</v>
      </c>
      <c r="P26" s="134">
        <v>10.51</v>
      </c>
      <c r="Q26" s="134">
        <v>6.12</v>
      </c>
      <c r="R26" s="2">
        <v>9.4</v>
      </c>
      <c r="S26" s="134">
        <v>14.04</v>
      </c>
      <c r="T26" s="134">
        <v>16.11</v>
      </c>
      <c r="U26" s="134">
        <v>8.35</v>
      </c>
      <c r="V26" s="134">
        <v>9.11</v>
      </c>
      <c r="W26" s="134">
        <v>7.49</v>
      </c>
      <c r="X26" s="53">
        <v>8.0945238095238103</v>
      </c>
      <c r="Y26" s="9"/>
    </row>
    <row r="27" spans="1:25" ht="11.25" x14ac:dyDescent="0.2">
      <c r="A27" s="29" t="s">
        <v>109</v>
      </c>
      <c r="B27" s="120" t="s">
        <v>96</v>
      </c>
      <c r="C27" s="19">
        <v>1.1599999999999999</v>
      </c>
      <c r="D27" s="19">
        <v>0.84</v>
      </c>
      <c r="E27" s="133">
        <v>1.1299999999999999</v>
      </c>
      <c r="F27" s="19">
        <v>0.76</v>
      </c>
      <c r="G27" s="18">
        <v>0.62</v>
      </c>
      <c r="H27" s="19">
        <v>0.8</v>
      </c>
      <c r="I27" s="19">
        <v>0.61</v>
      </c>
      <c r="J27" s="19">
        <v>1.0900000000000001</v>
      </c>
      <c r="K27" s="19">
        <v>0.71</v>
      </c>
      <c r="L27" s="19">
        <v>0.88</v>
      </c>
      <c r="M27" s="19">
        <v>0.88</v>
      </c>
      <c r="N27" s="19">
        <v>1.1299999999999999</v>
      </c>
      <c r="O27" s="19">
        <v>0.65</v>
      </c>
      <c r="P27" s="19">
        <v>1.05</v>
      </c>
      <c r="Q27" s="19">
        <v>0.93</v>
      </c>
      <c r="R27" s="18">
        <v>0.92</v>
      </c>
      <c r="S27" s="18">
        <v>0.99</v>
      </c>
      <c r="T27" s="18">
        <v>1.08</v>
      </c>
      <c r="U27" s="19">
        <v>0.93</v>
      </c>
      <c r="V27" s="133">
        <v>1</v>
      </c>
      <c r="W27" s="19">
        <v>0.73360000000000003</v>
      </c>
      <c r="X27" s="54">
        <v>0.8996952380952381</v>
      </c>
      <c r="Y27" s="9"/>
    </row>
    <row r="28" spans="1:25" ht="11.25" x14ac:dyDescent="0.2">
      <c r="A28" s="29" t="s">
        <v>39</v>
      </c>
      <c r="B28" s="120" t="s">
        <v>94</v>
      </c>
      <c r="C28" s="134">
        <v>95</v>
      </c>
      <c r="D28" s="134">
        <v>83.55</v>
      </c>
      <c r="E28" s="135">
        <v>66.260000000000005</v>
      </c>
      <c r="F28" s="134">
        <v>86</v>
      </c>
      <c r="G28" s="2">
        <v>65</v>
      </c>
      <c r="H28" s="134">
        <v>72.5</v>
      </c>
      <c r="I28" s="134">
        <v>45.2</v>
      </c>
      <c r="J28" s="134">
        <v>83.33</v>
      </c>
      <c r="K28" s="134">
        <v>79</v>
      </c>
      <c r="L28" s="134">
        <v>78</v>
      </c>
      <c r="M28" s="134">
        <v>78.099999999999994</v>
      </c>
      <c r="N28" s="134">
        <v>61.9</v>
      </c>
      <c r="O28" s="134">
        <v>66.31</v>
      </c>
      <c r="P28" s="134">
        <v>134.56</v>
      </c>
      <c r="Q28" s="134">
        <v>89.3</v>
      </c>
      <c r="R28" s="2">
        <v>63.95</v>
      </c>
      <c r="S28" s="134">
        <v>56.17</v>
      </c>
      <c r="T28" s="134">
        <v>108.64</v>
      </c>
      <c r="U28" s="134">
        <v>85.77</v>
      </c>
      <c r="V28" s="134">
        <v>84.15</v>
      </c>
      <c r="W28" s="134">
        <v>64.930000000000007</v>
      </c>
      <c r="X28" s="53">
        <v>78.458095238095254</v>
      </c>
      <c r="Y28" s="9"/>
    </row>
    <row r="29" spans="1:25" ht="11.25" x14ac:dyDescent="0.2">
      <c r="A29" s="29" t="s">
        <v>40</v>
      </c>
      <c r="B29" s="120" t="s">
        <v>94</v>
      </c>
      <c r="C29" s="134">
        <v>406.93</v>
      </c>
      <c r="D29" s="134">
        <v>257.61</v>
      </c>
      <c r="E29" s="134">
        <v>205.6</v>
      </c>
      <c r="F29" s="134">
        <v>263.5</v>
      </c>
      <c r="G29" s="2">
        <v>210</v>
      </c>
      <c r="H29" s="134">
        <v>295</v>
      </c>
      <c r="I29" s="134">
        <v>160</v>
      </c>
      <c r="J29" s="134">
        <v>310.23</v>
      </c>
      <c r="K29" s="134">
        <v>258</v>
      </c>
      <c r="L29" s="134">
        <v>260</v>
      </c>
      <c r="M29" s="134">
        <v>297</v>
      </c>
      <c r="N29" s="134">
        <v>209.85</v>
      </c>
      <c r="O29" s="134">
        <v>216</v>
      </c>
      <c r="P29" s="134">
        <v>387.47</v>
      </c>
      <c r="Q29" s="134">
        <v>310.08999999999997</v>
      </c>
      <c r="R29" s="2">
        <v>249.65</v>
      </c>
      <c r="S29" s="134">
        <v>114.67</v>
      </c>
      <c r="T29" s="134">
        <v>290.83</v>
      </c>
      <c r="U29" s="134">
        <v>237.69</v>
      </c>
      <c r="V29" s="134">
        <v>232.5</v>
      </c>
      <c r="W29" s="134">
        <v>173.13</v>
      </c>
      <c r="X29" s="53">
        <v>254.55952380952377</v>
      </c>
      <c r="Y29" s="9"/>
    </row>
    <row r="30" spans="1:25" ht="11.25" x14ac:dyDescent="0.2">
      <c r="A30" s="29" t="s">
        <v>41</v>
      </c>
      <c r="B30" s="120" t="s">
        <v>94</v>
      </c>
      <c r="C30" s="134">
        <v>70.8</v>
      </c>
      <c r="D30" s="134">
        <v>54.44</v>
      </c>
      <c r="E30" s="134">
        <v>51.64</v>
      </c>
      <c r="F30" s="134">
        <v>45.6</v>
      </c>
      <c r="G30" s="2">
        <v>30</v>
      </c>
      <c r="H30" s="134">
        <v>45</v>
      </c>
      <c r="I30" s="134">
        <v>28.2</v>
      </c>
      <c r="J30" s="134">
        <v>77.33</v>
      </c>
      <c r="K30" s="134">
        <v>47</v>
      </c>
      <c r="L30" s="134">
        <v>43.15</v>
      </c>
      <c r="M30" s="134">
        <v>56.85</v>
      </c>
      <c r="N30" s="134">
        <v>35.1</v>
      </c>
      <c r="O30" s="134">
        <v>36</v>
      </c>
      <c r="P30" s="134">
        <v>78.41</v>
      </c>
      <c r="Q30" s="134">
        <v>48</v>
      </c>
      <c r="R30" s="2">
        <v>38.07</v>
      </c>
      <c r="S30" s="134">
        <v>37.520000000000003</v>
      </c>
      <c r="T30" s="134">
        <v>45.19</v>
      </c>
      <c r="U30" s="134">
        <v>26.68</v>
      </c>
      <c r="V30" s="134">
        <v>38.14</v>
      </c>
      <c r="W30" s="134">
        <v>63.06</v>
      </c>
      <c r="X30" s="53">
        <v>47.437142857142852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48.56</v>
      </c>
      <c r="E31" s="134">
        <v>44.55</v>
      </c>
      <c r="F31" s="134">
        <v>45.74</v>
      </c>
      <c r="G31" s="2">
        <v>41.16</v>
      </c>
      <c r="H31" s="134">
        <v>50</v>
      </c>
      <c r="I31" s="134">
        <v>49.9</v>
      </c>
      <c r="J31" s="134">
        <v>51.88</v>
      </c>
      <c r="K31" s="134">
        <v>46.25</v>
      </c>
      <c r="L31" s="134">
        <v>48.594999999999999</v>
      </c>
      <c r="M31" s="134">
        <v>59.73</v>
      </c>
      <c r="N31" s="134">
        <v>49</v>
      </c>
      <c r="O31" s="134">
        <v>36.5</v>
      </c>
      <c r="P31" s="134">
        <v>65.95</v>
      </c>
      <c r="Q31" s="134">
        <v>48.3</v>
      </c>
      <c r="R31" s="2">
        <v>45.8</v>
      </c>
      <c r="S31" s="134">
        <v>26.39</v>
      </c>
      <c r="T31" s="134">
        <v>51.4</v>
      </c>
      <c r="U31" s="134">
        <v>58.27</v>
      </c>
      <c r="V31" s="134">
        <v>56.8</v>
      </c>
      <c r="W31" s="134">
        <v>43.75</v>
      </c>
      <c r="X31" s="53">
        <v>48.35738095238095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26.84</v>
      </c>
      <c r="D32" s="134">
        <v>24.3</v>
      </c>
      <c r="E32" s="134">
        <v>32.32</v>
      </c>
      <c r="F32" s="134">
        <v>24</v>
      </c>
      <c r="G32" s="2">
        <v>19.28</v>
      </c>
      <c r="H32" s="134">
        <v>29</v>
      </c>
      <c r="I32" s="134">
        <v>15.48</v>
      </c>
      <c r="J32" s="134">
        <v>28.39</v>
      </c>
      <c r="K32" s="134">
        <v>37.799999999999997</v>
      </c>
      <c r="L32" s="134">
        <v>31.77</v>
      </c>
      <c r="M32" s="134">
        <v>22.3</v>
      </c>
      <c r="N32" s="134">
        <v>22.48</v>
      </c>
      <c r="O32" s="134">
        <v>21</v>
      </c>
      <c r="P32" s="134">
        <v>40.14</v>
      </c>
      <c r="Q32" s="134">
        <v>27</v>
      </c>
      <c r="R32" s="2">
        <v>30.18</v>
      </c>
      <c r="S32" s="2">
        <v>21.57</v>
      </c>
      <c r="T32" s="2">
        <v>29.51</v>
      </c>
      <c r="U32" s="134">
        <v>21.67</v>
      </c>
      <c r="V32" s="134">
        <v>30.835000000000001</v>
      </c>
      <c r="W32" s="134">
        <v>24.64</v>
      </c>
      <c r="X32" s="53">
        <v>26.690714285714286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17.87</v>
      </c>
      <c r="E34" s="2">
        <v>21.27</v>
      </c>
      <c r="F34" s="2">
        <v>18.13</v>
      </c>
      <c r="G34" s="2">
        <v>21.07</v>
      </c>
      <c r="H34" s="134">
        <v>22.94</v>
      </c>
      <c r="I34" s="134">
        <v>22.35</v>
      </c>
      <c r="J34" s="2">
        <v>14.672016000000003</v>
      </c>
      <c r="K34" s="2">
        <v>20.86</v>
      </c>
      <c r="L34" s="2">
        <v>14.53218</v>
      </c>
      <c r="M34" s="2">
        <v>18.66</v>
      </c>
      <c r="N34" s="134">
        <v>16.8</v>
      </c>
      <c r="O34" s="2">
        <v>16.559999999999999</v>
      </c>
      <c r="P34" s="2">
        <v>17.940000000000001</v>
      </c>
      <c r="Q34" s="2">
        <v>23.34</v>
      </c>
      <c r="R34" s="2">
        <v>22.63</v>
      </c>
      <c r="S34" s="134">
        <v>14.813272829999997</v>
      </c>
      <c r="T34" s="134">
        <v>19.155899999999999</v>
      </c>
      <c r="U34" s="2">
        <v>27.89</v>
      </c>
      <c r="V34" s="2">
        <v>15.584375</v>
      </c>
      <c r="W34" s="134">
        <v>21.15729</v>
      </c>
      <c r="X34" s="53">
        <v>19.206414372857143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13.21</v>
      </c>
      <c r="E35" s="2">
        <v>12.56</v>
      </c>
      <c r="F35" s="2">
        <v>12.24</v>
      </c>
      <c r="G35" s="2">
        <v>13.66</v>
      </c>
      <c r="H35" s="134">
        <v>14.3</v>
      </c>
      <c r="I35" s="134">
        <v>12.78</v>
      </c>
      <c r="J35" s="2">
        <v>10.324752</v>
      </c>
      <c r="K35" s="2">
        <v>13.62</v>
      </c>
      <c r="L35" s="2">
        <v>10.828818</v>
      </c>
      <c r="M35" s="2">
        <v>14.02</v>
      </c>
      <c r="N35" s="134">
        <v>12.15</v>
      </c>
      <c r="O35" s="2">
        <v>12.28</v>
      </c>
      <c r="P35" s="2">
        <v>13.51</v>
      </c>
      <c r="Q35" s="2">
        <v>16.54</v>
      </c>
      <c r="R35" s="2">
        <v>16.39</v>
      </c>
      <c r="S35" s="134">
        <v>11.844454565999998</v>
      </c>
      <c r="T35" s="134">
        <v>15.169700000000001</v>
      </c>
      <c r="U35" s="2">
        <v>18.18</v>
      </c>
      <c r="V35" s="2">
        <v>10.746984999999999</v>
      </c>
      <c r="W35" s="134">
        <v>17.228078999999997</v>
      </c>
      <c r="X35" s="53">
        <v>13.445104407904761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106</v>
      </c>
      <c r="E37" s="134">
        <v>119.82</v>
      </c>
      <c r="F37" s="134">
        <v>42.36</v>
      </c>
      <c r="G37" s="134">
        <v>66.36</v>
      </c>
      <c r="H37" s="134">
        <v>78.67</v>
      </c>
      <c r="I37" s="134">
        <v>57.46</v>
      </c>
      <c r="J37" s="134">
        <v>62.31</v>
      </c>
      <c r="K37" s="134">
        <v>61.46</v>
      </c>
      <c r="L37" s="134">
        <v>48</v>
      </c>
      <c r="M37" s="134">
        <v>92.25</v>
      </c>
      <c r="N37" s="134">
        <v>25.4</v>
      </c>
      <c r="O37" s="134">
        <v>31.58</v>
      </c>
      <c r="P37" s="134">
        <v>89.53</v>
      </c>
      <c r="Q37" s="134">
        <v>69.180000000000007</v>
      </c>
      <c r="R37" s="2">
        <v>60.55</v>
      </c>
      <c r="S37" s="134">
        <v>34.072727</v>
      </c>
      <c r="T37" s="134">
        <v>81.398200000000003</v>
      </c>
      <c r="U37" s="134">
        <v>37.65</v>
      </c>
      <c r="V37" s="134">
        <v>36.200000000000003</v>
      </c>
      <c r="W37" s="134">
        <v>48.95</v>
      </c>
      <c r="X37" s="53">
        <v>61.190996523809538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19.100000000000001</v>
      </c>
      <c r="E39" s="20">
        <v>19.670000000000002</v>
      </c>
      <c r="F39" s="20">
        <v>7.67</v>
      </c>
      <c r="G39" s="20">
        <v>37.5</v>
      </c>
      <c r="H39" s="20">
        <v>11.1</v>
      </c>
      <c r="I39" s="20">
        <v>10.66</v>
      </c>
      <c r="J39" s="20">
        <v>35.520000000000003</v>
      </c>
      <c r="K39" s="20">
        <v>7</v>
      </c>
      <c r="L39" s="20">
        <v>45</v>
      </c>
      <c r="M39" s="20">
        <v>24.79</v>
      </c>
      <c r="N39" s="20">
        <v>16</v>
      </c>
      <c r="O39" s="20">
        <v>9.33</v>
      </c>
      <c r="P39" s="20">
        <v>15.08</v>
      </c>
      <c r="Q39" s="20">
        <v>10</v>
      </c>
      <c r="R39" s="21">
        <v>9.1999999999999993</v>
      </c>
      <c r="S39" s="20">
        <v>7.4475201999999996</v>
      </c>
      <c r="T39" s="20">
        <v>32.33</v>
      </c>
      <c r="U39" s="20">
        <v>10.51</v>
      </c>
      <c r="V39" s="20">
        <v>12</v>
      </c>
      <c r="W39" s="20">
        <v>6.78</v>
      </c>
      <c r="X39" s="57">
        <v>17.818453342857136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8" sqref="A48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231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43.39</v>
      </c>
      <c r="D8" s="134">
        <v>45.12</v>
      </c>
      <c r="E8" s="134">
        <v>36.340000000000003</v>
      </c>
      <c r="F8" s="134">
        <v>38.43</v>
      </c>
      <c r="G8" s="2">
        <v>27.9</v>
      </c>
      <c r="H8" s="134">
        <v>47.1</v>
      </c>
      <c r="I8" s="134">
        <v>26.65</v>
      </c>
      <c r="J8" s="134">
        <v>44.19</v>
      </c>
      <c r="K8" s="134">
        <v>29.6</v>
      </c>
      <c r="L8" s="134">
        <v>35.94</v>
      </c>
      <c r="M8" s="134">
        <v>35.15</v>
      </c>
      <c r="N8" s="134">
        <v>42.21</v>
      </c>
      <c r="O8" s="134">
        <v>35.65</v>
      </c>
      <c r="P8" s="134">
        <v>41.02</v>
      </c>
      <c r="Q8" s="134">
        <v>29.55</v>
      </c>
      <c r="R8" s="2">
        <v>39.58</v>
      </c>
      <c r="S8" s="134">
        <v>25.97</v>
      </c>
      <c r="T8" s="134">
        <v>31.83</v>
      </c>
      <c r="U8" s="134">
        <v>36.99</v>
      </c>
      <c r="V8" s="134">
        <v>37.130000000000003</v>
      </c>
      <c r="W8" s="134">
        <v>32</v>
      </c>
      <c r="X8" s="53">
        <v>36.273333333333333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3.41</v>
      </c>
      <c r="E9" s="19">
        <v>3.59</v>
      </c>
      <c r="F9" s="19">
        <v>3.02</v>
      </c>
      <c r="G9" s="18">
        <v>2.7</v>
      </c>
      <c r="H9" s="19">
        <v>2.95</v>
      </c>
      <c r="I9" s="19">
        <v>2.9</v>
      </c>
      <c r="J9" s="19">
        <v>3.48</v>
      </c>
      <c r="K9" s="19">
        <v>3</v>
      </c>
      <c r="L9" s="19">
        <v>3.75</v>
      </c>
      <c r="M9" s="19">
        <v>3.85</v>
      </c>
      <c r="N9" s="19">
        <v>4.47</v>
      </c>
      <c r="O9" s="19">
        <v>3.05</v>
      </c>
      <c r="P9" s="19">
        <v>3.43</v>
      </c>
      <c r="Q9" s="19">
        <v>2.69</v>
      </c>
      <c r="R9" s="18">
        <v>3.59</v>
      </c>
      <c r="S9" s="19">
        <v>4.3499999999999996</v>
      </c>
      <c r="T9" s="19">
        <v>4.1399999999999997</v>
      </c>
      <c r="U9" s="19">
        <v>4.03</v>
      </c>
      <c r="V9" s="19">
        <v>3.15</v>
      </c>
      <c r="W9" s="19">
        <v>3.54</v>
      </c>
      <c r="X9" s="54">
        <v>3.4604761904761907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387.55</v>
      </c>
      <c r="E10" s="134">
        <v>297</v>
      </c>
      <c r="F10" s="134">
        <v>269</v>
      </c>
      <c r="G10" s="2">
        <v>228</v>
      </c>
      <c r="H10" s="134">
        <v>265.88</v>
      </c>
      <c r="I10" s="134">
        <v>308.04000000000002</v>
      </c>
      <c r="J10" s="134">
        <v>388.3</v>
      </c>
      <c r="K10" s="134">
        <v>282</v>
      </c>
      <c r="L10" s="134">
        <v>282.5</v>
      </c>
      <c r="M10" s="134">
        <v>344.8</v>
      </c>
      <c r="N10" s="134">
        <v>393.18</v>
      </c>
      <c r="O10" s="134">
        <v>280</v>
      </c>
      <c r="P10" s="134">
        <v>276.67</v>
      </c>
      <c r="Q10" s="134">
        <v>245</v>
      </c>
      <c r="R10" s="2">
        <v>290</v>
      </c>
      <c r="S10" s="134">
        <v>398.25</v>
      </c>
      <c r="T10" s="134">
        <v>306.98</v>
      </c>
      <c r="U10" s="134">
        <v>264</v>
      </c>
      <c r="V10" s="134">
        <v>230</v>
      </c>
      <c r="W10" s="134">
        <v>250.18</v>
      </c>
      <c r="X10" s="53">
        <v>299.39666666666665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0.45280000000000004</v>
      </c>
      <c r="E11" s="19">
        <v>0.44700000000000001</v>
      </c>
      <c r="F11" s="19">
        <v>0.31</v>
      </c>
      <c r="G11" s="18">
        <v>0.32799999999999996</v>
      </c>
      <c r="H11" s="19">
        <v>0.37200000000000005</v>
      </c>
      <c r="I11" s="19">
        <v>0.37</v>
      </c>
      <c r="J11" s="19">
        <v>0.5</v>
      </c>
      <c r="K11" s="19">
        <v>0.28800000000000003</v>
      </c>
      <c r="L11" s="19">
        <v>0.42</v>
      </c>
      <c r="M11" s="19">
        <v>0.49</v>
      </c>
      <c r="N11" s="19">
        <v>0.5716</v>
      </c>
      <c r="O11" s="19">
        <v>0.33600000000000002</v>
      </c>
      <c r="P11" s="19">
        <v>0.34</v>
      </c>
      <c r="Q11" s="19">
        <v>0.4506</v>
      </c>
      <c r="R11" s="18">
        <v>0.42</v>
      </c>
      <c r="S11" s="19">
        <v>0.57999999999999996</v>
      </c>
      <c r="T11" s="19">
        <v>0.53</v>
      </c>
      <c r="U11" s="19">
        <v>0.47960000000000003</v>
      </c>
      <c r="V11" s="19">
        <v>0.36199999999999999</v>
      </c>
      <c r="W11" s="19">
        <v>0.3826</v>
      </c>
      <c r="X11" s="54">
        <v>0.42286666666666667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24.25</v>
      </c>
      <c r="E12" s="134">
        <v>53.33</v>
      </c>
      <c r="F12" s="134">
        <v>35</v>
      </c>
      <c r="G12" s="2">
        <v>58</v>
      </c>
      <c r="H12" s="134">
        <v>61</v>
      </c>
      <c r="I12" s="134">
        <v>65</v>
      </c>
      <c r="J12" s="134">
        <v>75.3</v>
      </c>
      <c r="K12" s="134">
        <v>58</v>
      </c>
      <c r="L12" s="134">
        <v>44</v>
      </c>
      <c r="M12" s="134">
        <v>70</v>
      </c>
      <c r="N12" s="134">
        <v>38.950000000000003</v>
      </c>
      <c r="O12" s="134">
        <v>26</v>
      </c>
      <c r="P12" s="134">
        <v>46.67</v>
      </c>
      <c r="Q12" s="134">
        <v>56</v>
      </c>
      <c r="R12" s="2">
        <v>80</v>
      </c>
      <c r="S12" s="134">
        <v>55</v>
      </c>
      <c r="T12" s="134">
        <v>66.2</v>
      </c>
      <c r="U12" s="134">
        <v>63.21</v>
      </c>
      <c r="V12" s="134">
        <v>35.795000000000002</v>
      </c>
      <c r="W12" s="134">
        <v>72.59</v>
      </c>
      <c r="X12" s="53">
        <v>55.442619047619054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98.5</v>
      </c>
      <c r="E13" s="134">
        <v>91.8</v>
      </c>
      <c r="F13" s="134">
        <v>68</v>
      </c>
      <c r="G13" s="2">
        <v>58.5</v>
      </c>
      <c r="H13" s="134">
        <v>71</v>
      </c>
      <c r="I13" s="134">
        <v>72</v>
      </c>
      <c r="J13" s="134">
        <v>94.05</v>
      </c>
      <c r="K13" s="134">
        <v>67</v>
      </c>
      <c r="L13" s="134">
        <v>73</v>
      </c>
      <c r="M13" s="134">
        <v>85.1</v>
      </c>
      <c r="N13" s="134">
        <v>72.040000000000006</v>
      </c>
      <c r="O13" s="134">
        <v>76</v>
      </c>
      <c r="P13" s="134">
        <v>68.33</v>
      </c>
      <c r="Q13" s="134">
        <v>53.5</v>
      </c>
      <c r="R13" s="2">
        <v>97</v>
      </c>
      <c r="S13" s="134">
        <v>90</v>
      </c>
      <c r="T13" s="134">
        <v>63.98</v>
      </c>
      <c r="U13" s="134">
        <v>74.08</v>
      </c>
      <c r="V13" s="134">
        <v>70</v>
      </c>
      <c r="W13" s="134">
        <v>76.16</v>
      </c>
      <c r="X13" s="53">
        <v>76.859047619047615</v>
      </c>
      <c r="Y13" s="9"/>
    </row>
    <row r="14" spans="1:25" ht="11.25" x14ac:dyDescent="0.2">
      <c r="A14" s="29" t="s">
        <v>28</v>
      </c>
      <c r="B14" s="120" t="s">
        <v>94</v>
      </c>
      <c r="C14" s="67">
        <v>0.47</v>
      </c>
      <c r="D14" s="133">
        <v>0.57999999999999996</v>
      </c>
      <c r="E14" s="67">
        <v>0.56999999999999995</v>
      </c>
      <c r="F14" s="67">
        <v>0.33</v>
      </c>
      <c r="G14" s="68">
        <v>0.45</v>
      </c>
      <c r="H14" s="67">
        <v>0.77</v>
      </c>
      <c r="I14" s="67">
        <v>0.54</v>
      </c>
      <c r="J14" s="67">
        <v>0.46</v>
      </c>
      <c r="K14" s="67">
        <v>0.85</v>
      </c>
      <c r="L14" s="67">
        <v>0.55000000000000004</v>
      </c>
      <c r="M14" s="67">
        <v>0.68</v>
      </c>
      <c r="N14" s="67">
        <v>0.7</v>
      </c>
      <c r="O14" s="67">
        <v>0.36</v>
      </c>
      <c r="P14" s="67">
        <v>0.33</v>
      </c>
      <c r="Q14" s="67">
        <v>0.49</v>
      </c>
      <c r="R14" s="68">
        <v>0.57999999999999996</v>
      </c>
      <c r="S14" s="67">
        <v>0.31</v>
      </c>
      <c r="T14" s="67">
        <v>0.59</v>
      </c>
      <c r="U14" s="67">
        <v>0.46</v>
      </c>
      <c r="V14" s="133">
        <v>0.5</v>
      </c>
      <c r="W14" s="67">
        <v>0.49301999999999996</v>
      </c>
      <c r="X14" s="54">
        <v>0.52681047619047616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2.75</v>
      </c>
      <c r="F15" s="134">
        <v>1.5</v>
      </c>
      <c r="G15" s="2">
        <v>2.35</v>
      </c>
      <c r="H15" s="134">
        <v>2.4</v>
      </c>
      <c r="I15" s="134">
        <v>2.2999999999999998</v>
      </c>
      <c r="J15" s="134">
        <v>3.11</v>
      </c>
      <c r="K15" s="134">
        <v>1.95</v>
      </c>
      <c r="L15" s="134">
        <v>2.5</v>
      </c>
      <c r="M15" s="134">
        <v>2.7</v>
      </c>
      <c r="N15" s="134">
        <v>2.57</v>
      </c>
      <c r="O15" s="134">
        <v>1.45</v>
      </c>
      <c r="P15" s="134">
        <v>2.82</v>
      </c>
      <c r="Q15" s="134">
        <v>2.58</v>
      </c>
      <c r="R15" s="2">
        <v>2.33</v>
      </c>
      <c r="S15" s="134">
        <v>2.2999999999999998</v>
      </c>
      <c r="T15" s="134">
        <v>3.24</v>
      </c>
      <c r="U15" s="134">
        <v>2.2400000000000002</v>
      </c>
      <c r="V15" s="132">
        <v>2.8</v>
      </c>
      <c r="W15" s="134">
        <v>2.06</v>
      </c>
      <c r="X15" s="53">
        <v>2.4619047619047616</v>
      </c>
      <c r="Y15" s="9"/>
    </row>
    <row r="16" spans="1:25" ht="11.25" x14ac:dyDescent="0.2">
      <c r="A16" s="29" t="s">
        <v>29</v>
      </c>
      <c r="B16" s="120" t="s">
        <v>91</v>
      </c>
      <c r="C16" s="134">
        <v>24.59</v>
      </c>
      <c r="D16" s="134">
        <v>23</v>
      </c>
      <c r="E16" s="134">
        <v>24.87</v>
      </c>
      <c r="F16" s="134">
        <v>22.01</v>
      </c>
      <c r="G16" s="2">
        <v>18.64</v>
      </c>
      <c r="H16" s="134">
        <v>23.31</v>
      </c>
      <c r="I16" s="134">
        <v>19.399999999999999</v>
      </c>
      <c r="J16" s="134">
        <v>32.61</v>
      </c>
      <c r="K16" s="134">
        <v>19.829999999999998</v>
      </c>
      <c r="L16" s="134">
        <v>15.6</v>
      </c>
      <c r="M16" s="134">
        <v>18.25</v>
      </c>
      <c r="N16" s="134">
        <v>22.76</v>
      </c>
      <c r="O16" s="134">
        <v>24.04</v>
      </c>
      <c r="P16" s="134">
        <v>31.83</v>
      </c>
      <c r="Q16" s="134">
        <v>17.16</v>
      </c>
      <c r="R16" s="2">
        <v>20.95</v>
      </c>
      <c r="S16" s="134">
        <v>16.39</v>
      </c>
      <c r="T16" s="134">
        <v>21.8</v>
      </c>
      <c r="U16" s="134">
        <v>19.940000000000001</v>
      </c>
      <c r="V16" s="134">
        <v>28</v>
      </c>
      <c r="W16" s="134">
        <v>16.88</v>
      </c>
      <c r="X16" s="53">
        <v>21.993333333333332</v>
      </c>
      <c r="Y16" s="9"/>
    </row>
    <row r="17" spans="1:25" ht="11.25" x14ac:dyDescent="0.2">
      <c r="A17" s="29" t="s">
        <v>30</v>
      </c>
      <c r="B17" s="120" t="s">
        <v>94</v>
      </c>
      <c r="C17" s="134">
        <v>95.5</v>
      </c>
      <c r="D17" s="134">
        <v>180</v>
      </c>
      <c r="E17" s="134">
        <v>74.33</v>
      </c>
      <c r="F17" s="134">
        <v>96.4</v>
      </c>
      <c r="G17" s="2">
        <v>109.5</v>
      </c>
      <c r="H17" s="134">
        <v>114.5</v>
      </c>
      <c r="I17" s="134">
        <v>69</v>
      </c>
      <c r="J17" s="134">
        <v>168.46</v>
      </c>
      <c r="K17" s="134">
        <v>96.38</v>
      </c>
      <c r="L17" s="134">
        <v>92.5</v>
      </c>
      <c r="M17" s="134">
        <v>122.1</v>
      </c>
      <c r="N17" s="134">
        <v>80.209999999999994</v>
      </c>
      <c r="O17" s="134">
        <v>90</v>
      </c>
      <c r="P17" s="134">
        <v>82.47</v>
      </c>
      <c r="Q17" s="134">
        <v>100.94</v>
      </c>
      <c r="R17" s="2">
        <v>91.71</v>
      </c>
      <c r="S17" s="134">
        <v>64</v>
      </c>
      <c r="T17" s="134">
        <v>123.29</v>
      </c>
      <c r="U17" s="134">
        <v>87.87</v>
      </c>
      <c r="V17" s="134">
        <v>70</v>
      </c>
      <c r="W17" s="134">
        <v>95.1</v>
      </c>
      <c r="X17" s="53">
        <v>100.20285714285716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625.71</v>
      </c>
      <c r="D18" s="134">
        <v>285</v>
      </c>
      <c r="E18" s="134">
        <v>293.13</v>
      </c>
      <c r="F18" s="134">
        <v>289.45</v>
      </c>
      <c r="G18" s="2">
        <v>300</v>
      </c>
      <c r="H18" s="134">
        <v>350</v>
      </c>
      <c r="I18" s="134">
        <v>232.57</v>
      </c>
      <c r="J18" s="134">
        <v>415.09</v>
      </c>
      <c r="K18" s="134">
        <v>491.19</v>
      </c>
      <c r="L18" s="134">
        <v>410.71</v>
      </c>
      <c r="M18" s="134">
        <v>449.6</v>
      </c>
      <c r="N18" s="134">
        <v>319.16000000000003</v>
      </c>
      <c r="O18" s="134">
        <v>285</v>
      </c>
      <c r="P18" s="134">
        <v>259.02</v>
      </c>
      <c r="Q18" s="134">
        <v>359</v>
      </c>
      <c r="R18" s="2">
        <v>512.92999999999995</v>
      </c>
      <c r="S18" s="134">
        <v>402.5</v>
      </c>
      <c r="T18" s="134">
        <v>620.35</v>
      </c>
      <c r="U18" s="134">
        <v>420</v>
      </c>
      <c r="V18" s="134">
        <v>589.5</v>
      </c>
      <c r="W18" s="134">
        <v>309.49</v>
      </c>
      <c r="X18" s="53">
        <v>391.40000000000009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391.95</v>
      </c>
      <c r="D19" s="134">
        <v>297.5</v>
      </c>
      <c r="E19" s="134">
        <v>262</v>
      </c>
      <c r="F19" s="2">
        <v>280.3</v>
      </c>
      <c r="G19" s="2">
        <v>210.5</v>
      </c>
      <c r="H19" s="134">
        <v>275</v>
      </c>
      <c r="I19" s="134">
        <v>147</v>
      </c>
      <c r="J19" s="134">
        <v>371.24</v>
      </c>
      <c r="K19" s="134">
        <v>314.42</v>
      </c>
      <c r="L19" s="2">
        <v>235</v>
      </c>
      <c r="M19" s="2">
        <v>243.9</v>
      </c>
      <c r="N19" s="134">
        <v>267</v>
      </c>
      <c r="O19" s="134">
        <v>250</v>
      </c>
      <c r="P19" s="134">
        <v>203.52</v>
      </c>
      <c r="Q19" s="134">
        <v>220</v>
      </c>
      <c r="R19" s="2">
        <v>418.5</v>
      </c>
      <c r="S19" s="134">
        <v>183.5</v>
      </c>
      <c r="T19" s="134">
        <v>172.74</v>
      </c>
      <c r="U19" s="134">
        <v>268.77999999999997</v>
      </c>
      <c r="V19" s="134">
        <v>374</v>
      </c>
      <c r="W19" s="134">
        <v>267.69</v>
      </c>
      <c r="X19" s="53">
        <v>269.26380952380947</v>
      </c>
      <c r="Y19" s="9"/>
    </row>
    <row r="20" spans="1:25" ht="22.5" x14ac:dyDescent="0.2">
      <c r="A20" s="121" t="s">
        <v>33</v>
      </c>
      <c r="B20" s="122" t="s">
        <v>94</v>
      </c>
      <c r="C20" s="134">
        <v>74.010000000000005</v>
      </c>
      <c r="D20" s="134">
        <v>55.5</v>
      </c>
      <c r="E20" s="134">
        <v>66.05</v>
      </c>
      <c r="F20" s="134">
        <v>61.44</v>
      </c>
      <c r="G20" s="2">
        <v>53.5</v>
      </c>
      <c r="H20" s="134">
        <v>70.78</v>
      </c>
      <c r="I20" s="134">
        <v>52.5</v>
      </c>
      <c r="J20" s="134">
        <v>69.349999999999994</v>
      </c>
      <c r="K20" s="134">
        <v>65</v>
      </c>
      <c r="L20" s="134">
        <v>40.5</v>
      </c>
      <c r="M20" s="134">
        <v>69.97</v>
      </c>
      <c r="N20" s="134">
        <v>49.71</v>
      </c>
      <c r="O20" s="134">
        <v>54.66</v>
      </c>
      <c r="P20" s="134">
        <v>87.9</v>
      </c>
      <c r="Q20" s="134">
        <v>88</v>
      </c>
      <c r="R20" s="2">
        <v>65.900000000000006</v>
      </c>
      <c r="S20" s="134">
        <v>31.9</v>
      </c>
      <c r="T20" s="134">
        <v>32.880000000000003</v>
      </c>
      <c r="U20" s="134">
        <v>30.97</v>
      </c>
      <c r="V20" s="134">
        <v>57.75</v>
      </c>
      <c r="W20" s="134">
        <v>41.8</v>
      </c>
      <c r="X20" s="53">
        <v>58.098571428571439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34.57</v>
      </c>
      <c r="D21" s="134">
        <v>22.25</v>
      </c>
      <c r="E21" s="134">
        <v>27.95</v>
      </c>
      <c r="F21" s="134">
        <v>19.899999999999999</v>
      </c>
      <c r="G21" s="2">
        <v>28.6</v>
      </c>
      <c r="H21" s="134">
        <v>24.9</v>
      </c>
      <c r="I21" s="134">
        <v>20.23</v>
      </c>
      <c r="J21" s="134">
        <v>25.85</v>
      </c>
      <c r="K21" s="134">
        <v>29.45</v>
      </c>
      <c r="L21" s="134">
        <v>19.350000000000001</v>
      </c>
      <c r="M21" s="134">
        <v>21.9</v>
      </c>
      <c r="N21" s="134">
        <v>22.97</v>
      </c>
      <c r="O21" s="134">
        <v>14</v>
      </c>
      <c r="P21" s="134">
        <v>62.4</v>
      </c>
      <c r="Q21" s="134">
        <v>21.9</v>
      </c>
      <c r="R21" s="2">
        <v>21.07</v>
      </c>
      <c r="S21" s="134">
        <v>21.25</v>
      </c>
      <c r="T21" s="134">
        <v>23.22</v>
      </c>
      <c r="U21" s="134">
        <v>14.04</v>
      </c>
      <c r="V21" s="134">
        <v>15.84</v>
      </c>
      <c r="W21" s="134">
        <v>17.05</v>
      </c>
      <c r="X21" s="53">
        <v>24.223333333333329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485</v>
      </c>
      <c r="D22" s="134">
        <v>446</v>
      </c>
      <c r="E22" s="134">
        <v>308.83</v>
      </c>
      <c r="F22" s="134">
        <v>255.7</v>
      </c>
      <c r="G22" s="2">
        <v>395</v>
      </c>
      <c r="H22" s="134">
        <v>350</v>
      </c>
      <c r="I22" s="134">
        <v>362</v>
      </c>
      <c r="J22" s="134">
        <v>386.33</v>
      </c>
      <c r="K22" s="134">
        <v>350</v>
      </c>
      <c r="L22" s="134">
        <v>300</v>
      </c>
      <c r="M22" s="134">
        <v>449.2</v>
      </c>
      <c r="N22" s="134">
        <v>271.33</v>
      </c>
      <c r="O22" s="134">
        <v>315</v>
      </c>
      <c r="P22" s="134">
        <v>523.33000000000004</v>
      </c>
      <c r="Q22" s="134">
        <v>630</v>
      </c>
      <c r="R22" s="2">
        <v>294</v>
      </c>
      <c r="S22" s="134">
        <v>349.8</v>
      </c>
      <c r="T22" s="134">
        <v>1089.3</v>
      </c>
      <c r="U22" s="134">
        <v>550</v>
      </c>
      <c r="V22" s="134">
        <v>280</v>
      </c>
      <c r="W22" s="134">
        <v>291.48</v>
      </c>
      <c r="X22" s="53">
        <v>413.44285714285712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12.11</v>
      </c>
      <c r="E23" s="134">
        <v>9.93</v>
      </c>
      <c r="F23" s="134">
        <v>7.06</v>
      </c>
      <c r="G23" s="2">
        <v>10.67</v>
      </c>
      <c r="H23" s="134">
        <v>18.3</v>
      </c>
      <c r="I23" s="134">
        <v>10</v>
      </c>
      <c r="J23" s="134">
        <v>30.79</v>
      </c>
      <c r="K23" s="134">
        <v>15.9</v>
      </c>
      <c r="L23" s="134">
        <v>17</v>
      </c>
      <c r="M23" s="134">
        <v>23.9</v>
      </c>
      <c r="N23" s="134">
        <v>11.21</v>
      </c>
      <c r="O23" s="134">
        <v>5.34</v>
      </c>
      <c r="P23" s="134">
        <v>7.81</v>
      </c>
      <c r="Q23" s="134">
        <v>17.5</v>
      </c>
      <c r="R23" s="2">
        <v>18.77</v>
      </c>
      <c r="S23" s="134">
        <v>40</v>
      </c>
      <c r="T23" s="134">
        <v>10.77</v>
      </c>
      <c r="U23" s="134">
        <v>28.67</v>
      </c>
      <c r="V23" s="134">
        <v>6.94</v>
      </c>
      <c r="W23" s="134">
        <v>10.74</v>
      </c>
      <c r="X23" s="53">
        <v>15.705238095238098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88.69</v>
      </c>
      <c r="E24" s="134">
        <v>62.8</v>
      </c>
      <c r="F24" s="134">
        <v>96</v>
      </c>
      <c r="G24" s="2">
        <v>55</v>
      </c>
      <c r="H24" s="134">
        <v>63.35</v>
      </c>
      <c r="I24" s="134">
        <v>41.52</v>
      </c>
      <c r="J24" s="134">
        <v>109.18</v>
      </c>
      <c r="K24" s="134">
        <v>84</v>
      </c>
      <c r="L24" s="134">
        <v>84.92</v>
      </c>
      <c r="M24" s="134">
        <v>89.5</v>
      </c>
      <c r="N24" s="134">
        <v>69.099999999999994</v>
      </c>
      <c r="O24" s="134">
        <v>75</v>
      </c>
      <c r="P24" s="134">
        <v>179.4</v>
      </c>
      <c r="Q24" s="134">
        <v>83.88</v>
      </c>
      <c r="R24" s="2">
        <v>62.18</v>
      </c>
      <c r="S24" s="134">
        <v>98.33</v>
      </c>
      <c r="T24" s="134">
        <v>57.33</v>
      </c>
      <c r="U24" s="134">
        <v>86.43</v>
      </c>
      <c r="V24" s="134">
        <v>90</v>
      </c>
      <c r="W24" s="134">
        <v>56.07</v>
      </c>
      <c r="X24" s="53">
        <v>81.318095238095239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7.55</v>
      </c>
      <c r="D25" s="134">
        <v>5.5</v>
      </c>
      <c r="E25" s="134">
        <v>7.58</v>
      </c>
      <c r="F25" s="134">
        <v>4.8600000000000003</v>
      </c>
      <c r="G25" s="2">
        <v>9.94</v>
      </c>
      <c r="H25" s="134">
        <v>13.33</v>
      </c>
      <c r="I25" s="134">
        <v>5.86</v>
      </c>
      <c r="J25" s="134">
        <v>10.119999999999999</v>
      </c>
      <c r="K25" s="134">
        <v>9.43</v>
      </c>
      <c r="L25" s="134">
        <v>11</v>
      </c>
      <c r="M25" s="134">
        <v>10.43</v>
      </c>
      <c r="N25" s="134">
        <v>5.75</v>
      </c>
      <c r="O25" s="134">
        <v>4.0999999999999996</v>
      </c>
      <c r="P25" s="134">
        <v>5.82</v>
      </c>
      <c r="Q25" s="134">
        <v>10.220000000000001</v>
      </c>
      <c r="R25" s="2">
        <v>9.77</v>
      </c>
      <c r="S25" s="134">
        <v>7.89</v>
      </c>
      <c r="T25" s="134">
        <v>19.690000000000001</v>
      </c>
      <c r="U25" s="134">
        <v>11.92</v>
      </c>
      <c r="V25" s="134">
        <v>8.69</v>
      </c>
      <c r="W25" s="134">
        <v>9.6944444444444446</v>
      </c>
      <c r="X25" s="53">
        <v>9.0068783068783063</v>
      </c>
      <c r="Y25" s="9"/>
    </row>
    <row r="26" spans="1:25" ht="11.25" x14ac:dyDescent="0.2">
      <c r="A26" s="29" t="s">
        <v>38</v>
      </c>
      <c r="B26" s="120" t="s">
        <v>92</v>
      </c>
      <c r="C26" s="134">
        <v>11.1</v>
      </c>
      <c r="D26" s="134">
        <v>6.09</v>
      </c>
      <c r="E26" s="134">
        <v>5.95</v>
      </c>
      <c r="F26" s="134">
        <v>4</v>
      </c>
      <c r="G26" s="2">
        <v>3.84</v>
      </c>
      <c r="H26" s="134">
        <v>10.31</v>
      </c>
      <c r="I26" s="134">
        <v>4.51</v>
      </c>
      <c r="J26" s="134">
        <v>8.84</v>
      </c>
      <c r="K26" s="134">
        <v>5.88</v>
      </c>
      <c r="L26" s="134">
        <v>12.27</v>
      </c>
      <c r="M26" s="134">
        <v>8.85</v>
      </c>
      <c r="N26" s="2">
        <v>5.23</v>
      </c>
      <c r="O26" s="134">
        <v>3.11</v>
      </c>
      <c r="P26" s="134">
        <v>10.51</v>
      </c>
      <c r="Q26" s="134">
        <v>6.12</v>
      </c>
      <c r="R26" s="2">
        <v>9.4</v>
      </c>
      <c r="S26" s="134">
        <v>14.04</v>
      </c>
      <c r="T26" s="134">
        <v>15.77</v>
      </c>
      <c r="U26" s="134">
        <v>8.32</v>
      </c>
      <c r="V26" s="134">
        <v>9.11</v>
      </c>
      <c r="W26" s="134">
        <v>7.49</v>
      </c>
      <c r="X26" s="53">
        <v>8.1304761904761911</v>
      </c>
      <c r="Y26" s="9"/>
    </row>
    <row r="27" spans="1:25" ht="11.25" x14ac:dyDescent="0.2">
      <c r="A27" s="29" t="s">
        <v>109</v>
      </c>
      <c r="B27" s="120" t="s">
        <v>96</v>
      </c>
      <c r="C27" s="19">
        <v>1.1599999999999999</v>
      </c>
      <c r="D27" s="19">
        <v>0.83</v>
      </c>
      <c r="E27" s="133">
        <v>1.1299999999999999</v>
      </c>
      <c r="F27" s="19">
        <v>0.78</v>
      </c>
      <c r="G27" s="18">
        <v>0.65</v>
      </c>
      <c r="H27" s="19">
        <v>0.8</v>
      </c>
      <c r="I27" s="19">
        <v>0.59</v>
      </c>
      <c r="J27" s="19">
        <v>1.0900000000000001</v>
      </c>
      <c r="K27" s="19">
        <v>0.71</v>
      </c>
      <c r="L27" s="19">
        <v>0.89</v>
      </c>
      <c r="M27" s="19">
        <v>0.89</v>
      </c>
      <c r="N27" s="19">
        <v>1.1299999999999999</v>
      </c>
      <c r="O27" s="19">
        <v>0.63</v>
      </c>
      <c r="P27" s="19">
        <v>0.99</v>
      </c>
      <c r="Q27" s="19">
        <v>0.94</v>
      </c>
      <c r="R27" s="18">
        <v>0.92</v>
      </c>
      <c r="S27" s="18">
        <v>0.96</v>
      </c>
      <c r="T27" s="18">
        <v>1.1100000000000001</v>
      </c>
      <c r="U27" s="19">
        <v>0.93</v>
      </c>
      <c r="V27" s="133">
        <v>1</v>
      </c>
      <c r="W27" s="19">
        <v>0.73360000000000003</v>
      </c>
      <c r="X27" s="54">
        <v>0.89826666666666655</v>
      </c>
      <c r="Y27" s="9"/>
    </row>
    <row r="28" spans="1:25" ht="11.25" x14ac:dyDescent="0.2">
      <c r="A28" s="29" t="s">
        <v>39</v>
      </c>
      <c r="B28" s="120" t="s">
        <v>94</v>
      </c>
      <c r="C28" s="134">
        <v>95</v>
      </c>
      <c r="D28" s="134">
        <v>83.5</v>
      </c>
      <c r="E28" s="135">
        <v>66.260000000000005</v>
      </c>
      <c r="F28" s="134">
        <v>83</v>
      </c>
      <c r="G28" s="2">
        <v>65</v>
      </c>
      <c r="H28" s="134">
        <v>72.5</v>
      </c>
      <c r="I28" s="134">
        <v>45.2</v>
      </c>
      <c r="J28" s="134">
        <v>83.33</v>
      </c>
      <c r="K28" s="134">
        <v>79</v>
      </c>
      <c r="L28" s="134">
        <v>77</v>
      </c>
      <c r="M28" s="134">
        <v>78.05</v>
      </c>
      <c r="N28" s="134">
        <v>61.88</v>
      </c>
      <c r="O28" s="134">
        <v>66.31</v>
      </c>
      <c r="P28" s="134">
        <v>112.89</v>
      </c>
      <c r="Q28" s="134">
        <v>89.3</v>
      </c>
      <c r="R28" s="2">
        <v>63.95</v>
      </c>
      <c r="S28" s="134">
        <v>56.17</v>
      </c>
      <c r="T28" s="134">
        <v>108.02</v>
      </c>
      <c r="U28" s="134">
        <v>85.77</v>
      </c>
      <c r="V28" s="134">
        <v>84.15</v>
      </c>
      <c r="W28" s="134">
        <v>64.930000000000007</v>
      </c>
      <c r="X28" s="53">
        <v>77.200476190476209</v>
      </c>
      <c r="Y28" s="9"/>
    </row>
    <row r="29" spans="1:25" ht="11.25" x14ac:dyDescent="0.2">
      <c r="A29" s="29" t="s">
        <v>40</v>
      </c>
      <c r="B29" s="120" t="s">
        <v>94</v>
      </c>
      <c r="C29" s="134">
        <v>402.5</v>
      </c>
      <c r="D29" s="134">
        <v>257.60000000000002</v>
      </c>
      <c r="E29" s="134">
        <v>199.6</v>
      </c>
      <c r="F29" s="134">
        <v>275</v>
      </c>
      <c r="G29" s="2">
        <v>210</v>
      </c>
      <c r="H29" s="134">
        <v>290</v>
      </c>
      <c r="I29" s="134">
        <v>152</v>
      </c>
      <c r="J29" s="134">
        <v>310.23</v>
      </c>
      <c r="K29" s="134">
        <v>258</v>
      </c>
      <c r="L29" s="134">
        <v>260.7</v>
      </c>
      <c r="M29" s="134">
        <v>296.98</v>
      </c>
      <c r="N29" s="134">
        <v>208</v>
      </c>
      <c r="O29" s="134">
        <v>216</v>
      </c>
      <c r="P29" s="134">
        <v>387.47</v>
      </c>
      <c r="Q29" s="134">
        <v>310.08999999999997</v>
      </c>
      <c r="R29" s="2">
        <v>249</v>
      </c>
      <c r="S29" s="134">
        <v>114.67</v>
      </c>
      <c r="T29" s="134">
        <v>279.57</v>
      </c>
      <c r="U29" s="134">
        <v>236.69</v>
      </c>
      <c r="V29" s="134">
        <v>230</v>
      </c>
      <c r="W29" s="134">
        <v>173.85</v>
      </c>
      <c r="X29" s="53">
        <v>253.23571428571427</v>
      </c>
      <c r="Y29" s="9"/>
    </row>
    <row r="30" spans="1:25" ht="11.25" x14ac:dyDescent="0.2">
      <c r="A30" s="29" t="s">
        <v>41</v>
      </c>
      <c r="B30" s="120" t="s">
        <v>94</v>
      </c>
      <c r="C30" s="134">
        <v>68.14</v>
      </c>
      <c r="D30" s="134">
        <v>54.44</v>
      </c>
      <c r="E30" s="134">
        <v>51.64</v>
      </c>
      <c r="F30" s="134">
        <v>46.95</v>
      </c>
      <c r="G30" s="2">
        <v>30</v>
      </c>
      <c r="H30" s="134">
        <v>45</v>
      </c>
      <c r="I30" s="134">
        <v>28.2</v>
      </c>
      <c r="J30" s="134">
        <v>76.92</v>
      </c>
      <c r="K30" s="134">
        <v>47</v>
      </c>
      <c r="L30" s="134">
        <v>42.5</v>
      </c>
      <c r="M30" s="134">
        <v>56.45</v>
      </c>
      <c r="N30" s="134">
        <v>34.76</v>
      </c>
      <c r="O30" s="134">
        <v>36</v>
      </c>
      <c r="P30" s="134">
        <v>76.62</v>
      </c>
      <c r="Q30" s="134">
        <v>49.04</v>
      </c>
      <c r="R30" s="2">
        <v>37.880000000000003</v>
      </c>
      <c r="S30" s="134">
        <v>37.520000000000003</v>
      </c>
      <c r="T30" s="134">
        <v>44.91</v>
      </c>
      <c r="U30" s="134">
        <v>26.68</v>
      </c>
      <c r="V30" s="134">
        <v>38.14</v>
      </c>
      <c r="W30" s="134">
        <v>63.08</v>
      </c>
      <c r="X30" s="53">
        <v>47.231904761904758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48.54</v>
      </c>
      <c r="E31" s="134">
        <v>44.55</v>
      </c>
      <c r="F31" s="134">
        <v>45.74</v>
      </c>
      <c r="G31" s="2">
        <v>39.68</v>
      </c>
      <c r="H31" s="134">
        <v>50.5</v>
      </c>
      <c r="I31" s="134">
        <v>49.9</v>
      </c>
      <c r="J31" s="134">
        <v>51.88</v>
      </c>
      <c r="K31" s="134">
        <v>46.16</v>
      </c>
      <c r="L31" s="134">
        <v>45.69</v>
      </c>
      <c r="M31" s="134">
        <v>59.8</v>
      </c>
      <c r="N31" s="134">
        <v>48.33</v>
      </c>
      <c r="O31" s="134">
        <v>36.5</v>
      </c>
      <c r="P31" s="134">
        <v>59.28</v>
      </c>
      <c r="Q31" s="134">
        <v>49</v>
      </c>
      <c r="R31" s="2">
        <v>45.8</v>
      </c>
      <c r="S31" s="134">
        <v>26.39</v>
      </c>
      <c r="T31" s="134">
        <v>53.07</v>
      </c>
      <c r="U31" s="134">
        <v>58.27</v>
      </c>
      <c r="V31" s="134">
        <v>55</v>
      </c>
      <c r="W31" s="134">
        <v>43.75</v>
      </c>
      <c r="X31" s="53">
        <v>47.848095238095233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26.67</v>
      </c>
      <c r="D32" s="134">
        <v>24.29</v>
      </c>
      <c r="E32" s="134">
        <v>32.32</v>
      </c>
      <c r="F32" s="134">
        <v>24</v>
      </c>
      <c r="G32" s="2">
        <v>19.75</v>
      </c>
      <c r="H32" s="134">
        <v>29.84</v>
      </c>
      <c r="I32" s="134">
        <v>15.48</v>
      </c>
      <c r="J32" s="134">
        <v>28.39</v>
      </c>
      <c r="K32" s="134">
        <v>37.75</v>
      </c>
      <c r="L32" s="134">
        <v>32</v>
      </c>
      <c r="M32" s="134">
        <v>22.28</v>
      </c>
      <c r="N32" s="134">
        <v>22.46</v>
      </c>
      <c r="O32" s="134">
        <v>21</v>
      </c>
      <c r="P32" s="134">
        <v>40.14</v>
      </c>
      <c r="Q32" s="134">
        <v>27</v>
      </c>
      <c r="R32" s="2">
        <v>30.17</v>
      </c>
      <c r="S32" s="2">
        <v>21.57</v>
      </c>
      <c r="T32" s="2">
        <v>29.34</v>
      </c>
      <c r="U32" s="134">
        <v>21.27</v>
      </c>
      <c r="V32" s="134">
        <v>30.835000000000001</v>
      </c>
      <c r="W32" s="134">
        <v>24.64</v>
      </c>
      <c r="X32" s="53">
        <v>26.723571428571425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17.87</v>
      </c>
      <c r="E34" s="2">
        <v>21.27</v>
      </c>
      <c r="F34" s="2">
        <v>18.13</v>
      </c>
      <c r="G34" s="2">
        <v>20.190000000000001</v>
      </c>
      <c r="H34" s="134">
        <v>22.05</v>
      </c>
      <c r="I34" s="134">
        <v>22.35</v>
      </c>
      <c r="J34" s="2">
        <v>14.672016000000003</v>
      </c>
      <c r="K34" s="2">
        <v>20.86</v>
      </c>
      <c r="L34" s="2">
        <v>13.829010000000002</v>
      </c>
      <c r="M34" s="2">
        <v>18.66</v>
      </c>
      <c r="N34" s="134">
        <v>16.8</v>
      </c>
      <c r="O34" s="2">
        <v>16.559999999999999</v>
      </c>
      <c r="P34" s="2">
        <v>17.940000000000001</v>
      </c>
      <c r="Q34" s="2">
        <v>23.34</v>
      </c>
      <c r="R34" s="2">
        <v>21.49</v>
      </c>
      <c r="S34" s="134">
        <v>14.813272829999997</v>
      </c>
      <c r="T34" s="134">
        <v>18.436199999999999</v>
      </c>
      <c r="U34" s="2">
        <v>27.31</v>
      </c>
      <c r="V34" s="2">
        <v>15.584375</v>
      </c>
      <c r="W34" s="134">
        <v>20.944242000000003</v>
      </c>
      <c r="X34" s="53">
        <v>18.96232303952381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13.21</v>
      </c>
      <c r="E35" s="2">
        <v>12.56</v>
      </c>
      <c r="F35" s="2">
        <v>12.24</v>
      </c>
      <c r="G35" s="2">
        <v>13.11</v>
      </c>
      <c r="H35" s="134">
        <v>13.75</v>
      </c>
      <c r="I35" s="134">
        <v>12.78</v>
      </c>
      <c r="J35" s="2">
        <v>10.324752</v>
      </c>
      <c r="K35" s="2">
        <v>13.62</v>
      </c>
      <c r="L35" s="2">
        <v>10.172526</v>
      </c>
      <c r="M35" s="2">
        <v>13.97</v>
      </c>
      <c r="N35" s="134">
        <v>12.15</v>
      </c>
      <c r="O35" s="2">
        <v>12.28</v>
      </c>
      <c r="P35" s="2">
        <v>13.51</v>
      </c>
      <c r="Q35" s="2">
        <v>16.54</v>
      </c>
      <c r="R35" s="2">
        <v>15.55</v>
      </c>
      <c r="S35" s="134">
        <v>11.844454565999998</v>
      </c>
      <c r="T35" s="134">
        <v>14.3116</v>
      </c>
      <c r="U35" s="2">
        <v>17.8</v>
      </c>
      <c r="V35" s="2">
        <v>10.746984999999999</v>
      </c>
      <c r="W35" s="134">
        <v>17.091162000000001</v>
      </c>
      <c r="X35" s="53">
        <v>13.253613503142859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106</v>
      </c>
      <c r="E37" s="134">
        <v>120.29</v>
      </c>
      <c r="F37" s="134">
        <v>42.17</v>
      </c>
      <c r="G37" s="134">
        <v>66.36</v>
      </c>
      <c r="H37" s="134">
        <v>78.67</v>
      </c>
      <c r="I37" s="134">
        <v>57.46</v>
      </c>
      <c r="J37" s="134">
        <v>62.31</v>
      </c>
      <c r="K37" s="134">
        <v>60</v>
      </c>
      <c r="L37" s="134">
        <v>45.64</v>
      </c>
      <c r="M37" s="134">
        <v>90.5</v>
      </c>
      <c r="N37" s="134">
        <v>25.18</v>
      </c>
      <c r="O37" s="134">
        <v>31.58</v>
      </c>
      <c r="P37" s="134">
        <v>89.53</v>
      </c>
      <c r="Q37" s="134">
        <v>69</v>
      </c>
      <c r="R37" s="2">
        <v>60.55</v>
      </c>
      <c r="S37" s="134">
        <v>34.072727</v>
      </c>
      <c r="T37" s="134">
        <v>81.536500000000004</v>
      </c>
      <c r="U37" s="134">
        <v>37.119999999999997</v>
      </c>
      <c r="V37" s="134">
        <v>36.200000000000003</v>
      </c>
      <c r="W37" s="134">
        <v>48.29</v>
      </c>
      <c r="X37" s="53">
        <v>60.869963190476177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7.55</v>
      </c>
      <c r="G39" s="20">
        <v>35</v>
      </c>
      <c r="H39" s="20">
        <v>11.1</v>
      </c>
      <c r="I39" s="20">
        <v>10.66</v>
      </c>
      <c r="J39" s="20">
        <v>35.520000000000003</v>
      </c>
      <c r="K39" s="20">
        <v>7</v>
      </c>
      <c r="L39" s="20">
        <v>35</v>
      </c>
      <c r="M39" s="20">
        <v>24.73</v>
      </c>
      <c r="N39" s="20">
        <v>15.94</v>
      </c>
      <c r="O39" s="20">
        <v>9.33</v>
      </c>
      <c r="P39" s="20">
        <v>15.08</v>
      </c>
      <c r="Q39" s="20">
        <v>9.5500000000000007</v>
      </c>
      <c r="R39" s="21">
        <v>9.1999999999999993</v>
      </c>
      <c r="S39" s="20">
        <v>7.4475201999999996</v>
      </c>
      <c r="T39" s="20">
        <v>32.33</v>
      </c>
      <c r="U39" s="20">
        <v>10.51</v>
      </c>
      <c r="V39" s="20">
        <v>12</v>
      </c>
      <c r="W39" s="20">
        <v>6.8063333333333329</v>
      </c>
      <c r="X39" s="57">
        <v>17.186850168253965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7" sqref="A47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230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43.39</v>
      </c>
      <c r="D8" s="134">
        <v>45.12</v>
      </c>
      <c r="E8" s="134">
        <v>36.340000000000003</v>
      </c>
      <c r="F8" s="134">
        <v>37.5</v>
      </c>
      <c r="G8" s="2">
        <v>27.02</v>
      </c>
      <c r="H8" s="134">
        <v>45.2</v>
      </c>
      <c r="I8" s="134">
        <v>26.65</v>
      </c>
      <c r="J8" s="134">
        <v>43.95</v>
      </c>
      <c r="K8" s="134">
        <v>29.65</v>
      </c>
      <c r="L8" s="134">
        <v>35.94</v>
      </c>
      <c r="M8" s="134">
        <v>35.1</v>
      </c>
      <c r="N8" s="134">
        <v>42.1</v>
      </c>
      <c r="O8" s="134">
        <v>35.68</v>
      </c>
      <c r="P8" s="134">
        <v>41.02</v>
      </c>
      <c r="Q8" s="134">
        <v>30</v>
      </c>
      <c r="R8" s="2">
        <v>39.58</v>
      </c>
      <c r="S8" s="134">
        <v>25.97</v>
      </c>
      <c r="T8" s="134">
        <v>31.83</v>
      </c>
      <c r="U8" s="134">
        <v>36.79</v>
      </c>
      <c r="V8" s="134">
        <v>37.130000000000003</v>
      </c>
      <c r="W8" s="134">
        <v>31.94</v>
      </c>
      <c r="X8" s="53">
        <v>36.090476190476195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3.41</v>
      </c>
      <c r="E9" s="19">
        <v>3.59</v>
      </c>
      <c r="F9" s="19">
        <v>3.02</v>
      </c>
      <c r="G9" s="18">
        <v>2.7</v>
      </c>
      <c r="H9" s="19">
        <v>2.95</v>
      </c>
      <c r="I9" s="19">
        <v>2.9</v>
      </c>
      <c r="J9" s="19">
        <v>3.48</v>
      </c>
      <c r="K9" s="19">
        <v>3</v>
      </c>
      <c r="L9" s="19">
        <v>3.75</v>
      </c>
      <c r="M9" s="19">
        <v>3.86</v>
      </c>
      <c r="N9" s="19">
        <v>4.47</v>
      </c>
      <c r="O9" s="19">
        <v>3.13</v>
      </c>
      <c r="P9" s="19">
        <v>3.46</v>
      </c>
      <c r="Q9" s="19">
        <v>2.7</v>
      </c>
      <c r="R9" s="18">
        <v>3.6</v>
      </c>
      <c r="S9" s="19">
        <v>4.3499999999999996</v>
      </c>
      <c r="T9" s="19">
        <v>4.0999999999999996</v>
      </c>
      <c r="U9" s="19">
        <v>4.03</v>
      </c>
      <c r="V9" s="19">
        <v>3.2</v>
      </c>
      <c r="W9" s="19">
        <v>3.53</v>
      </c>
      <c r="X9" s="54">
        <v>3.4671428571428571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387.55</v>
      </c>
      <c r="E10" s="134">
        <v>297</v>
      </c>
      <c r="F10" s="134">
        <v>264</v>
      </c>
      <c r="G10" s="2">
        <v>229</v>
      </c>
      <c r="H10" s="134">
        <v>265.88</v>
      </c>
      <c r="I10" s="134">
        <v>308.04000000000002</v>
      </c>
      <c r="J10" s="134">
        <v>388.3</v>
      </c>
      <c r="K10" s="134">
        <v>282</v>
      </c>
      <c r="L10" s="134">
        <v>282.5</v>
      </c>
      <c r="M10" s="134">
        <v>344.75</v>
      </c>
      <c r="N10" s="134">
        <v>392.15</v>
      </c>
      <c r="O10" s="134">
        <v>282.5</v>
      </c>
      <c r="P10" s="134">
        <v>276.67</v>
      </c>
      <c r="Q10" s="134">
        <v>250</v>
      </c>
      <c r="R10" s="2">
        <v>290</v>
      </c>
      <c r="S10" s="134">
        <v>398.25</v>
      </c>
      <c r="T10" s="134">
        <v>306.98</v>
      </c>
      <c r="U10" s="134">
        <v>264</v>
      </c>
      <c r="V10" s="134">
        <v>230</v>
      </c>
      <c r="W10" s="134">
        <v>250.36</v>
      </c>
      <c r="X10" s="53">
        <v>299.52047619047619</v>
      </c>
      <c r="Y10" s="9"/>
    </row>
    <row r="11" spans="1:25" ht="11.25" x14ac:dyDescent="0.2">
      <c r="A11" s="29" t="s">
        <v>25</v>
      </c>
      <c r="B11" s="120" t="s">
        <v>92</v>
      </c>
      <c r="C11" s="19">
        <v>0.48</v>
      </c>
      <c r="D11" s="19">
        <v>0.45280000000000004</v>
      </c>
      <c r="E11" s="19">
        <v>0.44700000000000001</v>
      </c>
      <c r="F11" s="19">
        <v>0.31579999999999997</v>
      </c>
      <c r="G11" s="18">
        <v>0.33799999999999997</v>
      </c>
      <c r="H11" s="19">
        <v>0.371</v>
      </c>
      <c r="I11" s="19">
        <v>0.37</v>
      </c>
      <c r="J11" s="19">
        <v>0.5</v>
      </c>
      <c r="K11" s="19">
        <v>0.28600000000000003</v>
      </c>
      <c r="L11" s="19">
        <v>0.42</v>
      </c>
      <c r="M11" s="19">
        <v>0.49560000000000004</v>
      </c>
      <c r="N11" s="19">
        <v>0.56740000000000002</v>
      </c>
      <c r="O11" s="19">
        <v>0.32579999999999998</v>
      </c>
      <c r="P11" s="19">
        <v>0.34</v>
      </c>
      <c r="Q11" s="19">
        <v>0.45500000000000002</v>
      </c>
      <c r="R11" s="18">
        <v>0.42</v>
      </c>
      <c r="S11" s="19">
        <v>0.56999999999999995</v>
      </c>
      <c r="T11" s="19">
        <v>0.54</v>
      </c>
      <c r="U11" s="19">
        <v>0.47960000000000003</v>
      </c>
      <c r="V11" s="19">
        <v>0.39100000000000001</v>
      </c>
      <c r="W11" s="19">
        <v>0.38479999999999998</v>
      </c>
      <c r="X11" s="54">
        <v>0.42618095238095244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24.25</v>
      </c>
      <c r="E12" s="134">
        <v>53.33</v>
      </c>
      <c r="F12" s="134">
        <v>35</v>
      </c>
      <c r="G12" s="2">
        <v>58</v>
      </c>
      <c r="H12" s="134">
        <v>62</v>
      </c>
      <c r="I12" s="134">
        <v>65</v>
      </c>
      <c r="J12" s="134">
        <v>75.3</v>
      </c>
      <c r="K12" s="134">
        <v>58</v>
      </c>
      <c r="L12" s="134">
        <v>44</v>
      </c>
      <c r="M12" s="134">
        <v>70.489999999999995</v>
      </c>
      <c r="N12" s="134">
        <v>38.74</v>
      </c>
      <c r="O12" s="134">
        <v>26</v>
      </c>
      <c r="P12" s="134">
        <v>46.67</v>
      </c>
      <c r="Q12" s="134">
        <v>57</v>
      </c>
      <c r="R12" s="2">
        <v>80</v>
      </c>
      <c r="S12" s="134">
        <v>55</v>
      </c>
      <c r="T12" s="134">
        <v>66.2</v>
      </c>
      <c r="U12" s="134">
        <v>62.79</v>
      </c>
      <c r="V12" s="134">
        <v>35.795000000000002</v>
      </c>
      <c r="W12" s="134">
        <v>72.47</v>
      </c>
      <c r="X12" s="53">
        <v>55.525476190476198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98.5</v>
      </c>
      <c r="E13" s="134">
        <v>91.8</v>
      </c>
      <c r="F13" s="134">
        <v>68</v>
      </c>
      <c r="G13" s="2">
        <v>57.4</v>
      </c>
      <c r="H13" s="134">
        <v>70.25</v>
      </c>
      <c r="I13" s="134">
        <v>72</v>
      </c>
      <c r="J13" s="134">
        <v>93.96</v>
      </c>
      <c r="K13" s="134">
        <v>67</v>
      </c>
      <c r="L13" s="134">
        <v>73</v>
      </c>
      <c r="M13" s="134">
        <v>84.25</v>
      </c>
      <c r="N13" s="134">
        <v>72.069999999999993</v>
      </c>
      <c r="O13" s="134">
        <v>76</v>
      </c>
      <c r="P13" s="134">
        <v>68.33</v>
      </c>
      <c r="Q13" s="134">
        <v>53.5</v>
      </c>
      <c r="R13" s="2">
        <v>97</v>
      </c>
      <c r="S13" s="134">
        <v>90</v>
      </c>
      <c r="T13" s="134">
        <v>63.58</v>
      </c>
      <c r="U13" s="134">
        <v>71.83</v>
      </c>
      <c r="V13" s="134">
        <v>70</v>
      </c>
      <c r="W13" s="134">
        <v>75.599999999999994</v>
      </c>
      <c r="X13" s="53">
        <v>76.574761904761885</v>
      </c>
      <c r="Y13" s="9"/>
    </row>
    <row r="14" spans="1:25" ht="11.25" x14ac:dyDescent="0.2">
      <c r="A14" s="29" t="s">
        <v>28</v>
      </c>
      <c r="B14" s="120" t="s">
        <v>94</v>
      </c>
      <c r="C14" s="67">
        <v>0.48</v>
      </c>
      <c r="D14" s="133">
        <v>0.57999999999999996</v>
      </c>
      <c r="E14" s="67">
        <v>0.56999999999999995</v>
      </c>
      <c r="F14" s="67">
        <v>0.34</v>
      </c>
      <c r="G14" s="68">
        <v>0.45</v>
      </c>
      <c r="H14" s="67">
        <v>0.77</v>
      </c>
      <c r="I14" s="67">
        <v>0.49</v>
      </c>
      <c r="J14" s="67">
        <v>0.46</v>
      </c>
      <c r="K14" s="67">
        <v>0.84</v>
      </c>
      <c r="L14" s="67">
        <v>0.55000000000000004</v>
      </c>
      <c r="M14" s="67">
        <v>0.68</v>
      </c>
      <c r="N14" s="67">
        <v>0.69</v>
      </c>
      <c r="O14" s="67">
        <v>0.36</v>
      </c>
      <c r="P14" s="67">
        <v>0.34</v>
      </c>
      <c r="Q14" s="67">
        <v>0.48</v>
      </c>
      <c r="R14" s="68">
        <v>0.57999999999999996</v>
      </c>
      <c r="S14" s="67">
        <v>0.31</v>
      </c>
      <c r="T14" s="67">
        <v>0.59</v>
      </c>
      <c r="U14" s="67">
        <v>0.46</v>
      </c>
      <c r="V14" s="133">
        <v>0.45</v>
      </c>
      <c r="W14" s="67">
        <v>0.49301999999999996</v>
      </c>
      <c r="X14" s="54">
        <v>0.52204857142857131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3.11</v>
      </c>
      <c r="E15" s="134">
        <v>2.75</v>
      </c>
      <c r="F15" s="134">
        <v>1.53</v>
      </c>
      <c r="G15" s="2">
        <v>2.2999999999999998</v>
      </c>
      <c r="H15" s="134">
        <v>2.38</v>
      </c>
      <c r="I15" s="134">
        <v>2.2999999999999998</v>
      </c>
      <c r="J15" s="134">
        <v>3.14</v>
      </c>
      <c r="K15" s="134">
        <v>1.95</v>
      </c>
      <c r="L15" s="134">
        <v>2.5</v>
      </c>
      <c r="M15" s="134">
        <v>2.65</v>
      </c>
      <c r="N15" s="134">
        <v>2.54</v>
      </c>
      <c r="O15" s="134">
        <v>1.45</v>
      </c>
      <c r="P15" s="134">
        <v>2.82</v>
      </c>
      <c r="Q15" s="134">
        <v>2.59</v>
      </c>
      <c r="R15" s="2">
        <v>2.3199999999999998</v>
      </c>
      <c r="S15" s="134">
        <v>2.2999999999999998</v>
      </c>
      <c r="T15" s="134">
        <v>3.24</v>
      </c>
      <c r="U15" s="134">
        <v>2.15</v>
      </c>
      <c r="V15" s="132">
        <v>2.8</v>
      </c>
      <c r="W15" s="134">
        <v>2.09</v>
      </c>
      <c r="X15" s="53">
        <v>2.4599999999999991</v>
      </c>
      <c r="Y15" s="9"/>
    </row>
    <row r="16" spans="1:25" ht="11.25" x14ac:dyDescent="0.2">
      <c r="A16" s="29" t="s">
        <v>29</v>
      </c>
      <c r="B16" s="120" t="s">
        <v>91</v>
      </c>
      <c r="C16" s="134">
        <v>24.59</v>
      </c>
      <c r="D16" s="134">
        <v>20.98</v>
      </c>
      <c r="E16" s="134">
        <v>24.87</v>
      </c>
      <c r="F16" s="134">
        <v>22.01</v>
      </c>
      <c r="G16" s="2">
        <v>18.829999999999998</v>
      </c>
      <c r="H16" s="134">
        <v>23.31</v>
      </c>
      <c r="I16" s="134">
        <v>25.32</v>
      </c>
      <c r="J16" s="134">
        <v>32.61</v>
      </c>
      <c r="K16" s="134">
        <v>20.25</v>
      </c>
      <c r="L16" s="134">
        <v>15.6</v>
      </c>
      <c r="M16" s="134">
        <v>18.239999999999998</v>
      </c>
      <c r="N16" s="134">
        <v>22.62</v>
      </c>
      <c r="O16" s="134">
        <v>24.04</v>
      </c>
      <c r="P16" s="134">
        <v>32.79</v>
      </c>
      <c r="Q16" s="134">
        <v>17.260000000000002</v>
      </c>
      <c r="R16" s="2">
        <v>20.95</v>
      </c>
      <c r="S16" s="134">
        <v>16.39</v>
      </c>
      <c r="T16" s="134">
        <v>21.4</v>
      </c>
      <c r="U16" s="134">
        <v>19.940000000000001</v>
      </c>
      <c r="V16" s="134">
        <v>28</v>
      </c>
      <c r="W16" s="134">
        <v>16.809999999999999</v>
      </c>
      <c r="X16" s="53">
        <v>22.229047619047616</v>
      </c>
      <c r="Y16" s="9"/>
    </row>
    <row r="17" spans="1:25" ht="11.25" x14ac:dyDescent="0.2">
      <c r="A17" s="29" t="s">
        <v>30</v>
      </c>
      <c r="B17" s="120" t="s">
        <v>94</v>
      </c>
      <c r="C17" s="134">
        <v>95</v>
      </c>
      <c r="D17" s="134">
        <v>180</v>
      </c>
      <c r="E17" s="134">
        <v>74.33</v>
      </c>
      <c r="F17" s="134">
        <v>96.5</v>
      </c>
      <c r="G17" s="2">
        <v>109.5</v>
      </c>
      <c r="H17" s="134">
        <v>108</v>
      </c>
      <c r="I17" s="134">
        <v>69</v>
      </c>
      <c r="J17" s="134">
        <v>168.72</v>
      </c>
      <c r="K17" s="134">
        <v>96.38</v>
      </c>
      <c r="L17" s="134">
        <v>92.5</v>
      </c>
      <c r="M17" s="134">
        <v>122</v>
      </c>
      <c r="N17" s="134">
        <v>80.19</v>
      </c>
      <c r="O17" s="134">
        <v>90</v>
      </c>
      <c r="P17" s="134">
        <v>82.47</v>
      </c>
      <c r="Q17" s="134">
        <v>100</v>
      </c>
      <c r="R17" s="2">
        <v>91.75</v>
      </c>
      <c r="S17" s="134">
        <v>64</v>
      </c>
      <c r="T17" s="134">
        <v>122.05</v>
      </c>
      <c r="U17" s="134">
        <v>87.87</v>
      </c>
      <c r="V17" s="134">
        <v>70</v>
      </c>
      <c r="W17" s="134">
        <v>95.1</v>
      </c>
      <c r="X17" s="53">
        <v>99.779047619047603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623.27</v>
      </c>
      <c r="D18" s="134">
        <v>285</v>
      </c>
      <c r="E18" s="134">
        <v>293.13</v>
      </c>
      <c r="F18" s="134">
        <v>283.55</v>
      </c>
      <c r="G18" s="2">
        <v>300</v>
      </c>
      <c r="H18" s="134">
        <v>350</v>
      </c>
      <c r="I18" s="134">
        <v>232.57</v>
      </c>
      <c r="J18" s="134">
        <v>415.09</v>
      </c>
      <c r="K18" s="134">
        <v>496.19</v>
      </c>
      <c r="L18" s="134">
        <v>410.71</v>
      </c>
      <c r="M18" s="134">
        <v>449.5</v>
      </c>
      <c r="N18" s="134">
        <v>318.08999999999997</v>
      </c>
      <c r="O18" s="134">
        <v>285</v>
      </c>
      <c r="P18" s="134">
        <v>259.02</v>
      </c>
      <c r="Q18" s="134">
        <v>359</v>
      </c>
      <c r="R18" s="2">
        <v>512</v>
      </c>
      <c r="S18" s="134">
        <v>402.5</v>
      </c>
      <c r="T18" s="134">
        <v>620.35</v>
      </c>
      <c r="U18" s="134">
        <v>420</v>
      </c>
      <c r="V18" s="134">
        <v>589.5</v>
      </c>
      <c r="W18" s="134">
        <v>309.49</v>
      </c>
      <c r="X18" s="53">
        <v>391.1409523809524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383.03</v>
      </c>
      <c r="D19" s="134">
        <v>297.5</v>
      </c>
      <c r="E19" s="134">
        <v>262</v>
      </c>
      <c r="F19" s="2">
        <v>280.3</v>
      </c>
      <c r="G19" s="2">
        <v>214.67</v>
      </c>
      <c r="H19" s="134">
        <v>275</v>
      </c>
      <c r="I19" s="134">
        <v>147</v>
      </c>
      <c r="J19" s="134">
        <v>371.24</v>
      </c>
      <c r="K19" s="134">
        <v>303.73</v>
      </c>
      <c r="L19" s="2">
        <v>235</v>
      </c>
      <c r="M19" s="2">
        <v>243.7</v>
      </c>
      <c r="N19" s="134">
        <v>265.44</v>
      </c>
      <c r="O19" s="134">
        <v>250</v>
      </c>
      <c r="P19" s="134">
        <v>203.52</v>
      </c>
      <c r="Q19" s="134">
        <v>220</v>
      </c>
      <c r="R19" s="2">
        <v>414.5</v>
      </c>
      <c r="S19" s="134">
        <v>183.5</v>
      </c>
      <c r="T19" s="134">
        <v>170.73</v>
      </c>
      <c r="U19" s="134">
        <v>268.77999999999997</v>
      </c>
      <c r="V19" s="134">
        <v>374</v>
      </c>
      <c r="W19" s="134">
        <v>267.57</v>
      </c>
      <c r="X19" s="53">
        <v>268.15285714285704</v>
      </c>
      <c r="Y19" s="9"/>
    </row>
    <row r="20" spans="1:25" ht="22.5" x14ac:dyDescent="0.2">
      <c r="A20" s="121" t="s">
        <v>33</v>
      </c>
      <c r="B20" s="122" t="s">
        <v>94</v>
      </c>
      <c r="C20" s="134">
        <v>74.209999999999994</v>
      </c>
      <c r="D20" s="134">
        <v>55.5</v>
      </c>
      <c r="E20" s="134">
        <v>66.05</v>
      </c>
      <c r="F20" s="134">
        <v>61.7</v>
      </c>
      <c r="G20" s="2">
        <v>51</v>
      </c>
      <c r="H20" s="134">
        <v>70</v>
      </c>
      <c r="I20" s="134">
        <v>52.5</v>
      </c>
      <c r="J20" s="134">
        <v>69.11</v>
      </c>
      <c r="K20" s="134">
        <v>65</v>
      </c>
      <c r="L20" s="134">
        <v>40.5</v>
      </c>
      <c r="M20" s="134">
        <v>69.97</v>
      </c>
      <c r="N20" s="134">
        <v>49.67</v>
      </c>
      <c r="O20" s="134">
        <v>54.66</v>
      </c>
      <c r="P20" s="134">
        <v>87.9</v>
      </c>
      <c r="Q20" s="134">
        <v>86</v>
      </c>
      <c r="R20" s="2">
        <v>65</v>
      </c>
      <c r="S20" s="134">
        <v>31.9</v>
      </c>
      <c r="T20" s="134">
        <v>32.880000000000003</v>
      </c>
      <c r="U20" s="134">
        <v>30.97</v>
      </c>
      <c r="V20" s="134">
        <v>57</v>
      </c>
      <c r="W20" s="134">
        <v>41.8</v>
      </c>
      <c r="X20" s="53">
        <v>57.777142857142856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35</v>
      </c>
      <c r="D21" s="134">
        <v>22.25</v>
      </c>
      <c r="E21" s="134">
        <v>27.95</v>
      </c>
      <c r="F21" s="134">
        <v>19.25</v>
      </c>
      <c r="G21" s="2">
        <v>28.6</v>
      </c>
      <c r="H21" s="134">
        <v>24.9</v>
      </c>
      <c r="I21" s="134">
        <v>20.23</v>
      </c>
      <c r="J21" s="134">
        <v>25.98</v>
      </c>
      <c r="K21" s="134">
        <v>29.8</v>
      </c>
      <c r="L21" s="134">
        <v>19.350000000000001</v>
      </c>
      <c r="M21" s="134">
        <v>22</v>
      </c>
      <c r="N21" s="134">
        <v>22.97</v>
      </c>
      <c r="O21" s="134">
        <v>14</v>
      </c>
      <c r="P21" s="134">
        <v>64.900000000000006</v>
      </c>
      <c r="Q21" s="134">
        <v>21.9</v>
      </c>
      <c r="R21" s="2">
        <v>21.06</v>
      </c>
      <c r="S21" s="134">
        <v>21.25</v>
      </c>
      <c r="T21" s="134">
        <v>23.22</v>
      </c>
      <c r="U21" s="134">
        <v>13.72</v>
      </c>
      <c r="V21" s="134">
        <v>15.84</v>
      </c>
      <c r="W21" s="134">
        <v>17.13</v>
      </c>
      <c r="X21" s="53">
        <v>24.347619047619041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482</v>
      </c>
      <c r="D22" s="134">
        <v>446</v>
      </c>
      <c r="E22" s="134">
        <v>308.83</v>
      </c>
      <c r="F22" s="134">
        <v>250</v>
      </c>
      <c r="G22" s="2">
        <v>395</v>
      </c>
      <c r="H22" s="134">
        <v>350</v>
      </c>
      <c r="I22" s="134">
        <v>362</v>
      </c>
      <c r="J22" s="134">
        <v>385.42</v>
      </c>
      <c r="K22" s="134">
        <v>350</v>
      </c>
      <c r="L22" s="134">
        <v>300</v>
      </c>
      <c r="M22" s="134">
        <v>448.95</v>
      </c>
      <c r="N22" s="134">
        <v>270.64999999999998</v>
      </c>
      <c r="O22" s="134">
        <v>312</v>
      </c>
      <c r="P22" s="134">
        <v>523.33000000000004</v>
      </c>
      <c r="Q22" s="134">
        <v>630</v>
      </c>
      <c r="R22" s="2">
        <v>292</v>
      </c>
      <c r="S22" s="134">
        <v>349.8</v>
      </c>
      <c r="T22" s="134">
        <v>1089.3</v>
      </c>
      <c r="U22" s="134">
        <v>550</v>
      </c>
      <c r="V22" s="134">
        <v>280</v>
      </c>
      <c r="W22" s="134">
        <v>291.48</v>
      </c>
      <c r="X22" s="53">
        <v>412.70285714285706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12.11</v>
      </c>
      <c r="E23" s="134">
        <v>9.93</v>
      </c>
      <c r="F23" s="134">
        <v>7.42</v>
      </c>
      <c r="G23" s="2">
        <v>10.67</v>
      </c>
      <c r="H23" s="134">
        <v>18.3</v>
      </c>
      <c r="I23" s="134">
        <v>10</v>
      </c>
      <c r="J23" s="134">
        <v>30.72</v>
      </c>
      <c r="K23" s="134">
        <v>15.9</v>
      </c>
      <c r="L23" s="134">
        <v>17</v>
      </c>
      <c r="M23" s="134">
        <v>23.95</v>
      </c>
      <c r="N23" s="134">
        <v>11.21</v>
      </c>
      <c r="O23" s="134">
        <v>5.0999999999999996</v>
      </c>
      <c r="P23" s="134">
        <v>7.81</v>
      </c>
      <c r="Q23" s="134">
        <v>17.5</v>
      </c>
      <c r="R23" s="2">
        <v>18.739999999999998</v>
      </c>
      <c r="S23" s="134">
        <v>40</v>
      </c>
      <c r="T23" s="134">
        <v>10.48</v>
      </c>
      <c r="U23" s="134">
        <v>28.67</v>
      </c>
      <c r="V23" s="134">
        <v>7.5</v>
      </c>
      <c r="W23" s="134">
        <v>10.74</v>
      </c>
      <c r="X23" s="53">
        <v>15.721428571428573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88.69</v>
      </c>
      <c r="E24" s="134">
        <v>62.8</v>
      </c>
      <c r="F24" s="134">
        <v>92</v>
      </c>
      <c r="G24" s="2">
        <v>60</v>
      </c>
      <c r="H24" s="134">
        <v>64.05</v>
      </c>
      <c r="I24" s="134">
        <v>41.52</v>
      </c>
      <c r="J24" s="134">
        <v>109.18</v>
      </c>
      <c r="K24" s="134">
        <v>83.66</v>
      </c>
      <c r="L24" s="134">
        <v>72</v>
      </c>
      <c r="M24" s="134">
        <v>89.35</v>
      </c>
      <c r="N24" s="134">
        <v>69.06</v>
      </c>
      <c r="O24" s="134">
        <v>75</v>
      </c>
      <c r="P24" s="134">
        <v>179.4</v>
      </c>
      <c r="Q24" s="134">
        <v>77.989999999999995</v>
      </c>
      <c r="R24" s="2">
        <v>62.18</v>
      </c>
      <c r="S24" s="134">
        <v>98.33</v>
      </c>
      <c r="T24" s="134">
        <v>57.33</v>
      </c>
      <c r="U24" s="134">
        <v>86.43</v>
      </c>
      <c r="V24" s="134">
        <v>90</v>
      </c>
      <c r="W24" s="134">
        <v>56.07</v>
      </c>
      <c r="X24" s="53">
        <v>80.478095238095236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8.14</v>
      </c>
      <c r="D25" s="134">
        <v>5.5</v>
      </c>
      <c r="E25" s="134">
        <v>7.58</v>
      </c>
      <c r="F25" s="134">
        <v>4.78</v>
      </c>
      <c r="G25" s="2">
        <v>10</v>
      </c>
      <c r="H25" s="134">
        <v>13.33</v>
      </c>
      <c r="I25" s="134">
        <v>5.86</v>
      </c>
      <c r="J25" s="134">
        <v>10.050000000000001</v>
      </c>
      <c r="K25" s="134">
        <v>9.61</v>
      </c>
      <c r="L25" s="134">
        <v>11</v>
      </c>
      <c r="M25" s="134">
        <v>10.45</v>
      </c>
      <c r="N25" s="134">
        <v>5.73</v>
      </c>
      <c r="O25" s="134">
        <v>4.0999999999999996</v>
      </c>
      <c r="P25" s="134">
        <v>5.75</v>
      </c>
      <c r="Q25" s="134">
        <v>10.220000000000001</v>
      </c>
      <c r="R25" s="2">
        <v>9.77</v>
      </c>
      <c r="S25" s="134">
        <v>7.89</v>
      </c>
      <c r="T25" s="134">
        <v>19.95</v>
      </c>
      <c r="U25" s="134">
        <v>11.52</v>
      </c>
      <c r="V25" s="134">
        <v>8.5</v>
      </c>
      <c r="W25" s="134">
        <v>9.6316666666666677</v>
      </c>
      <c r="X25" s="53">
        <v>9.0172222222222214</v>
      </c>
      <c r="Y25" s="9"/>
    </row>
    <row r="26" spans="1:25" ht="11.25" x14ac:dyDescent="0.2">
      <c r="A26" s="29" t="s">
        <v>38</v>
      </c>
      <c r="B26" s="120" t="s">
        <v>92</v>
      </c>
      <c r="C26" s="134">
        <v>11.1</v>
      </c>
      <c r="D26" s="134">
        <v>6.09</v>
      </c>
      <c r="E26" s="134">
        <v>5.95</v>
      </c>
      <c r="F26" s="134">
        <v>4.08</v>
      </c>
      <c r="G26" s="2">
        <v>3.72</v>
      </c>
      <c r="H26" s="134">
        <v>10.31</v>
      </c>
      <c r="I26" s="134">
        <v>4.88</v>
      </c>
      <c r="J26" s="134">
        <v>8.84</v>
      </c>
      <c r="K26" s="134">
        <v>5.88</v>
      </c>
      <c r="L26" s="134">
        <v>12.27</v>
      </c>
      <c r="M26" s="134">
        <v>8.8000000000000007</v>
      </c>
      <c r="N26" s="2">
        <v>5.21</v>
      </c>
      <c r="O26" s="134">
        <v>3.11</v>
      </c>
      <c r="P26" s="134">
        <v>10.7</v>
      </c>
      <c r="Q26" s="134">
        <v>6.14</v>
      </c>
      <c r="R26" s="2">
        <v>9.4</v>
      </c>
      <c r="S26" s="134">
        <v>14.04</v>
      </c>
      <c r="T26" s="134">
        <v>15.64</v>
      </c>
      <c r="U26" s="134">
        <v>8.32</v>
      </c>
      <c r="V26" s="134">
        <v>9.11</v>
      </c>
      <c r="W26" s="134">
        <v>7.49</v>
      </c>
      <c r="X26" s="53">
        <v>8.1466666666666683</v>
      </c>
      <c r="Y26" s="9"/>
    </row>
    <row r="27" spans="1:25" ht="11.25" x14ac:dyDescent="0.2">
      <c r="A27" s="29" t="s">
        <v>109</v>
      </c>
      <c r="B27" s="120" t="s">
        <v>96</v>
      </c>
      <c r="C27" s="19">
        <v>1.1599999999999999</v>
      </c>
      <c r="D27" s="19">
        <v>0.83</v>
      </c>
      <c r="E27" s="133">
        <v>1.1299999999999999</v>
      </c>
      <c r="F27" s="19">
        <v>0.76</v>
      </c>
      <c r="G27" s="18">
        <v>0.63</v>
      </c>
      <c r="H27" s="19">
        <v>0.9</v>
      </c>
      <c r="I27" s="19">
        <v>0.59</v>
      </c>
      <c r="J27" s="19">
        <v>1.0900000000000001</v>
      </c>
      <c r="K27" s="19">
        <v>0.71</v>
      </c>
      <c r="L27" s="19">
        <v>0.89</v>
      </c>
      <c r="M27" s="19">
        <v>0.88</v>
      </c>
      <c r="N27" s="19">
        <v>1.1200000000000001</v>
      </c>
      <c r="O27" s="19">
        <v>0.64</v>
      </c>
      <c r="P27" s="19">
        <v>0.99</v>
      </c>
      <c r="Q27" s="19">
        <v>0.93</v>
      </c>
      <c r="R27" s="18">
        <v>0.92</v>
      </c>
      <c r="S27" s="18">
        <v>0.96</v>
      </c>
      <c r="T27" s="18">
        <v>1.1299999999999999</v>
      </c>
      <c r="U27" s="19">
        <v>0.93</v>
      </c>
      <c r="V27" s="133">
        <v>1</v>
      </c>
      <c r="W27" s="19">
        <v>0.73419999999999996</v>
      </c>
      <c r="X27" s="54">
        <v>0.90115238095238104</v>
      </c>
      <c r="Y27" s="9"/>
    </row>
    <row r="28" spans="1:25" ht="11.25" x14ac:dyDescent="0.2">
      <c r="A28" s="29" t="s">
        <v>39</v>
      </c>
      <c r="B28" s="120" t="s">
        <v>94</v>
      </c>
      <c r="C28" s="134">
        <v>94.5</v>
      </c>
      <c r="D28" s="134">
        <v>83.5</v>
      </c>
      <c r="E28" s="135">
        <v>66.260000000000005</v>
      </c>
      <c r="F28" s="134">
        <v>85</v>
      </c>
      <c r="G28" s="2">
        <v>61.35</v>
      </c>
      <c r="H28" s="134">
        <v>72.5</v>
      </c>
      <c r="I28" s="134">
        <v>45.2</v>
      </c>
      <c r="J28" s="134">
        <v>83.06</v>
      </c>
      <c r="K28" s="134">
        <v>78</v>
      </c>
      <c r="L28" s="134">
        <v>77</v>
      </c>
      <c r="M28" s="134">
        <v>78.099999999999994</v>
      </c>
      <c r="N28" s="134">
        <v>61.87</v>
      </c>
      <c r="O28" s="134">
        <v>66.31</v>
      </c>
      <c r="P28" s="134">
        <v>112.89</v>
      </c>
      <c r="Q28" s="134">
        <v>89.3</v>
      </c>
      <c r="R28" s="2">
        <v>63.9</v>
      </c>
      <c r="S28" s="134">
        <v>56.17</v>
      </c>
      <c r="T28" s="134">
        <v>106.26</v>
      </c>
      <c r="U28" s="134">
        <v>84.58</v>
      </c>
      <c r="V28" s="134">
        <v>85</v>
      </c>
      <c r="W28" s="134">
        <v>64.53</v>
      </c>
      <c r="X28" s="53">
        <v>76.918095238095248</v>
      </c>
      <c r="Y28" s="9"/>
    </row>
    <row r="29" spans="1:25" ht="11.25" x14ac:dyDescent="0.2">
      <c r="A29" s="29" t="s">
        <v>40</v>
      </c>
      <c r="B29" s="120" t="s">
        <v>94</v>
      </c>
      <c r="C29" s="134">
        <v>396.9</v>
      </c>
      <c r="D29" s="134">
        <v>257.60000000000002</v>
      </c>
      <c r="E29" s="134">
        <v>199.6</v>
      </c>
      <c r="F29" s="134">
        <v>287.58999999999997</v>
      </c>
      <c r="G29" s="2">
        <v>216.37</v>
      </c>
      <c r="H29" s="134">
        <v>290</v>
      </c>
      <c r="I29" s="134">
        <v>152</v>
      </c>
      <c r="J29" s="134">
        <v>310.23</v>
      </c>
      <c r="K29" s="134">
        <v>258</v>
      </c>
      <c r="L29" s="134">
        <v>264.7</v>
      </c>
      <c r="M29" s="134">
        <v>296.58</v>
      </c>
      <c r="N29" s="134">
        <v>207.78</v>
      </c>
      <c r="O29" s="134">
        <v>216</v>
      </c>
      <c r="P29" s="134">
        <v>386.62</v>
      </c>
      <c r="Q29" s="134">
        <v>310.08999999999997</v>
      </c>
      <c r="R29" s="2">
        <v>249</v>
      </c>
      <c r="S29" s="134">
        <v>114.67</v>
      </c>
      <c r="T29" s="134">
        <v>272.92</v>
      </c>
      <c r="U29" s="134">
        <v>236.29</v>
      </c>
      <c r="V29" s="134">
        <v>230</v>
      </c>
      <c r="W29" s="134">
        <v>173.17</v>
      </c>
      <c r="X29" s="53">
        <v>253.62428571428569</v>
      </c>
      <c r="Y29" s="9"/>
    </row>
    <row r="30" spans="1:25" ht="11.25" x14ac:dyDescent="0.2">
      <c r="A30" s="29" t="s">
        <v>41</v>
      </c>
      <c r="B30" s="120" t="s">
        <v>94</v>
      </c>
      <c r="C30" s="134">
        <v>76.34</v>
      </c>
      <c r="D30" s="134">
        <v>54.44</v>
      </c>
      <c r="E30" s="134">
        <v>45.05</v>
      </c>
      <c r="F30" s="134">
        <v>47.5</v>
      </c>
      <c r="G30" s="2">
        <v>30</v>
      </c>
      <c r="H30" s="134">
        <v>45</v>
      </c>
      <c r="I30" s="134">
        <v>28.2</v>
      </c>
      <c r="J30" s="134">
        <v>76.94</v>
      </c>
      <c r="K30" s="134">
        <v>46.25</v>
      </c>
      <c r="L30" s="134">
        <v>43.8</v>
      </c>
      <c r="M30" s="134">
        <v>56.45</v>
      </c>
      <c r="N30" s="134">
        <v>34.729999999999997</v>
      </c>
      <c r="O30" s="134">
        <v>36</v>
      </c>
      <c r="P30" s="134">
        <v>76.62</v>
      </c>
      <c r="Q30" s="134">
        <v>45.78</v>
      </c>
      <c r="R30" s="2">
        <v>37.880000000000003</v>
      </c>
      <c r="S30" s="134">
        <v>37.520000000000003</v>
      </c>
      <c r="T30" s="134">
        <v>44.54</v>
      </c>
      <c r="U30" s="134">
        <v>26.68</v>
      </c>
      <c r="V30" s="134">
        <v>38.020000000000003</v>
      </c>
      <c r="W30" s="134">
        <v>63.08</v>
      </c>
      <c r="X30" s="53">
        <v>47.181904761904761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46.99</v>
      </c>
      <c r="D31" s="134">
        <v>48.53</v>
      </c>
      <c r="E31" s="134">
        <v>44.55</v>
      </c>
      <c r="F31" s="134">
        <v>44.81</v>
      </c>
      <c r="G31" s="2">
        <v>39.020000000000003</v>
      </c>
      <c r="H31" s="134">
        <v>49</v>
      </c>
      <c r="I31" s="134">
        <v>49.55</v>
      </c>
      <c r="J31" s="134">
        <v>51.88</v>
      </c>
      <c r="K31" s="134">
        <v>46.17</v>
      </c>
      <c r="L31" s="134">
        <v>45.33</v>
      </c>
      <c r="M31" s="134">
        <v>59.7</v>
      </c>
      <c r="N31" s="134">
        <v>48.3</v>
      </c>
      <c r="O31" s="134">
        <v>36.5</v>
      </c>
      <c r="P31" s="134">
        <v>59.28</v>
      </c>
      <c r="Q31" s="134">
        <v>50.02</v>
      </c>
      <c r="R31" s="2">
        <v>45.8</v>
      </c>
      <c r="S31" s="134">
        <v>26.39</v>
      </c>
      <c r="T31" s="134">
        <v>53.07</v>
      </c>
      <c r="U31" s="134">
        <v>58.27</v>
      </c>
      <c r="V31" s="134">
        <v>55.9</v>
      </c>
      <c r="W31" s="134">
        <v>43.75</v>
      </c>
      <c r="X31" s="53">
        <v>47.752857142857138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26.67</v>
      </c>
      <c r="D32" s="134">
        <v>24.29</v>
      </c>
      <c r="E32" s="134">
        <v>32.32</v>
      </c>
      <c r="F32" s="134">
        <v>23.52</v>
      </c>
      <c r="G32" s="2">
        <v>19.47</v>
      </c>
      <c r="H32" s="134">
        <v>29.68</v>
      </c>
      <c r="I32" s="134">
        <v>15.48</v>
      </c>
      <c r="J32" s="134">
        <v>28.39</v>
      </c>
      <c r="K32" s="134">
        <v>38.299999999999997</v>
      </c>
      <c r="L32" s="134">
        <v>32</v>
      </c>
      <c r="M32" s="134">
        <v>22.2</v>
      </c>
      <c r="N32" s="134">
        <v>22.42</v>
      </c>
      <c r="O32" s="134">
        <v>21</v>
      </c>
      <c r="P32" s="134">
        <v>40.14</v>
      </c>
      <c r="Q32" s="134">
        <v>25</v>
      </c>
      <c r="R32" s="2">
        <v>30.17</v>
      </c>
      <c r="S32" s="2">
        <v>21.57</v>
      </c>
      <c r="T32" s="2">
        <v>29.14</v>
      </c>
      <c r="U32" s="134">
        <v>20.54</v>
      </c>
      <c r="V32" s="134">
        <v>27.335000000000001</v>
      </c>
      <c r="W32" s="134">
        <v>24.64</v>
      </c>
      <c r="X32" s="53">
        <v>26.394047619047619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17.87</v>
      </c>
      <c r="E34" s="2">
        <v>21.64</v>
      </c>
      <c r="F34" s="2">
        <v>18.13</v>
      </c>
      <c r="G34" s="2">
        <v>20.190000000000001</v>
      </c>
      <c r="H34" s="134">
        <v>22.05</v>
      </c>
      <c r="I34" s="134">
        <v>22.35</v>
      </c>
      <c r="J34" s="2">
        <v>14.468238000000001</v>
      </c>
      <c r="K34" s="2">
        <v>20.86</v>
      </c>
      <c r="L34" s="2">
        <v>13.829010000000002</v>
      </c>
      <c r="M34" s="2">
        <v>18.600000000000001</v>
      </c>
      <c r="N34" s="134">
        <v>16.8</v>
      </c>
      <c r="O34" s="2">
        <v>15.56</v>
      </c>
      <c r="P34" s="2">
        <v>17.940000000000001</v>
      </c>
      <c r="Q34" s="2">
        <v>23.34</v>
      </c>
      <c r="R34" s="2">
        <v>21.49</v>
      </c>
      <c r="S34" s="134">
        <v>14.104454565999998</v>
      </c>
      <c r="T34" s="134">
        <v>18.436199999999999</v>
      </c>
      <c r="U34" s="2">
        <v>26.38</v>
      </c>
      <c r="V34" s="2">
        <v>14.86126</v>
      </c>
      <c r="W34" s="134">
        <v>20.614211999999998</v>
      </c>
      <c r="X34" s="53">
        <v>18.76335745552381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10.517514</v>
      </c>
      <c r="D35" s="2">
        <v>13.21</v>
      </c>
      <c r="E35" s="2">
        <v>12.78</v>
      </c>
      <c r="F35" s="2">
        <v>12.24</v>
      </c>
      <c r="G35" s="2">
        <v>13.11</v>
      </c>
      <c r="H35" s="134">
        <v>13.75</v>
      </c>
      <c r="I35" s="134">
        <v>12.78</v>
      </c>
      <c r="J35" s="2">
        <v>10.1889</v>
      </c>
      <c r="K35" s="2">
        <v>13.62</v>
      </c>
      <c r="L35" s="2">
        <v>10.172526</v>
      </c>
      <c r="M35" s="2">
        <v>13.88</v>
      </c>
      <c r="N35" s="134">
        <v>12.15</v>
      </c>
      <c r="O35" s="2">
        <v>11.55</v>
      </c>
      <c r="P35" s="2">
        <v>13.51</v>
      </c>
      <c r="Q35" s="2">
        <v>16.54</v>
      </c>
      <c r="R35" s="2">
        <v>15.55</v>
      </c>
      <c r="S35" s="134">
        <v>11.279454565999998</v>
      </c>
      <c r="T35" s="134">
        <v>14.3116</v>
      </c>
      <c r="U35" s="2">
        <v>17.100000000000001</v>
      </c>
      <c r="V35" s="2">
        <v>10.098675</v>
      </c>
      <c r="W35" s="134">
        <v>16.833559999999999</v>
      </c>
      <c r="X35" s="53">
        <v>13.103439503142857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106</v>
      </c>
      <c r="E37" s="134">
        <v>120.29</v>
      </c>
      <c r="F37" s="134">
        <v>41.09</v>
      </c>
      <c r="G37" s="134">
        <v>68</v>
      </c>
      <c r="H37" s="134">
        <v>78.67</v>
      </c>
      <c r="I37" s="134">
        <v>57.46</v>
      </c>
      <c r="J37" s="134">
        <v>61.45</v>
      </c>
      <c r="K37" s="134">
        <v>60</v>
      </c>
      <c r="L37" s="134">
        <v>45.64</v>
      </c>
      <c r="M37" s="134">
        <v>88</v>
      </c>
      <c r="N37" s="134">
        <v>25.12</v>
      </c>
      <c r="O37" s="134">
        <v>31.58</v>
      </c>
      <c r="P37" s="134">
        <v>89.53</v>
      </c>
      <c r="Q37" s="134">
        <v>69.64</v>
      </c>
      <c r="R37" s="2">
        <v>60.55</v>
      </c>
      <c r="S37" s="134">
        <v>28.654544999999999</v>
      </c>
      <c r="T37" s="134">
        <v>81.277100000000004</v>
      </c>
      <c r="U37" s="134">
        <v>36.89</v>
      </c>
      <c r="V37" s="134">
        <v>36</v>
      </c>
      <c r="W37" s="134">
        <v>47.67</v>
      </c>
      <c r="X37" s="53">
        <v>60.443887857142876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7.85</v>
      </c>
      <c r="G39" s="20">
        <v>38.340000000000003</v>
      </c>
      <c r="H39" s="20">
        <v>11.1</v>
      </c>
      <c r="I39" s="20">
        <v>10.66</v>
      </c>
      <c r="J39" s="20">
        <v>35.520000000000003</v>
      </c>
      <c r="K39" s="20">
        <v>7</v>
      </c>
      <c r="L39" s="20">
        <v>35</v>
      </c>
      <c r="M39" s="20">
        <v>24.7</v>
      </c>
      <c r="N39" s="20">
        <v>15.92</v>
      </c>
      <c r="O39" s="20">
        <v>9.33</v>
      </c>
      <c r="P39" s="20">
        <v>15.08</v>
      </c>
      <c r="Q39" s="20">
        <v>9.09</v>
      </c>
      <c r="R39" s="21">
        <v>9.1999999999999993</v>
      </c>
      <c r="S39" s="20">
        <v>7.1659077</v>
      </c>
      <c r="T39" s="20">
        <v>32.33</v>
      </c>
      <c r="U39" s="20">
        <v>10.41</v>
      </c>
      <c r="V39" s="20">
        <v>12.5</v>
      </c>
      <c r="W39" s="20">
        <v>6.8063333333333329</v>
      </c>
      <c r="X39" s="57">
        <v>17.341535287301582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4" sqref="A44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229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43.39</v>
      </c>
      <c r="D8" s="134">
        <v>45.12</v>
      </c>
      <c r="E8" s="134">
        <v>36.340000000000003</v>
      </c>
      <c r="F8" s="134">
        <v>38.840000000000003</v>
      </c>
      <c r="G8" s="2">
        <v>27.52</v>
      </c>
      <c r="H8" s="134">
        <v>43.4</v>
      </c>
      <c r="I8" s="134">
        <v>26.65</v>
      </c>
      <c r="J8" s="134">
        <v>43.95</v>
      </c>
      <c r="K8" s="134">
        <v>29.33</v>
      </c>
      <c r="L8" s="134">
        <v>35.94</v>
      </c>
      <c r="M8" s="134">
        <v>35.25</v>
      </c>
      <c r="N8" s="134">
        <v>42.1</v>
      </c>
      <c r="O8" s="134">
        <v>35.53</v>
      </c>
      <c r="P8" s="134">
        <v>41.02</v>
      </c>
      <c r="Q8" s="134">
        <v>29.09</v>
      </c>
      <c r="R8" s="2">
        <v>39.65</v>
      </c>
      <c r="S8" s="134">
        <v>25.97</v>
      </c>
      <c r="T8" s="134">
        <v>31.6</v>
      </c>
      <c r="U8" s="134">
        <v>36.770000000000003</v>
      </c>
      <c r="V8" s="134">
        <v>37.130000000000003</v>
      </c>
      <c r="W8" s="134">
        <v>31.68</v>
      </c>
      <c r="X8" s="53">
        <v>36.012857142857143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3.43</v>
      </c>
      <c r="E9" s="19">
        <v>3.59</v>
      </c>
      <c r="F9" s="19">
        <v>3.01</v>
      </c>
      <c r="G9" s="18">
        <v>2.72</v>
      </c>
      <c r="H9" s="19">
        <v>2.96</v>
      </c>
      <c r="I9" s="19">
        <v>2.9</v>
      </c>
      <c r="J9" s="19">
        <v>3.48</v>
      </c>
      <c r="K9" s="19">
        <v>3</v>
      </c>
      <c r="L9" s="19">
        <v>3.75</v>
      </c>
      <c r="M9" s="19">
        <v>3.85</v>
      </c>
      <c r="N9" s="19">
        <v>4.47</v>
      </c>
      <c r="O9" s="19">
        <v>3.22</v>
      </c>
      <c r="P9" s="19">
        <v>3.46</v>
      </c>
      <c r="Q9" s="19">
        <v>2.82</v>
      </c>
      <c r="R9" s="18">
        <v>3.6</v>
      </c>
      <c r="S9" s="19">
        <v>4.45</v>
      </c>
      <c r="T9" s="19">
        <v>4.13</v>
      </c>
      <c r="U9" s="19">
        <v>4.03</v>
      </c>
      <c r="V9" s="19">
        <v>3.25</v>
      </c>
      <c r="W9" s="19">
        <v>3.55</v>
      </c>
      <c r="X9" s="54">
        <v>3.4880952380952381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387.5</v>
      </c>
      <c r="E10" s="134">
        <v>297</v>
      </c>
      <c r="F10" s="134">
        <v>268</v>
      </c>
      <c r="G10" s="2">
        <v>230</v>
      </c>
      <c r="H10" s="134">
        <v>265.88</v>
      </c>
      <c r="I10" s="134">
        <v>308.04000000000002</v>
      </c>
      <c r="J10" s="134">
        <v>388.3</v>
      </c>
      <c r="K10" s="134">
        <v>280</v>
      </c>
      <c r="L10" s="134">
        <v>282.5</v>
      </c>
      <c r="M10" s="134">
        <v>343</v>
      </c>
      <c r="N10" s="134">
        <v>392.11</v>
      </c>
      <c r="O10" s="134">
        <v>282</v>
      </c>
      <c r="P10" s="134">
        <v>276.67</v>
      </c>
      <c r="Q10" s="134">
        <v>245</v>
      </c>
      <c r="R10" s="2">
        <v>290</v>
      </c>
      <c r="S10" s="134">
        <v>398.25</v>
      </c>
      <c r="T10" s="134">
        <v>308.98</v>
      </c>
      <c r="U10" s="134">
        <v>264.87</v>
      </c>
      <c r="V10" s="134">
        <v>226</v>
      </c>
      <c r="W10" s="134">
        <v>250.11</v>
      </c>
      <c r="X10" s="53">
        <v>299.24809523809517</v>
      </c>
      <c r="Y10" s="9"/>
    </row>
    <row r="11" spans="1:25" ht="11.25" x14ac:dyDescent="0.2">
      <c r="A11" s="29" t="s">
        <v>25</v>
      </c>
      <c r="B11" s="120" t="s">
        <v>92</v>
      </c>
      <c r="C11" s="19">
        <v>0.47</v>
      </c>
      <c r="D11" s="19">
        <v>0.45280000000000004</v>
      </c>
      <c r="E11" s="19">
        <v>0.45200000000000001</v>
      </c>
      <c r="F11" s="19">
        <v>0.32</v>
      </c>
      <c r="G11" s="18">
        <v>0.32799999999999996</v>
      </c>
      <c r="H11" s="19">
        <v>0.371</v>
      </c>
      <c r="I11" s="19">
        <v>0.37</v>
      </c>
      <c r="J11" s="19">
        <v>0.5</v>
      </c>
      <c r="K11" s="19">
        <v>0.29499999999999998</v>
      </c>
      <c r="L11" s="19">
        <v>0.41</v>
      </c>
      <c r="M11" s="19">
        <v>0.49200000000000005</v>
      </c>
      <c r="N11" s="19">
        <v>0.57240000000000002</v>
      </c>
      <c r="O11" s="19">
        <v>0.32380000000000003</v>
      </c>
      <c r="P11" s="19">
        <v>0.34</v>
      </c>
      <c r="Q11" s="19">
        <v>0.45</v>
      </c>
      <c r="R11" s="18">
        <v>0.42</v>
      </c>
      <c r="S11" s="19">
        <v>0.59</v>
      </c>
      <c r="T11" s="19">
        <v>0.54</v>
      </c>
      <c r="U11" s="19">
        <v>0.48299999999999998</v>
      </c>
      <c r="V11" s="19">
        <v>0.39100000000000001</v>
      </c>
      <c r="W11" s="19">
        <v>0.39960000000000001</v>
      </c>
      <c r="X11" s="54">
        <v>0.42717142857142865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24.25</v>
      </c>
      <c r="E12" s="134">
        <v>53.33</v>
      </c>
      <c r="F12" s="134">
        <v>35</v>
      </c>
      <c r="G12" s="2">
        <v>55.58</v>
      </c>
      <c r="H12" s="134">
        <v>61.5</v>
      </c>
      <c r="I12" s="134">
        <v>65</v>
      </c>
      <c r="J12" s="134">
        <v>75.3</v>
      </c>
      <c r="K12" s="134">
        <v>58</v>
      </c>
      <c r="L12" s="134">
        <v>44</v>
      </c>
      <c r="M12" s="134">
        <v>70.739999999999995</v>
      </c>
      <c r="N12" s="134">
        <v>38.51</v>
      </c>
      <c r="O12" s="134">
        <v>26</v>
      </c>
      <c r="P12" s="134">
        <v>46.67</v>
      </c>
      <c r="Q12" s="134">
        <v>56</v>
      </c>
      <c r="R12" s="2">
        <v>80</v>
      </c>
      <c r="S12" s="134">
        <v>55</v>
      </c>
      <c r="T12" s="134">
        <v>65.900000000000006</v>
      </c>
      <c r="U12" s="134">
        <v>61.79</v>
      </c>
      <c r="V12" s="134">
        <v>36.590000000000003</v>
      </c>
      <c r="W12" s="134">
        <v>72.400000000000006</v>
      </c>
      <c r="X12" s="53">
        <v>55.312380952380948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98.5</v>
      </c>
      <c r="E13" s="134">
        <v>91.8</v>
      </c>
      <c r="F13" s="134">
        <v>69</v>
      </c>
      <c r="G13" s="2">
        <v>60.2</v>
      </c>
      <c r="H13" s="134">
        <v>69.63</v>
      </c>
      <c r="I13" s="134">
        <v>72</v>
      </c>
      <c r="J13" s="134">
        <v>93.7</v>
      </c>
      <c r="K13" s="134">
        <v>67</v>
      </c>
      <c r="L13" s="134">
        <v>73</v>
      </c>
      <c r="M13" s="134">
        <v>84</v>
      </c>
      <c r="N13" s="134">
        <v>72.150000000000006</v>
      </c>
      <c r="O13" s="134">
        <v>76</v>
      </c>
      <c r="P13" s="134">
        <v>68.33</v>
      </c>
      <c r="Q13" s="134">
        <v>53</v>
      </c>
      <c r="R13" s="2">
        <v>97</v>
      </c>
      <c r="S13" s="134">
        <v>90</v>
      </c>
      <c r="T13" s="134">
        <v>63.41</v>
      </c>
      <c r="U13" s="134">
        <v>71</v>
      </c>
      <c r="V13" s="134">
        <v>70</v>
      </c>
      <c r="W13" s="134">
        <v>75.48</v>
      </c>
      <c r="X13" s="53">
        <v>76.628571428571433</v>
      </c>
      <c r="Y13" s="9"/>
    </row>
    <row r="14" spans="1:25" ht="11.25" x14ac:dyDescent="0.2">
      <c r="A14" s="29" t="s">
        <v>28</v>
      </c>
      <c r="B14" s="120" t="s">
        <v>94</v>
      </c>
      <c r="C14" s="67">
        <v>0.48</v>
      </c>
      <c r="D14" s="133">
        <v>0.57999999999999996</v>
      </c>
      <c r="E14" s="67">
        <v>0.56999999999999995</v>
      </c>
      <c r="F14" s="67">
        <v>0.34</v>
      </c>
      <c r="G14" s="68">
        <v>0.43</v>
      </c>
      <c r="H14" s="67">
        <v>0.77</v>
      </c>
      <c r="I14" s="67">
        <v>0.49</v>
      </c>
      <c r="J14" s="67">
        <v>0.46</v>
      </c>
      <c r="K14" s="67">
        <v>0.84</v>
      </c>
      <c r="L14" s="67">
        <v>0.52</v>
      </c>
      <c r="M14" s="67">
        <v>0.68</v>
      </c>
      <c r="N14" s="67">
        <v>0.69</v>
      </c>
      <c r="O14" s="67">
        <v>0.36</v>
      </c>
      <c r="P14" s="67">
        <v>0.34</v>
      </c>
      <c r="Q14" s="67">
        <v>0.46</v>
      </c>
      <c r="R14" s="68">
        <v>0.57999999999999996</v>
      </c>
      <c r="S14" s="67">
        <v>0.31</v>
      </c>
      <c r="T14" s="67">
        <v>0.6</v>
      </c>
      <c r="U14" s="67">
        <v>0.47</v>
      </c>
      <c r="V14" s="133">
        <v>0.47499999999999998</v>
      </c>
      <c r="W14" s="67">
        <v>0.49301999999999996</v>
      </c>
      <c r="X14" s="54">
        <v>0.52085809523809523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3.11</v>
      </c>
      <c r="E15" s="134">
        <v>2.75</v>
      </c>
      <c r="F15" s="134">
        <v>1.67</v>
      </c>
      <c r="G15" s="2">
        <v>2.25</v>
      </c>
      <c r="H15" s="134">
        <v>2.38</v>
      </c>
      <c r="I15" s="134">
        <v>2.2999999999999998</v>
      </c>
      <c r="J15" s="134">
        <v>3.14</v>
      </c>
      <c r="K15" s="134">
        <v>1.95</v>
      </c>
      <c r="L15" s="134">
        <v>2.5</v>
      </c>
      <c r="M15" s="134">
        <v>2.66</v>
      </c>
      <c r="N15" s="134">
        <v>2.5499999999999998</v>
      </c>
      <c r="O15" s="134">
        <v>1.45</v>
      </c>
      <c r="P15" s="134">
        <v>2.7</v>
      </c>
      <c r="Q15" s="134">
        <v>2.6</v>
      </c>
      <c r="R15" s="2">
        <v>2.3199999999999998</v>
      </c>
      <c r="S15" s="134">
        <v>2.2999999999999998</v>
      </c>
      <c r="T15" s="134">
        <v>3.24</v>
      </c>
      <c r="U15" s="134">
        <v>2.15</v>
      </c>
      <c r="V15" s="132">
        <v>2.85</v>
      </c>
      <c r="W15" s="134">
        <v>2.09</v>
      </c>
      <c r="X15" s="53">
        <v>2.4623809523809528</v>
      </c>
      <c r="Y15" s="9"/>
    </row>
    <row r="16" spans="1:25" ht="11.25" x14ac:dyDescent="0.2">
      <c r="A16" s="29" t="s">
        <v>29</v>
      </c>
      <c r="B16" s="120" t="s">
        <v>91</v>
      </c>
      <c r="C16" s="134">
        <v>24.55</v>
      </c>
      <c r="D16" s="134">
        <v>20.98</v>
      </c>
      <c r="E16" s="134">
        <v>24.87</v>
      </c>
      <c r="F16" s="134">
        <v>22.08</v>
      </c>
      <c r="G16" s="2">
        <v>19.38</v>
      </c>
      <c r="H16" s="134">
        <v>23.31</v>
      </c>
      <c r="I16" s="134">
        <v>25.32</v>
      </c>
      <c r="J16" s="134">
        <v>32.590000000000003</v>
      </c>
      <c r="K16" s="134">
        <v>20.239999999999998</v>
      </c>
      <c r="L16" s="134">
        <v>15.6</v>
      </c>
      <c r="M16" s="134">
        <v>18.28</v>
      </c>
      <c r="N16" s="134">
        <v>22.61</v>
      </c>
      <c r="O16" s="134">
        <v>24.04</v>
      </c>
      <c r="P16" s="134">
        <v>32.79</v>
      </c>
      <c r="Q16" s="134">
        <v>17.260000000000002</v>
      </c>
      <c r="R16" s="2">
        <v>20.85</v>
      </c>
      <c r="S16" s="134">
        <v>16.39</v>
      </c>
      <c r="T16" s="134">
        <v>21.76</v>
      </c>
      <c r="U16" s="134">
        <v>19.940000000000001</v>
      </c>
      <c r="V16" s="134">
        <v>28</v>
      </c>
      <c r="W16" s="134">
        <v>16.88</v>
      </c>
      <c r="X16" s="53">
        <v>22.272380952380953</v>
      </c>
      <c r="Y16" s="9"/>
    </row>
    <row r="17" spans="1:25" ht="11.25" x14ac:dyDescent="0.2">
      <c r="A17" s="29" t="s">
        <v>30</v>
      </c>
      <c r="B17" s="120" t="s">
        <v>94</v>
      </c>
      <c r="C17" s="134">
        <v>96</v>
      </c>
      <c r="D17" s="134">
        <v>180</v>
      </c>
      <c r="E17" s="134">
        <v>74.33</v>
      </c>
      <c r="F17" s="134">
        <v>94.64</v>
      </c>
      <c r="G17" s="2">
        <v>109.5</v>
      </c>
      <c r="H17" s="134">
        <v>108</v>
      </c>
      <c r="I17" s="134">
        <v>69</v>
      </c>
      <c r="J17" s="134">
        <v>167.93</v>
      </c>
      <c r="K17" s="134">
        <v>96.38</v>
      </c>
      <c r="L17" s="134">
        <v>92.5</v>
      </c>
      <c r="M17" s="134">
        <v>121.25</v>
      </c>
      <c r="N17" s="134">
        <v>80.5</v>
      </c>
      <c r="O17" s="134">
        <v>90</v>
      </c>
      <c r="P17" s="134">
        <v>82.47</v>
      </c>
      <c r="Q17" s="134">
        <v>100</v>
      </c>
      <c r="R17" s="2">
        <v>91.17</v>
      </c>
      <c r="S17" s="134">
        <v>64</v>
      </c>
      <c r="T17" s="134">
        <v>123.93</v>
      </c>
      <c r="U17" s="134">
        <v>87.87</v>
      </c>
      <c r="V17" s="134">
        <v>70</v>
      </c>
      <c r="W17" s="134">
        <v>94.67</v>
      </c>
      <c r="X17" s="53">
        <v>99.720952380952397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667.02</v>
      </c>
      <c r="D18" s="134">
        <v>285</v>
      </c>
      <c r="E18" s="134">
        <v>293.13</v>
      </c>
      <c r="F18" s="134">
        <v>295.33999999999997</v>
      </c>
      <c r="G18" s="2">
        <v>300</v>
      </c>
      <c r="H18" s="134">
        <v>350</v>
      </c>
      <c r="I18" s="134">
        <v>232.57</v>
      </c>
      <c r="J18" s="134">
        <v>415.09</v>
      </c>
      <c r="K18" s="134">
        <v>496.19</v>
      </c>
      <c r="L18" s="134">
        <v>410.71</v>
      </c>
      <c r="M18" s="134">
        <v>449</v>
      </c>
      <c r="N18" s="134">
        <v>318.10000000000002</v>
      </c>
      <c r="O18" s="134">
        <v>285</v>
      </c>
      <c r="P18" s="134">
        <v>259.02</v>
      </c>
      <c r="Q18" s="134">
        <v>359</v>
      </c>
      <c r="R18" s="2">
        <v>511</v>
      </c>
      <c r="S18" s="134">
        <v>402.5</v>
      </c>
      <c r="T18" s="134">
        <v>620.35</v>
      </c>
      <c r="U18" s="134">
        <v>420</v>
      </c>
      <c r="V18" s="134">
        <v>589.5</v>
      </c>
      <c r="W18" s="134">
        <v>309.49</v>
      </c>
      <c r="X18" s="53">
        <v>393.71476190476193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398.5</v>
      </c>
      <c r="D19" s="134">
        <v>297.5</v>
      </c>
      <c r="E19" s="134">
        <v>262</v>
      </c>
      <c r="F19" s="2">
        <v>280.3</v>
      </c>
      <c r="G19" s="2">
        <v>236</v>
      </c>
      <c r="H19" s="134">
        <v>275</v>
      </c>
      <c r="I19" s="134">
        <v>147</v>
      </c>
      <c r="J19" s="134">
        <v>371.24</v>
      </c>
      <c r="K19" s="134">
        <v>303.73</v>
      </c>
      <c r="L19" s="2">
        <v>235</v>
      </c>
      <c r="M19" s="2">
        <v>243.2</v>
      </c>
      <c r="N19" s="134">
        <v>265.47000000000003</v>
      </c>
      <c r="O19" s="134">
        <v>250</v>
      </c>
      <c r="P19" s="134">
        <v>203.52</v>
      </c>
      <c r="Q19" s="134">
        <v>220</v>
      </c>
      <c r="R19" s="2">
        <v>412.23</v>
      </c>
      <c r="S19" s="134">
        <v>183.5</v>
      </c>
      <c r="T19" s="134">
        <v>169.71</v>
      </c>
      <c r="U19" s="134">
        <v>268.77999999999997</v>
      </c>
      <c r="V19" s="134">
        <v>376</v>
      </c>
      <c r="W19" s="134">
        <v>267.79000000000002</v>
      </c>
      <c r="X19" s="53">
        <v>269.83190476190475</v>
      </c>
      <c r="Y19" s="9"/>
    </row>
    <row r="20" spans="1:25" ht="22.5" x14ac:dyDescent="0.2">
      <c r="A20" s="121" t="s">
        <v>33</v>
      </c>
      <c r="B20" s="122" t="s">
        <v>94</v>
      </c>
      <c r="C20" s="134">
        <v>73.849999999999994</v>
      </c>
      <c r="D20" s="134">
        <v>55.5</v>
      </c>
      <c r="E20" s="134">
        <v>66.05</v>
      </c>
      <c r="F20" s="134">
        <v>62.19</v>
      </c>
      <c r="G20" s="2">
        <v>51</v>
      </c>
      <c r="H20" s="134">
        <v>68.12</v>
      </c>
      <c r="I20" s="134">
        <v>52.5</v>
      </c>
      <c r="J20" s="134">
        <v>69.11</v>
      </c>
      <c r="K20" s="134">
        <v>65</v>
      </c>
      <c r="L20" s="134">
        <v>43.5</v>
      </c>
      <c r="M20" s="134">
        <v>69.95</v>
      </c>
      <c r="N20" s="134">
        <v>49.75</v>
      </c>
      <c r="O20" s="134">
        <v>54.66</v>
      </c>
      <c r="P20" s="134">
        <v>87.9</v>
      </c>
      <c r="Q20" s="134">
        <v>86</v>
      </c>
      <c r="R20" s="2">
        <v>64.89</v>
      </c>
      <c r="S20" s="134">
        <v>31.9</v>
      </c>
      <c r="T20" s="134">
        <v>32.880000000000003</v>
      </c>
      <c r="U20" s="134">
        <v>30.97</v>
      </c>
      <c r="V20" s="134">
        <v>57</v>
      </c>
      <c r="W20" s="134">
        <v>41.77</v>
      </c>
      <c r="X20" s="53">
        <v>57.832857142857144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34.659999999999997</v>
      </c>
      <c r="D21" s="134">
        <v>22.25</v>
      </c>
      <c r="E21" s="134">
        <v>27.95</v>
      </c>
      <c r="F21" s="134">
        <v>20.149999999999999</v>
      </c>
      <c r="G21" s="2">
        <v>28.6</v>
      </c>
      <c r="H21" s="134">
        <v>24.9</v>
      </c>
      <c r="I21" s="134">
        <v>20.23</v>
      </c>
      <c r="J21" s="134">
        <v>25.85</v>
      </c>
      <c r="K21" s="134">
        <v>29.99</v>
      </c>
      <c r="L21" s="134">
        <v>19.350000000000001</v>
      </c>
      <c r="M21" s="134">
        <v>22</v>
      </c>
      <c r="N21" s="134">
        <v>22.96</v>
      </c>
      <c r="O21" s="134">
        <v>14</v>
      </c>
      <c r="P21" s="134">
        <v>69.900000000000006</v>
      </c>
      <c r="Q21" s="134">
        <v>21.9</v>
      </c>
      <c r="R21" s="2">
        <v>21</v>
      </c>
      <c r="S21" s="134">
        <v>21.25</v>
      </c>
      <c r="T21" s="134">
        <v>23.22</v>
      </c>
      <c r="U21" s="134">
        <v>13.81</v>
      </c>
      <c r="V21" s="134">
        <v>15.84</v>
      </c>
      <c r="W21" s="134">
        <v>17.03</v>
      </c>
      <c r="X21" s="53">
        <v>24.611428571428569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447</v>
      </c>
      <c r="D22" s="134">
        <v>446</v>
      </c>
      <c r="E22" s="134">
        <v>308.83</v>
      </c>
      <c r="F22" s="134">
        <v>243.2</v>
      </c>
      <c r="G22" s="2">
        <v>393.9</v>
      </c>
      <c r="H22" s="134">
        <v>350</v>
      </c>
      <c r="I22" s="134">
        <v>362</v>
      </c>
      <c r="J22" s="134">
        <v>383.12</v>
      </c>
      <c r="K22" s="134">
        <v>350</v>
      </c>
      <c r="L22" s="134">
        <v>300</v>
      </c>
      <c r="M22" s="134">
        <v>448.7</v>
      </c>
      <c r="N22" s="134">
        <v>270.97000000000003</v>
      </c>
      <c r="O22" s="134">
        <v>312</v>
      </c>
      <c r="P22" s="134">
        <v>523.33000000000004</v>
      </c>
      <c r="Q22" s="134">
        <v>625</v>
      </c>
      <c r="R22" s="2">
        <v>291.14</v>
      </c>
      <c r="S22" s="134">
        <v>349.8</v>
      </c>
      <c r="T22" s="134">
        <v>1089.3</v>
      </c>
      <c r="U22" s="134">
        <v>540</v>
      </c>
      <c r="V22" s="134">
        <v>280</v>
      </c>
      <c r="W22" s="134">
        <v>291.48</v>
      </c>
      <c r="X22" s="53">
        <v>409.79857142857145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12.11</v>
      </c>
      <c r="E23" s="134">
        <v>9.93</v>
      </c>
      <c r="F23" s="134">
        <v>7.11</v>
      </c>
      <c r="G23" s="2">
        <v>11.2</v>
      </c>
      <c r="H23" s="134">
        <v>18.3</v>
      </c>
      <c r="I23" s="134">
        <v>10</v>
      </c>
      <c r="J23" s="134">
        <v>30.76</v>
      </c>
      <c r="K23" s="134">
        <v>15.9</v>
      </c>
      <c r="L23" s="134">
        <v>17</v>
      </c>
      <c r="M23" s="134">
        <v>23.9</v>
      </c>
      <c r="N23" s="134">
        <v>11.22</v>
      </c>
      <c r="O23" s="134">
        <v>5.0999999999999996</v>
      </c>
      <c r="P23" s="134">
        <v>7.46</v>
      </c>
      <c r="Q23" s="134">
        <v>17.350000000000001</v>
      </c>
      <c r="R23" s="2">
        <v>18.75</v>
      </c>
      <c r="S23" s="134">
        <v>40</v>
      </c>
      <c r="T23" s="134">
        <v>10.23</v>
      </c>
      <c r="U23" s="134">
        <v>28.67</v>
      </c>
      <c r="V23" s="134">
        <v>5.85</v>
      </c>
      <c r="W23" s="134">
        <v>10.74</v>
      </c>
      <c r="X23" s="53">
        <v>15.618095238095242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88.69</v>
      </c>
      <c r="E24" s="134">
        <v>62.8</v>
      </c>
      <c r="F24" s="134">
        <v>89</v>
      </c>
      <c r="G24" s="2">
        <v>60</v>
      </c>
      <c r="H24" s="134">
        <v>64.05</v>
      </c>
      <c r="I24" s="134">
        <v>41.52</v>
      </c>
      <c r="J24" s="134">
        <v>109.18</v>
      </c>
      <c r="K24" s="134">
        <v>83.66</v>
      </c>
      <c r="L24" s="134">
        <v>72</v>
      </c>
      <c r="M24" s="134">
        <v>89.2</v>
      </c>
      <c r="N24" s="134">
        <v>68.900000000000006</v>
      </c>
      <c r="O24" s="134">
        <v>75</v>
      </c>
      <c r="P24" s="134">
        <v>179.4</v>
      </c>
      <c r="Q24" s="134">
        <v>72.099999999999994</v>
      </c>
      <c r="R24" s="2">
        <v>61.6</v>
      </c>
      <c r="S24" s="134">
        <v>98.33</v>
      </c>
      <c r="T24" s="134">
        <v>57.33</v>
      </c>
      <c r="U24" s="134">
        <v>86.43</v>
      </c>
      <c r="V24" s="134">
        <v>90</v>
      </c>
      <c r="W24" s="134">
        <v>56.07</v>
      </c>
      <c r="X24" s="53">
        <v>80.012380952380937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8.1300000000000008</v>
      </c>
      <c r="D25" s="134">
        <v>5.5</v>
      </c>
      <c r="E25" s="134">
        <v>7.58</v>
      </c>
      <c r="F25" s="134">
        <v>4.5999999999999996</v>
      </c>
      <c r="G25" s="2">
        <v>10.75</v>
      </c>
      <c r="H25" s="134">
        <v>14.74</v>
      </c>
      <c r="I25" s="134">
        <v>5.86</v>
      </c>
      <c r="J25" s="134">
        <v>10.119999999999999</v>
      </c>
      <c r="K25" s="134">
        <v>9.56</v>
      </c>
      <c r="L25" s="134">
        <v>11</v>
      </c>
      <c r="M25" s="134">
        <v>10.43</v>
      </c>
      <c r="N25" s="134">
        <v>5.73</v>
      </c>
      <c r="O25" s="134">
        <v>4.2</v>
      </c>
      <c r="P25" s="134">
        <v>5.75</v>
      </c>
      <c r="Q25" s="134">
        <v>11</v>
      </c>
      <c r="R25" s="2">
        <v>9.64</v>
      </c>
      <c r="S25" s="134">
        <v>7.89</v>
      </c>
      <c r="T25" s="134">
        <v>19.97</v>
      </c>
      <c r="U25" s="134">
        <v>11.58</v>
      </c>
      <c r="V25" s="134">
        <v>8.36</v>
      </c>
      <c r="W25" s="134">
        <v>9.6316666666666677</v>
      </c>
      <c r="X25" s="53">
        <v>9.1438888888888901</v>
      </c>
      <c r="Y25" s="9"/>
    </row>
    <row r="26" spans="1:25" ht="11.25" x14ac:dyDescent="0.2">
      <c r="A26" s="29" t="s">
        <v>38</v>
      </c>
      <c r="B26" s="120" t="s">
        <v>92</v>
      </c>
      <c r="C26" s="134">
        <v>10.77</v>
      </c>
      <c r="D26" s="134">
        <v>6.09</v>
      </c>
      <c r="E26" s="134">
        <v>5.95</v>
      </c>
      <c r="F26" s="134">
        <v>4</v>
      </c>
      <c r="G26" s="2">
        <v>3.56</v>
      </c>
      <c r="H26" s="134">
        <v>10.41</v>
      </c>
      <c r="I26" s="134">
        <v>4.88</v>
      </c>
      <c r="J26" s="134">
        <v>8.76</v>
      </c>
      <c r="K26" s="134">
        <v>5.88</v>
      </c>
      <c r="L26" s="134">
        <v>12.27</v>
      </c>
      <c r="M26" s="134">
        <v>8.7899999999999991</v>
      </c>
      <c r="N26" s="2">
        <v>5.21</v>
      </c>
      <c r="O26" s="134">
        <v>3.11</v>
      </c>
      <c r="P26" s="134">
        <v>10.99</v>
      </c>
      <c r="Q26" s="134">
        <v>6.14</v>
      </c>
      <c r="R26" s="2">
        <v>9.4</v>
      </c>
      <c r="S26" s="134">
        <v>14.04</v>
      </c>
      <c r="T26" s="134">
        <v>15.51</v>
      </c>
      <c r="U26" s="134">
        <v>8.32</v>
      </c>
      <c r="V26" s="134">
        <v>9.11</v>
      </c>
      <c r="W26" s="134">
        <v>7.5</v>
      </c>
      <c r="X26" s="53">
        <v>8.1280952380952378</v>
      </c>
      <c r="Y26" s="9"/>
    </row>
    <row r="27" spans="1:25" ht="11.25" x14ac:dyDescent="0.2">
      <c r="A27" s="29" t="s">
        <v>109</v>
      </c>
      <c r="B27" s="120" t="s">
        <v>96</v>
      </c>
      <c r="C27" s="19">
        <v>1.1599999999999999</v>
      </c>
      <c r="D27" s="19">
        <v>0.83</v>
      </c>
      <c r="E27" s="133">
        <v>1.1299999999999999</v>
      </c>
      <c r="F27" s="19">
        <v>0.78</v>
      </c>
      <c r="G27" s="18">
        <v>0.6</v>
      </c>
      <c r="H27" s="19">
        <v>0.89</v>
      </c>
      <c r="I27" s="19">
        <v>0.59</v>
      </c>
      <c r="J27" s="19">
        <v>1.0900000000000001</v>
      </c>
      <c r="K27" s="19">
        <v>0.71</v>
      </c>
      <c r="L27" s="19">
        <v>0.89</v>
      </c>
      <c r="M27" s="19">
        <v>0.88</v>
      </c>
      <c r="N27" s="19">
        <v>1.1200000000000001</v>
      </c>
      <c r="O27" s="19">
        <v>0.64</v>
      </c>
      <c r="P27" s="19">
        <v>0.99</v>
      </c>
      <c r="Q27" s="19">
        <v>0.9</v>
      </c>
      <c r="R27" s="18">
        <v>0.91</v>
      </c>
      <c r="S27" s="18">
        <v>0.97</v>
      </c>
      <c r="T27" s="18">
        <v>1.1299999999999999</v>
      </c>
      <c r="U27" s="19">
        <v>0.93</v>
      </c>
      <c r="V27" s="133">
        <v>1.1000000000000001</v>
      </c>
      <c r="W27" s="19">
        <v>0.73530000000000006</v>
      </c>
      <c r="X27" s="54">
        <v>0.90358571428571433</v>
      </c>
      <c r="Y27" s="9"/>
    </row>
    <row r="28" spans="1:25" ht="11.25" x14ac:dyDescent="0.2">
      <c r="A28" s="29" t="s">
        <v>39</v>
      </c>
      <c r="B28" s="120" t="s">
        <v>94</v>
      </c>
      <c r="C28" s="134">
        <v>94.65</v>
      </c>
      <c r="D28" s="134">
        <v>83.5</v>
      </c>
      <c r="E28" s="135">
        <v>66.260000000000005</v>
      </c>
      <c r="F28" s="134">
        <v>82.68</v>
      </c>
      <c r="G28" s="2">
        <v>57.7</v>
      </c>
      <c r="H28" s="134">
        <v>70</v>
      </c>
      <c r="I28" s="134">
        <v>45.2</v>
      </c>
      <c r="J28" s="134">
        <v>83.33</v>
      </c>
      <c r="K28" s="134">
        <v>76.42</v>
      </c>
      <c r="L28" s="134">
        <v>77</v>
      </c>
      <c r="M28" s="134">
        <v>78</v>
      </c>
      <c r="N28" s="134">
        <v>61.92</v>
      </c>
      <c r="O28" s="134">
        <v>66.31</v>
      </c>
      <c r="P28" s="134">
        <v>112.89</v>
      </c>
      <c r="Q28" s="134">
        <v>89.3</v>
      </c>
      <c r="R28" s="2">
        <v>63.9</v>
      </c>
      <c r="S28" s="134">
        <v>56.17</v>
      </c>
      <c r="T28" s="134">
        <v>105.34</v>
      </c>
      <c r="U28" s="134">
        <v>84.08</v>
      </c>
      <c r="V28" s="134">
        <v>80.400000000000006</v>
      </c>
      <c r="W28" s="134">
        <v>65.77</v>
      </c>
      <c r="X28" s="53">
        <v>76.229523809523812</v>
      </c>
      <c r="Y28" s="9"/>
    </row>
    <row r="29" spans="1:25" ht="11.25" x14ac:dyDescent="0.2">
      <c r="A29" s="29" t="s">
        <v>40</v>
      </c>
      <c r="B29" s="120" t="s">
        <v>94</v>
      </c>
      <c r="C29" s="134">
        <v>380</v>
      </c>
      <c r="D29" s="134">
        <v>257.60000000000002</v>
      </c>
      <c r="E29" s="134">
        <v>199.6</v>
      </c>
      <c r="F29" s="134">
        <v>263.95</v>
      </c>
      <c r="G29" s="2">
        <v>210.37</v>
      </c>
      <c r="H29" s="134">
        <v>285</v>
      </c>
      <c r="I29" s="134">
        <v>152</v>
      </c>
      <c r="J29" s="134">
        <v>314.07</v>
      </c>
      <c r="K29" s="134">
        <v>258</v>
      </c>
      <c r="L29" s="134">
        <v>264.7</v>
      </c>
      <c r="M29" s="134">
        <v>296.98</v>
      </c>
      <c r="N29" s="134">
        <v>207.85</v>
      </c>
      <c r="O29" s="134">
        <v>216</v>
      </c>
      <c r="P29" s="134">
        <v>386.62</v>
      </c>
      <c r="Q29" s="134">
        <v>310.08999999999997</v>
      </c>
      <c r="R29" s="2">
        <v>248</v>
      </c>
      <c r="S29" s="134">
        <v>114.67</v>
      </c>
      <c r="T29" s="134">
        <v>267.11</v>
      </c>
      <c r="U29" s="134">
        <v>234.69</v>
      </c>
      <c r="V29" s="134">
        <v>241</v>
      </c>
      <c r="W29" s="134">
        <v>174.31</v>
      </c>
      <c r="X29" s="53">
        <v>251.55285714285714</v>
      </c>
      <c r="Y29" s="9"/>
    </row>
    <row r="30" spans="1:25" ht="11.25" x14ac:dyDescent="0.2">
      <c r="A30" s="29" t="s">
        <v>41</v>
      </c>
      <c r="B30" s="120" t="s">
        <v>94</v>
      </c>
      <c r="C30" s="134">
        <v>72.900000000000006</v>
      </c>
      <c r="D30" s="134">
        <v>54.44</v>
      </c>
      <c r="E30" s="134">
        <v>45.05</v>
      </c>
      <c r="F30" s="134">
        <v>49</v>
      </c>
      <c r="G30" s="2">
        <v>31</v>
      </c>
      <c r="H30" s="134">
        <v>45</v>
      </c>
      <c r="I30" s="134">
        <v>28.2</v>
      </c>
      <c r="J30" s="134">
        <v>77.83</v>
      </c>
      <c r="K30" s="134">
        <v>46.3</v>
      </c>
      <c r="L30" s="134">
        <v>43.8</v>
      </c>
      <c r="M30" s="134">
        <v>56.4</v>
      </c>
      <c r="N30" s="134">
        <v>34.75</v>
      </c>
      <c r="O30" s="134">
        <v>36</v>
      </c>
      <c r="P30" s="134">
        <v>76.62</v>
      </c>
      <c r="Q30" s="134">
        <v>45.78</v>
      </c>
      <c r="R30" s="2">
        <v>37.729999999999997</v>
      </c>
      <c r="S30" s="134">
        <v>37.520000000000003</v>
      </c>
      <c r="T30" s="134">
        <v>44.45</v>
      </c>
      <c r="U30" s="134">
        <v>26.61</v>
      </c>
      <c r="V30" s="134">
        <v>38.14</v>
      </c>
      <c r="W30" s="134">
        <v>62.95</v>
      </c>
      <c r="X30" s="53">
        <v>47.165238095238095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46.99</v>
      </c>
      <c r="D31" s="134">
        <v>48.53</v>
      </c>
      <c r="E31" s="134">
        <v>44.55</v>
      </c>
      <c r="F31" s="134">
        <v>44.82</v>
      </c>
      <c r="G31" s="2">
        <v>39.5</v>
      </c>
      <c r="H31" s="134">
        <v>49</v>
      </c>
      <c r="I31" s="134">
        <v>49.5</v>
      </c>
      <c r="J31" s="134">
        <v>51.88</v>
      </c>
      <c r="K31" s="134">
        <v>46</v>
      </c>
      <c r="L31" s="134">
        <v>45.33</v>
      </c>
      <c r="M31" s="134">
        <v>59.65</v>
      </c>
      <c r="N31" s="134">
        <v>48.3</v>
      </c>
      <c r="O31" s="134">
        <v>36.5</v>
      </c>
      <c r="P31" s="134">
        <v>59.28</v>
      </c>
      <c r="Q31" s="134">
        <v>50.02</v>
      </c>
      <c r="R31" s="2">
        <v>45.8</v>
      </c>
      <c r="S31" s="134">
        <v>26.39</v>
      </c>
      <c r="T31" s="134">
        <v>52.71</v>
      </c>
      <c r="U31" s="134">
        <v>57.44</v>
      </c>
      <c r="V31" s="134">
        <v>57.77</v>
      </c>
      <c r="W31" s="134">
        <v>43.75</v>
      </c>
      <c r="X31" s="53">
        <v>47.795714285714276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</v>
      </c>
      <c r="D32" s="134">
        <v>24.29</v>
      </c>
      <c r="E32" s="134">
        <v>32.32</v>
      </c>
      <c r="F32" s="134">
        <v>23.34</v>
      </c>
      <c r="G32" s="2">
        <v>19.5</v>
      </c>
      <c r="H32" s="134">
        <v>29.68</v>
      </c>
      <c r="I32" s="134">
        <v>14.83</v>
      </c>
      <c r="J32" s="134">
        <v>28.39</v>
      </c>
      <c r="K32" s="134">
        <v>38.200000000000003</v>
      </c>
      <c r="L32" s="134">
        <v>32</v>
      </c>
      <c r="M32" s="134">
        <v>22.18</v>
      </c>
      <c r="N32" s="134">
        <v>22.41</v>
      </c>
      <c r="O32" s="134">
        <v>21</v>
      </c>
      <c r="P32" s="134">
        <v>40.14</v>
      </c>
      <c r="Q32" s="134">
        <v>26</v>
      </c>
      <c r="R32" s="2">
        <v>30</v>
      </c>
      <c r="S32" s="2">
        <v>21.57</v>
      </c>
      <c r="T32" s="2">
        <v>28.73</v>
      </c>
      <c r="U32" s="134">
        <v>20.37</v>
      </c>
      <c r="V32" s="134">
        <v>27.335000000000001</v>
      </c>
      <c r="W32" s="134">
        <v>24.64</v>
      </c>
      <c r="X32" s="53">
        <v>26.377380952380957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17.87</v>
      </c>
      <c r="E34" s="2">
        <v>20.28</v>
      </c>
      <c r="F34" s="2">
        <v>18.13</v>
      </c>
      <c r="G34" s="2">
        <v>20.190000000000001</v>
      </c>
      <c r="H34" s="134">
        <v>22.05</v>
      </c>
      <c r="I34" s="134">
        <v>22.35</v>
      </c>
      <c r="J34" s="2">
        <v>14.468238000000001</v>
      </c>
      <c r="K34" s="2">
        <v>20.86</v>
      </c>
      <c r="L34" s="2">
        <v>13.829010000000002</v>
      </c>
      <c r="M34" s="2">
        <v>18.57</v>
      </c>
      <c r="N34" s="134">
        <v>16.8</v>
      </c>
      <c r="O34" s="2">
        <v>14.36</v>
      </c>
      <c r="P34" s="2">
        <v>17.940000000000001</v>
      </c>
      <c r="Q34" s="2">
        <v>23.34</v>
      </c>
      <c r="R34" s="2">
        <v>21.49</v>
      </c>
      <c r="S34" s="134">
        <v>14.104454565999998</v>
      </c>
      <c r="T34" s="134">
        <v>18.4085</v>
      </c>
      <c r="U34" s="2">
        <v>26.34</v>
      </c>
      <c r="V34" s="2">
        <v>14.86126</v>
      </c>
      <c r="W34" s="134">
        <v>20.614211999999998</v>
      </c>
      <c r="X34" s="53">
        <v>18.636800312666669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10.517514</v>
      </c>
      <c r="D35" s="2">
        <v>13.21</v>
      </c>
      <c r="E35" s="2">
        <v>12.34</v>
      </c>
      <c r="F35" s="2">
        <v>12.24</v>
      </c>
      <c r="G35" s="2">
        <v>13.11</v>
      </c>
      <c r="H35" s="134">
        <v>13.75</v>
      </c>
      <c r="I35" s="134">
        <v>12.78</v>
      </c>
      <c r="J35" s="2">
        <v>10.1889</v>
      </c>
      <c r="K35" s="2">
        <v>13.62</v>
      </c>
      <c r="L35" s="2">
        <v>10.172526</v>
      </c>
      <c r="M35" s="2">
        <v>13.88</v>
      </c>
      <c r="N35" s="134">
        <v>12.15</v>
      </c>
      <c r="O35" s="2">
        <v>10.67</v>
      </c>
      <c r="P35" s="2">
        <v>13.51</v>
      </c>
      <c r="Q35" s="2">
        <v>16.54</v>
      </c>
      <c r="R35" s="2">
        <v>15.55</v>
      </c>
      <c r="S35" s="134">
        <v>11.279454565999998</v>
      </c>
      <c r="T35" s="134">
        <v>14.3393</v>
      </c>
      <c r="U35" s="2">
        <v>17.079999999999998</v>
      </c>
      <c r="V35" s="2">
        <v>10.098675</v>
      </c>
      <c r="W35" s="134">
        <v>16.833559999999999</v>
      </c>
      <c r="X35" s="53">
        <v>13.040949026952381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106</v>
      </c>
      <c r="E37" s="134">
        <v>118.85</v>
      </c>
      <c r="F37" s="134">
        <v>40.72</v>
      </c>
      <c r="G37" s="134">
        <v>68</v>
      </c>
      <c r="H37" s="134">
        <v>78.67</v>
      </c>
      <c r="I37" s="134">
        <v>57.46</v>
      </c>
      <c r="J37" s="134">
        <v>61.45</v>
      </c>
      <c r="K37" s="134">
        <v>60</v>
      </c>
      <c r="L37" s="134">
        <v>45.64</v>
      </c>
      <c r="M37" s="134">
        <v>86.55</v>
      </c>
      <c r="N37" s="134">
        <v>25.13</v>
      </c>
      <c r="O37" s="134">
        <v>31.58</v>
      </c>
      <c r="P37" s="134">
        <v>89.53</v>
      </c>
      <c r="Q37" s="134">
        <v>69.64</v>
      </c>
      <c r="R37" s="2">
        <v>60.55</v>
      </c>
      <c r="S37" s="134">
        <v>28.654544999999999</v>
      </c>
      <c r="T37" s="134">
        <v>81.813199999999995</v>
      </c>
      <c r="U37" s="134">
        <v>36.69</v>
      </c>
      <c r="V37" s="134">
        <v>35.68</v>
      </c>
      <c r="W37" s="134">
        <v>47.67</v>
      </c>
      <c r="X37" s="53">
        <v>60.289892619047635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7.55</v>
      </c>
      <c r="G39" s="20">
        <v>38.340000000000003</v>
      </c>
      <c r="H39" s="20">
        <v>11.07</v>
      </c>
      <c r="I39" s="20">
        <v>10.66</v>
      </c>
      <c r="J39" s="20">
        <v>35.520000000000003</v>
      </c>
      <c r="K39" s="20">
        <v>7</v>
      </c>
      <c r="L39" s="20">
        <v>35</v>
      </c>
      <c r="M39" s="20">
        <v>24.65</v>
      </c>
      <c r="N39" s="20">
        <v>15.92</v>
      </c>
      <c r="O39" s="20">
        <v>9.33</v>
      </c>
      <c r="P39" s="20">
        <v>15.08</v>
      </c>
      <c r="Q39" s="20">
        <v>9.09</v>
      </c>
      <c r="R39" s="21">
        <v>9.1999999999999993</v>
      </c>
      <c r="S39" s="20">
        <v>7.1659077</v>
      </c>
      <c r="T39" s="20">
        <v>32.33</v>
      </c>
      <c r="U39" s="20">
        <v>10.41</v>
      </c>
      <c r="V39" s="20">
        <v>10</v>
      </c>
      <c r="W39" s="20">
        <v>6.8063333333333329</v>
      </c>
      <c r="X39" s="57">
        <v>17.204392430158727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8" sqref="A48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228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43.39</v>
      </c>
      <c r="D8" s="134">
        <v>45.1</v>
      </c>
      <c r="E8" s="134">
        <v>36.340000000000003</v>
      </c>
      <c r="F8" s="134">
        <v>38.5</v>
      </c>
      <c r="G8" s="2">
        <v>27.79</v>
      </c>
      <c r="H8" s="134">
        <v>43.4</v>
      </c>
      <c r="I8" s="134">
        <v>26.65</v>
      </c>
      <c r="J8" s="134">
        <v>43.96</v>
      </c>
      <c r="K8" s="134">
        <v>28.45</v>
      </c>
      <c r="L8" s="134">
        <v>35.94</v>
      </c>
      <c r="M8" s="134">
        <v>34.5</v>
      </c>
      <c r="N8" s="134">
        <v>41.83</v>
      </c>
      <c r="O8" s="134">
        <v>35.5</v>
      </c>
      <c r="P8" s="134">
        <v>43.38</v>
      </c>
      <c r="Q8" s="134">
        <v>28.52</v>
      </c>
      <c r="R8" s="2">
        <v>39.57</v>
      </c>
      <c r="S8" s="134">
        <v>25.97</v>
      </c>
      <c r="T8" s="134">
        <v>31.87</v>
      </c>
      <c r="U8" s="134">
        <v>37.020000000000003</v>
      </c>
      <c r="V8" s="134">
        <v>37.130000000000003</v>
      </c>
      <c r="W8" s="134">
        <v>31.58</v>
      </c>
      <c r="X8" s="53">
        <v>36.018571428571434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</v>
      </c>
      <c r="E9" s="19">
        <v>3.61</v>
      </c>
      <c r="F9" s="19">
        <v>2.9</v>
      </c>
      <c r="G9" s="18">
        <v>2.72</v>
      </c>
      <c r="H9" s="19">
        <v>2.95</v>
      </c>
      <c r="I9" s="19">
        <v>2.9</v>
      </c>
      <c r="J9" s="19">
        <v>3.47</v>
      </c>
      <c r="K9" s="19">
        <v>3</v>
      </c>
      <c r="L9" s="19">
        <v>3.75</v>
      </c>
      <c r="M9" s="19">
        <v>3.84</v>
      </c>
      <c r="N9" s="19">
        <v>4.46</v>
      </c>
      <c r="O9" s="19">
        <v>3.22</v>
      </c>
      <c r="P9" s="19">
        <v>3.25</v>
      </c>
      <c r="Q9" s="19">
        <v>2.83</v>
      </c>
      <c r="R9" s="18">
        <v>3.63</v>
      </c>
      <c r="S9" s="19">
        <v>4.45</v>
      </c>
      <c r="T9" s="19">
        <v>4.1100000000000003</v>
      </c>
      <c r="U9" s="19">
        <v>4.0599999999999996</v>
      </c>
      <c r="V9" s="19">
        <v>3.0649999999999999</v>
      </c>
      <c r="W9" s="19">
        <v>3.53</v>
      </c>
      <c r="X9" s="54">
        <v>3.4630952380952387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387.5</v>
      </c>
      <c r="E10" s="134">
        <v>297</v>
      </c>
      <c r="F10" s="134">
        <v>276.64999999999998</v>
      </c>
      <c r="G10" s="2">
        <v>230</v>
      </c>
      <c r="H10" s="134">
        <v>265.88</v>
      </c>
      <c r="I10" s="134">
        <v>308.04000000000002</v>
      </c>
      <c r="J10" s="134">
        <v>385.24</v>
      </c>
      <c r="K10" s="134">
        <v>280</v>
      </c>
      <c r="L10" s="134">
        <v>285</v>
      </c>
      <c r="M10" s="134">
        <v>343.5</v>
      </c>
      <c r="N10" s="134">
        <v>391.11</v>
      </c>
      <c r="O10" s="134">
        <v>282.5</v>
      </c>
      <c r="P10" s="134">
        <v>270</v>
      </c>
      <c r="Q10" s="134">
        <v>235</v>
      </c>
      <c r="R10" s="2">
        <v>290</v>
      </c>
      <c r="S10" s="134">
        <v>398.25</v>
      </c>
      <c r="T10" s="134">
        <v>308.86</v>
      </c>
      <c r="U10" s="134">
        <v>264.87</v>
      </c>
      <c r="V10" s="134">
        <v>230</v>
      </c>
      <c r="W10" s="134">
        <v>250.11</v>
      </c>
      <c r="X10" s="53">
        <v>299.02428571428567</v>
      </c>
      <c r="Y10" s="9"/>
    </row>
    <row r="11" spans="1:25" ht="11.25" x14ac:dyDescent="0.2">
      <c r="A11" s="29" t="s">
        <v>25</v>
      </c>
      <c r="B11" s="120" t="s">
        <v>92</v>
      </c>
      <c r="C11" s="19">
        <v>0.47</v>
      </c>
      <c r="D11" s="19">
        <v>0.4526</v>
      </c>
      <c r="E11" s="19">
        <v>0.45200000000000001</v>
      </c>
      <c r="F11" s="19">
        <v>0.31140000000000001</v>
      </c>
      <c r="G11" s="18">
        <v>0.32679999999999998</v>
      </c>
      <c r="H11" s="19">
        <v>0.37200000000000005</v>
      </c>
      <c r="I11" s="19">
        <v>0.37</v>
      </c>
      <c r="J11" s="19">
        <v>0.5</v>
      </c>
      <c r="K11" s="19">
        <v>0.28800000000000003</v>
      </c>
      <c r="L11" s="19">
        <v>0.42</v>
      </c>
      <c r="M11" s="19">
        <v>0.5</v>
      </c>
      <c r="N11" s="19">
        <v>0.5706</v>
      </c>
      <c r="O11" s="19">
        <v>0.3246</v>
      </c>
      <c r="P11" s="19">
        <v>0.35</v>
      </c>
      <c r="Q11" s="19">
        <v>0.44659999999999994</v>
      </c>
      <c r="R11" s="18">
        <v>0.42599999999999999</v>
      </c>
      <c r="S11" s="19">
        <v>0.6</v>
      </c>
      <c r="T11" s="19">
        <v>0.55000000000000004</v>
      </c>
      <c r="U11" s="19">
        <v>0.48840000000000006</v>
      </c>
      <c r="V11" s="19">
        <v>0.38</v>
      </c>
      <c r="W11" s="19">
        <v>0.40279999999999999</v>
      </c>
      <c r="X11" s="54">
        <v>0.42865714285714285</v>
      </c>
      <c r="Y11" s="9"/>
    </row>
    <row r="12" spans="1:25" ht="11.25" x14ac:dyDescent="0.2">
      <c r="A12" s="29" t="s">
        <v>26</v>
      </c>
      <c r="B12" s="120" t="s">
        <v>93</v>
      </c>
      <c r="C12" s="134">
        <v>70</v>
      </c>
      <c r="D12" s="134">
        <v>24.25</v>
      </c>
      <c r="E12" s="134">
        <v>50.21</v>
      </c>
      <c r="F12" s="134">
        <v>35.25</v>
      </c>
      <c r="G12" s="2">
        <v>58</v>
      </c>
      <c r="H12" s="134">
        <v>60</v>
      </c>
      <c r="I12" s="134">
        <v>65</v>
      </c>
      <c r="J12" s="134">
        <v>75.3</v>
      </c>
      <c r="K12" s="134">
        <v>59.8</v>
      </c>
      <c r="L12" s="134">
        <v>44</v>
      </c>
      <c r="M12" s="134">
        <v>70.489999999999995</v>
      </c>
      <c r="N12" s="134">
        <v>38.71</v>
      </c>
      <c r="O12" s="134">
        <v>26</v>
      </c>
      <c r="P12" s="134">
        <v>46.67</v>
      </c>
      <c r="Q12" s="134">
        <v>56</v>
      </c>
      <c r="R12" s="2">
        <v>80</v>
      </c>
      <c r="S12" s="134">
        <v>55</v>
      </c>
      <c r="T12" s="134">
        <v>66.2</v>
      </c>
      <c r="U12" s="134">
        <v>61.79</v>
      </c>
      <c r="V12" s="134">
        <v>36.590000000000003</v>
      </c>
      <c r="W12" s="134">
        <v>72.23</v>
      </c>
      <c r="X12" s="53">
        <v>54.832857142857144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98.5</v>
      </c>
      <c r="E13" s="134">
        <v>91.8</v>
      </c>
      <c r="F13" s="134">
        <v>68.5</v>
      </c>
      <c r="G13" s="2">
        <v>63</v>
      </c>
      <c r="H13" s="134">
        <v>68.75</v>
      </c>
      <c r="I13" s="134">
        <v>72</v>
      </c>
      <c r="J13" s="134">
        <v>93.75</v>
      </c>
      <c r="K13" s="134">
        <v>69.89</v>
      </c>
      <c r="L13" s="134">
        <v>73</v>
      </c>
      <c r="M13" s="134">
        <v>83.2</v>
      </c>
      <c r="N13" s="134">
        <v>72</v>
      </c>
      <c r="O13" s="134">
        <v>76</v>
      </c>
      <c r="P13" s="134">
        <v>68.33</v>
      </c>
      <c r="Q13" s="134">
        <v>53</v>
      </c>
      <c r="R13" s="2">
        <v>97</v>
      </c>
      <c r="S13" s="134">
        <v>90</v>
      </c>
      <c r="T13" s="134">
        <v>63.98</v>
      </c>
      <c r="U13" s="134">
        <v>71</v>
      </c>
      <c r="V13" s="134">
        <v>68</v>
      </c>
      <c r="W13" s="134">
        <v>75.48</v>
      </c>
      <c r="X13" s="53">
        <v>76.722857142857137</v>
      </c>
      <c r="Y13" s="9"/>
    </row>
    <row r="14" spans="1:25" ht="11.25" x14ac:dyDescent="0.2">
      <c r="A14" s="29" t="s">
        <v>28</v>
      </c>
      <c r="B14" s="120" t="s">
        <v>94</v>
      </c>
      <c r="C14" s="67">
        <v>0.48</v>
      </c>
      <c r="D14" s="133">
        <v>0.57999999999999996</v>
      </c>
      <c r="E14" s="67">
        <v>0.6</v>
      </c>
      <c r="F14" s="67">
        <v>0.34</v>
      </c>
      <c r="G14" s="68">
        <v>0.43</v>
      </c>
      <c r="H14" s="67">
        <v>0.77</v>
      </c>
      <c r="I14" s="67">
        <v>0.49</v>
      </c>
      <c r="J14" s="67">
        <v>0.46</v>
      </c>
      <c r="K14" s="67">
        <v>0.84</v>
      </c>
      <c r="L14" s="67">
        <v>0.52</v>
      </c>
      <c r="M14" s="67">
        <v>0.69</v>
      </c>
      <c r="N14" s="67">
        <v>0.69</v>
      </c>
      <c r="O14" s="67">
        <v>0.36</v>
      </c>
      <c r="P14" s="67">
        <v>0.35</v>
      </c>
      <c r="Q14" s="67">
        <v>0.46</v>
      </c>
      <c r="R14" s="68">
        <v>0.56999999999999995</v>
      </c>
      <c r="S14" s="67">
        <v>0.31</v>
      </c>
      <c r="T14" s="67">
        <v>0.59</v>
      </c>
      <c r="U14" s="67">
        <v>0.47</v>
      </c>
      <c r="V14" s="133">
        <v>0.45</v>
      </c>
      <c r="W14" s="67">
        <v>0.49301999999999996</v>
      </c>
      <c r="X14" s="54">
        <v>0.52109619047619038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1.73</v>
      </c>
      <c r="G15" s="2">
        <v>2.2000000000000002</v>
      </c>
      <c r="H15" s="134">
        <v>2.35</v>
      </c>
      <c r="I15" s="134">
        <v>2.2999999999999998</v>
      </c>
      <c r="J15" s="134">
        <v>3.12</v>
      </c>
      <c r="K15" s="134">
        <v>1.95</v>
      </c>
      <c r="L15" s="134">
        <v>2.4</v>
      </c>
      <c r="M15" s="134">
        <v>2.66</v>
      </c>
      <c r="N15" s="134">
        <v>2.4900000000000002</v>
      </c>
      <c r="O15" s="134">
        <v>1.45</v>
      </c>
      <c r="P15" s="134">
        <v>2.7</v>
      </c>
      <c r="Q15" s="134">
        <v>2.5</v>
      </c>
      <c r="R15" s="2">
        <v>2.3199999999999998</v>
      </c>
      <c r="S15" s="134">
        <v>2.2999999999999998</v>
      </c>
      <c r="T15" s="134">
        <v>3.24</v>
      </c>
      <c r="U15" s="134">
        <v>2.14</v>
      </c>
      <c r="V15" s="132">
        <v>2.8</v>
      </c>
      <c r="W15" s="134">
        <v>2.09</v>
      </c>
      <c r="X15" s="53">
        <v>2.4447619047619042</v>
      </c>
      <c r="Y15" s="9"/>
    </row>
    <row r="16" spans="1:25" ht="11.25" x14ac:dyDescent="0.2">
      <c r="A16" s="29" t="s">
        <v>29</v>
      </c>
      <c r="B16" s="120" t="s">
        <v>91</v>
      </c>
      <c r="C16" s="134">
        <v>24.6</v>
      </c>
      <c r="D16" s="134">
        <v>20.98</v>
      </c>
      <c r="E16" s="134">
        <v>24.87</v>
      </c>
      <c r="F16" s="134">
        <v>22.08</v>
      </c>
      <c r="G16" s="2">
        <v>19.38</v>
      </c>
      <c r="H16" s="134">
        <v>23.31</v>
      </c>
      <c r="I16" s="134">
        <v>25.32</v>
      </c>
      <c r="J16" s="134">
        <v>33.19</v>
      </c>
      <c r="K16" s="134">
        <v>20.239999999999998</v>
      </c>
      <c r="L16" s="134">
        <v>14.93</v>
      </c>
      <c r="M16" s="134">
        <v>18.3</v>
      </c>
      <c r="N16" s="134">
        <v>22.56</v>
      </c>
      <c r="O16" s="134">
        <v>24.04</v>
      </c>
      <c r="P16" s="134">
        <v>32.79</v>
      </c>
      <c r="Q16" s="134">
        <v>17.260000000000002</v>
      </c>
      <c r="R16" s="2">
        <v>20.85</v>
      </c>
      <c r="S16" s="134">
        <v>16.39</v>
      </c>
      <c r="T16" s="134">
        <v>21.93</v>
      </c>
      <c r="U16" s="134">
        <v>19.940000000000001</v>
      </c>
      <c r="V16" s="134">
        <v>28</v>
      </c>
      <c r="W16" s="134">
        <v>16.899999999999999</v>
      </c>
      <c r="X16" s="53">
        <v>22.279047619047621</v>
      </c>
      <c r="Y16" s="9"/>
    </row>
    <row r="17" spans="1:25" ht="11.25" x14ac:dyDescent="0.2">
      <c r="A17" s="29" t="s">
        <v>30</v>
      </c>
      <c r="B17" s="120" t="s">
        <v>94</v>
      </c>
      <c r="C17" s="134">
        <v>95.5</v>
      </c>
      <c r="D17" s="134">
        <v>180</v>
      </c>
      <c r="E17" s="134">
        <v>74.33</v>
      </c>
      <c r="F17" s="134">
        <v>92.75</v>
      </c>
      <c r="G17" s="2">
        <v>105.95</v>
      </c>
      <c r="H17" s="134">
        <v>108</v>
      </c>
      <c r="I17" s="134">
        <v>69</v>
      </c>
      <c r="J17" s="134">
        <v>168.46</v>
      </c>
      <c r="K17" s="134">
        <v>96.38</v>
      </c>
      <c r="L17" s="134">
        <v>94.5</v>
      </c>
      <c r="M17" s="134">
        <v>121</v>
      </c>
      <c r="N17" s="134">
        <v>80</v>
      </c>
      <c r="O17" s="134">
        <v>90</v>
      </c>
      <c r="P17" s="134">
        <v>95.85</v>
      </c>
      <c r="Q17" s="134">
        <v>97.75</v>
      </c>
      <c r="R17" s="2">
        <v>90</v>
      </c>
      <c r="S17" s="134">
        <v>64</v>
      </c>
      <c r="T17" s="134">
        <v>124.54</v>
      </c>
      <c r="U17" s="134">
        <v>87.87</v>
      </c>
      <c r="V17" s="134">
        <v>70</v>
      </c>
      <c r="W17" s="134">
        <v>94.5</v>
      </c>
      <c r="X17" s="53">
        <v>100.01809523809523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667.18</v>
      </c>
      <c r="D18" s="134">
        <v>285</v>
      </c>
      <c r="E18" s="134">
        <v>293.13</v>
      </c>
      <c r="F18" s="134">
        <v>300.68</v>
      </c>
      <c r="G18" s="2">
        <v>300</v>
      </c>
      <c r="H18" s="134">
        <v>350</v>
      </c>
      <c r="I18" s="134">
        <v>232.57</v>
      </c>
      <c r="J18" s="134">
        <v>415.88</v>
      </c>
      <c r="K18" s="134">
        <v>499.99</v>
      </c>
      <c r="L18" s="134">
        <v>417.65</v>
      </c>
      <c r="M18" s="134">
        <v>448.5</v>
      </c>
      <c r="N18" s="134">
        <v>318.62</v>
      </c>
      <c r="O18" s="134">
        <v>285</v>
      </c>
      <c r="P18" s="134">
        <v>259.02</v>
      </c>
      <c r="Q18" s="134">
        <v>359</v>
      </c>
      <c r="R18" s="2">
        <v>508</v>
      </c>
      <c r="S18" s="134">
        <v>402.5</v>
      </c>
      <c r="T18" s="134">
        <v>648.64</v>
      </c>
      <c r="U18" s="134">
        <v>420</v>
      </c>
      <c r="V18" s="134">
        <v>589.5</v>
      </c>
      <c r="W18" s="134">
        <v>309.49</v>
      </c>
      <c r="X18" s="53">
        <v>395.73095238095237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399</v>
      </c>
      <c r="D19" s="134">
        <v>297.5</v>
      </c>
      <c r="E19" s="134">
        <v>262</v>
      </c>
      <c r="F19" s="2">
        <v>269</v>
      </c>
      <c r="G19" s="2">
        <v>235</v>
      </c>
      <c r="H19" s="134">
        <v>275.60000000000002</v>
      </c>
      <c r="I19" s="134">
        <v>147</v>
      </c>
      <c r="J19" s="134">
        <v>370.47</v>
      </c>
      <c r="K19" s="134">
        <v>312.5</v>
      </c>
      <c r="L19" s="2">
        <v>235</v>
      </c>
      <c r="M19" s="2">
        <v>243.2</v>
      </c>
      <c r="N19" s="134">
        <v>266</v>
      </c>
      <c r="O19" s="134">
        <v>250</v>
      </c>
      <c r="P19" s="134">
        <v>203.52</v>
      </c>
      <c r="Q19" s="134">
        <v>220</v>
      </c>
      <c r="R19" s="2">
        <v>412</v>
      </c>
      <c r="S19" s="134">
        <v>183.5</v>
      </c>
      <c r="T19" s="134">
        <v>164.88</v>
      </c>
      <c r="U19" s="134">
        <v>268.77999999999997</v>
      </c>
      <c r="V19" s="134">
        <v>374</v>
      </c>
      <c r="W19" s="134">
        <v>267.79000000000002</v>
      </c>
      <c r="X19" s="53">
        <v>269.36857142857139</v>
      </c>
      <c r="Y19" s="9"/>
    </row>
    <row r="20" spans="1:25" ht="22.5" x14ac:dyDescent="0.2">
      <c r="A20" s="121" t="s">
        <v>33</v>
      </c>
      <c r="B20" s="122" t="s">
        <v>94</v>
      </c>
      <c r="C20" s="134">
        <v>67.37</v>
      </c>
      <c r="D20" s="134">
        <v>55.5</v>
      </c>
      <c r="E20" s="134">
        <v>66.05</v>
      </c>
      <c r="F20" s="134">
        <v>63.2</v>
      </c>
      <c r="G20" s="2">
        <v>51</v>
      </c>
      <c r="H20" s="134">
        <v>66.239999999999995</v>
      </c>
      <c r="I20" s="134">
        <v>52.5</v>
      </c>
      <c r="J20" s="134">
        <v>68.67</v>
      </c>
      <c r="K20" s="134">
        <v>66.62</v>
      </c>
      <c r="L20" s="134">
        <v>40</v>
      </c>
      <c r="M20" s="134">
        <v>69.900000000000006</v>
      </c>
      <c r="N20" s="134">
        <v>50.03</v>
      </c>
      <c r="O20" s="134">
        <v>54.66</v>
      </c>
      <c r="P20" s="134">
        <v>87.9</v>
      </c>
      <c r="Q20" s="134">
        <v>86</v>
      </c>
      <c r="R20" s="2">
        <v>64.89</v>
      </c>
      <c r="S20" s="134">
        <v>31.9</v>
      </c>
      <c r="T20" s="134">
        <v>32.880000000000003</v>
      </c>
      <c r="U20" s="134">
        <v>30.97</v>
      </c>
      <c r="V20" s="134">
        <v>57</v>
      </c>
      <c r="W20" s="134">
        <v>41.77</v>
      </c>
      <c r="X20" s="53">
        <v>57.38333333333334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34.659999999999997</v>
      </c>
      <c r="D21" s="134">
        <v>22.25</v>
      </c>
      <c r="E21" s="134">
        <v>24.6</v>
      </c>
      <c r="F21" s="134">
        <v>19.32</v>
      </c>
      <c r="G21" s="2">
        <v>25.7</v>
      </c>
      <c r="H21" s="134">
        <v>24.9</v>
      </c>
      <c r="I21" s="134">
        <v>20.23</v>
      </c>
      <c r="J21" s="134">
        <v>25.84</v>
      </c>
      <c r="K21" s="134">
        <v>29.82</v>
      </c>
      <c r="L21" s="134">
        <v>18</v>
      </c>
      <c r="M21" s="134">
        <v>21.7</v>
      </c>
      <c r="N21" s="134">
        <v>22.96</v>
      </c>
      <c r="O21" s="134">
        <v>14</v>
      </c>
      <c r="P21" s="134">
        <v>75.900000000000006</v>
      </c>
      <c r="Q21" s="134">
        <v>21.9</v>
      </c>
      <c r="R21" s="2">
        <v>20.65</v>
      </c>
      <c r="S21" s="134">
        <v>21.25</v>
      </c>
      <c r="T21" s="134">
        <v>23.01</v>
      </c>
      <c r="U21" s="134">
        <v>13.81</v>
      </c>
      <c r="V21" s="134">
        <v>15</v>
      </c>
      <c r="W21" s="134">
        <v>17.03</v>
      </c>
      <c r="X21" s="53">
        <v>24.406190476190474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422.25</v>
      </c>
      <c r="D22" s="134">
        <v>446</v>
      </c>
      <c r="E22" s="134">
        <v>308.83</v>
      </c>
      <c r="F22" s="134">
        <v>243.2</v>
      </c>
      <c r="G22" s="2">
        <v>393.9</v>
      </c>
      <c r="H22" s="134">
        <v>350</v>
      </c>
      <c r="I22" s="134">
        <v>362</v>
      </c>
      <c r="J22" s="134">
        <v>382.2</v>
      </c>
      <c r="K22" s="134">
        <v>350</v>
      </c>
      <c r="L22" s="134">
        <v>309</v>
      </c>
      <c r="M22" s="134">
        <v>448</v>
      </c>
      <c r="N22" s="134">
        <v>270.94</v>
      </c>
      <c r="O22" s="134">
        <v>315</v>
      </c>
      <c r="P22" s="134">
        <v>523.33000000000004</v>
      </c>
      <c r="Q22" s="134">
        <v>625</v>
      </c>
      <c r="R22" s="2">
        <v>289.5</v>
      </c>
      <c r="S22" s="134">
        <v>349.8</v>
      </c>
      <c r="T22" s="134">
        <v>1089.3</v>
      </c>
      <c r="U22" s="134">
        <v>535</v>
      </c>
      <c r="V22" s="134">
        <v>272.5</v>
      </c>
      <c r="W22" s="134">
        <v>291.48</v>
      </c>
      <c r="X22" s="53">
        <v>408.43952380952379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12.11</v>
      </c>
      <c r="E23" s="134">
        <v>9.93</v>
      </c>
      <c r="F23" s="134">
        <v>6.96</v>
      </c>
      <c r="G23" s="2">
        <v>11.2</v>
      </c>
      <c r="H23" s="134">
        <v>18.3</v>
      </c>
      <c r="I23" s="134">
        <v>10</v>
      </c>
      <c r="J23" s="134">
        <v>30.84</v>
      </c>
      <c r="K23" s="134">
        <v>15.9</v>
      </c>
      <c r="L23" s="134">
        <v>17</v>
      </c>
      <c r="M23" s="134">
        <v>23.75</v>
      </c>
      <c r="N23" s="134">
        <v>11.2</v>
      </c>
      <c r="O23" s="134">
        <v>4.95</v>
      </c>
      <c r="P23" s="134">
        <v>7.46</v>
      </c>
      <c r="Q23" s="134">
        <v>17.5</v>
      </c>
      <c r="R23" s="2">
        <v>18.75</v>
      </c>
      <c r="S23" s="134">
        <v>40</v>
      </c>
      <c r="T23" s="134">
        <v>9.99</v>
      </c>
      <c r="U23" s="134">
        <v>28.67</v>
      </c>
      <c r="V23" s="134">
        <v>6.4249999999999998</v>
      </c>
      <c r="W23" s="134">
        <v>10.74</v>
      </c>
      <c r="X23" s="53">
        <v>15.62261904761905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88.69</v>
      </c>
      <c r="E24" s="134">
        <v>62.8</v>
      </c>
      <c r="F24" s="134">
        <v>85.18</v>
      </c>
      <c r="G24" s="2">
        <v>60</v>
      </c>
      <c r="H24" s="134">
        <v>63.11</v>
      </c>
      <c r="I24" s="134">
        <v>41.52</v>
      </c>
      <c r="J24" s="134">
        <v>109.18</v>
      </c>
      <c r="K24" s="134">
        <v>82.98</v>
      </c>
      <c r="L24" s="134">
        <v>72</v>
      </c>
      <c r="M24" s="134">
        <v>89.2</v>
      </c>
      <c r="N24" s="134">
        <v>69.11</v>
      </c>
      <c r="O24" s="134">
        <v>75</v>
      </c>
      <c r="P24" s="134">
        <v>179.4</v>
      </c>
      <c r="Q24" s="134">
        <v>68.55</v>
      </c>
      <c r="R24" s="2">
        <v>60.13</v>
      </c>
      <c r="S24" s="134">
        <v>98.33</v>
      </c>
      <c r="T24" s="134">
        <v>57.33</v>
      </c>
      <c r="U24" s="134">
        <v>86.43</v>
      </c>
      <c r="V24" s="134">
        <v>90</v>
      </c>
      <c r="W24" s="134">
        <v>56.07</v>
      </c>
      <c r="X24" s="53">
        <v>79.52428571428571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8.44</v>
      </c>
      <c r="D25" s="134">
        <v>5.5</v>
      </c>
      <c r="E25" s="134">
        <v>7.58</v>
      </c>
      <c r="F25" s="134">
        <v>4.5999999999999996</v>
      </c>
      <c r="G25" s="2">
        <v>11.2</v>
      </c>
      <c r="H25" s="134">
        <v>14.74</v>
      </c>
      <c r="I25" s="134">
        <v>5.86</v>
      </c>
      <c r="J25" s="134">
        <v>10.1</v>
      </c>
      <c r="K25" s="134">
        <v>9.73</v>
      </c>
      <c r="L25" s="134">
        <v>10.85</v>
      </c>
      <c r="M25" s="134">
        <v>10.4</v>
      </c>
      <c r="N25" s="134">
        <v>5.76</v>
      </c>
      <c r="O25" s="134">
        <v>4.3499999999999996</v>
      </c>
      <c r="P25" s="134">
        <v>5.75</v>
      </c>
      <c r="Q25" s="134">
        <v>12.05</v>
      </c>
      <c r="R25" s="2">
        <v>9.61</v>
      </c>
      <c r="S25" s="134">
        <v>7.89</v>
      </c>
      <c r="T25" s="134">
        <v>20.02</v>
      </c>
      <c r="U25" s="134">
        <v>11.35</v>
      </c>
      <c r="V25" s="134">
        <v>7.6749999999999998</v>
      </c>
      <c r="W25" s="134">
        <v>9.6255555555555556</v>
      </c>
      <c r="X25" s="53">
        <v>9.1943121693121697</v>
      </c>
      <c r="Y25" s="9"/>
    </row>
    <row r="26" spans="1:25" ht="11.25" x14ac:dyDescent="0.2">
      <c r="A26" s="29" t="s">
        <v>38</v>
      </c>
      <c r="B26" s="120" t="s">
        <v>92</v>
      </c>
      <c r="C26" s="134">
        <v>10.37</v>
      </c>
      <c r="D26" s="134">
        <v>6.09</v>
      </c>
      <c r="E26" s="134">
        <v>5.95</v>
      </c>
      <c r="F26" s="134">
        <v>4.08</v>
      </c>
      <c r="G26" s="2">
        <v>3.4</v>
      </c>
      <c r="H26" s="134">
        <v>10.41</v>
      </c>
      <c r="I26" s="134">
        <v>4.8499999999999996</v>
      </c>
      <c r="J26" s="134">
        <v>8.61</v>
      </c>
      <c r="K26" s="134">
        <v>5.88</v>
      </c>
      <c r="L26" s="134">
        <v>10.220000000000001</v>
      </c>
      <c r="M26" s="134">
        <v>8.76</v>
      </c>
      <c r="N26" s="2">
        <v>5.23</v>
      </c>
      <c r="O26" s="134">
        <v>3.14</v>
      </c>
      <c r="P26" s="134">
        <v>10.99</v>
      </c>
      <c r="Q26" s="134">
        <v>6.14</v>
      </c>
      <c r="R26" s="2">
        <v>9.4</v>
      </c>
      <c r="S26" s="134">
        <v>14.04</v>
      </c>
      <c r="T26" s="134">
        <v>15.16</v>
      </c>
      <c r="U26" s="134">
        <v>8.34</v>
      </c>
      <c r="V26" s="134">
        <v>8.5549999999999997</v>
      </c>
      <c r="W26" s="134">
        <v>7.44</v>
      </c>
      <c r="X26" s="53">
        <v>7.9550000000000001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0.83</v>
      </c>
      <c r="E27" s="133">
        <v>1.1299999999999999</v>
      </c>
      <c r="F27" s="19">
        <v>0.78</v>
      </c>
      <c r="G27" s="18">
        <v>0.63</v>
      </c>
      <c r="H27" s="19">
        <v>0.9</v>
      </c>
      <c r="I27" s="19">
        <v>0.59</v>
      </c>
      <c r="J27" s="19">
        <v>1.1000000000000001</v>
      </c>
      <c r="K27" s="19">
        <v>0.71</v>
      </c>
      <c r="L27" s="19">
        <v>0.89</v>
      </c>
      <c r="M27" s="19">
        <v>0.88</v>
      </c>
      <c r="N27" s="19">
        <v>1.1200000000000001</v>
      </c>
      <c r="O27" s="19">
        <v>0.62</v>
      </c>
      <c r="P27" s="19">
        <v>0.99</v>
      </c>
      <c r="Q27" s="19">
        <v>0.88</v>
      </c>
      <c r="R27" s="18">
        <v>0.91</v>
      </c>
      <c r="S27" s="18">
        <v>0.97</v>
      </c>
      <c r="T27" s="18">
        <v>1.18</v>
      </c>
      <c r="U27" s="19">
        <v>0.93</v>
      </c>
      <c r="V27" s="133">
        <v>1</v>
      </c>
      <c r="W27" s="19">
        <v>0.73760000000000003</v>
      </c>
      <c r="X27" s="54">
        <v>0.90226666666666677</v>
      </c>
      <c r="Y27" s="9"/>
    </row>
    <row r="28" spans="1:25" ht="11.25" x14ac:dyDescent="0.2">
      <c r="A28" s="29" t="s">
        <v>39</v>
      </c>
      <c r="B28" s="120" t="s">
        <v>94</v>
      </c>
      <c r="C28" s="134">
        <v>98</v>
      </c>
      <c r="D28" s="134">
        <v>83.5</v>
      </c>
      <c r="E28" s="135">
        <v>66.260000000000005</v>
      </c>
      <c r="F28" s="134">
        <v>82</v>
      </c>
      <c r="G28" s="2">
        <v>57.7</v>
      </c>
      <c r="H28" s="134">
        <v>70</v>
      </c>
      <c r="I28" s="134">
        <v>45.2</v>
      </c>
      <c r="J28" s="134">
        <v>82.79</v>
      </c>
      <c r="K28" s="134">
        <v>76.42</v>
      </c>
      <c r="L28" s="134">
        <v>75.400000000000006</v>
      </c>
      <c r="M28" s="134">
        <v>77.75</v>
      </c>
      <c r="N28" s="134">
        <v>61.8</v>
      </c>
      <c r="O28" s="134">
        <v>66.31</v>
      </c>
      <c r="P28" s="134">
        <v>112.89</v>
      </c>
      <c r="Q28" s="134">
        <v>86.7</v>
      </c>
      <c r="R28" s="2">
        <v>63.69</v>
      </c>
      <c r="S28" s="134">
        <v>56.17</v>
      </c>
      <c r="T28" s="134">
        <v>103.03</v>
      </c>
      <c r="U28" s="134">
        <v>84.08</v>
      </c>
      <c r="V28" s="134">
        <v>80.400000000000006</v>
      </c>
      <c r="W28" s="134">
        <v>65.58</v>
      </c>
      <c r="X28" s="53">
        <v>75.984285714285718</v>
      </c>
      <c r="Y28" s="9"/>
    </row>
    <row r="29" spans="1:25" ht="11.25" x14ac:dyDescent="0.2">
      <c r="A29" s="29" t="s">
        <v>40</v>
      </c>
      <c r="B29" s="120" t="s">
        <v>94</v>
      </c>
      <c r="C29" s="134">
        <v>405.8</v>
      </c>
      <c r="D29" s="134">
        <v>257.60000000000002</v>
      </c>
      <c r="E29" s="134">
        <v>199.6</v>
      </c>
      <c r="F29" s="134">
        <v>254.5</v>
      </c>
      <c r="G29" s="2">
        <v>222.74</v>
      </c>
      <c r="H29" s="134">
        <v>290</v>
      </c>
      <c r="I29" s="134">
        <v>152</v>
      </c>
      <c r="J29" s="134">
        <v>313.73</v>
      </c>
      <c r="K29" s="134">
        <v>258</v>
      </c>
      <c r="L29" s="134">
        <v>264</v>
      </c>
      <c r="M29" s="134">
        <v>296.89999999999998</v>
      </c>
      <c r="N29" s="134">
        <v>208</v>
      </c>
      <c r="O29" s="134">
        <v>216</v>
      </c>
      <c r="P29" s="134">
        <v>386.63</v>
      </c>
      <c r="Q29" s="134">
        <v>310.08999999999997</v>
      </c>
      <c r="R29" s="2">
        <v>248.45</v>
      </c>
      <c r="S29" s="134">
        <v>114.67</v>
      </c>
      <c r="T29" s="134">
        <v>264.06</v>
      </c>
      <c r="U29" s="134">
        <v>234.69</v>
      </c>
      <c r="V29" s="134">
        <v>230</v>
      </c>
      <c r="W29" s="134">
        <v>174.31</v>
      </c>
      <c r="X29" s="53">
        <v>252.46523809523816</v>
      </c>
      <c r="Y29" s="9"/>
    </row>
    <row r="30" spans="1:25" ht="11.25" x14ac:dyDescent="0.2">
      <c r="A30" s="29" t="s">
        <v>41</v>
      </c>
      <c r="B30" s="120" t="s">
        <v>94</v>
      </c>
      <c r="C30" s="134">
        <v>69.06</v>
      </c>
      <c r="D30" s="134">
        <v>54.44</v>
      </c>
      <c r="E30" s="134">
        <v>45.05</v>
      </c>
      <c r="F30" s="134">
        <v>50.85</v>
      </c>
      <c r="G30" s="2">
        <v>30.5</v>
      </c>
      <c r="H30" s="134">
        <v>45</v>
      </c>
      <c r="I30" s="134">
        <v>31</v>
      </c>
      <c r="J30" s="134">
        <v>78.09</v>
      </c>
      <c r="K30" s="134">
        <v>46</v>
      </c>
      <c r="L30" s="134">
        <v>43.8</v>
      </c>
      <c r="M30" s="134">
        <v>56.4</v>
      </c>
      <c r="N30" s="134">
        <v>34.64</v>
      </c>
      <c r="O30" s="134">
        <v>36</v>
      </c>
      <c r="P30" s="134">
        <v>77.180000000000007</v>
      </c>
      <c r="Q30" s="134">
        <v>49.04</v>
      </c>
      <c r="R30" s="2">
        <v>37.6</v>
      </c>
      <c r="S30" s="134">
        <v>37.520000000000003</v>
      </c>
      <c r="T30" s="134">
        <v>44.24</v>
      </c>
      <c r="U30" s="134">
        <v>26.49</v>
      </c>
      <c r="V30" s="134">
        <v>38.14</v>
      </c>
      <c r="W30" s="134">
        <v>62.95</v>
      </c>
      <c r="X30" s="53">
        <v>47.332857142857144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46.99</v>
      </c>
      <c r="D31" s="134">
        <v>48.53</v>
      </c>
      <c r="E31" s="134">
        <v>44.55</v>
      </c>
      <c r="F31" s="134">
        <v>44.81</v>
      </c>
      <c r="G31" s="2">
        <v>40</v>
      </c>
      <c r="H31" s="134">
        <v>49</v>
      </c>
      <c r="I31" s="134">
        <v>49.5</v>
      </c>
      <c r="J31" s="134">
        <v>51.34</v>
      </c>
      <c r="K31" s="134">
        <v>45.83</v>
      </c>
      <c r="L31" s="134">
        <v>45.33</v>
      </c>
      <c r="M31" s="134">
        <v>59.65</v>
      </c>
      <c r="N31" s="134">
        <v>48.06</v>
      </c>
      <c r="O31" s="134">
        <v>36.5</v>
      </c>
      <c r="P31" s="134">
        <v>62.83</v>
      </c>
      <c r="Q31" s="134">
        <v>48.3</v>
      </c>
      <c r="R31" s="2">
        <v>45.8</v>
      </c>
      <c r="S31" s="134">
        <v>26.39</v>
      </c>
      <c r="T31" s="134">
        <v>52.71</v>
      </c>
      <c r="U31" s="134">
        <v>57.44</v>
      </c>
      <c r="V31" s="134">
        <v>56.8</v>
      </c>
      <c r="W31" s="134">
        <v>43.75</v>
      </c>
      <c r="X31" s="53">
        <v>47.814761904761902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28</v>
      </c>
      <c r="D32" s="134">
        <v>24.29</v>
      </c>
      <c r="E32" s="134">
        <v>32.32</v>
      </c>
      <c r="F32" s="134">
        <v>23.82</v>
      </c>
      <c r="G32" s="2">
        <v>20.56</v>
      </c>
      <c r="H32" s="134">
        <v>29.68</v>
      </c>
      <c r="I32" s="134">
        <v>14.83</v>
      </c>
      <c r="J32" s="134">
        <v>27.74</v>
      </c>
      <c r="K32" s="134">
        <v>38.130000000000003</v>
      </c>
      <c r="L32" s="134">
        <v>32</v>
      </c>
      <c r="M32" s="134">
        <v>22.15</v>
      </c>
      <c r="N32" s="134">
        <v>22.43</v>
      </c>
      <c r="O32" s="134">
        <v>21</v>
      </c>
      <c r="P32" s="134">
        <v>36.79</v>
      </c>
      <c r="Q32" s="134">
        <v>27</v>
      </c>
      <c r="R32" s="2">
        <v>29.66</v>
      </c>
      <c r="S32" s="2">
        <v>21.57</v>
      </c>
      <c r="T32" s="2">
        <v>28.7</v>
      </c>
      <c r="U32" s="134">
        <v>20.27</v>
      </c>
      <c r="V32" s="134">
        <v>27.335000000000001</v>
      </c>
      <c r="W32" s="134">
        <v>24.64</v>
      </c>
      <c r="X32" s="53">
        <v>26.329285714285714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17.87</v>
      </c>
      <c r="E34" s="2">
        <v>20.28</v>
      </c>
      <c r="F34" s="2">
        <v>18.13</v>
      </c>
      <c r="G34" s="2">
        <v>20.190000000000001</v>
      </c>
      <c r="H34" s="134">
        <v>22.05</v>
      </c>
      <c r="I34" s="134">
        <v>22.35</v>
      </c>
      <c r="J34" s="2">
        <v>14.468238000000001</v>
      </c>
      <c r="K34" s="2">
        <v>20.86</v>
      </c>
      <c r="L34" s="2">
        <v>13.829010000000002</v>
      </c>
      <c r="M34" s="2">
        <v>18.55</v>
      </c>
      <c r="N34" s="134">
        <v>16.8</v>
      </c>
      <c r="O34" s="2">
        <v>14.36</v>
      </c>
      <c r="P34" s="2">
        <v>17.25</v>
      </c>
      <c r="Q34" s="2">
        <v>23.34</v>
      </c>
      <c r="R34" s="2">
        <v>21.49</v>
      </c>
      <c r="S34" s="134">
        <v>14.104454565999998</v>
      </c>
      <c r="T34" s="134">
        <v>18.297799999999999</v>
      </c>
      <c r="U34" s="2">
        <v>26.24</v>
      </c>
      <c r="V34" s="2">
        <v>14.86126</v>
      </c>
      <c r="W34" s="134">
        <v>20.614211999999998</v>
      </c>
      <c r="X34" s="53">
        <v>18.592957455523813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10.517514</v>
      </c>
      <c r="D35" s="2">
        <v>13.21</v>
      </c>
      <c r="E35" s="2">
        <v>12.34</v>
      </c>
      <c r="F35" s="2">
        <v>12.24</v>
      </c>
      <c r="G35" s="2">
        <v>13.11</v>
      </c>
      <c r="H35" s="134">
        <v>13.75</v>
      </c>
      <c r="I35" s="134">
        <v>12.78</v>
      </c>
      <c r="J35" s="2">
        <v>10.1889</v>
      </c>
      <c r="K35" s="2">
        <v>13.62</v>
      </c>
      <c r="L35" s="2">
        <v>10.172526</v>
      </c>
      <c r="M35" s="2">
        <v>13.88</v>
      </c>
      <c r="N35" s="134">
        <v>12.15</v>
      </c>
      <c r="O35" s="2">
        <v>10.67</v>
      </c>
      <c r="P35" s="2">
        <v>13.02</v>
      </c>
      <c r="Q35" s="2">
        <v>16.54</v>
      </c>
      <c r="R35" s="2">
        <v>15.55</v>
      </c>
      <c r="S35" s="134">
        <v>11.279454565999998</v>
      </c>
      <c r="T35" s="134">
        <v>14.3116</v>
      </c>
      <c r="U35" s="2">
        <v>17.059999999999999</v>
      </c>
      <c r="V35" s="2">
        <v>10.098675</v>
      </c>
      <c r="W35" s="134">
        <v>16.833559999999999</v>
      </c>
      <c r="X35" s="53">
        <v>13.01534426504762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106</v>
      </c>
      <c r="E37" s="134">
        <v>118.85</v>
      </c>
      <c r="F37" s="134">
        <v>41.36</v>
      </c>
      <c r="G37" s="134">
        <v>70.36</v>
      </c>
      <c r="H37" s="134">
        <v>78.209999999999994</v>
      </c>
      <c r="I37" s="134">
        <v>57.46</v>
      </c>
      <c r="J37" s="134">
        <v>61.45</v>
      </c>
      <c r="K37" s="134">
        <v>60</v>
      </c>
      <c r="L37" s="134">
        <v>45.64</v>
      </c>
      <c r="M37" s="134">
        <v>83.2</v>
      </c>
      <c r="N37" s="134">
        <v>25.21</v>
      </c>
      <c r="O37" s="134">
        <v>30.44</v>
      </c>
      <c r="P37" s="134">
        <v>89.53</v>
      </c>
      <c r="Q37" s="134">
        <v>69.459999999999994</v>
      </c>
      <c r="R37" s="2">
        <v>60.55</v>
      </c>
      <c r="S37" s="134">
        <v>28.654544999999999</v>
      </c>
      <c r="T37" s="134">
        <v>79.513199999999998</v>
      </c>
      <c r="U37" s="134">
        <v>36.64</v>
      </c>
      <c r="V37" s="134">
        <v>35.68</v>
      </c>
      <c r="W37" s="134">
        <v>47.67</v>
      </c>
      <c r="X37" s="53">
        <v>60.08036880952384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7.9</v>
      </c>
      <c r="G39" s="20">
        <v>35.840000000000003</v>
      </c>
      <c r="H39" s="20">
        <v>11.07</v>
      </c>
      <c r="I39" s="20">
        <v>10.66</v>
      </c>
      <c r="J39" s="20">
        <v>35.520000000000003</v>
      </c>
      <c r="K39" s="20">
        <v>7</v>
      </c>
      <c r="L39" s="20">
        <v>35</v>
      </c>
      <c r="M39" s="20">
        <v>24.6</v>
      </c>
      <c r="N39" s="20">
        <v>15.94</v>
      </c>
      <c r="O39" s="20">
        <v>9.33</v>
      </c>
      <c r="P39" s="20">
        <v>15.08</v>
      </c>
      <c r="Q39" s="20">
        <v>9.09</v>
      </c>
      <c r="R39" s="21">
        <v>9.1999999999999993</v>
      </c>
      <c r="S39" s="20">
        <v>7.1659077</v>
      </c>
      <c r="T39" s="20">
        <v>32.33</v>
      </c>
      <c r="U39" s="20">
        <v>10.41</v>
      </c>
      <c r="V39" s="20">
        <v>9.67</v>
      </c>
      <c r="W39" s="20">
        <v>6.8063333333333329</v>
      </c>
      <c r="X39" s="57">
        <v>17.084868620634921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Z20" sqref="Z20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227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43.38</v>
      </c>
      <c r="D8" s="134">
        <v>44.59</v>
      </c>
      <c r="E8" s="134">
        <v>36.340000000000003</v>
      </c>
      <c r="F8" s="134">
        <v>40</v>
      </c>
      <c r="G8" s="2">
        <v>27.9</v>
      </c>
      <c r="H8" s="134">
        <v>42.95</v>
      </c>
      <c r="I8" s="134">
        <v>26.65</v>
      </c>
      <c r="J8" s="134">
        <v>43.95</v>
      </c>
      <c r="K8" s="134">
        <v>28.35</v>
      </c>
      <c r="L8" s="134">
        <v>35.94</v>
      </c>
      <c r="M8" s="134">
        <v>34.450000000000003</v>
      </c>
      <c r="N8" s="134">
        <v>41.52</v>
      </c>
      <c r="O8" s="134">
        <v>36</v>
      </c>
      <c r="P8" s="134">
        <v>43.38</v>
      </c>
      <c r="Q8" s="134">
        <v>29.26</v>
      </c>
      <c r="R8" s="2">
        <v>39.57</v>
      </c>
      <c r="S8" s="134">
        <v>25.97</v>
      </c>
      <c r="T8" s="134">
        <v>31.58</v>
      </c>
      <c r="U8" s="134">
        <v>36.97</v>
      </c>
      <c r="V8" s="134">
        <v>37.130000000000003</v>
      </c>
      <c r="W8" s="134">
        <v>31.37</v>
      </c>
      <c r="X8" s="53">
        <v>36.059523809523817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</v>
      </c>
      <c r="E9" s="19">
        <v>3.63</v>
      </c>
      <c r="F9" s="19">
        <v>2.9</v>
      </c>
      <c r="G9" s="18">
        <v>2.66</v>
      </c>
      <c r="H9" s="19">
        <v>2.95</v>
      </c>
      <c r="I9" s="19">
        <v>2.9</v>
      </c>
      <c r="J9" s="19">
        <v>3.47</v>
      </c>
      <c r="K9" s="19">
        <v>3.04</v>
      </c>
      <c r="L9" s="19">
        <v>3.75</v>
      </c>
      <c r="M9" s="19">
        <v>3.84</v>
      </c>
      <c r="N9" s="19">
        <v>4.42</v>
      </c>
      <c r="O9" s="19">
        <v>3.17</v>
      </c>
      <c r="P9" s="19">
        <v>3.28</v>
      </c>
      <c r="Q9" s="19">
        <v>2.91</v>
      </c>
      <c r="R9" s="18">
        <v>3.63</v>
      </c>
      <c r="S9" s="19">
        <v>4.33</v>
      </c>
      <c r="T9" s="19">
        <v>4.07</v>
      </c>
      <c r="U9" s="19">
        <v>4.0199999999999996</v>
      </c>
      <c r="V9" s="19">
        <v>3.08</v>
      </c>
      <c r="W9" s="19">
        <v>3.52</v>
      </c>
      <c r="X9" s="54">
        <v>3.4547619047619045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387.5</v>
      </c>
      <c r="E10" s="134">
        <v>297</v>
      </c>
      <c r="F10" s="134">
        <v>265.79000000000002</v>
      </c>
      <c r="G10" s="2">
        <v>235</v>
      </c>
      <c r="H10" s="134">
        <v>266.56</v>
      </c>
      <c r="I10" s="134">
        <v>308.04000000000002</v>
      </c>
      <c r="J10" s="134">
        <v>385.24</v>
      </c>
      <c r="K10" s="134">
        <v>280</v>
      </c>
      <c r="L10" s="134">
        <v>285</v>
      </c>
      <c r="M10" s="134">
        <v>343</v>
      </c>
      <c r="N10" s="134">
        <v>390.08</v>
      </c>
      <c r="O10" s="134">
        <v>282</v>
      </c>
      <c r="P10" s="134">
        <v>276.67</v>
      </c>
      <c r="Q10" s="134">
        <v>234.5</v>
      </c>
      <c r="R10" s="2">
        <v>290</v>
      </c>
      <c r="S10" s="134">
        <v>398.25</v>
      </c>
      <c r="T10" s="134">
        <v>308.86</v>
      </c>
      <c r="U10" s="134">
        <v>262.18</v>
      </c>
      <c r="V10" s="134">
        <v>230</v>
      </c>
      <c r="W10" s="134">
        <v>250</v>
      </c>
      <c r="X10" s="53">
        <v>298.84142857142859</v>
      </c>
      <c r="Y10" s="9"/>
    </row>
    <row r="11" spans="1:25" ht="11.25" x14ac:dyDescent="0.2">
      <c r="A11" s="29" t="s">
        <v>25</v>
      </c>
      <c r="B11" s="120" t="s">
        <v>92</v>
      </c>
      <c r="C11" s="19">
        <v>0.47</v>
      </c>
      <c r="D11" s="19">
        <v>0.4526</v>
      </c>
      <c r="E11" s="19">
        <v>0.45200000000000001</v>
      </c>
      <c r="F11" s="19">
        <v>0.31440000000000001</v>
      </c>
      <c r="G11" s="18">
        <v>0.32780000000000004</v>
      </c>
      <c r="H11" s="19">
        <v>0.37200000000000005</v>
      </c>
      <c r="I11" s="19">
        <v>0.37</v>
      </c>
      <c r="J11" s="19">
        <v>0.5</v>
      </c>
      <c r="K11" s="19">
        <v>0.28899999999999998</v>
      </c>
      <c r="L11" s="19">
        <v>0.42</v>
      </c>
      <c r="M11" s="19">
        <v>0.499</v>
      </c>
      <c r="N11" s="19">
        <v>0.57020000000000004</v>
      </c>
      <c r="O11" s="19">
        <v>0.312</v>
      </c>
      <c r="P11" s="19">
        <v>0.35</v>
      </c>
      <c r="Q11" s="19">
        <v>0.44659999999999994</v>
      </c>
      <c r="R11" s="18">
        <v>0.42599999999999999</v>
      </c>
      <c r="S11" s="19">
        <v>0.6</v>
      </c>
      <c r="T11" s="19">
        <v>0.56000000000000005</v>
      </c>
      <c r="U11" s="19">
        <v>0.50680000000000003</v>
      </c>
      <c r="V11" s="19">
        <v>0.4</v>
      </c>
      <c r="W11" s="19">
        <v>0.40639999999999998</v>
      </c>
      <c r="X11" s="54">
        <v>0.43070476190476192</v>
      </c>
      <c r="Y11" s="9"/>
    </row>
    <row r="12" spans="1:25" ht="11.25" x14ac:dyDescent="0.2">
      <c r="A12" s="29" t="s">
        <v>26</v>
      </c>
      <c r="B12" s="120" t="s">
        <v>93</v>
      </c>
      <c r="C12" s="134">
        <v>70</v>
      </c>
      <c r="D12" s="134">
        <v>24.25</v>
      </c>
      <c r="E12" s="134">
        <v>50.21</v>
      </c>
      <c r="F12" s="134">
        <v>35.5</v>
      </c>
      <c r="G12" s="2">
        <v>58</v>
      </c>
      <c r="H12" s="134">
        <v>60</v>
      </c>
      <c r="I12" s="134">
        <v>65</v>
      </c>
      <c r="J12" s="134">
        <v>75.3</v>
      </c>
      <c r="K12" s="134">
        <v>61</v>
      </c>
      <c r="L12" s="134">
        <v>44</v>
      </c>
      <c r="M12" s="134">
        <v>70.489999999999995</v>
      </c>
      <c r="N12" s="134">
        <v>38.11</v>
      </c>
      <c r="O12" s="134">
        <v>26</v>
      </c>
      <c r="P12" s="134">
        <v>46.67</v>
      </c>
      <c r="Q12" s="134">
        <v>56</v>
      </c>
      <c r="R12" s="2">
        <v>78.2</v>
      </c>
      <c r="S12" s="134">
        <v>55</v>
      </c>
      <c r="T12" s="134">
        <v>66.2</v>
      </c>
      <c r="U12" s="134">
        <v>61.42</v>
      </c>
      <c r="V12" s="134">
        <v>36.590000000000003</v>
      </c>
      <c r="W12" s="134">
        <v>72.319999999999993</v>
      </c>
      <c r="X12" s="53">
        <v>54.77428571428571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98.5</v>
      </c>
      <c r="E13" s="134">
        <v>91.8</v>
      </c>
      <c r="F13" s="134">
        <v>68</v>
      </c>
      <c r="G13" s="2">
        <v>64.400000000000006</v>
      </c>
      <c r="H13" s="134">
        <v>68</v>
      </c>
      <c r="I13" s="134">
        <v>74.55</v>
      </c>
      <c r="J13" s="134">
        <v>93.7</v>
      </c>
      <c r="K13" s="134">
        <v>71.36</v>
      </c>
      <c r="L13" s="134">
        <v>73</v>
      </c>
      <c r="M13" s="134">
        <v>83.5</v>
      </c>
      <c r="N13" s="134">
        <v>71.14</v>
      </c>
      <c r="O13" s="134">
        <v>76</v>
      </c>
      <c r="P13" s="134">
        <v>68.33</v>
      </c>
      <c r="Q13" s="134">
        <v>53</v>
      </c>
      <c r="R13" s="2">
        <v>97</v>
      </c>
      <c r="S13" s="134">
        <v>90</v>
      </c>
      <c r="T13" s="134">
        <v>63.58</v>
      </c>
      <c r="U13" s="134">
        <v>71</v>
      </c>
      <c r="V13" s="134">
        <v>66</v>
      </c>
      <c r="W13" s="134">
        <v>75.739999999999995</v>
      </c>
      <c r="X13" s="53">
        <v>76.790476190476184</v>
      </c>
      <c r="Y13" s="9"/>
    </row>
    <row r="14" spans="1:25" ht="11.25" x14ac:dyDescent="0.2">
      <c r="A14" s="29" t="s">
        <v>28</v>
      </c>
      <c r="B14" s="120" t="s">
        <v>94</v>
      </c>
      <c r="C14" s="67">
        <v>0.48</v>
      </c>
      <c r="D14" s="133">
        <v>0.57999999999999996</v>
      </c>
      <c r="E14" s="67">
        <v>0.6</v>
      </c>
      <c r="F14" s="67">
        <v>0.33</v>
      </c>
      <c r="G14" s="68">
        <v>0.46</v>
      </c>
      <c r="H14" s="67">
        <v>0.77</v>
      </c>
      <c r="I14" s="67">
        <v>0.49</v>
      </c>
      <c r="J14" s="67">
        <v>0.46</v>
      </c>
      <c r="K14" s="67">
        <v>0.84</v>
      </c>
      <c r="L14" s="67">
        <v>0.52</v>
      </c>
      <c r="M14" s="67">
        <v>0.68</v>
      </c>
      <c r="N14" s="67">
        <v>0.68</v>
      </c>
      <c r="O14" s="67">
        <v>0.36</v>
      </c>
      <c r="P14" s="67">
        <v>0.35</v>
      </c>
      <c r="Q14" s="67">
        <v>0.41</v>
      </c>
      <c r="R14" s="68">
        <v>0.56999999999999995</v>
      </c>
      <c r="S14" s="67">
        <v>0.31</v>
      </c>
      <c r="T14" s="67">
        <v>0.6</v>
      </c>
      <c r="U14" s="67">
        <v>0.46</v>
      </c>
      <c r="V14" s="133">
        <v>0.45</v>
      </c>
      <c r="W14" s="67">
        <v>0.49301999999999996</v>
      </c>
      <c r="X14" s="54">
        <v>0.51871523809523801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1.79</v>
      </c>
      <c r="G15" s="2">
        <v>2.35</v>
      </c>
      <c r="H15" s="134">
        <v>2.35</v>
      </c>
      <c r="I15" s="134">
        <v>2.2999999999999998</v>
      </c>
      <c r="J15" s="134">
        <v>3.12</v>
      </c>
      <c r="K15" s="134">
        <v>1.95</v>
      </c>
      <c r="L15" s="134">
        <v>2.4</v>
      </c>
      <c r="M15" s="134">
        <v>2.67</v>
      </c>
      <c r="N15" s="134">
        <v>2.48</v>
      </c>
      <c r="O15" s="134">
        <v>1.45</v>
      </c>
      <c r="P15" s="134">
        <v>2.72</v>
      </c>
      <c r="Q15" s="134">
        <v>2.4500000000000002</v>
      </c>
      <c r="R15" s="2">
        <v>2.3199999999999998</v>
      </c>
      <c r="S15" s="134">
        <v>2.2999999999999998</v>
      </c>
      <c r="T15" s="134">
        <v>3.24</v>
      </c>
      <c r="U15" s="134">
        <v>2.14</v>
      </c>
      <c r="V15" s="132">
        <v>2.8</v>
      </c>
      <c r="W15" s="134">
        <v>2.0699999999999998</v>
      </c>
      <c r="X15" s="53">
        <v>2.4523809523809526</v>
      </c>
      <c r="Y15" s="9"/>
    </row>
    <row r="16" spans="1:25" ht="11.25" x14ac:dyDescent="0.2">
      <c r="A16" s="29" t="s">
        <v>29</v>
      </c>
      <c r="B16" s="120" t="s">
        <v>91</v>
      </c>
      <c r="C16" s="134">
        <v>24.6</v>
      </c>
      <c r="D16" s="134">
        <v>20.98</v>
      </c>
      <c r="E16" s="134">
        <v>24.87</v>
      </c>
      <c r="F16" s="134">
        <v>21.17</v>
      </c>
      <c r="G16" s="2">
        <v>19.440000000000001</v>
      </c>
      <c r="H16" s="134">
        <v>22.76</v>
      </c>
      <c r="I16" s="134">
        <v>25.32</v>
      </c>
      <c r="J16" s="134">
        <v>33.07</v>
      </c>
      <c r="K16" s="134">
        <v>20.84</v>
      </c>
      <c r="L16" s="134">
        <v>14.92</v>
      </c>
      <c r="M16" s="134">
        <v>18.22</v>
      </c>
      <c r="N16" s="134">
        <v>22.51</v>
      </c>
      <c r="O16" s="134">
        <v>23.9</v>
      </c>
      <c r="P16" s="134">
        <v>32.299999999999997</v>
      </c>
      <c r="Q16" s="134">
        <v>17.059999999999999</v>
      </c>
      <c r="R16" s="2">
        <v>20.83</v>
      </c>
      <c r="S16" s="134">
        <v>16.39</v>
      </c>
      <c r="T16" s="134">
        <v>21.98</v>
      </c>
      <c r="U16" s="134">
        <v>19.940000000000001</v>
      </c>
      <c r="V16" s="134">
        <v>28</v>
      </c>
      <c r="W16" s="134">
        <v>16.8</v>
      </c>
      <c r="X16" s="53">
        <v>22.185714285714283</v>
      </c>
      <c r="Y16" s="9"/>
    </row>
    <row r="17" spans="1:25" ht="11.25" x14ac:dyDescent="0.2">
      <c r="A17" s="29" t="s">
        <v>30</v>
      </c>
      <c r="B17" s="120" t="s">
        <v>94</v>
      </c>
      <c r="C17" s="134">
        <v>95</v>
      </c>
      <c r="D17" s="134">
        <v>180</v>
      </c>
      <c r="E17" s="134">
        <v>74.33</v>
      </c>
      <c r="F17" s="134">
        <v>91.44</v>
      </c>
      <c r="G17" s="2">
        <v>109.59</v>
      </c>
      <c r="H17" s="134">
        <v>108</v>
      </c>
      <c r="I17" s="134">
        <v>69</v>
      </c>
      <c r="J17" s="134">
        <v>168.46</v>
      </c>
      <c r="K17" s="134">
        <v>98.91</v>
      </c>
      <c r="L17" s="134">
        <v>92</v>
      </c>
      <c r="M17" s="134">
        <v>119.3</v>
      </c>
      <c r="N17" s="134">
        <v>79.099999999999994</v>
      </c>
      <c r="O17" s="134">
        <v>90</v>
      </c>
      <c r="P17" s="134">
        <v>95.85</v>
      </c>
      <c r="Q17" s="134">
        <v>97.75</v>
      </c>
      <c r="R17" s="2">
        <v>93</v>
      </c>
      <c r="S17" s="134">
        <v>64</v>
      </c>
      <c r="T17" s="134">
        <v>119.41</v>
      </c>
      <c r="U17" s="134">
        <v>87.87</v>
      </c>
      <c r="V17" s="134">
        <v>70</v>
      </c>
      <c r="W17" s="134">
        <v>94.01</v>
      </c>
      <c r="X17" s="53">
        <v>99.858095238095231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648</v>
      </c>
      <c r="D18" s="134">
        <v>285</v>
      </c>
      <c r="E18" s="134">
        <v>293.13</v>
      </c>
      <c r="F18" s="134">
        <v>298.01</v>
      </c>
      <c r="G18" s="2">
        <v>300</v>
      </c>
      <c r="H18" s="134">
        <v>355</v>
      </c>
      <c r="I18" s="134">
        <v>232.57</v>
      </c>
      <c r="J18" s="134">
        <v>415.09</v>
      </c>
      <c r="K18" s="134">
        <v>485.2</v>
      </c>
      <c r="L18" s="134">
        <v>417.65</v>
      </c>
      <c r="M18" s="134">
        <v>448</v>
      </c>
      <c r="N18" s="134">
        <v>318.2</v>
      </c>
      <c r="O18" s="134">
        <v>285</v>
      </c>
      <c r="P18" s="134">
        <v>259.02</v>
      </c>
      <c r="Q18" s="134">
        <v>359</v>
      </c>
      <c r="R18" s="2">
        <v>508</v>
      </c>
      <c r="S18" s="134">
        <v>402.5</v>
      </c>
      <c r="T18" s="134">
        <v>652.62</v>
      </c>
      <c r="U18" s="134">
        <v>420.81</v>
      </c>
      <c r="V18" s="134">
        <v>589.5</v>
      </c>
      <c r="W18" s="134">
        <v>309.49</v>
      </c>
      <c r="X18" s="53">
        <v>394.37095238095242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399</v>
      </c>
      <c r="D19" s="134">
        <v>297.5</v>
      </c>
      <c r="E19" s="134">
        <v>262</v>
      </c>
      <c r="F19" s="2">
        <v>257</v>
      </c>
      <c r="G19" s="2">
        <v>214.67</v>
      </c>
      <c r="H19" s="134">
        <v>275.60000000000002</v>
      </c>
      <c r="I19" s="134">
        <v>147</v>
      </c>
      <c r="J19" s="134">
        <v>370.47</v>
      </c>
      <c r="K19" s="134">
        <v>312.5</v>
      </c>
      <c r="L19" s="2">
        <v>235</v>
      </c>
      <c r="M19" s="2">
        <v>241.75</v>
      </c>
      <c r="N19" s="134">
        <v>265.10000000000002</v>
      </c>
      <c r="O19" s="134">
        <v>250</v>
      </c>
      <c r="P19" s="134">
        <v>203.52</v>
      </c>
      <c r="Q19" s="134">
        <v>220</v>
      </c>
      <c r="R19" s="2">
        <v>412</v>
      </c>
      <c r="S19" s="134">
        <v>183.5</v>
      </c>
      <c r="T19" s="134">
        <v>164.98</v>
      </c>
      <c r="U19" s="134">
        <v>268.77999999999997</v>
      </c>
      <c r="V19" s="134">
        <v>372.5</v>
      </c>
      <c r="W19" s="134">
        <v>267.79000000000002</v>
      </c>
      <c r="X19" s="53">
        <v>267.65047619047613</v>
      </c>
      <c r="Y19" s="9"/>
    </row>
    <row r="20" spans="1:25" ht="22.5" x14ac:dyDescent="0.2">
      <c r="A20" s="121" t="s">
        <v>33</v>
      </c>
      <c r="B20" s="122" t="s">
        <v>94</v>
      </c>
      <c r="C20" s="134">
        <v>69.33</v>
      </c>
      <c r="D20" s="134">
        <v>55.5</v>
      </c>
      <c r="E20" s="134">
        <v>66.05</v>
      </c>
      <c r="F20" s="134">
        <v>62.19</v>
      </c>
      <c r="G20" s="2">
        <v>51</v>
      </c>
      <c r="H20" s="134">
        <v>65.62</v>
      </c>
      <c r="I20" s="134">
        <v>52.5</v>
      </c>
      <c r="J20" s="134">
        <v>68.67</v>
      </c>
      <c r="K20" s="134">
        <v>66.62</v>
      </c>
      <c r="L20" s="134">
        <v>40</v>
      </c>
      <c r="M20" s="134">
        <v>67.180000000000007</v>
      </c>
      <c r="N20" s="134">
        <v>49.93</v>
      </c>
      <c r="O20" s="134">
        <v>54.66</v>
      </c>
      <c r="P20" s="134">
        <v>87.9</v>
      </c>
      <c r="Q20" s="134">
        <v>86</v>
      </c>
      <c r="R20" s="2">
        <v>64.78</v>
      </c>
      <c r="S20" s="134">
        <v>31.9</v>
      </c>
      <c r="T20" s="134">
        <v>32.43</v>
      </c>
      <c r="U20" s="134">
        <v>30.97</v>
      </c>
      <c r="V20" s="134">
        <v>57</v>
      </c>
      <c r="W20" s="134">
        <v>41.47</v>
      </c>
      <c r="X20" s="53">
        <v>57.223809523809528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34.659999999999997</v>
      </c>
      <c r="D21" s="134">
        <v>22.25</v>
      </c>
      <c r="E21" s="134">
        <v>24.6</v>
      </c>
      <c r="F21" s="134">
        <v>19.09</v>
      </c>
      <c r="G21" s="2">
        <v>25.55</v>
      </c>
      <c r="H21" s="134">
        <v>24.9</v>
      </c>
      <c r="I21" s="134">
        <v>20.23</v>
      </c>
      <c r="J21" s="134">
        <v>25.84</v>
      </c>
      <c r="K21" s="134">
        <v>29.85</v>
      </c>
      <c r="L21" s="134">
        <v>18</v>
      </c>
      <c r="M21" s="134">
        <v>21.3</v>
      </c>
      <c r="N21" s="134">
        <v>22.92</v>
      </c>
      <c r="O21" s="134">
        <v>14</v>
      </c>
      <c r="P21" s="134">
        <v>64.900000000000006</v>
      </c>
      <c r="Q21" s="134">
        <v>21.9</v>
      </c>
      <c r="R21" s="2">
        <v>20.329999999999998</v>
      </c>
      <c r="S21" s="134">
        <v>21.25</v>
      </c>
      <c r="T21" s="134">
        <v>22.82</v>
      </c>
      <c r="U21" s="134">
        <v>13.81</v>
      </c>
      <c r="V21" s="134">
        <v>15</v>
      </c>
      <c r="W21" s="134">
        <v>17.03</v>
      </c>
      <c r="X21" s="53">
        <v>23.820476190476192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473</v>
      </c>
      <c r="D22" s="134">
        <v>446</v>
      </c>
      <c r="E22" s="134">
        <v>308.83</v>
      </c>
      <c r="F22" s="134">
        <v>236.4</v>
      </c>
      <c r="G22" s="2">
        <v>405</v>
      </c>
      <c r="H22" s="134">
        <v>350</v>
      </c>
      <c r="I22" s="134">
        <v>362</v>
      </c>
      <c r="J22" s="134">
        <v>380.82</v>
      </c>
      <c r="K22" s="134">
        <v>350</v>
      </c>
      <c r="L22" s="134">
        <v>333.3</v>
      </c>
      <c r="M22" s="134">
        <v>448.5</v>
      </c>
      <c r="N22" s="134">
        <v>270.89999999999998</v>
      </c>
      <c r="O22" s="134">
        <v>315</v>
      </c>
      <c r="P22" s="134">
        <v>523.33000000000004</v>
      </c>
      <c r="Q22" s="134">
        <v>630</v>
      </c>
      <c r="R22" s="2">
        <v>294</v>
      </c>
      <c r="S22" s="134">
        <v>349.8</v>
      </c>
      <c r="T22" s="134">
        <v>1078.96</v>
      </c>
      <c r="U22" s="134">
        <v>520</v>
      </c>
      <c r="V22" s="134">
        <v>272.5</v>
      </c>
      <c r="W22" s="134">
        <v>291.48</v>
      </c>
      <c r="X22" s="53">
        <v>411.41999999999996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12.11</v>
      </c>
      <c r="E23" s="134">
        <v>9.23</v>
      </c>
      <c r="F23" s="134">
        <v>6.9</v>
      </c>
      <c r="G23" s="2">
        <v>10.17</v>
      </c>
      <c r="H23" s="134">
        <v>18.3</v>
      </c>
      <c r="I23" s="134">
        <v>9.6</v>
      </c>
      <c r="J23" s="134">
        <v>30.8</v>
      </c>
      <c r="K23" s="134">
        <v>15.9</v>
      </c>
      <c r="L23" s="134">
        <v>17</v>
      </c>
      <c r="M23" s="134">
        <v>23.9</v>
      </c>
      <c r="N23" s="134">
        <v>11.18</v>
      </c>
      <c r="O23" s="134">
        <v>4.95</v>
      </c>
      <c r="P23" s="134">
        <v>7.46</v>
      </c>
      <c r="Q23" s="134">
        <v>17.2</v>
      </c>
      <c r="R23" s="2">
        <v>18.600000000000001</v>
      </c>
      <c r="S23" s="134">
        <v>40</v>
      </c>
      <c r="T23" s="134">
        <v>9.76</v>
      </c>
      <c r="U23" s="134">
        <v>28.67</v>
      </c>
      <c r="V23" s="134">
        <v>6.4</v>
      </c>
      <c r="W23" s="134">
        <v>10.71</v>
      </c>
      <c r="X23" s="53">
        <v>15.487619047619045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88.69</v>
      </c>
      <c r="E24" s="134">
        <v>62.8</v>
      </c>
      <c r="F24" s="134">
        <v>81.59</v>
      </c>
      <c r="G24" s="2">
        <v>60</v>
      </c>
      <c r="H24" s="134">
        <v>62.61</v>
      </c>
      <c r="I24" s="134">
        <v>41.52</v>
      </c>
      <c r="J24" s="134">
        <v>109.18</v>
      </c>
      <c r="K24" s="134">
        <v>82.6</v>
      </c>
      <c r="L24" s="134">
        <v>72</v>
      </c>
      <c r="M24" s="134">
        <v>89</v>
      </c>
      <c r="N24" s="134">
        <v>68.099999999999994</v>
      </c>
      <c r="O24" s="134">
        <v>75</v>
      </c>
      <c r="P24" s="134">
        <v>164.36</v>
      </c>
      <c r="Q24" s="134">
        <v>62.49</v>
      </c>
      <c r="R24" s="2">
        <v>60.72</v>
      </c>
      <c r="S24" s="134">
        <v>98.33</v>
      </c>
      <c r="T24" s="134">
        <v>57.33</v>
      </c>
      <c r="U24" s="134">
        <v>86.43</v>
      </c>
      <c r="V24" s="134">
        <v>83</v>
      </c>
      <c r="W24" s="134">
        <v>56.07</v>
      </c>
      <c r="X24" s="53">
        <v>77.943809523809534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7.69</v>
      </c>
      <c r="D25" s="134">
        <v>5.5</v>
      </c>
      <c r="E25" s="134">
        <v>7.58</v>
      </c>
      <c r="F25" s="134">
        <v>4.5999999999999996</v>
      </c>
      <c r="G25" s="2">
        <v>11.1</v>
      </c>
      <c r="H25" s="134">
        <v>14.5</v>
      </c>
      <c r="I25" s="134">
        <v>5.86</v>
      </c>
      <c r="J25" s="134">
        <v>10.11</v>
      </c>
      <c r="K25" s="134">
        <v>10.06</v>
      </c>
      <c r="L25" s="134">
        <v>10.85</v>
      </c>
      <c r="M25" s="134">
        <v>10.35</v>
      </c>
      <c r="N25" s="134">
        <v>5.73</v>
      </c>
      <c r="O25" s="134">
        <v>4.3499999999999996</v>
      </c>
      <c r="P25" s="134">
        <v>5.93</v>
      </c>
      <c r="Q25" s="134">
        <v>12.05</v>
      </c>
      <c r="R25" s="2">
        <v>9.61</v>
      </c>
      <c r="S25" s="134">
        <v>7.39</v>
      </c>
      <c r="T25" s="134">
        <v>19.82</v>
      </c>
      <c r="U25" s="134">
        <v>11.35</v>
      </c>
      <c r="V25" s="134">
        <v>7.6749999999999998</v>
      </c>
      <c r="W25" s="134">
        <v>9.5333333333333332</v>
      </c>
      <c r="X25" s="53">
        <v>9.1256349206349192</v>
      </c>
      <c r="Y25" s="9"/>
    </row>
    <row r="26" spans="1:25" ht="11.25" x14ac:dyDescent="0.2">
      <c r="A26" s="29" t="s">
        <v>38</v>
      </c>
      <c r="B26" s="120" t="s">
        <v>92</v>
      </c>
      <c r="C26" s="134">
        <v>10.5</v>
      </c>
      <c r="D26" s="134">
        <v>6.09</v>
      </c>
      <c r="E26" s="134">
        <v>5.95</v>
      </c>
      <c r="F26" s="134">
        <v>4</v>
      </c>
      <c r="G26" s="2">
        <v>3.4</v>
      </c>
      <c r="H26" s="134">
        <v>10.71</v>
      </c>
      <c r="I26" s="134">
        <v>4.8</v>
      </c>
      <c r="J26" s="134">
        <v>8.64</v>
      </c>
      <c r="K26" s="134">
        <v>5.88</v>
      </c>
      <c r="L26" s="134">
        <v>10.220000000000001</v>
      </c>
      <c r="M26" s="134">
        <v>8.77</v>
      </c>
      <c r="N26" s="2">
        <v>5.2</v>
      </c>
      <c r="O26" s="134">
        <v>3.14</v>
      </c>
      <c r="P26" s="134">
        <v>10.99</v>
      </c>
      <c r="Q26" s="134">
        <v>5.83</v>
      </c>
      <c r="R26" s="2">
        <v>9.4</v>
      </c>
      <c r="S26" s="134">
        <v>12.13</v>
      </c>
      <c r="T26" s="134">
        <v>15.04</v>
      </c>
      <c r="U26" s="134">
        <v>8.27</v>
      </c>
      <c r="V26" s="134">
        <v>8.5549999999999997</v>
      </c>
      <c r="W26" s="134">
        <v>7.44</v>
      </c>
      <c r="X26" s="53">
        <v>7.8550000000000004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0.83</v>
      </c>
      <c r="E27" s="133">
        <v>1.1299999999999999</v>
      </c>
      <c r="F27" s="19">
        <v>0.77</v>
      </c>
      <c r="G27" s="18">
        <v>0.57999999999999996</v>
      </c>
      <c r="H27" s="19">
        <v>0.89</v>
      </c>
      <c r="I27" s="19">
        <v>0.59</v>
      </c>
      <c r="J27" s="19">
        <v>1.1000000000000001</v>
      </c>
      <c r="K27" s="19">
        <v>0.71</v>
      </c>
      <c r="L27" s="19">
        <v>0.89</v>
      </c>
      <c r="M27" s="19">
        <v>0.87</v>
      </c>
      <c r="N27" s="19">
        <v>1.1200000000000001</v>
      </c>
      <c r="O27" s="19">
        <v>0.62</v>
      </c>
      <c r="P27" s="19">
        <v>1.21</v>
      </c>
      <c r="Q27" s="19">
        <v>0.86</v>
      </c>
      <c r="R27" s="18">
        <v>0.91</v>
      </c>
      <c r="S27" s="18">
        <v>0.97</v>
      </c>
      <c r="T27" s="18">
        <v>1.19</v>
      </c>
      <c r="U27" s="19">
        <v>0.93</v>
      </c>
      <c r="V27" s="133">
        <v>1.1000000000000001</v>
      </c>
      <c r="W27" s="19">
        <v>0.73470000000000002</v>
      </c>
      <c r="X27" s="54">
        <v>0.91308095238095233</v>
      </c>
      <c r="Y27" s="9"/>
    </row>
    <row r="28" spans="1:25" ht="11.25" x14ac:dyDescent="0.2">
      <c r="A28" s="29" t="s">
        <v>39</v>
      </c>
      <c r="B28" s="120" t="s">
        <v>94</v>
      </c>
      <c r="C28" s="134">
        <v>96.5</v>
      </c>
      <c r="D28" s="134">
        <v>83.5</v>
      </c>
      <c r="E28" s="135">
        <v>59.08</v>
      </c>
      <c r="F28" s="134">
        <v>80</v>
      </c>
      <c r="G28" s="2">
        <v>57.7</v>
      </c>
      <c r="H28" s="134">
        <v>70</v>
      </c>
      <c r="I28" s="134">
        <v>45.2</v>
      </c>
      <c r="J28" s="134">
        <v>83.06</v>
      </c>
      <c r="K28" s="134">
        <v>76.42</v>
      </c>
      <c r="L28" s="134">
        <v>72.66</v>
      </c>
      <c r="M28" s="134">
        <v>77.72</v>
      </c>
      <c r="N28" s="134">
        <v>62</v>
      </c>
      <c r="O28" s="134">
        <v>66.31</v>
      </c>
      <c r="P28" s="134">
        <v>112.89</v>
      </c>
      <c r="Q28" s="134">
        <v>85.9</v>
      </c>
      <c r="R28" s="2">
        <v>63.69</v>
      </c>
      <c r="S28" s="134">
        <v>53.5</v>
      </c>
      <c r="T28" s="134">
        <v>100.52</v>
      </c>
      <c r="U28" s="134">
        <v>84.08</v>
      </c>
      <c r="V28" s="134">
        <v>80.400000000000006</v>
      </c>
      <c r="W28" s="134">
        <v>65.22</v>
      </c>
      <c r="X28" s="53">
        <v>75.064285714285717</v>
      </c>
      <c r="Y28" s="9"/>
    </row>
    <row r="29" spans="1:25" ht="11.25" x14ac:dyDescent="0.2">
      <c r="A29" s="29" t="s">
        <v>40</v>
      </c>
      <c r="B29" s="120" t="s">
        <v>94</v>
      </c>
      <c r="C29" s="134">
        <v>411</v>
      </c>
      <c r="D29" s="134">
        <v>257.60000000000002</v>
      </c>
      <c r="E29" s="134">
        <v>199.6</v>
      </c>
      <c r="F29" s="134">
        <v>249.9</v>
      </c>
      <c r="G29" s="2">
        <v>210.37</v>
      </c>
      <c r="H29" s="134">
        <v>288.5</v>
      </c>
      <c r="I29" s="134">
        <v>152</v>
      </c>
      <c r="J29" s="134">
        <v>310.24</v>
      </c>
      <c r="K29" s="134">
        <v>274.58</v>
      </c>
      <c r="L29" s="134">
        <v>264</v>
      </c>
      <c r="M29" s="134">
        <v>295.10000000000002</v>
      </c>
      <c r="N29" s="134">
        <v>207.06</v>
      </c>
      <c r="O29" s="134">
        <v>216</v>
      </c>
      <c r="P29" s="134">
        <v>345.63</v>
      </c>
      <c r="Q29" s="134">
        <v>310.05</v>
      </c>
      <c r="R29" s="2">
        <v>250</v>
      </c>
      <c r="S29" s="134">
        <v>114.67</v>
      </c>
      <c r="T29" s="134">
        <v>264.02</v>
      </c>
      <c r="U29" s="134">
        <v>234.69</v>
      </c>
      <c r="V29" s="134">
        <v>230</v>
      </c>
      <c r="W29" s="134">
        <v>174.15</v>
      </c>
      <c r="X29" s="53">
        <v>250.43619047619043</v>
      </c>
      <c r="Y29" s="9"/>
    </row>
    <row r="30" spans="1:25" ht="11.25" x14ac:dyDescent="0.2">
      <c r="A30" s="29" t="s">
        <v>41</v>
      </c>
      <c r="B30" s="120" t="s">
        <v>94</v>
      </c>
      <c r="C30" s="134">
        <v>58.02</v>
      </c>
      <c r="D30" s="134">
        <v>54.44</v>
      </c>
      <c r="E30" s="134">
        <v>45.05</v>
      </c>
      <c r="F30" s="134">
        <v>49.5</v>
      </c>
      <c r="G30" s="2">
        <v>28.9</v>
      </c>
      <c r="H30" s="134">
        <v>45.45</v>
      </c>
      <c r="I30" s="134">
        <v>28.2</v>
      </c>
      <c r="J30" s="134">
        <v>78.09</v>
      </c>
      <c r="K30" s="134">
        <v>46</v>
      </c>
      <c r="L30" s="134">
        <v>42.5</v>
      </c>
      <c r="M30" s="134">
        <v>56.35</v>
      </c>
      <c r="N30" s="134">
        <v>34.630000000000003</v>
      </c>
      <c r="O30" s="134">
        <v>36</v>
      </c>
      <c r="P30" s="134">
        <v>77.180000000000007</v>
      </c>
      <c r="Q30" s="134">
        <v>49.04</v>
      </c>
      <c r="R30" s="2">
        <v>37.6</v>
      </c>
      <c r="S30" s="134">
        <v>37.520000000000003</v>
      </c>
      <c r="T30" s="134">
        <v>44.24</v>
      </c>
      <c r="U30" s="134">
        <v>26.49</v>
      </c>
      <c r="V30" s="134">
        <v>37.9</v>
      </c>
      <c r="W30" s="134">
        <v>63.38</v>
      </c>
      <c r="X30" s="53">
        <v>46.499047619047616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46.99</v>
      </c>
      <c r="D31" s="134">
        <v>48.53</v>
      </c>
      <c r="E31" s="134">
        <v>44.55</v>
      </c>
      <c r="F31" s="134">
        <v>44.31</v>
      </c>
      <c r="G31" s="2">
        <v>43</v>
      </c>
      <c r="H31" s="134">
        <v>49</v>
      </c>
      <c r="I31" s="134">
        <v>49.5</v>
      </c>
      <c r="J31" s="134">
        <v>51.34</v>
      </c>
      <c r="K31" s="134">
        <v>45.83</v>
      </c>
      <c r="L31" s="134">
        <v>45.33</v>
      </c>
      <c r="M31" s="134">
        <v>59.6</v>
      </c>
      <c r="N31" s="134">
        <v>48.1</v>
      </c>
      <c r="O31" s="134">
        <v>36.5</v>
      </c>
      <c r="P31" s="134">
        <v>62.83</v>
      </c>
      <c r="Q31" s="134">
        <v>45.7</v>
      </c>
      <c r="R31" s="2">
        <v>45.8</v>
      </c>
      <c r="S31" s="134">
        <v>26.39</v>
      </c>
      <c r="T31" s="134">
        <v>51.77</v>
      </c>
      <c r="U31" s="134">
        <v>57.44</v>
      </c>
      <c r="V31" s="134">
        <v>56.8</v>
      </c>
      <c r="W31" s="134">
        <v>43.75</v>
      </c>
      <c r="X31" s="53">
        <v>47.764761904761905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28</v>
      </c>
      <c r="D32" s="134">
        <v>24.29</v>
      </c>
      <c r="E32" s="134">
        <v>32.32</v>
      </c>
      <c r="F32" s="134">
        <v>23.52</v>
      </c>
      <c r="G32" s="2">
        <v>19.440000000000001</v>
      </c>
      <c r="H32" s="134">
        <v>29.26</v>
      </c>
      <c r="I32" s="134">
        <v>14.83</v>
      </c>
      <c r="J32" s="134">
        <v>27.74</v>
      </c>
      <c r="K32" s="134">
        <v>38.65</v>
      </c>
      <c r="L32" s="134">
        <v>32</v>
      </c>
      <c r="M32" s="134">
        <v>22.11</v>
      </c>
      <c r="N32" s="134">
        <v>22.13</v>
      </c>
      <c r="O32" s="134">
        <v>21</v>
      </c>
      <c r="P32" s="134">
        <v>36.79</v>
      </c>
      <c r="Q32" s="134">
        <v>25.68</v>
      </c>
      <c r="R32" s="2">
        <v>29.7</v>
      </c>
      <c r="S32" s="2">
        <v>21.57</v>
      </c>
      <c r="T32" s="2">
        <v>28.92</v>
      </c>
      <c r="U32" s="134">
        <v>20.27</v>
      </c>
      <c r="V32" s="134">
        <v>27.335000000000001</v>
      </c>
      <c r="W32" s="134">
        <v>24.64</v>
      </c>
      <c r="X32" s="53">
        <v>26.199761904761907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17.87</v>
      </c>
      <c r="E34" s="2">
        <v>20.28</v>
      </c>
      <c r="F34" s="2">
        <v>18.13</v>
      </c>
      <c r="G34" s="2">
        <v>20.190000000000001</v>
      </c>
      <c r="H34" s="134">
        <v>22.05</v>
      </c>
      <c r="I34" s="134">
        <v>21.54</v>
      </c>
      <c r="J34" s="2">
        <v>14.468238000000001</v>
      </c>
      <c r="K34" s="2">
        <v>19.329999999999998</v>
      </c>
      <c r="L34" s="2">
        <v>13.829010000000002</v>
      </c>
      <c r="M34" s="2">
        <v>18.55</v>
      </c>
      <c r="N34" s="134">
        <v>16.77</v>
      </c>
      <c r="O34" s="2">
        <v>14.36</v>
      </c>
      <c r="P34" s="2">
        <v>17.25</v>
      </c>
      <c r="Q34" s="2">
        <v>23.21</v>
      </c>
      <c r="R34" s="2">
        <v>21.49</v>
      </c>
      <c r="S34" s="134">
        <v>14.104454565999998</v>
      </c>
      <c r="T34" s="134">
        <v>18.297799999999999</v>
      </c>
      <c r="U34" s="2">
        <v>26.17</v>
      </c>
      <c r="V34" s="2">
        <v>14.86126</v>
      </c>
      <c r="W34" s="134">
        <v>20.614211999999998</v>
      </c>
      <c r="X34" s="53">
        <v>18.470576503142862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10.517514</v>
      </c>
      <c r="D35" s="2">
        <v>13.21</v>
      </c>
      <c r="E35" s="2">
        <v>12.34</v>
      </c>
      <c r="F35" s="2">
        <v>12.24</v>
      </c>
      <c r="G35" s="2">
        <v>13.11</v>
      </c>
      <c r="H35" s="134">
        <v>13.75</v>
      </c>
      <c r="I35" s="134">
        <v>12.78</v>
      </c>
      <c r="J35" s="2">
        <v>10.1889</v>
      </c>
      <c r="K35" s="2">
        <v>12.63</v>
      </c>
      <c r="L35" s="2">
        <v>10.172526</v>
      </c>
      <c r="M35" s="2">
        <v>13.85</v>
      </c>
      <c r="N35" s="134">
        <v>12.15</v>
      </c>
      <c r="O35" s="2">
        <v>10.67</v>
      </c>
      <c r="P35" s="2">
        <v>13.02</v>
      </c>
      <c r="Q35" s="2">
        <v>16.440000000000001</v>
      </c>
      <c r="R35" s="2">
        <v>15.55</v>
      </c>
      <c r="S35" s="134">
        <v>11.279454565999998</v>
      </c>
      <c r="T35" s="134">
        <v>14.2562</v>
      </c>
      <c r="U35" s="2">
        <v>17.12</v>
      </c>
      <c r="V35" s="2">
        <v>10.098675</v>
      </c>
      <c r="W35" s="134">
        <v>16.833559999999999</v>
      </c>
      <c r="X35" s="53">
        <v>12.962229979333333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35.81</v>
      </c>
      <c r="D37" s="134">
        <v>106</v>
      </c>
      <c r="E37" s="134">
        <v>118.85</v>
      </c>
      <c r="F37" s="134">
        <v>43</v>
      </c>
      <c r="G37" s="134">
        <v>70.36</v>
      </c>
      <c r="H37" s="134">
        <v>78.209999999999994</v>
      </c>
      <c r="I37" s="134">
        <v>57.46</v>
      </c>
      <c r="J37" s="134">
        <v>61.45</v>
      </c>
      <c r="K37" s="134">
        <v>60.5</v>
      </c>
      <c r="L37" s="134">
        <v>45.64</v>
      </c>
      <c r="M37" s="134">
        <v>79.099999999999994</v>
      </c>
      <c r="N37" s="134">
        <v>25.32</v>
      </c>
      <c r="O37" s="134">
        <v>30.44</v>
      </c>
      <c r="P37" s="134">
        <v>89.53</v>
      </c>
      <c r="Q37" s="134">
        <v>69</v>
      </c>
      <c r="R37" s="2">
        <v>60.55</v>
      </c>
      <c r="S37" s="134">
        <v>28.654544999999999</v>
      </c>
      <c r="T37" s="134">
        <v>77.213200000000001</v>
      </c>
      <c r="U37" s="134">
        <v>36.520000000000003</v>
      </c>
      <c r="V37" s="134">
        <v>35.840000000000003</v>
      </c>
      <c r="W37" s="134">
        <v>47.67</v>
      </c>
      <c r="X37" s="53">
        <v>59.862749761904766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8.26</v>
      </c>
      <c r="G39" s="20">
        <v>35.840000000000003</v>
      </c>
      <c r="H39" s="20">
        <v>11.13</v>
      </c>
      <c r="I39" s="20">
        <v>10.66</v>
      </c>
      <c r="J39" s="20">
        <v>35.520000000000003</v>
      </c>
      <c r="K39" s="20">
        <v>7</v>
      </c>
      <c r="L39" s="20">
        <v>35</v>
      </c>
      <c r="M39" s="20">
        <v>24.58</v>
      </c>
      <c r="N39" s="20">
        <v>15.9</v>
      </c>
      <c r="O39" s="20">
        <v>9.33</v>
      </c>
      <c r="P39" s="20">
        <v>14.44</v>
      </c>
      <c r="Q39" s="20">
        <v>9.5500000000000007</v>
      </c>
      <c r="R39" s="21">
        <v>9.1999999999999993</v>
      </c>
      <c r="S39" s="20">
        <v>7.1659077</v>
      </c>
      <c r="T39" s="20">
        <v>32.33</v>
      </c>
      <c r="U39" s="20">
        <v>10.35</v>
      </c>
      <c r="V39" s="20">
        <v>10</v>
      </c>
      <c r="W39" s="20">
        <v>6.7830000000000004</v>
      </c>
      <c r="X39" s="57">
        <v>17.105186080952382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14" activePane="bottomRight" state="frozen"/>
      <selection activeCell="A2" sqref="A2:X2"/>
      <selection pane="topRight" activeCell="A2" sqref="A2:X2"/>
      <selection pane="bottomLeft" activeCell="A2" sqref="A2:X2"/>
      <selection pane="bottomRight" activeCell="K42" sqref="K42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226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43.35</v>
      </c>
      <c r="D8" s="134">
        <v>44.59</v>
      </c>
      <c r="E8" s="134">
        <v>36.340000000000003</v>
      </c>
      <c r="F8" s="134">
        <v>40.93</v>
      </c>
      <c r="G8" s="2">
        <v>27.21</v>
      </c>
      <c r="H8" s="134">
        <v>42.5</v>
      </c>
      <c r="I8" s="134">
        <v>26.65</v>
      </c>
      <c r="J8" s="134">
        <v>44.05</v>
      </c>
      <c r="K8" s="134">
        <v>28.92</v>
      </c>
      <c r="L8" s="134">
        <v>34.94</v>
      </c>
      <c r="M8" s="134">
        <v>34.43</v>
      </c>
      <c r="N8" s="134">
        <v>41.49</v>
      </c>
      <c r="O8" s="134">
        <v>36.08</v>
      </c>
      <c r="P8" s="134">
        <v>38.32</v>
      </c>
      <c r="Q8" s="134">
        <v>27.69</v>
      </c>
      <c r="R8" s="2">
        <v>39.57</v>
      </c>
      <c r="S8" s="134">
        <v>25.97</v>
      </c>
      <c r="T8" s="134">
        <v>31.97</v>
      </c>
      <c r="U8" s="134">
        <v>36.97</v>
      </c>
      <c r="V8" s="134">
        <v>37.130000000000003</v>
      </c>
      <c r="W8" s="134">
        <v>31.37</v>
      </c>
      <c r="X8" s="53">
        <v>35.736666666666679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</v>
      </c>
      <c r="E9" s="19">
        <v>3.63</v>
      </c>
      <c r="F9" s="19">
        <v>2.99</v>
      </c>
      <c r="G9" s="18">
        <v>2.58</v>
      </c>
      <c r="H9" s="19">
        <v>2.95</v>
      </c>
      <c r="I9" s="19">
        <v>2.9</v>
      </c>
      <c r="J9" s="19">
        <v>3.49</v>
      </c>
      <c r="K9" s="19">
        <v>3.03</v>
      </c>
      <c r="L9" s="19">
        <v>3.75</v>
      </c>
      <c r="M9" s="19">
        <v>3.84</v>
      </c>
      <c r="N9" s="19">
        <v>4.3899999999999997</v>
      </c>
      <c r="O9" s="19">
        <v>3.04</v>
      </c>
      <c r="P9" s="19">
        <v>3.28</v>
      </c>
      <c r="Q9" s="19">
        <v>2.9</v>
      </c>
      <c r="R9" s="18">
        <v>3.65</v>
      </c>
      <c r="S9" s="19">
        <v>4.3499999999999996</v>
      </c>
      <c r="T9" s="19">
        <v>3.98</v>
      </c>
      <c r="U9" s="19">
        <v>3.98</v>
      </c>
      <c r="V9" s="19">
        <v>3.19</v>
      </c>
      <c r="W9" s="19">
        <v>3.47</v>
      </c>
      <c r="X9" s="54">
        <v>3.4461904761904756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387.4</v>
      </c>
      <c r="E10" s="134">
        <v>295</v>
      </c>
      <c r="F10" s="134">
        <v>264</v>
      </c>
      <c r="G10" s="2">
        <v>235</v>
      </c>
      <c r="H10" s="134">
        <v>267.23</v>
      </c>
      <c r="I10" s="134">
        <v>308.04000000000002</v>
      </c>
      <c r="J10" s="134">
        <v>388.3</v>
      </c>
      <c r="K10" s="134">
        <v>280</v>
      </c>
      <c r="L10" s="134">
        <v>285</v>
      </c>
      <c r="M10" s="134">
        <v>343.93</v>
      </c>
      <c r="N10" s="134">
        <v>389.28</v>
      </c>
      <c r="O10" s="134">
        <v>282</v>
      </c>
      <c r="P10" s="134">
        <v>273.33</v>
      </c>
      <c r="Q10" s="134">
        <v>241</v>
      </c>
      <c r="R10" s="2">
        <v>290</v>
      </c>
      <c r="S10" s="134">
        <v>398.25</v>
      </c>
      <c r="T10" s="134">
        <v>308.86</v>
      </c>
      <c r="U10" s="134">
        <v>261.22000000000003</v>
      </c>
      <c r="V10" s="134">
        <v>227.5</v>
      </c>
      <c r="W10" s="134">
        <v>251.22</v>
      </c>
      <c r="X10" s="53">
        <v>298.88380952380953</v>
      </c>
      <c r="Y10" s="9"/>
    </row>
    <row r="11" spans="1:25" ht="11.25" x14ac:dyDescent="0.2">
      <c r="A11" s="29" t="s">
        <v>25</v>
      </c>
      <c r="B11" s="120" t="s">
        <v>92</v>
      </c>
      <c r="C11" s="19">
        <v>0.48</v>
      </c>
      <c r="D11" s="19">
        <v>0.4526</v>
      </c>
      <c r="E11" s="19">
        <v>0.4446</v>
      </c>
      <c r="F11" s="19">
        <v>0.31219999999999998</v>
      </c>
      <c r="G11" s="18">
        <v>0.34659999999999996</v>
      </c>
      <c r="H11" s="19">
        <v>0.37200000000000005</v>
      </c>
      <c r="I11" s="19">
        <v>0.37740000000000001</v>
      </c>
      <c r="J11" s="19">
        <v>0.5</v>
      </c>
      <c r="K11" s="19">
        <v>0.3</v>
      </c>
      <c r="L11" s="19">
        <v>0.42</v>
      </c>
      <c r="M11" s="19">
        <v>0.499</v>
      </c>
      <c r="N11" s="19">
        <v>0.5696</v>
      </c>
      <c r="O11" s="19">
        <v>0.30399999999999999</v>
      </c>
      <c r="P11" s="19">
        <v>0.35</v>
      </c>
      <c r="Q11" s="19">
        <v>0.46</v>
      </c>
      <c r="R11" s="18">
        <v>0.42759999999999998</v>
      </c>
      <c r="S11" s="19">
        <v>0.6</v>
      </c>
      <c r="T11" s="19">
        <v>0.55000000000000004</v>
      </c>
      <c r="U11" s="19">
        <v>0.50680000000000003</v>
      </c>
      <c r="V11" s="19">
        <v>0.38</v>
      </c>
      <c r="W11" s="19">
        <v>0.40799999999999997</v>
      </c>
      <c r="X11" s="54">
        <v>0.43144761904761902</v>
      </c>
      <c r="Y11" s="9"/>
    </row>
    <row r="12" spans="1:25" ht="11.25" x14ac:dyDescent="0.2">
      <c r="A12" s="29" t="s">
        <v>26</v>
      </c>
      <c r="B12" s="120" t="s">
        <v>93</v>
      </c>
      <c r="C12" s="134">
        <v>70</v>
      </c>
      <c r="D12" s="134">
        <v>24.25</v>
      </c>
      <c r="E12" s="134">
        <v>50.96</v>
      </c>
      <c r="F12" s="134">
        <v>34.5</v>
      </c>
      <c r="G12" s="2">
        <v>58.8</v>
      </c>
      <c r="H12" s="134">
        <v>60</v>
      </c>
      <c r="I12" s="134">
        <v>65</v>
      </c>
      <c r="J12" s="134">
        <v>75.3</v>
      </c>
      <c r="K12" s="134">
        <v>61.85</v>
      </c>
      <c r="L12" s="134">
        <v>44</v>
      </c>
      <c r="M12" s="134">
        <v>70.98</v>
      </c>
      <c r="N12" s="134">
        <v>38.200000000000003</v>
      </c>
      <c r="O12" s="134">
        <v>26</v>
      </c>
      <c r="P12" s="134">
        <v>47.33</v>
      </c>
      <c r="Q12" s="134">
        <v>56</v>
      </c>
      <c r="R12" s="2">
        <v>78</v>
      </c>
      <c r="S12" s="134">
        <v>55</v>
      </c>
      <c r="T12" s="134">
        <v>66.680000000000007</v>
      </c>
      <c r="U12" s="134">
        <v>61.75</v>
      </c>
      <c r="V12" s="134">
        <v>36.590000000000003</v>
      </c>
      <c r="W12" s="134">
        <v>72.319999999999993</v>
      </c>
      <c r="X12" s="53">
        <v>54.929047619047616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98.5</v>
      </c>
      <c r="E13" s="134">
        <v>91.8</v>
      </c>
      <c r="F13" s="134">
        <v>68</v>
      </c>
      <c r="G13" s="2">
        <v>63</v>
      </c>
      <c r="H13" s="134">
        <v>68</v>
      </c>
      <c r="I13" s="134">
        <v>74.55</v>
      </c>
      <c r="J13" s="134">
        <v>93.7</v>
      </c>
      <c r="K13" s="134">
        <v>72</v>
      </c>
      <c r="L13" s="134">
        <v>73</v>
      </c>
      <c r="M13" s="134">
        <v>83.55</v>
      </c>
      <c r="N13" s="134">
        <v>71.12</v>
      </c>
      <c r="O13" s="134">
        <v>77</v>
      </c>
      <c r="P13" s="134">
        <v>68.33</v>
      </c>
      <c r="Q13" s="134">
        <v>53</v>
      </c>
      <c r="R13" s="2">
        <v>96.85</v>
      </c>
      <c r="S13" s="134">
        <v>90</v>
      </c>
      <c r="T13" s="134">
        <v>63.98</v>
      </c>
      <c r="U13" s="134">
        <v>71</v>
      </c>
      <c r="V13" s="134">
        <v>66</v>
      </c>
      <c r="W13" s="134">
        <v>75.739999999999995</v>
      </c>
      <c r="X13" s="53">
        <v>76.815238095238087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0.57999999999999996</v>
      </c>
      <c r="E14" s="67">
        <v>0.6</v>
      </c>
      <c r="F14" s="67">
        <v>0.34</v>
      </c>
      <c r="G14" s="68">
        <v>0.46</v>
      </c>
      <c r="H14" s="67">
        <v>0.76</v>
      </c>
      <c r="I14" s="67">
        <v>0.49</v>
      </c>
      <c r="J14" s="67">
        <v>0.46</v>
      </c>
      <c r="K14" s="67">
        <v>0.84</v>
      </c>
      <c r="L14" s="67">
        <v>0.52</v>
      </c>
      <c r="M14" s="67">
        <v>0.69</v>
      </c>
      <c r="N14" s="67">
        <v>0.67</v>
      </c>
      <c r="O14" s="67">
        <v>0.36</v>
      </c>
      <c r="P14" s="67">
        <v>0.35</v>
      </c>
      <c r="Q14" s="67">
        <v>0.41</v>
      </c>
      <c r="R14" s="68">
        <v>0.56999999999999995</v>
      </c>
      <c r="S14" s="67">
        <v>0.31</v>
      </c>
      <c r="T14" s="67">
        <v>0.6</v>
      </c>
      <c r="U14" s="67">
        <v>0.46</v>
      </c>
      <c r="V14" s="133">
        <v>0.45</v>
      </c>
      <c r="W14" s="67">
        <v>0.49301999999999996</v>
      </c>
      <c r="X14" s="54">
        <v>0.51966761904761904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1.73</v>
      </c>
      <c r="G15" s="2">
        <v>2.35</v>
      </c>
      <c r="H15" s="134">
        <v>2.52</v>
      </c>
      <c r="I15" s="134">
        <v>2.2999999999999998</v>
      </c>
      <c r="J15" s="134">
        <v>3.08</v>
      </c>
      <c r="K15" s="134">
        <v>1.95</v>
      </c>
      <c r="L15" s="134">
        <v>2.4</v>
      </c>
      <c r="M15" s="134">
        <v>2.66</v>
      </c>
      <c r="N15" s="134">
        <v>2.4500000000000002</v>
      </c>
      <c r="O15" s="134">
        <v>1.45</v>
      </c>
      <c r="P15" s="134">
        <v>2.73</v>
      </c>
      <c r="Q15" s="134">
        <v>2.4500000000000002</v>
      </c>
      <c r="R15" s="2">
        <v>2.3199999999999998</v>
      </c>
      <c r="S15" s="134">
        <v>2.2999999999999998</v>
      </c>
      <c r="T15" s="134">
        <v>3.2</v>
      </c>
      <c r="U15" s="134">
        <v>2.14</v>
      </c>
      <c r="V15" s="132">
        <v>2.8</v>
      </c>
      <c r="W15" s="134">
        <v>2.08</v>
      </c>
      <c r="X15" s="53">
        <v>2.4528571428571424</v>
      </c>
      <c r="Y15" s="9"/>
    </row>
    <row r="16" spans="1:25" ht="11.25" x14ac:dyDescent="0.2">
      <c r="A16" s="29" t="s">
        <v>29</v>
      </c>
      <c r="B16" s="120" t="s">
        <v>91</v>
      </c>
      <c r="C16" s="134">
        <v>24.6</v>
      </c>
      <c r="D16" s="134">
        <v>20.98</v>
      </c>
      <c r="E16" s="134">
        <v>24.87</v>
      </c>
      <c r="F16" s="134">
        <v>21.33</v>
      </c>
      <c r="G16" s="2">
        <v>18.28</v>
      </c>
      <c r="H16" s="134">
        <v>22.61</v>
      </c>
      <c r="I16" s="134">
        <v>25.32</v>
      </c>
      <c r="J16" s="134">
        <v>33.130000000000003</v>
      </c>
      <c r="K16" s="134">
        <v>20.84</v>
      </c>
      <c r="L16" s="134">
        <v>14.92</v>
      </c>
      <c r="M16" s="134">
        <v>18.21</v>
      </c>
      <c r="N16" s="134">
        <v>22.44</v>
      </c>
      <c r="O16" s="134">
        <v>23.9</v>
      </c>
      <c r="P16" s="134">
        <v>30.93</v>
      </c>
      <c r="Q16" s="134">
        <v>17.059999999999999</v>
      </c>
      <c r="R16" s="2">
        <v>20.83</v>
      </c>
      <c r="S16" s="134">
        <v>16.39</v>
      </c>
      <c r="T16" s="134">
        <v>22.01</v>
      </c>
      <c r="U16" s="134">
        <v>19.899999999999999</v>
      </c>
      <c r="V16" s="134">
        <v>28</v>
      </c>
      <c r="W16" s="134">
        <v>16.8</v>
      </c>
      <c r="X16" s="53">
        <v>22.064285714285713</v>
      </c>
      <c r="Y16" s="9"/>
    </row>
    <row r="17" spans="1:25" ht="11.25" x14ac:dyDescent="0.2">
      <c r="A17" s="29" t="s">
        <v>30</v>
      </c>
      <c r="B17" s="120" t="s">
        <v>94</v>
      </c>
      <c r="C17" s="134">
        <v>95</v>
      </c>
      <c r="D17" s="134">
        <v>180</v>
      </c>
      <c r="E17" s="134">
        <v>74.33</v>
      </c>
      <c r="F17" s="134">
        <v>90</v>
      </c>
      <c r="G17" s="2">
        <v>117.55</v>
      </c>
      <c r="H17" s="134">
        <v>103</v>
      </c>
      <c r="I17" s="134">
        <v>69</v>
      </c>
      <c r="J17" s="134">
        <v>181.57</v>
      </c>
      <c r="K17" s="134">
        <v>100</v>
      </c>
      <c r="L17" s="134">
        <v>92</v>
      </c>
      <c r="M17" s="134">
        <v>119.28</v>
      </c>
      <c r="N17" s="134">
        <v>78.42</v>
      </c>
      <c r="O17" s="134">
        <v>90</v>
      </c>
      <c r="P17" s="134">
        <v>92.97</v>
      </c>
      <c r="Q17" s="134">
        <v>98.5</v>
      </c>
      <c r="R17" s="2">
        <v>92</v>
      </c>
      <c r="S17" s="134">
        <v>64</v>
      </c>
      <c r="T17" s="134">
        <v>116.75</v>
      </c>
      <c r="U17" s="134">
        <v>87.87</v>
      </c>
      <c r="V17" s="134">
        <v>74.25</v>
      </c>
      <c r="W17" s="134">
        <v>93.88</v>
      </c>
      <c r="X17" s="53">
        <v>100.49380952380955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659</v>
      </c>
      <c r="D18" s="134">
        <v>285</v>
      </c>
      <c r="E18" s="134">
        <v>293.13</v>
      </c>
      <c r="F18" s="134">
        <v>292.11</v>
      </c>
      <c r="G18" s="2">
        <v>300</v>
      </c>
      <c r="H18" s="134">
        <v>355</v>
      </c>
      <c r="I18" s="134">
        <v>222.96</v>
      </c>
      <c r="J18" s="134">
        <v>415.09</v>
      </c>
      <c r="K18" s="134">
        <v>485.2</v>
      </c>
      <c r="L18" s="134">
        <v>417.65</v>
      </c>
      <c r="M18" s="134">
        <v>447.75</v>
      </c>
      <c r="N18" s="134">
        <v>317.8</v>
      </c>
      <c r="O18" s="134">
        <v>285</v>
      </c>
      <c r="P18" s="134">
        <v>290.5</v>
      </c>
      <c r="Q18" s="134">
        <v>381.43</v>
      </c>
      <c r="R18" s="2">
        <v>511</v>
      </c>
      <c r="S18" s="134">
        <v>402.5</v>
      </c>
      <c r="T18" s="134">
        <v>646.99</v>
      </c>
      <c r="U18" s="134">
        <v>420.81</v>
      </c>
      <c r="V18" s="134">
        <v>589.5</v>
      </c>
      <c r="W18" s="134">
        <v>309.49</v>
      </c>
      <c r="X18" s="53">
        <v>396.56714285714293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393.76</v>
      </c>
      <c r="D19" s="134">
        <v>297.5</v>
      </c>
      <c r="E19" s="134">
        <v>262</v>
      </c>
      <c r="F19" s="2">
        <v>245.15</v>
      </c>
      <c r="G19" s="2">
        <v>206.67</v>
      </c>
      <c r="H19" s="134">
        <v>275.60000000000002</v>
      </c>
      <c r="I19" s="134">
        <v>140</v>
      </c>
      <c r="J19" s="134">
        <v>370.47</v>
      </c>
      <c r="K19" s="134">
        <v>303.73</v>
      </c>
      <c r="L19" s="2">
        <v>235</v>
      </c>
      <c r="M19" s="2">
        <v>242</v>
      </c>
      <c r="N19" s="134">
        <v>265</v>
      </c>
      <c r="O19" s="134">
        <v>250</v>
      </c>
      <c r="P19" s="134">
        <v>205</v>
      </c>
      <c r="Q19" s="134">
        <v>220</v>
      </c>
      <c r="R19" s="2">
        <v>414.5</v>
      </c>
      <c r="S19" s="134">
        <v>183.5</v>
      </c>
      <c r="T19" s="134">
        <v>165.76</v>
      </c>
      <c r="U19" s="134">
        <v>268.68</v>
      </c>
      <c r="V19" s="134">
        <v>372.5</v>
      </c>
      <c r="W19" s="134">
        <v>268.25</v>
      </c>
      <c r="X19" s="53">
        <v>265.95571428571435</v>
      </c>
      <c r="Y19" s="9"/>
    </row>
    <row r="20" spans="1:25" ht="22.5" x14ac:dyDescent="0.2">
      <c r="A20" s="121" t="s">
        <v>33</v>
      </c>
      <c r="B20" s="122" t="s">
        <v>94</v>
      </c>
      <c r="C20" s="134">
        <v>70.849999999999994</v>
      </c>
      <c r="D20" s="134">
        <v>55.5</v>
      </c>
      <c r="E20" s="134">
        <v>66.05</v>
      </c>
      <c r="F20" s="134">
        <v>64.2</v>
      </c>
      <c r="G20" s="2">
        <v>51</v>
      </c>
      <c r="H20" s="134">
        <v>63.12</v>
      </c>
      <c r="I20" s="134">
        <v>52.5</v>
      </c>
      <c r="J20" s="134">
        <v>68.56</v>
      </c>
      <c r="K20" s="134">
        <v>65</v>
      </c>
      <c r="L20" s="134">
        <v>37.9</v>
      </c>
      <c r="M20" s="134">
        <v>67.180000000000007</v>
      </c>
      <c r="N20" s="134">
        <v>49.89</v>
      </c>
      <c r="O20" s="134">
        <v>54.66</v>
      </c>
      <c r="P20" s="134">
        <v>88.33</v>
      </c>
      <c r="Q20" s="134">
        <v>86</v>
      </c>
      <c r="R20" s="2">
        <v>65</v>
      </c>
      <c r="S20" s="134">
        <v>31.9</v>
      </c>
      <c r="T20" s="134">
        <v>32.43</v>
      </c>
      <c r="U20" s="134">
        <v>30.97</v>
      </c>
      <c r="V20" s="134">
        <v>57</v>
      </c>
      <c r="W20" s="134">
        <v>41.47</v>
      </c>
      <c r="X20" s="53">
        <v>57.119523809523812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</v>
      </c>
      <c r="D21" s="134">
        <v>22.25</v>
      </c>
      <c r="E21" s="134">
        <v>24.6</v>
      </c>
      <c r="F21" s="134">
        <v>19.059999999999999</v>
      </c>
      <c r="G21" s="2">
        <v>25.7</v>
      </c>
      <c r="H21" s="134">
        <v>24.9</v>
      </c>
      <c r="I21" s="134">
        <v>20.23</v>
      </c>
      <c r="J21" s="134">
        <v>25.98</v>
      </c>
      <c r="K21" s="134">
        <v>29</v>
      </c>
      <c r="L21" s="134">
        <v>18</v>
      </c>
      <c r="M21" s="134">
        <v>21</v>
      </c>
      <c r="N21" s="134">
        <v>22.88</v>
      </c>
      <c r="O21" s="134">
        <v>14</v>
      </c>
      <c r="P21" s="134">
        <v>64.900000000000006</v>
      </c>
      <c r="Q21" s="134">
        <v>21.9</v>
      </c>
      <c r="R21" s="2">
        <v>20.329999999999998</v>
      </c>
      <c r="S21" s="134">
        <v>21.25</v>
      </c>
      <c r="T21" s="134">
        <v>22.82</v>
      </c>
      <c r="U21" s="134">
        <v>13.81</v>
      </c>
      <c r="V21" s="134">
        <v>15</v>
      </c>
      <c r="W21" s="134">
        <v>17.03</v>
      </c>
      <c r="X21" s="53">
        <v>23.773333333333333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473</v>
      </c>
      <c r="D22" s="134">
        <v>446</v>
      </c>
      <c r="E22" s="134">
        <v>308.83</v>
      </c>
      <c r="F22" s="134">
        <v>228.2</v>
      </c>
      <c r="G22" s="2">
        <v>393.9</v>
      </c>
      <c r="H22" s="134">
        <v>350</v>
      </c>
      <c r="I22" s="134">
        <v>362</v>
      </c>
      <c r="J22" s="134">
        <v>380.82</v>
      </c>
      <c r="K22" s="134">
        <v>350</v>
      </c>
      <c r="L22" s="134">
        <v>333.3</v>
      </c>
      <c r="M22" s="134">
        <v>448.25</v>
      </c>
      <c r="N22" s="134">
        <v>270</v>
      </c>
      <c r="O22" s="134">
        <v>315</v>
      </c>
      <c r="P22" s="134">
        <v>523.33000000000004</v>
      </c>
      <c r="Q22" s="134">
        <v>620</v>
      </c>
      <c r="R22" s="2">
        <v>289</v>
      </c>
      <c r="S22" s="134">
        <v>349.8</v>
      </c>
      <c r="T22" s="134">
        <v>1069.29</v>
      </c>
      <c r="U22" s="134">
        <v>507.5</v>
      </c>
      <c r="V22" s="134">
        <v>272.5</v>
      </c>
      <c r="W22" s="134">
        <v>292.52</v>
      </c>
      <c r="X22" s="53">
        <v>408.72571428571439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12.11</v>
      </c>
      <c r="E23" s="134">
        <v>9.23</v>
      </c>
      <c r="F23" s="134">
        <v>7.2</v>
      </c>
      <c r="G23" s="2">
        <v>10.25</v>
      </c>
      <c r="H23" s="134">
        <v>18</v>
      </c>
      <c r="I23" s="134">
        <v>9.6</v>
      </c>
      <c r="J23" s="134">
        <v>30.8</v>
      </c>
      <c r="K23" s="134">
        <v>15.9</v>
      </c>
      <c r="L23" s="134">
        <v>17</v>
      </c>
      <c r="M23" s="134">
        <v>23.9</v>
      </c>
      <c r="N23" s="134">
        <v>11</v>
      </c>
      <c r="O23" s="134">
        <v>4.95</v>
      </c>
      <c r="P23" s="134">
        <v>7.46</v>
      </c>
      <c r="Q23" s="134">
        <v>17.2</v>
      </c>
      <c r="R23" s="2">
        <v>18.3</v>
      </c>
      <c r="S23" s="134">
        <v>40</v>
      </c>
      <c r="T23" s="134">
        <v>9.5399999999999991</v>
      </c>
      <c r="U23" s="134">
        <v>28.67</v>
      </c>
      <c r="V23" s="134">
        <v>5.8</v>
      </c>
      <c r="W23" s="134">
        <v>10.71</v>
      </c>
      <c r="X23" s="53">
        <v>15.429523809523809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88.69</v>
      </c>
      <c r="E24" s="134">
        <v>62.8</v>
      </c>
      <c r="F24" s="134">
        <v>80.25</v>
      </c>
      <c r="G24" s="2">
        <v>57.5</v>
      </c>
      <c r="H24" s="134">
        <v>61.21</v>
      </c>
      <c r="I24" s="134">
        <v>41.52</v>
      </c>
      <c r="J24" s="134">
        <v>107.07</v>
      </c>
      <c r="K24" s="134">
        <v>82.6</v>
      </c>
      <c r="L24" s="134">
        <v>72</v>
      </c>
      <c r="M24" s="134">
        <v>88.75</v>
      </c>
      <c r="N24" s="134">
        <v>68.13</v>
      </c>
      <c r="O24" s="134">
        <v>75</v>
      </c>
      <c r="P24" s="134">
        <v>164.36</v>
      </c>
      <c r="Q24" s="134">
        <v>62.49</v>
      </c>
      <c r="R24" s="2">
        <v>60.62</v>
      </c>
      <c r="S24" s="134">
        <v>98.33</v>
      </c>
      <c r="T24" s="134">
        <v>57.33</v>
      </c>
      <c r="U24" s="134">
        <v>86.43</v>
      </c>
      <c r="V24" s="134">
        <v>75</v>
      </c>
      <c r="W24" s="134">
        <v>56.07</v>
      </c>
      <c r="X24" s="53">
        <v>77.197619047619042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7.72</v>
      </c>
      <c r="D25" s="134">
        <v>5.5</v>
      </c>
      <c r="E25" s="134">
        <v>7.58</v>
      </c>
      <c r="F25" s="134">
        <v>4.78</v>
      </c>
      <c r="G25" s="2">
        <v>10.53</v>
      </c>
      <c r="H25" s="134">
        <v>14.5</v>
      </c>
      <c r="I25" s="134">
        <v>5.86</v>
      </c>
      <c r="J25" s="134">
        <v>10.11</v>
      </c>
      <c r="K25" s="134">
        <v>10.06</v>
      </c>
      <c r="L25" s="134">
        <v>10.85</v>
      </c>
      <c r="M25" s="134">
        <v>10.3</v>
      </c>
      <c r="N25" s="134">
        <v>5.73</v>
      </c>
      <c r="O25" s="134">
        <v>4.32</v>
      </c>
      <c r="P25" s="134">
        <v>5.75</v>
      </c>
      <c r="Q25" s="134">
        <v>11.77</v>
      </c>
      <c r="R25" s="2">
        <v>9.61</v>
      </c>
      <c r="S25" s="134">
        <v>7.39</v>
      </c>
      <c r="T25" s="134">
        <v>19.63</v>
      </c>
      <c r="U25" s="134">
        <v>11.35</v>
      </c>
      <c r="V25" s="134">
        <v>7.6749999999999998</v>
      </c>
      <c r="W25" s="134">
        <v>9.5416666666666661</v>
      </c>
      <c r="X25" s="53">
        <v>9.0741269841269823</v>
      </c>
      <c r="Y25" s="9"/>
    </row>
    <row r="26" spans="1:25" ht="11.25" x14ac:dyDescent="0.2">
      <c r="A26" s="29" t="s">
        <v>38</v>
      </c>
      <c r="B26" s="120" t="s">
        <v>92</v>
      </c>
      <c r="C26" s="134">
        <v>10.5</v>
      </c>
      <c r="D26" s="134">
        <v>6.09</v>
      </c>
      <c r="E26" s="134">
        <v>5.95</v>
      </c>
      <c r="F26" s="134">
        <v>4.1500000000000004</v>
      </c>
      <c r="G26" s="2">
        <v>3.27</v>
      </c>
      <c r="H26" s="134">
        <v>10.41</v>
      </c>
      <c r="I26" s="134">
        <v>4.62</v>
      </c>
      <c r="J26" s="134">
        <v>8.43</v>
      </c>
      <c r="K26" s="134">
        <v>5.85</v>
      </c>
      <c r="L26" s="134">
        <v>10.220000000000001</v>
      </c>
      <c r="M26" s="134">
        <v>8.76</v>
      </c>
      <c r="N26" s="2">
        <v>5.18</v>
      </c>
      <c r="O26" s="134">
        <v>3.14</v>
      </c>
      <c r="P26" s="134">
        <v>10.75</v>
      </c>
      <c r="Q26" s="134">
        <v>5.36</v>
      </c>
      <c r="R26" s="2">
        <v>9.73</v>
      </c>
      <c r="S26" s="134">
        <v>12.13</v>
      </c>
      <c r="T26" s="134">
        <v>14.91</v>
      </c>
      <c r="U26" s="134">
        <v>8.27</v>
      </c>
      <c r="V26" s="134">
        <v>8</v>
      </c>
      <c r="W26" s="134">
        <v>7.48</v>
      </c>
      <c r="X26" s="53">
        <v>7.7714285714285722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0.83</v>
      </c>
      <c r="E27" s="133">
        <v>1.1299999999999999</v>
      </c>
      <c r="F27" s="19">
        <v>0.79</v>
      </c>
      <c r="G27" s="18">
        <v>0.62</v>
      </c>
      <c r="H27" s="19">
        <v>0.88</v>
      </c>
      <c r="I27" s="19">
        <v>0.61</v>
      </c>
      <c r="J27" s="19">
        <v>1.1000000000000001</v>
      </c>
      <c r="K27" s="19">
        <v>0.71</v>
      </c>
      <c r="L27" s="19">
        <v>0.89</v>
      </c>
      <c r="M27" s="19">
        <v>0.86</v>
      </c>
      <c r="N27" s="19">
        <v>1.1100000000000001</v>
      </c>
      <c r="O27" s="19">
        <v>0.62</v>
      </c>
      <c r="P27" s="19">
        <v>1.21</v>
      </c>
      <c r="Q27" s="19">
        <v>0.82</v>
      </c>
      <c r="R27" s="18">
        <v>0.91</v>
      </c>
      <c r="S27" s="18">
        <v>0.97</v>
      </c>
      <c r="T27" s="18">
        <v>1.19</v>
      </c>
      <c r="U27" s="19">
        <v>0.93</v>
      </c>
      <c r="V27" s="133">
        <v>1</v>
      </c>
      <c r="W27" s="19">
        <v>0.73409999999999997</v>
      </c>
      <c r="X27" s="54">
        <v>0.90876666666666661</v>
      </c>
      <c r="Y27" s="9"/>
    </row>
    <row r="28" spans="1:25" ht="11.25" x14ac:dyDescent="0.2">
      <c r="A28" s="29" t="s">
        <v>39</v>
      </c>
      <c r="B28" s="120" t="s">
        <v>94</v>
      </c>
      <c r="C28" s="134">
        <v>95</v>
      </c>
      <c r="D28" s="134">
        <v>83.5</v>
      </c>
      <c r="E28" s="135">
        <v>59.08</v>
      </c>
      <c r="F28" s="134">
        <v>77</v>
      </c>
      <c r="G28" s="2">
        <v>60</v>
      </c>
      <c r="H28" s="134">
        <v>70</v>
      </c>
      <c r="I28" s="134">
        <v>45.2</v>
      </c>
      <c r="J28" s="134">
        <v>83.06</v>
      </c>
      <c r="K28" s="134">
        <v>76.42</v>
      </c>
      <c r="L28" s="134">
        <v>72.66</v>
      </c>
      <c r="M28" s="134">
        <v>76.540000000000006</v>
      </c>
      <c r="N28" s="134">
        <v>63.08</v>
      </c>
      <c r="O28" s="134">
        <v>66.31</v>
      </c>
      <c r="P28" s="134">
        <v>117.55</v>
      </c>
      <c r="Q28" s="134">
        <v>86</v>
      </c>
      <c r="R28" s="2">
        <v>63.47</v>
      </c>
      <c r="S28" s="134">
        <v>53.5</v>
      </c>
      <c r="T28" s="134">
        <v>99.71</v>
      </c>
      <c r="U28" s="134">
        <v>84.08</v>
      </c>
      <c r="V28" s="134">
        <v>75.55</v>
      </c>
      <c r="W28" s="134">
        <v>65.22</v>
      </c>
      <c r="X28" s="53">
        <v>74.901428571428568</v>
      </c>
      <c r="Y28" s="9"/>
    </row>
    <row r="29" spans="1:25" ht="11.25" x14ac:dyDescent="0.2">
      <c r="A29" s="29" t="s">
        <v>40</v>
      </c>
      <c r="B29" s="120" t="s">
        <v>94</v>
      </c>
      <c r="C29" s="134">
        <v>408</v>
      </c>
      <c r="D29" s="134">
        <v>257.60000000000002</v>
      </c>
      <c r="E29" s="134">
        <v>199.6</v>
      </c>
      <c r="F29" s="134">
        <v>249.45</v>
      </c>
      <c r="G29" s="2">
        <v>222.74</v>
      </c>
      <c r="H29" s="134">
        <v>287</v>
      </c>
      <c r="I29" s="134">
        <v>152</v>
      </c>
      <c r="J29" s="134">
        <v>309.14999999999998</v>
      </c>
      <c r="K29" s="134">
        <v>280.56</v>
      </c>
      <c r="L29" s="134">
        <v>264</v>
      </c>
      <c r="M29" s="134">
        <v>295</v>
      </c>
      <c r="N29" s="134">
        <v>206</v>
      </c>
      <c r="O29" s="134">
        <v>216</v>
      </c>
      <c r="P29" s="134">
        <v>345.63</v>
      </c>
      <c r="Q29" s="134">
        <v>303.98</v>
      </c>
      <c r="R29" s="2">
        <v>248.95</v>
      </c>
      <c r="S29" s="134">
        <v>114.67</v>
      </c>
      <c r="T29" s="134">
        <v>266.79000000000002</v>
      </c>
      <c r="U29" s="134">
        <v>234.69</v>
      </c>
      <c r="V29" s="134">
        <v>220</v>
      </c>
      <c r="W29" s="134">
        <v>173.96</v>
      </c>
      <c r="X29" s="53">
        <v>250.27476190476187</v>
      </c>
      <c r="Y29" s="9"/>
    </row>
    <row r="30" spans="1:25" ht="11.25" x14ac:dyDescent="0.2">
      <c r="A30" s="29" t="s">
        <v>41</v>
      </c>
      <c r="B30" s="120" t="s">
        <v>94</v>
      </c>
      <c r="C30" s="134">
        <v>62.15</v>
      </c>
      <c r="D30" s="134">
        <v>54.44</v>
      </c>
      <c r="E30" s="134">
        <v>45.05</v>
      </c>
      <c r="F30" s="134">
        <v>49.92</v>
      </c>
      <c r="G30" s="2">
        <v>28.9</v>
      </c>
      <c r="H30" s="134">
        <v>45</v>
      </c>
      <c r="I30" s="134">
        <v>28.2</v>
      </c>
      <c r="J30" s="134">
        <v>79.97</v>
      </c>
      <c r="K30" s="134">
        <v>46</v>
      </c>
      <c r="L30" s="134">
        <v>42</v>
      </c>
      <c r="M30" s="134">
        <v>56.7</v>
      </c>
      <c r="N30" s="134">
        <v>34.81</v>
      </c>
      <c r="O30" s="134">
        <v>36</v>
      </c>
      <c r="P30" s="134">
        <v>77.180000000000007</v>
      </c>
      <c r="Q30" s="134">
        <v>45.78</v>
      </c>
      <c r="R30" s="2">
        <v>37.57</v>
      </c>
      <c r="S30" s="134">
        <v>37.520000000000003</v>
      </c>
      <c r="T30" s="134">
        <v>43.7</v>
      </c>
      <c r="U30" s="134">
        <v>26.49</v>
      </c>
      <c r="V30" s="134">
        <v>38.020000000000003</v>
      </c>
      <c r="W30" s="134">
        <v>63.38</v>
      </c>
      <c r="X30" s="53">
        <v>46.608571428571437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46.99</v>
      </c>
      <c r="D31" s="134">
        <v>48.53</v>
      </c>
      <c r="E31" s="134">
        <v>44.55</v>
      </c>
      <c r="F31" s="134">
        <v>44.8</v>
      </c>
      <c r="G31" s="2">
        <v>41.25</v>
      </c>
      <c r="H31" s="134">
        <v>49</v>
      </c>
      <c r="I31" s="134">
        <v>49.5</v>
      </c>
      <c r="J31" s="134">
        <v>51.93</v>
      </c>
      <c r="K31" s="134">
        <v>44.98</v>
      </c>
      <c r="L31" s="134">
        <v>45.33</v>
      </c>
      <c r="M31" s="134">
        <v>59.58</v>
      </c>
      <c r="N31" s="134">
        <v>48.34</v>
      </c>
      <c r="O31" s="134">
        <v>36.5</v>
      </c>
      <c r="P31" s="134">
        <v>53.33</v>
      </c>
      <c r="Q31" s="134">
        <v>44.89</v>
      </c>
      <c r="R31" s="2">
        <v>45.8</v>
      </c>
      <c r="S31" s="134">
        <v>26.39</v>
      </c>
      <c r="T31" s="134">
        <v>50.88</v>
      </c>
      <c r="U31" s="134">
        <v>56.77</v>
      </c>
      <c r="V31" s="134">
        <v>56.8</v>
      </c>
      <c r="W31" s="134">
        <v>43.84</v>
      </c>
      <c r="X31" s="53">
        <v>47.141904761904762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27.91</v>
      </c>
      <c r="D32" s="134">
        <v>24.29</v>
      </c>
      <c r="E32" s="134">
        <v>32.32</v>
      </c>
      <c r="F32" s="134">
        <v>24</v>
      </c>
      <c r="G32" s="2">
        <v>20</v>
      </c>
      <c r="H32" s="134">
        <v>28.67</v>
      </c>
      <c r="I32" s="134">
        <v>14.83</v>
      </c>
      <c r="J32" s="134">
        <v>28.25</v>
      </c>
      <c r="K32" s="134">
        <v>37</v>
      </c>
      <c r="L32" s="134">
        <v>31.77</v>
      </c>
      <c r="M32" s="134">
        <v>22.1</v>
      </c>
      <c r="N32" s="134">
        <v>21.81</v>
      </c>
      <c r="O32" s="134">
        <v>21</v>
      </c>
      <c r="P32" s="134">
        <v>39.200000000000003</v>
      </c>
      <c r="Q32" s="134">
        <v>25.68</v>
      </c>
      <c r="R32" s="2">
        <v>29.67</v>
      </c>
      <c r="S32" s="2">
        <v>21.57</v>
      </c>
      <c r="T32" s="2">
        <v>28.92</v>
      </c>
      <c r="U32" s="134">
        <v>20.11</v>
      </c>
      <c r="V32" s="134">
        <v>25</v>
      </c>
      <c r="W32" s="134">
        <v>24.64</v>
      </c>
      <c r="X32" s="53">
        <v>26.130476190476195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16.32</v>
      </c>
      <c r="E34" s="2">
        <v>20.28</v>
      </c>
      <c r="F34" s="2">
        <v>18.13</v>
      </c>
      <c r="G34" s="2">
        <v>19.28</v>
      </c>
      <c r="H34" s="134">
        <v>22.05</v>
      </c>
      <c r="I34" s="134">
        <v>21.22</v>
      </c>
      <c r="J34" s="2">
        <v>13.698410000000001</v>
      </c>
      <c r="K34" s="2">
        <v>19.329999999999998</v>
      </c>
      <c r="L34" s="2">
        <v>13.829010000000002</v>
      </c>
      <c r="M34" s="2">
        <v>18.55</v>
      </c>
      <c r="N34" s="134">
        <v>16.77</v>
      </c>
      <c r="O34" s="2">
        <v>14.36</v>
      </c>
      <c r="P34" s="2">
        <v>17.25</v>
      </c>
      <c r="Q34" s="2">
        <v>23.21</v>
      </c>
      <c r="R34" s="2">
        <v>21.49</v>
      </c>
      <c r="S34" s="134">
        <v>14.104454565999998</v>
      </c>
      <c r="T34" s="134">
        <v>18.297799999999999</v>
      </c>
      <c r="U34" s="2">
        <v>26.17</v>
      </c>
      <c r="V34" s="2">
        <v>14.86126</v>
      </c>
      <c r="W34" s="134">
        <v>20.614211999999998</v>
      </c>
      <c r="X34" s="53">
        <v>18.301537074571431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10.344691000000001</v>
      </c>
      <c r="D35" s="2">
        <v>12.07</v>
      </c>
      <c r="E35" s="2">
        <v>12</v>
      </c>
      <c r="F35" s="2">
        <v>11.95</v>
      </c>
      <c r="G35" s="2">
        <v>12.52</v>
      </c>
      <c r="H35" s="134">
        <v>13.75</v>
      </c>
      <c r="I35" s="134">
        <v>12.78</v>
      </c>
      <c r="J35" s="2">
        <v>9.6454920000000008</v>
      </c>
      <c r="K35" s="2">
        <v>12.63</v>
      </c>
      <c r="L35" s="2">
        <v>10.172526</v>
      </c>
      <c r="M35" s="2">
        <v>13.82</v>
      </c>
      <c r="N35" s="134">
        <v>12.15</v>
      </c>
      <c r="O35" s="2">
        <v>10.67</v>
      </c>
      <c r="P35" s="2">
        <v>13.02</v>
      </c>
      <c r="Q35" s="2">
        <v>16.440000000000001</v>
      </c>
      <c r="R35" s="2">
        <v>15.55</v>
      </c>
      <c r="S35" s="134">
        <v>11.279454565999998</v>
      </c>
      <c r="T35" s="134">
        <v>14.2562</v>
      </c>
      <c r="U35" s="2">
        <v>17.02</v>
      </c>
      <c r="V35" s="2">
        <v>10.098675</v>
      </c>
      <c r="W35" s="134">
        <v>16.833559999999999</v>
      </c>
      <c r="X35" s="53">
        <v>12.809552312666668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33.630000000000003</v>
      </c>
      <c r="D37" s="134">
        <v>106</v>
      </c>
      <c r="E37" s="134">
        <v>118.85</v>
      </c>
      <c r="F37" s="134">
        <v>44</v>
      </c>
      <c r="G37" s="134">
        <v>69</v>
      </c>
      <c r="H37" s="134">
        <v>77.290000000000006</v>
      </c>
      <c r="I37" s="134">
        <v>57.46</v>
      </c>
      <c r="J37" s="134">
        <v>58.190199999999997</v>
      </c>
      <c r="K37" s="134">
        <v>60.5</v>
      </c>
      <c r="L37" s="134">
        <v>45.64</v>
      </c>
      <c r="M37" s="134">
        <v>77</v>
      </c>
      <c r="N37" s="134">
        <v>25.41</v>
      </c>
      <c r="O37" s="134">
        <v>30.44</v>
      </c>
      <c r="P37" s="134">
        <v>84.09</v>
      </c>
      <c r="Q37" s="134">
        <v>68.180000000000007</v>
      </c>
      <c r="R37" s="2">
        <v>60.55</v>
      </c>
      <c r="S37" s="134">
        <v>28.654544999999999</v>
      </c>
      <c r="T37" s="134">
        <v>77.213200000000001</v>
      </c>
      <c r="U37" s="134">
        <v>35.19</v>
      </c>
      <c r="V37" s="134">
        <v>35.340000000000003</v>
      </c>
      <c r="W37" s="134">
        <v>47.67</v>
      </c>
      <c r="X37" s="53">
        <v>59.061806904761909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8.35</v>
      </c>
      <c r="G39" s="20">
        <v>38.5</v>
      </c>
      <c r="H39" s="20">
        <v>11.13</v>
      </c>
      <c r="I39" s="20">
        <v>10.66</v>
      </c>
      <c r="J39" s="20">
        <v>30</v>
      </c>
      <c r="K39" s="20">
        <v>7</v>
      </c>
      <c r="L39" s="20">
        <v>35</v>
      </c>
      <c r="M39" s="20">
        <v>24.55</v>
      </c>
      <c r="N39" s="20">
        <v>15.89</v>
      </c>
      <c r="O39" s="20">
        <v>9.33</v>
      </c>
      <c r="P39" s="20">
        <v>13.33</v>
      </c>
      <c r="Q39" s="20">
        <v>9.5500000000000007</v>
      </c>
      <c r="R39" s="21">
        <v>9.1999999999999993</v>
      </c>
      <c r="S39" s="20">
        <v>7.1659077</v>
      </c>
      <c r="T39" s="20">
        <v>32.33</v>
      </c>
      <c r="U39" s="20">
        <v>10.35</v>
      </c>
      <c r="V39" s="20">
        <v>9.33</v>
      </c>
      <c r="W39" s="20">
        <v>6.7830000000000004</v>
      </c>
      <c r="X39" s="57">
        <v>16.886614652380949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5" sqref="A45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225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43.35</v>
      </c>
      <c r="D8" s="134">
        <v>43.75</v>
      </c>
      <c r="E8" s="134">
        <v>36.340000000000003</v>
      </c>
      <c r="F8" s="134">
        <v>40</v>
      </c>
      <c r="G8" s="2">
        <v>26.51</v>
      </c>
      <c r="H8" s="134">
        <v>42.5</v>
      </c>
      <c r="I8" s="134">
        <v>26.65</v>
      </c>
      <c r="J8" s="134">
        <v>43.96</v>
      </c>
      <c r="K8" s="134">
        <v>27.85</v>
      </c>
      <c r="L8" s="134">
        <v>34.94</v>
      </c>
      <c r="M8" s="134">
        <v>34.4</v>
      </c>
      <c r="N8" s="134">
        <v>41.42</v>
      </c>
      <c r="O8" s="134">
        <v>35.28</v>
      </c>
      <c r="P8" s="134">
        <v>38.32</v>
      </c>
      <c r="Q8" s="134">
        <v>30</v>
      </c>
      <c r="R8" s="2">
        <v>39.57</v>
      </c>
      <c r="S8" s="134">
        <v>25.97</v>
      </c>
      <c r="T8" s="134">
        <v>31.88</v>
      </c>
      <c r="U8" s="134">
        <v>36.92</v>
      </c>
      <c r="V8" s="134">
        <v>37.130000000000003</v>
      </c>
      <c r="W8" s="134">
        <v>31.2</v>
      </c>
      <c r="X8" s="53">
        <v>35.616190476190482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</v>
      </c>
      <c r="E9" s="19">
        <v>3.63</v>
      </c>
      <c r="F9" s="19">
        <v>2.9</v>
      </c>
      <c r="G9" s="18">
        <v>2.59</v>
      </c>
      <c r="H9" s="19">
        <v>2.94</v>
      </c>
      <c r="I9" s="19">
        <v>2.9</v>
      </c>
      <c r="J9" s="19">
        <v>3.48</v>
      </c>
      <c r="K9" s="19">
        <v>3.05</v>
      </c>
      <c r="L9" s="19">
        <v>3.75</v>
      </c>
      <c r="M9" s="19">
        <v>3.85</v>
      </c>
      <c r="N9" s="19">
        <v>4.37</v>
      </c>
      <c r="O9" s="19">
        <v>3.04</v>
      </c>
      <c r="P9" s="19">
        <v>3.3</v>
      </c>
      <c r="Q9" s="19">
        <v>3.11</v>
      </c>
      <c r="R9" s="18">
        <v>3.67</v>
      </c>
      <c r="S9" s="19">
        <v>4.3499999999999996</v>
      </c>
      <c r="T9" s="19">
        <v>4.03</v>
      </c>
      <c r="U9" s="19">
        <v>3.99</v>
      </c>
      <c r="V9" s="19">
        <v>3.19</v>
      </c>
      <c r="W9" s="19">
        <v>3.49</v>
      </c>
      <c r="X9" s="54">
        <v>3.4576190476190467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387.4</v>
      </c>
      <c r="E10" s="134">
        <v>295</v>
      </c>
      <c r="F10" s="134">
        <v>266.5</v>
      </c>
      <c r="G10" s="2">
        <v>230</v>
      </c>
      <c r="H10" s="134">
        <v>272</v>
      </c>
      <c r="I10" s="134">
        <v>308.04000000000002</v>
      </c>
      <c r="J10" s="134">
        <v>388.3</v>
      </c>
      <c r="K10" s="134">
        <v>289.05</v>
      </c>
      <c r="L10" s="134">
        <v>285</v>
      </c>
      <c r="M10" s="134">
        <v>343.8</v>
      </c>
      <c r="N10" s="134">
        <v>387.85</v>
      </c>
      <c r="O10" s="134">
        <v>282</v>
      </c>
      <c r="P10" s="134">
        <v>273.33</v>
      </c>
      <c r="Q10" s="134">
        <v>250</v>
      </c>
      <c r="R10" s="2">
        <v>290</v>
      </c>
      <c r="S10" s="134">
        <v>398.25</v>
      </c>
      <c r="T10" s="134">
        <v>307.27</v>
      </c>
      <c r="U10" s="134">
        <v>260.62</v>
      </c>
      <c r="V10" s="134">
        <v>227.5</v>
      </c>
      <c r="W10" s="134">
        <v>251.28</v>
      </c>
      <c r="X10" s="53">
        <v>299.67571428571432</v>
      </c>
      <c r="Y10" s="9"/>
    </row>
    <row r="11" spans="1:25" ht="11.25" x14ac:dyDescent="0.2">
      <c r="A11" s="29" t="s">
        <v>25</v>
      </c>
      <c r="B11" s="120" t="s">
        <v>92</v>
      </c>
      <c r="C11" s="19">
        <v>0.48</v>
      </c>
      <c r="D11" s="19">
        <v>0.4526</v>
      </c>
      <c r="E11" s="19">
        <v>0.442</v>
      </c>
      <c r="F11" s="19">
        <v>0.3024</v>
      </c>
      <c r="G11" s="18">
        <v>0.34619999999999995</v>
      </c>
      <c r="H11" s="19">
        <v>0.37200000000000005</v>
      </c>
      <c r="I11" s="19">
        <v>0.37740000000000001</v>
      </c>
      <c r="J11" s="19">
        <v>0.5</v>
      </c>
      <c r="K11" s="19">
        <v>0.311</v>
      </c>
      <c r="L11" s="19">
        <v>0.42399999999999999</v>
      </c>
      <c r="M11" s="19">
        <v>0.499</v>
      </c>
      <c r="N11" s="19">
        <v>0.56759999999999999</v>
      </c>
      <c r="O11" s="19">
        <v>0.30599999999999999</v>
      </c>
      <c r="P11" s="19">
        <v>0.35340000000000005</v>
      </c>
      <c r="Q11" s="19">
        <v>0.46</v>
      </c>
      <c r="R11" s="18">
        <v>0.42759999999999998</v>
      </c>
      <c r="S11" s="19">
        <v>0.6</v>
      </c>
      <c r="T11" s="19">
        <v>0.55000000000000004</v>
      </c>
      <c r="U11" s="19">
        <v>0.50680000000000003</v>
      </c>
      <c r="V11" s="19">
        <v>0.38</v>
      </c>
      <c r="W11" s="19">
        <v>0.40740000000000004</v>
      </c>
      <c r="X11" s="54">
        <v>0.43168571428571428</v>
      </c>
      <c r="Y11" s="9"/>
    </row>
    <row r="12" spans="1:25" ht="11.25" x14ac:dyDescent="0.2">
      <c r="A12" s="29" t="s">
        <v>26</v>
      </c>
      <c r="B12" s="120" t="s">
        <v>93</v>
      </c>
      <c r="C12" s="134">
        <v>70</v>
      </c>
      <c r="D12" s="134">
        <v>24.25</v>
      </c>
      <c r="E12" s="134">
        <v>45.95</v>
      </c>
      <c r="F12" s="134">
        <v>35</v>
      </c>
      <c r="G12" s="2">
        <v>61.6</v>
      </c>
      <c r="H12" s="134">
        <v>58.5</v>
      </c>
      <c r="I12" s="134">
        <v>65</v>
      </c>
      <c r="J12" s="134">
        <v>75.3</v>
      </c>
      <c r="K12" s="134">
        <v>61.85</v>
      </c>
      <c r="L12" s="134">
        <v>44</v>
      </c>
      <c r="M12" s="134">
        <v>70.95</v>
      </c>
      <c r="N12" s="134">
        <v>37.58</v>
      </c>
      <c r="O12" s="134">
        <v>26</v>
      </c>
      <c r="P12" s="134">
        <v>47.33</v>
      </c>
      <c r="Q12" s="134">
        <v>56</v>
      </c>
      <c r="R12" s="2">
        <v>78</v>
      </c>
      <c r="S12" s="134">
        <v>55</v>
      </c>
      <c r="T12" s="134">
        <v>66.2</v>
      </c>
      <c r="U12" s="134">
        <v>61.75</v>
      </c>
      <c r="V12" s="134">
        <v>38.414999999999999</v>
      </c>
      <c r="W12" s="134">
        <v>72.239999999999995</v>
      </c>
      <c r="X12" s="53">
        <v>54.805476190476199</v>
      </c>
      <c r="Y12" s="9"/>
    </row>
    <row r="13" spans="1:25" ht="11.25" x14ac:dyDescent="0.2">
      <c r="A13" s="29" t="s">
        <v>27</v>
      </c>
      <c r="B13" s="120" t="s">
        <v>93</v>
      </c>
      <c r="C13" s="134">
        <v>95</v>
      </c>
      <c r="D13" s="134">
        <v>98.5</v>
      </c>
      <c r="E13" s="134">
        <v>91.8</v>
      </c>
      <c r="F13" s="134">
        <v>68.5</v>
      </c>
      <c r="G13" s="2">
        <v>63.7</v>
      </c>
      <c r="H13" s="134">
        <v>68</v>
      </c>
      <c r="I13" s="134">
        <v>74.55</v>
      </c>
      <c r="J13" s="134">
        <v>93.7</v>
      </c>
      <c r="K13" s="134">
        <v>72</v>
      </c>
      <c r="L13" s="134">
        <v>73</v>
      </c>
      <c r="M13" s="134">
        <v>83.5</v>
      </c>
      <c r="N13" s="134">
        <v>71.209999999999994</v>
      </c>
      <c r="O13" s="134">
        <v>77</v>
      </c>
      <c r="P13" s="134">
        <v>68.33</v>
      </c>
      <c r="Q13" s="134">
        <v>53</v>
      </c>
      <c r="R13" s="2">
        <v>97</v>
      </c>
      <c r="S13" s="134">
        <v>90</v>
      </c>
      <c r="T13" s="134">
        <v>63.58</v>
      </c>
      <c r="U13" s="134">
        <v>70.97</v>
      </c>
      <c r="V13" s="134">
        <v>66</v>
      </c>
      <c r="W13" s="134">
        <v>75.69</v>
      </c>
      <c r="X13" s="53">
        <v>76.906190476190474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0.57999999999999996</v>
      </c>
      <c r="E14" s="67">
        <v>0.6</v>
      </c>
      <c r="F14" s="67">
        <v>0.33</v>
      </c>
      <c r="G14" s="68">
        <v>0.44</v>
      </c>
      <c r="H14" s="67">
        <v>0.74</v>
      </c>
      <c r="I14" s="67">
        <v>0.49</v>
      </c>
      <c r="J14" s="67">
        <v>0.46</v>
      </c>
      <c r="K14" s="67">
        <v>0.84</v>
      </c>
      <c r="L14" s="67">
        <v>0.52</v>
      </c>
      <c r="M14" s="67">
        <v>0.69</v>
      </c>
      <c r="N14" s="67">
        <v>0.66</v>
      </c>
      <c r="O14" s="67">
        <v>0.36</v>
      </c>
      <c r="P14" s="67">
        <v>0.34</v>
      </c>
      <c r="Q14" s="67">
        <v>0.45</v>
      </c>
      <c r="R14" s="68">
        <v>0.57999999999999996</v>
      </c>
      <c r="S14" s="67">
        <v>0.31</v>
      </c>
      <c r="T14" s="67">
        <v>0.61</v>
      </c>
      <c r="U14" s="67">
        <v>0.46</v>
      </c>
      <c r="V14" s="133">
        <v>0.45</v>
      </c>
      <c r="W14" s="67">
        <v>0.49301999999999996</v>
      </c>
      <c r="X14" s="54">
        <v>0.51919142857142853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1.67</v>
      </c>
      <c r="G15" s="2">
        <v>2.4300000000000002</v>
      </c>
      <c r="H15" s="134">
        <v>2.6</v>
      </c>
      <c r="I15" s="134">
        <v>2.2999999999999998</v>
      </c>
      <c r="J15" s="134">
        <v>3.1</v>
      </c>
      <c r="K15" s="134">
        <v>1.97</v>
      </c>
      <c r="L15" s="134">
        <v>2.4</v>
      </c>
      <c r="M15" s="134">
        <v>2.65</v>
      </c>
      <c r="N15" s="134">
        <v>2.59</v>
      </c>
      <c r="O15" s="134">
        <v>1.45</v>
      </c>
      <c r="P15" s="134">
        <v>2.72</v>
      </c>
      <c r="Q15" s="134">
        <v>2.5299999999999998</v>
      </c>
      <c r="R15" s="2">
        <v>2.3199999999999998</v>
      </c>
      <c r="S15" s="134">
        <v>2.2999999999999998</v>
      </c>
      <c r="T15" s="134">
        <v>3.02</v>
      </c>
      <c r="U15" s="134">
        <v>2.14</v>
      </c>
      <c r="V15" s="132">
        <v>2.8</v>
      </c>
      <c r="W15" s="134">
        <v>2.08</v>
      </c>
      <c r="X15" s="53">
        <v>2.4604761904761903</v>
      </c>
      <c r="Y15" s="9"/>
    </row>
    <row r="16" spans="1:25" ht="11.25" x14ac:dyDescent="0.2">
      <c r="A16" s="29" t="s">
        <v>29</v>
      </c>
      <c r="B16" s="120" t="s">
        <v>91</v>
      </c>
      <c r="C16" s="134">
        <v>24.6</v>
      </c>
      <c r="D16" s="134">
        <v>20.98</v>
      </c>
      <c r="E16" s="134">
        <v>24.87</v>
      </c>
      <c r="F16" s="134">
        <v>21.32</v>
      </c>
      <c r="G16" s="2">
        <v>18.64</v>
      </c>
      <c r="H16" s="134">
        <v>21.98</v>
      </c>
      <c r="I16" s="134">
        <v>25.32</v>
      </c>
      <c r="J16" s="134">
        <v>33.130000000000003</v>
      </c>
      <c r="K16" s="134">
        <v>21.17</v>
      </c>
      <c r="L16" s="134">
        <v>15.6</v>
      </c>
      <c r="M16" s="134">
        <v>18.190000000000001</v>
      </c>
      <c r="N16" s="134">
        <v>22.34</v>
      </c>
      <c r="O16" s="134">
        <v>22.95</v>
      </c>
      <c r="P16" s="134">
        <v>30.93</v>
      </c>
      <c r="Q16" s="134">
        <v>17.05</v>
      </c>
      <c r="R16" s="2">
        <v>20.83</v>
      </c>
      <c r="S16" s="134">
        <v>16.38</v>
      </c>
      <c r="T16" s="134">
        <v>22.19</v>
      </c>
      <c r="U16" s="134">
        <v>19.87</v>
      </c>
      <c r="V16" s="134">
        <v>28</v>
      </c>
      <c r="W16" s="134">
        <v>16.8</v>
      </c>
      <c r="X16" s="53">
        <v>22.054285714285715</v>
      </c>
      <c r="Y16" s="9"/>
    </row>
    <row r="17" spans="1:25" ht="11.25" x14ac:dyDescent="0.2">
      <c r="A17" s="29" t="s">
        <v>30</v>
      </c>
      <c r="B17" s="120" t="s">
        <v>94</v>
      </c>
      <c r="C17" s="134">
        <v>91.95</v>
      </c>
      <c r="D17" s="134">
        <v>180</v>
      </c>
      <c r="E17" s="134">
        <v>74.33</v>
      </c>
      <c r="F17" s="134">
        <v>92.87</v>
      </c>
      <c r="G17" s="2">
        <v>113.1</v>
      </c>
      <c r="H17" s="134">
        <v>103</v>
      </c>
      <c r="I17" s="134">
        <v>69</v>
      </c>
      <c r="J17" s="134">
        <v>168.46</v>
      </c>
      <c r="K17" s="134">
        <v>99.9</v>
      </c>
      <c r="L17" s="134">
        <v>94.5</v>
      </c>
      <c r="M17" s="134">
        <v>119.3</v>
      </c>
      <c r="N17" s="134">
        <v>78.209999999999994</v>
      </c>
      <c r="O17" s="134">
        <v>90</v>
      </c>
      <c r="P17" s="134">
        <v>92.97</v>
      </c>
      <c r="Q17" s="134">
        <v>97</v>
      </c>
      <c r="R17" s="2">
        <v>92</v>
      </c>
      <c r="S17" s="134">
        <v>64</v>
      </c>
      <c r="T17" s="134">
        <v>115.78</v>
      </c>
      <c r="U17" s="134">
        <v>87.88</v>
      </c>
      <c r="V17" s="134">
        <v>74.25</v>
      </c>
      <c r="W17" s="134">
        <v>93.88</v>
      </c>
      <c r="X17" s="53">
        <v>99.637142857142862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659</v>
      </c>
      <c r="D18" s="134">
        <v>285</v>
      </c>
      <c r="E18" s="134">
        <v>293.13</v>
      </c>
      <c r="F18" s="134">
        <v>289.45</v>
      </c>
      <c r="G18" s="2">
        <v>276.67</v>
      </c>
      <c r="H18" s="134">
        <v>355</v>
      </c>
      <c r="I18" s="134">
        <v>222.96</v>
      </c>
      <c r="J18" s="134">
        <v>415.09</v>
      </c>
      <c r="K18" s="134">
        <v>485.2</v>
      </c>
      <c r="L18" s="134">
        <v>417.65</v>
      </c>
      <c r="M18" s="134">
        <v>448</v>
      </c>
      <c r="N18" s="134">
        <v>317.89999999999998</v>
      </c>
      <c r="O18" s="134">
        <v>285</v>
      </c>
      <c r="P18" s="134">
        <v>290.5</v>
      </c>
      <c r="Q18" s="134">
        <v>407.5</v>
      </c>
      <c r="R18" s="2">
        <v>511</v>
      </c>
      <c r="S18" s="134">
        <v>402.5</v>
      </c>
      <c r="T18" s="134">
        <v>640.9</v>
      </c>
      <c r="U18" s="134">
        <v>420.81</v>
      </c>
      <c r="V18" s="134">
        <v>589.5</v>
      </c>
      <c r="W18" s="134">
        <v>309.49</v>
      </c>
      <c r="X18" s="53">
        <v>396.29761904761904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380</v>
      </c>
      <c r="D19" s="134">
        <v>297.5</v>
      </c>
      <c r="E19" s="134">
        <v>262</v>
      </c>
      <c r="F19" s="2">
        <v>245.15</v>
      </c>
      <c r="G19" s="2">
        <v>193.33</v>
      </c>
      <c r="H19" s="134">
        <v>275.60000000000002</v>
      </c>
      <c r="I19" s="134">
        <v>140</v>
      </c>
      <c r="J19" s="134">
        <v>370.47</v>
      </c>
      <c r="K19" s="134">
        <v>294</v>
      </c>
      <c r="L19" s="2">
        <v>234</v>
      </c>
      <c r="M19" s="2">
        <v>241.75</v>
      </c>
      <c r="N19" s="134">
        <v>264.56</v>
      </c>
      <c r="O19" s="134">
        <v>250</v>
      </c>
      <c r="P19" s="134">
        <v>205</v>
      </c>
      <c r="Q19" s="134">
        <v>220</v>
      </c>
      <c r="R19" s="2">
        <v>417</v>
      </c>
      <c r="S19" s="134">
        <v>183.5</v>
      </c>
      <c r="T19" s="134">
        <v>167.56</v>
      </c>
      <c r="U19" s="134">
        <v>268.68</v>
      </c>
      <c r="V19" s="134">
        <v>372.5</v>
      </c>
      <c r="W19" s="134">
        <v>268.25</v>
      </c>
      <c r="X19" s="53">
        <v>264.32619047619056</v>
      </c>
      <c r="Y19" s="9"/>
    </row>
    <row r="20" spans="1:25" ht="22.5" x14ac:dyDescent="0.2">
      <c r="A20" s="121" t="s">
        <v>33</v>
      </c>
      <c r="B20" s="122" t="s">
        <v>94</v>
      </c>
      <c r="C20" s="134">
        <v>70.3</v>
      </c>
      <c r="D20" s="134">
        <v>55.5</v>
      </c>
      <c r="E20" s="134">
        <v>66.05</v>
      </c>
      <c r="F20" s="134">
        <v>65.099999999999994</v>
      </c>
      <c r="G20" s="2">
        <v>51</v>
      </c>
      <c r="H20" s="134">
        <v>65.62</v>
      </c>
      <c r="I20" s="134">
        <v>52.5</v>
      </c>
      <c r="J20" s="134">
        <v>68.67</v>
      </c>
      <c r="K20" s="134">
        <v>65</v>
      </c>
      <c r="L20" s="134">
        <v>36.35</v>
      </c>
      <c r="M20" s="134">
        <v>67.2</v>
      </c>
      <c r="N20" s="134">
        <v>49.21</v>
      </c>
      <c r="O20" s="134">
        <v>54.66</v>
      </c>
      <c r="P20" s="134">
        <v>88.33</v>
      </c>
      <c r="Q20" s="134">
        <v>75.5</v>
      </c>
      <c r="R20" s="2">
        <v>65.569999999999993</v>
      </c>
      <c r="S20" s="134">
        <v>31.9</v>
      </c>
      <c r="T20" s="134">
        <v>32.43</v>
      </c>
      <c r="U20" s="134">
        <v>30.97</v>
      </c>
      <c r="V20" s="134">
        <v>55</v>
      </c>
      <c r="W20" s="134">
        <v>41.47</v>
      </c>
      <c r="X20" s="53">
        <v>56.587142857142872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</v>
      </c>
      <c r="D21" s="134">
        <v>22.25</v>
      </c>
      <c r="E21" s="134">
        <v>24.6</v>
      </c>
      <c r="F21" s="134">
        <v>19.23</v>
      </c>
      <c r="G21" s="2">
        <v>27.62</v>
      </c>
      <c r="H21" s="134">
        <v>24.9</v>
      </c>
      <c r="I21" s="134">
        <v>20.23</v>
      </c>
      <c r="J21" s="134">
        <v>25.98</v>
      </c>
      <c r="K21" s="134">
        <v>28</v>
      </c>
      <c r="L21" s="134">
        <v>22.36</v>
      </c>
      <c r="M21" s="134">
        <v>21</v>
      </c>
      <c r="N21" s="134">
        <v>22.73</v>
      </c>
      <c r="O21" s="134">
        <v>14</v>
      </c>
      <c r="P21" s="134">
        <v>64.900000000000006</v>
      </c>
      <c r="Q21" s="134">
        <v>21.9</v>
      </c>
      <c r="R21" s="2">
        <v>20.36</v>
      </c>
      <c r="S21" s="134">
        <v>21.25</v>
      </c>
      <c r="T21" s="134">
        <v>22.44</v>
      </c>
      <c r="U21" s="134">
        <v>13.81</v>
      </c>
      <c r="V21" s="134">
        <v>15</v>
      </c>
      <c r="W21" s="134">
        <v>17.03</v>
      </c>
      <c r="X21" s="53">
        <v>24.009047619047617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467.45</v>
      </c>
      <c r="D22" s="134">
        <v>446</v>
      </c>
      <c r="E22" s="134">
        <v>308.83</v>
      </c>
      <c r="F22" s="134">
        <v>218.2</v>
      </c>
      <c r="G22" s="2">
        <v>395</v>
      </c>
      <c r="H22" s="134">
        <v>332.5</v>
      </c>
      <c r="I22" s="134">
        <v>362</v>
      </c>
      <c r="J22" s="134">
        <v>380.82</v>
      </c>
      <c r="K22" s="134">
        <v>350</v>
      </c>
      <c r="L22" s="134">
        <v>333.3</v>
      </c>
      <c r="M22" s="134">
        <v>448</v>
      </c>
      <c r="N22" s="134">
        <v>269.10000000000002</v>
      </c>
      <c r="O22" s="134">
        <v>315</v>
      </c>
      <c r="P22" s="134">
        <v>523.33000000000004</v>
      </c>
      <c r="Q22" s="134">
        <v>630</v>
      </c>
      <c r="R22" s="2">
        <v>289</v>
      </c>
      <c r="S22" s="134">
        <v>349.8</v>
      </c>
      <c r="T22" s="134">
        <v>1069.3</v>
      </c>
      <c r="U22" s="134">
        <v>507.5</v>
      </c>
      <c r="V22" s="134">
        <v>272.5</v>
      </c>
      <c r="W22" s="134">
        <v>292.52</v>
      </c>
      <c r="X22" s="53">
        <v>407.62619047619057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12.11</v>
      </c>
      <c r="E23" s="134">
        <v>9.23</v>
      </c>
      <c r="F23" s="134">
        <v>7.5</v>
      </c>
      <c r="G23" s="2">
        <v>10.17</v>
      </c>
      <c r="H23" s="134">
        <v>18</v>
      </c>
      <c r="I23" s="134">
        <v>9.6</v>
      </c>
      <c r="J23" s="134">
        <v>30.8</v>
      </c>
      <c r="K23" s="134">
        <v>15.85</v>
      </c>
      <c r="L23" s="134">
        <v>17.434999999999999</v>
      </c>
      <c r="M23" s="134">
        <v>23.1</v>
      </c>
      <c r="N23" s="134">
        <v>10.9</v>
      </c>
      <c r="O23" s="134">
        <v>4.95</v>
      </c>
      <c r="P23" s="134">
        <v>7.46</v>
      </c>
      <c r="Q23" s="134">
        <v>17.2</v>
      </c>
      <c r="R23" s="2">
        <v>18.329999999999998</v>
      </c>
      <c r="S23" s="134">
        <v>40</v>
      </c>
      <c r="T23" s="134">
        <v>9.5399999999999991</v>
      </c>
      <c r="U23" s="134">
        <v>28.67</v>
      </c>
      <c r="V23" s="134">
        <v>5.8</v>
      </c>
      <c r="W23" s="134">
        <v>10.64</v>
      </c>
      <c r="X23" s="53">
        <v>15.413571428571428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88.69</v>
      </c>
      <c r="E24" s="134">
        <v>62.8</v>
      </c>
      <c r="F24" s="134">
        <v>77.64</v>
      </c>
      <c r="G24" s="2">
        <v>60</v>
      </c>
      <c r="H24" s="134">
        <v>61.21</v>
      </c>
      <c r="I24" s="134">
        <v>41.52</v>
      </c>
      <c r="J24" s="134">
        <v>108.12</v>
      </c>
      <c r="K24" s="134">
        <v>82.6</v>
      </c>
      <c r="L24" s="134">
        <v>72</v>
      </c>
      <c r="M24" s="134">
        <v>89</v>
      </c>
      <c r="N24" s="134">
        <v>68.11</v>
      </c>
      <c r="O24" s="134">
        <v>75</v>
      </c>
      <c r="P24" s="134">
        <v>164.36</v>
      </c>
      <c r="Q24" s="134">
        <v>62.49</v>
      </c>
      <c r="R24" s="2">
        <v>60.74</v>
      </c>
      <c r="S24" s="134">
        <v>98.33</v>
      </c>
      <c r="T24" s="134">
        <v>57.33</v>
      </c>
      <c r="U24" s="134">
        <v>86.95</v>
      </c>
      <c r="V24" s="134">
        <v>75</v>
      </c>
      <c r="W24" s="134">
        <v>56.07</v>
      </c>
      <c r="X24" s="53">
        <v>77.283809523809524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7.55</v>
      </c>
      <c r="D25" s="134">
        <v>5.5</v>
      </c>
      <c r="E25" s="134">
        <v>7.58</v>
      </c>
      <c r="F25" s="134">
        <v>4.5999999999999996</v>
      </c>
      <c r="G25" s="2">
        <v>10.61</v>
      </c>
      <c r="H25" s="134">
        <v>14.24</v>
      </c>
      <c r="I25" s="134">
        <v>5.86</v>
      </c>
      <c r="J25" s="134">
        <v>10.11</v>
      </c>
      <c r="K25" s="134">
        <v>9.9700000000000006</v>
      </c>
      <c r="L25" s="134">
        <v>10.85</v>
      </c>
      <c r="M25" s="134">
        <v>10.4</v>
      </c>
      <c r="N25" s="134">
        <v>5.66</v>
      </c>
      <c r="O25" s="134">
        <v>4.2699999999999996</v>
      </c>
      <c r="P25" s="134">
        <v>5.75</v>
      </c>
      <c r="Q25" s="134">
        <v>12.53</v>
      </c>
      <c r="R25" s="2">
        <v>9.59</v>
      </c>
      <c r="S25" s="134">
        <v>7.39</v>
      </c>
      <c r="T25" s="134">
        <v>19.920000000000002</v>
      </c>
      <c r="U25" s="134">
        <v>11.33</v>
      </c>
      <c r="V25" s="134">
        <v>7.6749999999999998</v>
      </c>
      <c r="W25" s="134">
        <v>9.5772222222222219</v>
      </c>
      <c r="X25" s="53">
        <v>9.0934391534391548</v>
      </c>
      <c r="Y25" s="9"/>
    </row>
    <row r="26" spans="1:25" ht="11.25" x14ac:dyDescent="0.2">
      <c r="A26" s="29" t="s">
        <v>38</v>
      </c>
      <c r="B26" s="120" t="s">
        <v>92</v>
      </c>
      <c r="C26" s="134">
        <v>10.52</v>
      </c>
      <c r="D26" s="134">
        <v>6.09</v>
      </c>
      <c r="E26" s="134">
        <v>5.95</v>
      </c>
      <c r="F26" s="134">
        <v>4</v>
      </c>
      <c r="G26" s="2">
        <v>3.63</v>
      </c>
      <c r="H26" s="134">
        <v>10.29</v>
      </c>
      <c r="I26" s="134">
        <v>4.62</v>
      </c>
      <c r="J26" s="134">
        <v>8.5500000000000007</v>
      </c>
      <c r="K26" s="134">
        <v>5.85</v>
      </c>
      <c r="L26" s="134">
        <v>10.220000000000001</v>
      </c>
      <c r="M26" s="134">
        <v>8.75</v>
      </c>
      <c r="N26" s="2">
        <v>5.16</v>
      </c>
      <c r="O26" s="134">
        <v>3.14</v>
      </c>
      <c r="P26" s="134">
        <v>10.75</v>
      </c>
      <c r="Q26" s="134">
        <v>5.83</v>
      </c>
      <c r="R26" s="2">
        <v>9.73</v>
      </c>
      <c r="S26" s="134">
        <v>12.13</v>
      </c>
      <c r="T26" s="134">
        <v>14.55</v>
      </c>
      <c r="U26" s="134">
        <v>8.26</v>
      </c>
      <c r="V26" s="134">
        <v>8</v>
      </c>
      <c r="W26" s="134">
        <v>7.48</v>
      </c>
      <c r="X26" s="53">
        <v>7.7857142857142847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0.83</v>
      </c>
      <c r="E27" s="133">
        <v>1.1299999999999999</v>
      </c>
      <c r="F27" s="19">
        <v>0.78</v>
      </c>
      <c r="G27" s="18">
        <v>0.6</v>
      </c>
      <c r="H27" s="19">
        <v>0.88</v>
      </c>
      <c r="I27" s="19">
        <v>0.61</v>
      </c>
      <c r="J27" s="19">
        <v>1.1000000000000001</v>
      </c>
      <c r="K27" s="19">
        <v>0.71</v>
      </c>
      <c r="L27" s="19">
        <v>0.86</v>
      </c>
      <c r="M27" s="19">
        <v>0.86</v>
      </c>
      <c r="N27" s="19">
        <v>1.1000000000000001</v>
      </c>
      <c r="O27" s="19">
        <v>0.61</v>
      </c>
      <c r="P27" s="19">
        <v>1.21</v>
      </c>
      <c r="Q27" s="19">
        <v>0.84</v>
      </c>
      <c r="R27" s="18">
        <v>0.91</v>
      </c>
      <c r="S27" s="18">
        <v>0.96</v>
      </c>
      <c r="T27" s="18">
        <v>1.17</v>
      </c>
      <c r="U27" s="19">
        <v>0.93</v>
      </c>
      <c r="V27" s="133">
        <v>1</v>
      </c>
      <c r="W27" s="19">
        <v>0.73409999999999997</v>
      </c>
      <c r="X27" s="54">
        <v>0.90448095238095239</v>
      </c>
      <c r="Y27" s="9"/>
    </row>
    <row r="28" spans="1:25" ht="11.25" x14ac:dyDescent="0.2">
      <c r="A28" s="29" t="s">
        <v>39</v>
      </c>
      <c r="B28" s="120" t="s">
        <v>94</v>
      </c>
      <c r="C28" s="134">
        <v>95</v>
      </c>
      <c r="D28" s="134">
        <v>83.5</v>
      </c>
      <c r="E28" s="135">
        <v>59.08</v>
      </c>
      <c r="F28" s="134">
        <v>79.5</v>
      </c>
      <c r="G28" s="2">
        <v>57.75</v>
      </c>
      <c r="H28" s="134">
        <v>72.5</v>
      </c>
      <c r="I28" s="134">
        <v>45.2</v>
      </c>
      <c r="J28" s="134">
        <v>83.06</v>
      </c>
      <c r="K28" s="134">
        <v>76.62</v>
      </c>
      <c r="L28" s="134">
        <v>75.400000000000006</v>
      </c>
      <c r="M28" s="134">
        <v>76.55</v>
      </c>
      <c r="N28" s="134">
        <v>63.2</v>
      </c>
      <c r="O28" s="134">
        <v>66.31</v>
      </c>
      <c r="P28" s="134">
        <v>117.55</v>
      </c>
      <c r="Q28" s="134">
        <v>85.9</v>
      </c>
      <c r="R28" s="2">
        <v>63.5</v>
      </c>
      <c r="S28" s="134">
        <v>53.5</v>
      </c>
      <c r="T28" s="134">
        <v>98.19</v>
      </c>
      <c r="U28" s="134">
        <v>84.08</v>
      </c>
      <c r="V28" s="134">
        <v>75.55</v>
      </c>
      <c r="W28" s="134">
        <v>65.22</v>
      </c>
      <c r="X28" s="53">
        <v>75.102857142857133</v>
      </c>
      <c r="Y28" s="9"/>
    </row>
    <row r="29" spans="1:25" ht="11.25" x14ac:dyDescent="0.2">
      <c r="A29" s="29" t="s">
        <v>40</v>
      </c>
      <c r="B29" s="120" t="s">
        <v>94</v>
      </c>
      <c r="C29" s="134">
        <v>410</v>
      </c>
      <c r="D29" s="134">
        <v>257.60000000000002</v>
      </c>
      <c r="E29" s="134">
        <v>199.6</v>
      </c>
      <c r="F29" s="134">
        <v>238.5</v>
      </c>
      <c r="G29" s="2">
        <v>222.74</v>
      </c>
      <c r="H29" s="134">
        <v>287</v>
      </c>
      <c r="I29" s="134">
        <v>152</v>
      </c>
      <c r="J29" s="134">
        <v>309.14999999999998</v>
      </c>
      <c r="K29" s="134">
        <v>281.54000000000002</v>
      </c>
      <c r="L29" s="134">
        <v>264</v>
      </c>
      <c r="M29" s="134">
        <v>294.5</v>
      </c>
      <c r="N29" s="134">
        <v>205</v>
      </c>
      <c r="O29" s="134">
        <v>216</v>
      </c>
      <c r="P29" s="134">
        <v>347.97</v>
      </c>
      <c r="Q29" s="134">
        <v>312.89</v>
      </c>
      <c r="R29" s="2">
        <v>250.12</v>
      </c>
      <c r="S29" s="134">
        <v>114.67</v>
      </c>
      <c r="T29" s="134">
        <v>265.63</v>
      </c>
      <c r="U29" s="134">
        <v>234.69</v>
      </c>
      <c r="V29" s="134">
        <v>220</v>
      </c>
      <c r="W29" s="134">
        <v>176.26</v>
      </c>
      <c r="X29" s="53">
        <v>250.46952380952385</v>
      </c>
      <c r="Y29" s="9"/>
    </row>
    <row r="30" spans="1:25" ht="11.25" x14ac:dyDescent="0.2">
      <c r="A30" s="29" t="s">
        <v>41</v>
      </c>
      <c r="B30" s="120" t="s">
        <v>94</v>
      </c>
      <c r="C30" s="134">
        <v>62.24</v>
      </c>
      <c r="D30" s="134">
        <v>54.44</v>
      </c>
      <c r="E30" s="134">
        <v>45.05</v>
      </c>
      <c r="F30" s="134">
        <v>48.8</v>
      </c>
      <c r="G30" s="2">
        <v>28.9</v>
      </c>
      <c r="H30" s="134">
        <v>45.9</v>
      </c>
      <c r="I30" s="134">
        <v>28.2</v>
      </c>
      <c r="J30" s="134">
        <v>79.97</v>
      </c>
      <c r="K30" s="134">
        <v>45.96</v>
      </c>
      <c r="L30" s="134">
        <v>42</v>
      </c>
      <c r="M30" s="134">
        <v>56</v>
      </c>
      <c r="N30" s="134">
        <v>34.6</v>
      </c>
      <c r="O30" s="134">
        <v>36</v>
      </c>
      <c r="P30" s="134">
        <v>77.180000000000007</v>
      </c>
      <c r="Q30" s="134">
        <v>45.39</v>
      </c>
      <c r="R30" s="2">
        <v>37.57</v>
      </c>
      <c r="S30" s="134">
        <v>37.520000000000003</v>
      </c>
      <c r="T30" s="134">
        <v>43.07</v>
      </c>
      <c r="U30" s="134">
        <v>26.49</v>
      </c>
      <c r="V30" s="134">
        <v>38.020000000000003</v>
      </c>
      <c r="W30" s="134">
        <v>63.41</v>
      </c>
      <c r="X30" s="53">
        <v>46.510000000000005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46.99</v>
      </c>
      <c r="D31" s="134">
        <v>48.53</v>
      </c>
      <c r="E31" s="134">
        <v>44.55</v>
      </c>
      <c r="F31" s="134">
        <v>44.8</v>
      </c>
      <c r="G31" s="2">
        <v>38.729999999999997</v>
      </c>
      <c r="H31" s="134">
        <v>49</v>
      </c>
      <c r="I31" s="134">
        <v>49.38</v>
      </c>
      <c r="J31" s="134">
        <v>52.42</v>
      </c>
      <c r="K31" s="134">
        <v>44.65</v>
      </c>
      <c r="L31" s="134">
        <v>45.33</v>
      </c>
      <c r="M31" s="134">
        <v>59.55</v>
      </c>
      <c r="N31" s="134">
        <v>47.98</v>
      </c>
      <c r="O31" s="134">
        <v>36.5</v>
      </c>
      <c r="P31" s="134">
        <v>53.33</v>
      </c>
      <c r="Q31" s="134">
        <v>44.89</v>
      </c>
      <c r="R31" s="2">
        <v>45.8</v>
      </c>
      <c r="S31" s="134">
        <v>26.39</v>
      </c>
      <c r="T31" s="134">
        <v>50.48</v>
      </c>
      <c r="U31" s="134">
        <v>56.14</v>
      </c>
      <c r="V31" s="134">
        <v>56.8</v>
      </c>
      <c r="W31" s="134">
        <v>43.84</v>
      </c>
      <c r="X31" s="53">
        <v>46.956190476190471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27.91</v>
      </c>
      <c r="D32" s="134">
        <v>24.29</v>
      </c>
      <c r="E32" s="134">
        <v>32.32</v>
      </c>
      <c r="F32" s="134">
        <v>25.5</v>
      </c>
      <c r="G32" s="2">
        <v>18.899999999999999</v>
      </c>
      <c r="H32" s="134">
        <v>28.33</v>
      </c>
      <c r="I32" s="134">
        <v>14.83</v>
      </c>
      <c r="J32" s="134">
        <v>28.1</v>
      </c>
      <c r="K32" s="134">
        <v>36.950000000000003</v>
      </c>
      <c r="L32" s="134">
        <v>31.77</v>
      </c>
      <c r="M32" s="134">
        <v>22.1</v>
      </c>
      <c r="N32" s="134">
        <v>21.79</v>
      </c>
      <c r="O32" s="134">
        <v>21</v>
      </c>
      <c r="P32" s="134">
        <v>39.200000000000003</v>
      </c>
      <c r="Q32" s="134">
        <v>26.6</v>
      </c>
      <c r="R32" s="2">
        <v>29.67</v>
      </c>
      <c r="S32" s="2">
        <v>21.57</v>
      </c>
      <c r="T32" s="2">
        <v>28.84</v>
      </c>
      <c r="U32" s="134">
        <v>20.11</v>
      </c>
      <c r="V32" s="134">
        <v>25</v>
      </c>
      <c r="W32" s="134">
        <v>24.64</v>
      </c>
      <c r="X32" s="53">
        <v>26.162857142857142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16.32</v>
      </c>
      <c r="E34" s="2">
        <v>20.28</v>
      </c>
      <c r="F34" s="2">
        <v>18.13</v>
      </c>
      <c r="G34" s="2">
        <v>19.28</v>
      </c>
      <c r="H34" s="134">
        <v>22.05</v>
      </c>
      <c r="I34" s="134">
        <v>21.22</v>
      </c>
      <c r="J34" s="2">
        <v>13.698410000000001</v>
      </c>
      <c r="K34" s="2">
        <v>19.329999999999998</v>
      </c>
      <c r="L34" s="2">
        <v>13.829010000000002</v>
      </c>
      <c r="M34" s="2">
        <v>18.55</v>
      </c>
      <c r="N34" s="134">
        <v>16.77</v>
      </c>
      <c r="O34" s="2">
        <v>14.36</v>
      </c>
      <c r="P34" s="2">
        <v>17.25</v>
      </c>
      <c r="Q34" s="2">
        <v>21.28</v>
      </c>
      <c r="R34" s="2">
        <v>21.49</v>
      </c>
      <c r="S34" s="134">
        <v>14.104454565999998</v>
      </c>
      <c r="T34" s="134">
        <v>18.2424</v>
      </c>
      <c r="U34" s="2">
        <v>26.14</v>
      </c>
      <c r="V34" s="2">
        <v>14.86126</v>
      </c>
      <c r="W34" s="134">
        <v>20.614211999999998</v>
      </c>
      <c r="X34" s="53">
        <v>18.205565646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10.344691000000001</v>
      </c>
      <c r="D35" s="2">
        <v>12.07</v>
      </c>
      <c r="E35" s="2">
        <v>12</v>
      </c>
      <c r="F35" s="2">
        <v>11.95</v>
      </c>
      <c r="G35" s="2">
        <v>12.52</v>
      </c>
      <c r="H35" s="134">
        <v>13.75</v>
      </c>
      <c r="I35" s="134">
        <v>12.78</v>
      </c>
      <c r="J35" s="2">
        <v>9.6454920000000008</v>
      </c>
      <c r="K35" s="2">
        <v>12.63</v>
      </c>
      <c r="L35" s="2">
        <v>10.172526</v>
      </c>
      <c r="M35" s="2">
        <v>13.79</v>
      </c>
      <c r="N35" s="134">
        <v>12.15</v>
      </c>
      <c r="O35" s="2">
        <v>10.67</v>
      </c>
      <c r="P35" s="2">
        <v>13.02</v>
      </c>
      <c r="Q35" s="2">
        <v>15.07</v>
      </c>
      <c r="R35" s="2">
        <v>15.55</v>
      </c>
      <c r="S35" s="134">
        <v>11.279454565999998</v>
      </c>
      <c r="T35" s="134">
        <v>14.1455</v>
      </c>
      <c r="U35" s="2">
        <v>17</v>
      </c>
      <c r="V35" s="2">
        <v>10.098675</v>
      </c>
      <c r="W35" s="134">
        <v>16.833559999999999</v>
      </c>
      <c r="X35" s="53">
        <v>12.736661836476189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33.630000000000003</v>
      </c>
      <c r="D37" s="134">
        <v>106</v>
      </c>
      <c r="E37" s="134">
        <v>118.85</v>
      </c>
      <c r="F37" s="134">
        <v>46</v>
      </c>
      <c r="G37" s="134">
        <v>68</v>
      </c>
      <c r="H37" s="134">
        <v>75.45</v>
      </c>
      <c r="I37" s="134">
        <v>57.46</v>
      </c>
      <c r="J37" s="134">
        <v>58.190199999999997</v>
      </c>
      <c r="K37" s="134">
        <v>60</v>
      </c>
      <c r="L37" s="134">
        <v>45.64</v>
      </c>
      <c r="M37" s="134">
        <v>75</v>
      </c>
      <c r="N37" s="134">
        <v>25.4</v>
      </c>
      <c r="O37" s="134">
        <v>30.44</v>
      </c>
      <c r="P37" s="134">
        <v>84.09</v>
      </c>
      <c r="Q37" s="134">
        <v>68.180000000000007</v>
      </c>
      <c r="R37" s="2">
        <v>60.55</v>
      </c>
      <c r="S37" s="134">
        <v>28.654544999999999</v>
      </c>
      <c r="T37" s="134">
        <v>76.227500000000006</v>
      </c>
      <c r="U37" s="134">
        <v>35.17</v>
      </c>
      <c r="V37" s="134">
        <v>35.340000000000003</v>
      </c>
      <c r="W37" s="134">
        <v>47.67</v>
      </c>
      <c r="X37" s="53">
        <v>58.85439261904763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8.6999999999999993</v>
      </c>
      <c r="G39" s="20">
        <v>35.840000000000003</v>
      </c>
      <c r="H39" s="20">
        <v>11.13</v>
      </c>
      <c r="I39" s="20">
        <v>10.66</v>
      </c>
      <c r="J39" s="20">
        <v>30</v>
      </c>
      <c r="K39" s="20">
        <v>7</v>
      </c>
      <c r="L39" s="20">
        <v>35</v>
      </c>
      <c r="M39" s="20">
        <v>24.53</v>
      </c>
      <c r="N39" s="20">
        <v>15.9</v>
      </c>
      <c r="O39" s="20">
        <v>9.33</v>
      </c>
      <c r="P39" s="20">
        <v>13.65</v>
      </c>
      <c r="Q39" s="20">
        <v>9.09</v>
      </c>
      <c r="R39" s="21">
        <v>9.1999999999999993</v>
      </c>
      <c r="S39" s="20">
        <v>7.0659476999999997</v>
      </c>
      <c r="T39" s="20">
        <v>32.33</v>
      </c>
      <c r="U39" s="20">
        <v>10.33</v>
      </c>
      <c r="V39" s="20">
        <v>9.33</v>
      </c>
      <c r="W39" s="20">
        <v>6.7830000000000004</v>
      </c>
      <c r="X39" s="57">
        <v>16.763759414285712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13" activePane="bottomRight" state="frozen"/>
      <selection activeCell="A2" sqref="A2:X2"/>
      <selection pane="topRight" activeCell="A2" sqref="A2:X2"/>
      <selection pane="bottomLeft" activeCell="A2" sqref="A2:X2"/>
      <selection pane="bottomRight" activeCell="A47" sqref="A47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223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43.35</v>
      </c>
      <c r="D8" s="134">
        <v>43.75</v>
      </c>
      <c r="E8" s="134">
        <v>36.340000000000003</v>
      </c>
      <c r="F8" s="134">
        <v>40.47</v>
      </c>
      <c r="G8" s="2">
        <v>26.51</v>
      </c>
      <c r="H8" s="134">
        <v>42</v>
      </c>
      <c r="I8" s="134">
        <v>26.65</v>
      </c>
      <c r="J8" s="134">
        <v>43.96</v>
      </c>
      <c r="K8" s="134">
        <v>27.85</v>
      </c>
      <c r="L8" s="134">
        <v>35.94</v>
      </c>
      <c r="M8" s="134">
        <v>34.299999999999997</v>
      </c>
      <c r="N8" s="134">
        <v>41.33</v>
      </c>
      <c r="O8" s="134">
        <v>35.700000000000003</v>
      </c>
      <c r="P8" s="134">
        <v>37.630000000000003</v>
      </c>
      <c r="Q8" s="134">
        <v>29.08</v>
      </c>
      <c r="R8" s="2">
        <v>39.65</v>
      </c>
      <c r="S8" s="134">
        <v>25.97</v>
      </c>
      <c r="T8" s="134">
        <v>32.049999999999997</v>
      </c>
      <c r="U8" s="134">
        <v>36.83</v>
      </c>
      <c r="V8" s="134">
        <v>37.130000000000003</v>
      </c>
      <c r="W8" s="134">
        <v>31.2</v>
      </c>
      <c r="X8" s="53">
        <v>35.604285714285716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3.41</v>
      </c>
      <c r="E9" s="19">
        <v>3.63</v>
      </c>
      <c r="F9" s="19">
        <v>2.9</v>
      </c>
      <c r="G9" s="18">
        <v>2.46</v>
      </c>
      <c r="H9" s="19">
        <v>2.95</v>
      </c>
      <c r="I9" s="19">
        <v>2.9</v>
      </c>
      <c r="J9" s="19">
        <v>3.48</v>
      </c>
      <c r="K9" s="19">
        <v>3.11</v>
      </c>
      <c r="L9" s="19">
        <v>3.8</v>
      </c>
      <c r="M9" s="19">
        <v>3.85</v>
      </c>
      <c r="N9" s="19">
        <v>4.34</v>
      </c>
      <c r="O9" s="19">
        <v>3.04</v>
      </c>
      <c r="P9" s="19">
        <v>3.28</v>
      </c>
      <c r="Q9" s="19">
        <v>3.11</v>
      </c>
      <c r="R9" s="18">
        <v>3.67</v>
      </c>
      <c r="S9" s="19">
        <v>4.33</v>
      </c>
      <c r="T9" s="19">
        <v>4.04</v>
      </c>
      <c r="U9" s="19">
        <v>3.99</v>
      </c>
      <c r="V9" s="19">
        <v>3.2250000000000001</v>
      </c>
      <c r="W9" s="19">
        <v>3.5</v>
      </c>
      <c r="X9" s="54">
        <v>3.4569047619047613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387.4</v>
      </c>
      <c r="E10" s="134">
        <v>295</v>
      </c>
      <c r="F10" s="134">
        <v>260.5</v>
      </c>
      <c r="G10" s="2">
        <v>230</v>
      </c>
      <c r="H10" s="134">
        <v>268.62</v>
      </c>
      <c r="I10" s="134">
        <v>308.04000000000002</v>
      </c>
      <c r="J10" s="134">
        <v>388.3</v>
      </c>
      <c r="K10" s="134">
        <v>280</v>
      </c>
      <c r="L10" s="134">
        <v>285</v>
      </c>
      <c r="M10" s="134">
        <v>343.7</v>
      </c>
      <c r="N10" s="134">
        <v>388</v>
      </c>
      <c r="O10" s="134">
        <v>280</v>
      </c>
      <c r="P10" s="134">
        <v>280</v>
      </c>
      <c r="Q10" s="134">
        <v>250</v>
      </c>
      <c r="R10" s="2">
        <v>290</v>
      </c>
      <c r="S10" s="134">
        <v>398.25</v>
      </c>
      <c r="T10" s="134">
        <v>307.27</v>
      </c>
      <c r="U10" s="134">
        <v>260.62</v>
      </c>
      <c r="V10" s="134">
        <v>227.5</v>
      </c>
      <c r="W10" s="134" t="s">
        <v>224</v>
      </c>
      <c r="X10" s="53">
        <v>301.40999999999997</v>
      </c>
      <c r="Y10" s="9"/>
    </row>
    <row r="11" spans="1:25" ht="11.25" x14ac:dyDescent="0.2">
      <c r="A11" s="29" t="s">
        <v>25</v>
      </c>
      <c r="B11" s="120" t="s">
        <v>92</v>
      </c>
      <c r="C11" s="19">
        <v>0.48</v>
      </c>
      <c r="D11" s="19">
        <v>0.4526</v>
      </c>
      <c r="E11" s="19">
        <v>0.44700000000000001</v>
      </c>
      <c r="F11" s="19">
        <v>0.30980000000000002</v>
      </c>
      <c r="G11" s="18">
        <v>0.34079999999999999</v>
      </c>
      <c r="H11" s="19">
        <v>0.37200000000000005</v>
      </c>
      <c r="I11" s="19">
        <v>0.37740000000000001</v>
      </c>
      <c r="J11" s="19">
        <v>0.5</v>
      </c>
      <c r="K11" s="19">
        <v>0.32079999999999997</v>
      </c>
      <c r="L11" s="19">
        <v>0.42399999999999999</v>
      </c>
      <c r="M11" s="19">
        <v>0.499</v>
      </c>
      <c r="N11" s="19">
        <v>0.56720000000000004</v>
      </c>
      <c r="O11" s="19">
        <v>0.312</v>
      </c>
      <c r="P11" s="19">
        <v>0.38659999999999994</v>
      </c>
      <c r="Q11" s="19">
        <v>0.45659999999999995</v>
      </c>
      <c r="R11" s="18">
        <v>0.43</v>
      </c>
      <c r="S11" s="19">
        <v>0.61</v>
      </c>
      <c r="T11" s="19">
        <v>0.55000000000000004</v>
      </c>
      <c r="U11" s="19">
        <v>0.51200000000000001</v>
      </c>
      <c r="V11" s="19">
        <v>0.38</v>
      </c>
      <c r="W11" s="19">
        <v>0.40740000000000004</v>
      </c>
      <c r="X11" s="54">
        <v>0.43500952380952385</v>
      </c>
      <c r="Y11" s="9"/>
    </row>
    <row r="12" spans="1:25" ht="11.25" x14ac:dyDescent="0.2">
      <c r="A12" s="29" t="s">
        <v>26</v>
      </c>
      <c r="B12" s="120" t="s">
        <v>93</v>
      </c>
      <c r="C12" s="134">
        <v>75</v>
      </c>
      <c r="D12" s="134">
        <v>24.25</v>
      </c>
      <c r="E12" s="134">
        <v>45.62</v>
      </c>
      <c r="F12" s="134">
        <v>35</v>
      </c>
      <c r="G12" s="2">
        <v>64.400000000000006</v>
      </c>
      <c r="H12" s="134">
        <v>60</v>
      </c>
      <c r="I12" s="134">
        <v>65</v>
      </c>
      <c r="J12" s="134">
        <v>75.3</v>
      </c>
      <c r="K12" s="134">
        <v>61.85</v>
      </c>
      <c r="L12" s="134">
        <v>45</v>
      </c>
      <c r="M12" s="134">
        <v>70.98</v>
      </c>
      <c r="N12" s="134">
        <v>37.15</v>
      </c>
      <c r="O12" s="134">
        <v>26</v>
      </c>
      <c r="P12" s="134">
        <v>47.33</v>
      </c>
      <c r="Q12" s="134">
        <v>56</v>
      </c>
      <c r="R12" s="2">
        <v>78</v>
      </c>
      <c r="S12" s="134">
        <v>55</v>
      </c>
      <c r="T12" s="134">
        <v>66.2</v>
      </c>
      <c r="U12" s="134">
        <v>61.75</v>
      </c>
      <c r="V12" s="134">
        <v>38.414999999999999</v>
      </c>
      <c r="W12" s="134">
        <v>72.239999999999995</v>
      </c>
      <c r="X12" s="53">
        <v>55.261190476190485</v>
      </c>
      <c r="Y12" s="9"/>
    </row>
    <row r="13" spans="1:25" ht="11.25" x14ac:dyDescent="0.2">
      <c r="A13" s="29" t="s">
        <v>27</v>
      </c>
      <c r="B13" s="120" t="s">
        <v>93</v>
      </c>
      <c r="C13" s="134">
        <v>95</v>
      </c>
      <c r="D13" s="134">
        <v>98.26</v>
      </c>
      <c r="E13" s="134">
        <v>93.8</v>
      </c>
      <c r="F13" s="134">
        <v>68</v>
      </c>
      <c r="G13" s="2">
        <v>66</v>
      </c>
      <c r="H13" s="134">
        <v>67.33</v>
      </c>
      <c r="I13" s="134">
        <v>74.55</v>
      </c>
      <c r="J13" s="134">
        <v>93.7</v>
      </c>
      <c r="K13" s="134">
        <v>72</v>
      </c>
      <c r="L13" s="134">
        <v>73</v>
      </c>
      <c r="M13" s="134">
        <v>85</v>
      </c>
      <c r="N13" s="134">
        <v>71.099999999999994</v>
      </c>
      <c r="O13" s="134">
        <v>77</v>
      </c>
      <c r="P13" s="134">
        <v>68.33</v>
      </c>
      <c r="Q13" s="134">
        <v>53</v>
      </c>
      <c r="R13" s="2">
        <v>97.29</v>
      </c>
      <c r="S13" s="134">
        <v>90</v>
      </c>
      <c r="T13" s="134">
        <v>63.24</v>
      </c>
      <c r="U13" s="134">
        <v>70.97</v>
      </c>
      <c r="V13" s="134">
        <v>66</v>
      </c>
      <c r="W13" s="134">
        <v>75.69</v>
      </c>
      <c r="X13" s="53">
        <v>77.107619047619053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0.57999999999999996</v>
      </c>
      <c r="E14" s="67">
        <v>0.6</v>
      </c>
      <c r="F14" s="67">
        <v>0.33</v>
      </c>
      <c r="G14" s="68">
        <v>0.47</v>
      </c>
      <c r="H14" s="67">
        <v>0.76</v>
      </c>
      <c r="I14" s="67">
        <v>0.48</v>
      </c>
      <c r="J14" s="67">
        <v>0.46</v>
      </c>
      <c r="K14" s="67">
        <v>0.84</v>
      </c>
      <c r="L14" s="67">
        <v>0.52</v>
      </c>
      <c r="M14" s="67">
        <v>0.68</v>
      </c>
      <c r="N14" s="67">
        <v>0.65</v>
      </c>
      <c r="O14" s="67">
        <v>0.36</v>
      </c>
      <c r="P14" s="67">
        <v>0.34</v>
      </c>
      <c r="Q14" s="67">
        <v>0.47</v>
      </c>
      <c r="R14" s="68">
        <v>0.57999999999999996</v>
      </c>
      <c r="S14" s="67">
        <v>0.31</v>
      </c>
      <c r="T14" s="67">
        <v>0.61</v>
      </c>
      <c r="U14" s="67">
        <v>0.46</v>
      </c>
      <c r="V14" s="133">
        <v>0.47499999999999998</v>
      </c>
      <c r="W14" s="67">
        <v>0.49301999999999996</v>
      </c>
      <c r="X14" s="54">
        <v>0.52228666666666668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1.67</v>
      </c>
      <c r="G15" s="2">
        <v>2.4300000000000002</v>
      </c>
      <c r="H15" s="134">
        <v>2.6</v>
      </c>
      <c r="I15" s="134">
        <v>2.2999999999999998</v>
      </c>
      <c r="J15" s="134">
        <v>3.1</v>
      </c>
      <c r="K15" s="134">
        <v>1.97</v>
      </c>
      <c r="L15" s="134">
        <v>2.39</v>
      </c>
      <c r="M15" s="134">
        <v>2.67</v>
      </c>
      <c r="N15" s="134">
        <v>2.6</v>
      </c>
      <c r="O15" s="134">
        <v>1.45</v>
      </c>
      <c r="P15" s="134">
        <v>2.7</v>
      </c>
      <c r="Q15" s="134">
        <v>2.5499999999999998</v>
      </c>
      <c r="R15" s="2">
        <v>2.33</v>
      </c>
      <c r="S15" s="134">
        <v>2.2999999999999998</v>
      </c>
      <c r="T15" s="134">
        <v>3.12</v>
      </c>
      <c r="U15" s="134">
        <v>2.14</v>
      </c>
      <c r="V15" s="132">
        <v>2.8</v>
      </c>
      <c r="W15" s="134">
        <v>2.08</v>
      </c>
      <c r="X15" s="53">
        <v>2.4666666666666659</v>
      </c>
      <c r="Y15" s="9"/>
    </row>
    <row r="16" spans="1:25" ht="11.25" x14ac:dyDescent="0.2">
      <c r="A16" s="29" t="s">
        <v>29</v>
      </c>
      <c r="B16" s="120" t="s">
        <v>91</v>
      </c>
      <c r="C16" s="134">
        <v>24.6</v>
      </c>
      <c r="D16" s="134">
        <v>21.03</v>
      </c>
      <c r="E16" s="134">
        <v>24.61</v>
      </c>
      <c r="F16" s="134">
        <v>21.32</v>
      </c>
      <c r="G16" s="2">
        <v>18.54</v>
      </c>
      <c r="H16" s="134">
        <v>22.28</v>
      </c>
      <c r="I16" s="134">
        <v>25.32</v>
      </c>
      <c r="J16" s="134">
        <v>33.130000000000003</v>
      </c>
      <c r="K16" s="134">
        <v>21.17</v>
      </c>
      <c r="L16" s="134">
        <v>15.6</v>
      </c>
      <c r="M16" s="134">
        <v>18.22</v>
      </c>
      <c r="N16" s="134">
        <v>22.31</v>
      </c>
      <c r="O16" s="134">
        <v>22.95</v>
      </c>
      <c r="P16" s="134">
        <v>30.92</v>
      </c>
      <c r="Q16" s="134">
        <v>16.86</v>
      </c>
      <c r="R16" s="2">
        <v>20.97</v>
      </c>
      <c r="S16" s="134">
        <v>16.45</v>
      </c>
      <c r="T16" s="134">
        <v>22.08</v>
      </c>
      <c r="U16" s="134">
        <v>19.829999999999998</v>
      </c>
      <c r="V16" s="134">
        <v>27.5</v>
      </c>
      <c r="W16" s="134">
        <v>16.64</v>
      </c>
      <c r="X16" s="53">
        <v>22.015714285714285</v>
      </c>
      <c r="Y16" s="9"/>
    </row>
    <row r="17" spans="1:25" ht="11.25" x14ac:dyDescent="0.2">
      <c r="A17" s="29" t="s">
        <v>30</v>
      </c>
      <c r="B17" s="120" t="s">
        <v>94</v>
      </c>
      <c r="C17" s="134">
        <v>90</v>
      </c>
      <c r="D17" s="134">
        <v>180</v>
      </c>
      <c r="E17" s="134">
        <v>74.33</v>
      </c>
      <c r="F17" s="134">
        <v>95</v>
      </c>
      <c r="G17" s="2">
        <v>113.1</v>
      </c>
      <c r="H17" s="134">
        <v>104.5</v>
      </c>
      <c r="I17" s="134">
        <v>72</v>
      </c>
      <c r="J17" s="134">
        <v>168.46</v>
      </c>
      <c r="K17" s="134">
        <v>99.7</v>
      </c>
      <c r="L17" s="134">
        <v>95</v>
      </c>
      <c r="M17" s="134">
        <v>119.25</v>
      </c>
      <c r="N17" s="134">
        <v>78.66</v>
      </c>
      <c r="O17" s="134">
        <v>90</v>
      </c>
      <c r="P17" s="134">
        <v>92.97</v>
      </c>
      <c r="Q17" s="134">
        <v>95</v>
      </c>
      <c r="R17" s="2">
        <v>92</v>
      </c>
      <c r="S17" s="134">
        <v>62.6</v>
      </c>
      <c r="T17" s="134">
        <v>114.34</v>
      </c>
      <c r="U17" s="134">
        <v>87.87</v>
      </c>
      <c r="V17" s="134">
        <v>75</v>
      </c>
      <c r="W17" s="134">
        <v>93.29</v>
      </c>
      <c r="X17" s="53">
        <v>99.67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663.25</v>
      </c>
      <c r="D18" s="134">
        <v>287</v>
      </c>
      <c r="E18" s="134">
        <v>293.13</v>
      </c>
      <c r="F18" s="134">
        <v>283.55</v>
      </c>
      <c r="G18" s="2">
        <v>276.67</v>
      </c>
      <c r="H18" s="134">
        <v>355</v>
      </c>
      <c r="I18" s="134">
        <v>222.96</v>
      </c>
      <c r="J18" s="134">
        <v>416.99</v>
      </c>
      <c r="K18" s="134">
        <v>485.2</v>
      </c>
      <c r="L18" s="134">
        <v>417.65</v>
      </c>
      <c r="M18" s="134">
        <v>447.75</v>
      </c>
      <c r="N18" s="134">
        <v>317.79000000000002</v>
      </c>
      <c r="O18" s="134">
        <v>285</v>
      </c>
      <c r="P18" s="134">
        <v>290.5</v>
      </c>
      <c r="Q18" s="134">
        <v>400</v>
      </c>
      <c r="R18" s="2">
        <v>511</v>
      </c>
      <c r="S18" s="134">
        <v>402.5</v>
      </c>
      <c r="T18" s="134">
        <v>645.86</v>
      </c>
      <c r="U18" s="134">
        <v>420.81</v>
      </c>
      <c r="V18" s="134">
        <v>589.5</v>
      </c>
      <c r="W18" s="134">
        <v>309.49</v>
      </c>
      <c r="X18" s="53">
        <v>396.26666666666671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384.89</v>
      </c>
      <c r="D19" s="134">
        <v>297.5</v>
      </c>
      <c r="E19" s="134">
        <v>262</v>
      </c>
      <c r="F19" s="2">
        <v>245.15</v>
      </c>
      <c r="G19" s="2">
        <v>193.33</v>
      </c>
      <c r="H19" s="134">
        <v>275</v>
      </c>
      <c r="I19" s="134">
        <v>140</v>
      </c>
      <c r="J19" s="134">
        <v>361.31</v>
      </c>
      <c r="K19" s="134">
        <v>301</v>
      </c>
      <c r="L19" s="2">
        <v>234</v>
      </c>
      <c r="M19" s="2">
        <v>241.5</v>
      </c>
      <c r="N19" s="134">
        <v>264</v>
      </c>
      <c r="O19" s="134">
        <v>250</v>
      </c>
      <c r="P19" s="134">
        <v>205</v>
      </c>
      <c r="Q19" s="134">
        <v>220</v>
      </c>
      <c r="R19" s="2">
        <v>414</v>
      </c>
      <c r="S19" s="134">
        <v>183.5</v>
      </c>
      <c r="T19" s="134">
        <v>170.14</v>
      </c>
      <c r="U19" s="134">
        <v>268.68</v>
      </c>
      <c r="V19" s="134">
        <v>380</v>
      </c>
      <c r="W19" s="134">
        <v>269.87</v>
      </c>
      <c r="X19" s="53">
        <v>264.8033333333334</v>
      </c>
      <c r="Y19" s="9"/>
    </row>
    <row r="20" spans="1:25" ht="22.5" x14ac:dyDescent="0.2">
      <c r="A20" s="121" t="s">
        <v>33</v>
      </c>
      <c r="B20" s="122" t="s">
        <v>94</v>
      </c>
      <c r="C20" s="134">
        <v>71.33</v>
      </c>
      <c r="D20" s="134">
        <v>56</v>
      </c>
      <c r="E20" s="134">
        <v>66.05</v>
      </c>
      <c r="F20" s="134">
        <v>65</v>
      </c>
      <c r="G20" s="2">
        <v>51</v>
      </c>
      <c r="H20" s="134">
        <v>65.5</v>
      </c>
      <c r="I20" s="134">
        <v>52.5</v>
      </c>
      <c r="J20" s="134">
        <v>68.67</v>
      </c>
      <c r="K20" s="134">
        <v>65</v>
      </c>
      <c r="L20" s="134">
        <v>36.35</v>
      </c>
      <c r="M20" s="134">
        <v>67</v>
      </c>
      <c r="N20" s="134">
        <v>49.14</v>
      </c>
      <c r="O20" s="134">
        <v>54.66</v>
      </c>
      <c r="P20" s="134">
        <v>88.33</v>
      </c>
      <c r="Q20" s="134">
        <v>65</v>
      </c>
      <c r="R20" s="2">
        <v>65.14</v>
      </c>
      <c r="S20" s="134">
        <v>31.9</v>
      </c>
      <c r="T20" s="134">
        <v>32.43</v>
      </c>
      <c r="U20" s="134">
        <v>30.97</v>
      </c>
      <c r="V20" s="134">
        <v>55</v>
      </c>
      <c r="W20" s="134">
        <v>41.47</v>
      </c>
      <c r="X20" s="53">
        <v>56.116190476190482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</v>
      </c>
      <c r="D21" s="134">
        <v>22</v>
      </c>
      <c r="E21" s="134">
        <v>24.6</v>
      </c>
      <c r="F21" s="134">
        <v>18.989999999999998</v>
      </c>
      <c r="G21" s="2">
        <v>27.62</v>
      </c>
      <c r="H21" s="134">
        <v>25.2</v>
      </c>
      <c r="I21" s="134">
        <v>20.23</v>
      </c>
      <c r="J21" s="134">
        <v>25.98</v>
      </c>
      <c r="K21" s="134">
        <v>27.2</v>
      </c>
      <c r="L21" s="134">
        <v>22.36</v>
      </c>
      <c r="M21" s="134">
        <v>20.95</v>
      </c>
      <c r="N21" s="134">
        <v>22.68</v>
      </c>
      <c r="O21" s="134">
        <v>14</v>
      </c>
      <c r="P21" s="134">
        <v>64.900000000000006</v>
      </c>
      <c r="Q21" s="134">
        <v>22.5</v>
      </c>
      <c r="R21" s="2">
        <v>20.149999999999999</v>
      </c>
      <c r="S21" s="134">
        <v>21.25</v>
      </c>
      <c r="T21" s="134">
        <v>22.78</v>
      </c>
      <c r="U21" s="134">
        <v>13.81</v>
      </c>
      <c r="V21" s="134">
        <v>15.42</v>
      </c>
      <c r="W21" s="134">
        <v>17.100000000000001</v>
      </c>
      <c r="X21" s="53">
        <v>24.015238095238093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467.45</v>
      </c>
      <c r="D22" s="134">
        <v>446</v>
      </c>
      <c r="E22" s="134">
        <v>308.83</v>
      </c>
      <c r="F22" s="134">
        <v>217.5</v>
      </c>
      <c r="G22" s="2">
        <v>393.9</v>
      </c>
      <c r="H22" s="134">
        <v>335</v>
      </c>
      <c r="I22" s="134">
        <v>362</v>
      </c>
      <c r="J22" s="134">
        <v>380.95</v>
      </c>
      <c r="K22" s="134">
        <v>350</v>
      </c>
      <c r="L22" s="134">
        <v>333.3</v>
      </c>
      <c r="M22" s="134">
        <v>447.75</v>
      </c>
      <c r="N22" s="134">
        <v>269.55</v>
      </c>
      <c r="O22" s="134">
        <v>313</v>
      </c>
      <c r="P22" s="134">
        <v>523.33000000000004</v>
      </c>
      <c r="Q22" s="134">
        <v>619.96</v>
      </c>
      <c r="R22" s="2">
        <v>288</v>
      </c>
      <c r="S22" s="134">
        <v>349.8</v>
      </c>
      <c r="T22" s="134">
        <v>1061.71</v>
      </c>
      <c r="U22" s="134">
        <v>507.5</v>
      </c>
      <c r="V22" s="134">
        <v>272.5</v>
      </c>
      <c r="W22" s="134">
        <v>292.52</v>
      </c>
      <c r="X22" s="53">
        <v>406.69285714285712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12.11</v>
      </c>
      <c r="E23" s="134">
        <v>9.23</v>
      </c>
      <c r="F23" s="134">
        <v>7.9</v>
      </c>
      <c r="G23" s="2">
        <v>10.25</v>
      </c>
      <c r="H23" s="134">
        <v>18</v>
      </c>
      <c r="I23" s="134">
        <v>9.6</v>
      </c>
      <c r="J23" s="134">
        <v>30.8</v>
      </c>
      <c r="K23" s="134">
        <v>15.7</v>
      </c>
      <c r="L23" s="134">
        <v>17.434999999999999</v>
      </c>
      <c r="M23" s="134">
        <v>23.1</v>
      </c>
      <c r="N23" s="134">
        <v>10.88</v>
      </c>
      <c r="O23" s="134">
        <v>4.95</v>
      </c>
      <c r="P23" s="134">
        <v>7.46</v>
      </c>
      <c r="Q23" s="134">
        <v>17.25</v>
      </c>
      <c r="R23" s="2">
        <v>18.37</v>
      </c>
      <c r="S23" s="134">
        <v>40</v>
      </c>
      <c r="T23" s="134">
        <v>9.5399999999999991</v>
      </c>
      <c r="U23" s="134">
        <v>28</v>
      </c>
      <c r="V23" s="134">
        <v>5.85</v>
      </c>
      <c r="W23" s="134">
        <v>10.64</v>
      </c>
      <c r="X23" s="53">
        <v>15.403095238095236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88.54</v>
      </c>
      <c r="E24" s="134">
        <v>62.8</v>
      </c>
      <c r="F24" s="134">
        <v>77.28</v>
      </c>
      <c r="G24" s="2">
        <v>60</v>
      </c>
      <c r="H24" s="134">
        <v>60</v>
      </c>
      <c r="I24" s="134">
        <v>41.52</v>
      </c>
      <c r="J24" s="134">
        <v>108.12</v>
      </c>
      <c r="K24" s="134">
        <v>81.25</v>
      </c>
      <c r="L24" s="134">
        <v>72</v>
      </c>
      <c r="M24" s="134">
        <v>90.3</v>
      </c>
      <c r="N24" s="134">
        <v>68</v>
      </c>
      <c r="O24" s="134">
        <v>75</v>
      </c>
      <c r="P24" s="134">
        <v>164.36</v>
      </c>
      <c r="Q24" s="134">
        <v>64.989999999999995</v>
      </c>
      <c r="R24" s="2">
        <v>60.72</v>
      </c>
      <c r="S24" s="134">
        <v>90.33</v>
      </c>
      <c r="T24" s="134">
        <v>57.33</v>
      </c>
      <c r="U24" s="134">
        <v>86.86</v>
      </c>
      <c r="V24" s="134">
        <v>75</v>
      </c>
      <c r="W24" s="134">
        <v>56.07</v>
      </c>
      <c r="X24" s="53">
        <v>76.927142857142854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</v>
      </c>
      <c r="D25" s="134">
        <v>5.5</v>
      </c>
      <c r="E25" s="134">
        <v>7.48</v>
      </c>
      <c r="F25" s="134">
        <v>4.4400000000000004</v>
      </c>
      <c r="G25" s="2">
        <v>11.06</v>
      </c>
      <c r="H25" s="134">
        <v>13.24</v>
      </c>
      <c r="I25" s="134">
        <v>6.06</v>
      </c>
      <c r="J25" s="134">
        <v>10.11</v>
      </c>
      <c r="K25" s="134">
        <v>9.9</v>
      </c>
      <c r="L25" s="134">
        <v>10.85</v>
      </c>
      <c r="M25" s="134">
        <v>10.38</v>
      </c>
      <c r="N25" s="134">
        <v>5.64</v>
      </c>
      <c r="O25" s="134">
        <v>4.2699999999999996</v>
      </c>
      <c r="P25" s="134">
        <v>5.75</v>
      </c>
      <c r="Q25" s="134">
        <v>11.91</v>
      </c>
      <c r="R25" s="2">
        <v>9.61</v>
      </c>
      <c r="S25" s="134">
        <v>7.33</v>
      </c>
      <c r="T25" s="134">
        <v>19.98</v>
      </c>
      <c r="U25" s="134">
        <v>11.32</v>
      </c>
      <c r="V25" s="134">
        <v>7.6749999999999998</v>
      </c>
      <c r="W25" s="134">
        <v>9.5772222222222219</v>
      </c>
      <c r="X25" s="53">
        <v>9.0277248677248672</v>
      </c>
      <c r="Y25" s="9"/>
    </row>
    <row r="26" spans="1:25" ht="11.25" x14ac:dyDescent="0.2">
      <c r="A26" s="29" t="s">
        <v>38</v>
      </c>
      <c r="B26" s="120" t="s">
        <v>92</v>
      </c>
      <c r="C26" s="134">
        <v>10.53</v>
      </c>
      <c r="D26" s="134">
        <v>6.09</v>
      </c>
      <c r="E26" s="134">
        <v>5.95</v>
      </c>
      <c r="F26" s="134">
        <v>4</v>
      </c>
      <c r="G26" s="2">
        <v>3.63</v>
      </c>
      <c r="H26" s="134">
        <v>10.02</v>
      </c>
      <c r="I26" s="134">
        <v>4.62</v>
      </c>
      <c r="J26" s="134">
        <v>8.5500000000000007</v>
      </c>
      <c r="K26" s="134">
        <v>5.85</v>
      </c>
      <c r="L26" s="134">
        <v>10.220000000000001</v>
      </c>
      <c r="M26" s="134">
        <v>8.73</v>
      </c>
      <c r="N26" s="2">
        <v>5.16</v>
      </c>
      <c r="O26" s="134">
        <v>3.14</v>
      </c>
      <c r="P26" s="134">
        <v>10.75</v>
      </c>
      <c r="Q26" s="134">
        <v>5.36</v>
      </c>
      <c r="R26" s="2">
        <v>9.73</v>
      </c>
      <c r="S26" s="134">
        <v>12.13</v>
      </c>
      <c r="T26" s="134">
        <v>14.86</v>
      </c>
      <c r="U26" s="134">
        <v>8.26</v>
      </c>
      <c r="V26" s="134">
        <v>8</v>
      </c>
      <c r="W26" s="134">
        <v>7.5</v>
      </c>
      <c r="X26" s="53">
        <v>7.7657142857142851</v>
      </c>
      <c r="Y26" s="9"/>
    </row>
    <row r="27" spans="1:25" ht="11.25" x14ac:dyDescent="0.2">
      <c r="A27" s="29" t="s">
        <v>109</v>
      </c>
      <c r="B27" s="120" t="s">
        <v>96</v>
      </c>
      <c r="C27" s="19">
        <v>1.1599999999999999</v>
      </c>
      <c r="D27" s="19">
        <v>0.83</v>
      </c>
      <c r="E27" s="133">
        <v>1.1299999999999999</v>
      </c>
      <c r="F27" s="19">
        <v>0.77</v>
      </c>
      <c r="G27" s="18">
        <v>0.61</v>
      </c>
      <c r="H27" s="19">
        <v>0.88</v>
      </c>
      <c r="I27" s="19">
        <v>0.61</v>
      </c>
      <c r="J27" s="19">
        <v>1.1000000000000001</v>
      </c>
      <c r="K27" s="19">
        <v>0.74</v>
      </c>
      <c r="L27" s="19">
        <v>0.86</v>
      </c>
      <c r="M27" s="19">
        <v>0.85</v>
      </c>
      <c r="N27" s="19">
        <v>1.0900000000000001</v>
      </c>
      <c r="O27" s="19">
        <v>0.61</v>
      </c>
      <c r="P27" s="19">
        <v>1.21</v>
      </c>
      <c r="Q27" s="19">
        <v>0.86</v>
      </c>
      <c r="R27" s="18">
        <v>0.91</v>
      </c>
      <c r="S27" s="18">
        <v>0.97</v>
      </c>
      <c r="T27" s="18">
        <v>1.18</v>
      </c>
      <c r="U27" s="19">
        <v>0.93</v>
      </c>
      <c r="V27" s="133">
        <v>0.9</v>
      </c>
      <c r="W27" s="19">
        <v>0.73380000000000001</v>
      </c>
      <c r="X27" s="54">
        <v>0.90160952380952375</v>
      </c>
      <c r="Y27" s="9"/>
    </row>
    <row r="28" spans="1:25" ht="11.25" x14ac:dyDescent="0.2">
      <c r="A28" s="29" t="s">
        <v>39</v>
      </c>
      <c r="B28" s="120" t="s">
        <v>94</v>
      </c>
      <c r="C28" s="134">
        <v>90</v>
      </c>
      <c r="D28" s="134">
        <v>83.5</v>
      </c>
      <c r="E28" s="135">
        <v>59.08</v>
      </c>
      <c r="F28" s="134">
        <v>76.5</v>
      </c>
      <c r="G28" s="2">
        <v>57.75</v>
      </c>
      <c r="H28" s="134">
        <v>72</v>
      </c>
      <c r="I28" s="134">
        <v>45.2</v>
      </c>
      <c r="J28" s="134">
        <v>77.02</v>
      </c>
      <c r="K28" s="134">
        <v>76.62</v>
      </c>
      <c r="L28" s="134">
        <v>72.66</v>
      </c>
      <c r="M28" s="134">
        <v>76.540000000000006</v>
      </c>
      <c r="N28" s="134">
        <v>63.1</v>
      </c>
      <c r="O28" s="134">
        <v>66.31</v>
      </c>
      <c r="P28" s="134">
        <v>117.55</v>
      </c>
      <c r="Q28" s="134">
        <v>86.7</v>
      </c>
      <c r="R28" s="2">
        <v>63.5</v>
      </c>
      <c r="S28" s="134">
        <v>53.5</v>
      </c>
      <c r="T28" s="134">
        <v>98.9</v>
      </c>
      <c r="U28" s="134">
        <v>84.08</v>
      </c>
      <c r="V28" s="134">
        <v>75.55</v>
      </c>
      <c r="W28" s="134">
        <v>65.099999999999994</v>
      </c>
      <c r="X28" s="53">
        <v>74.340952380952373</v>
      </c>
      <c r="Y28" s="9"/>
    </row>
    <row r="29" spans="1:25" ht="11.25" x14ac:dyDescent="0.2">
      <c r="A29" s="29" t="s">
        <v>40</v>
      </c>
      <c r="B29" s="120" t="s">
        <v>94</v>
      </c>
      <c r="C29" s="134">
        <v>393.6</v>
      </c>
      <c r="D29" s="134">
        <v>257.60000000000002</v>
      </c>
      <c r="E29" s="134">
        <v>199.6</v>
      </c>
      <c r="F29" s="134">
        <v>231.24</v>
      </c>
      <c r="G29" s="2">
        <v>218.71</v>
      </c>
      <c r="H29" s="134">
        <v>285</v>
      </c>
      <c r="I29" s="134">
        <v>130</v>
      </c>
      <c r="J29" s="134">
        <v>309.14999999999998</v>
      </c>
      <c r="K29" s="134">
        <v>281.54000000000002</v>
      </c>
      <c r="L29" s="134">
        <v>264</v>
      </c>
      <c r="M29" s="134">
        <v>294</v>
      </c>
      <c r="N29" s="134">
        <v>205.51</v>
      </c>
      <c r="O29" s="134">
        <v>216</v>
      </c>
      <c r="P29" s="134">
        <v>347.97</v>
      </c>
      <c r="Q29" s="134">
        <v>312.89</v>
      </c>
      <c r="R29" s="2">
        <v>249.49</v>
      </c>
      <c r="S29" s="134">
        <v>114.67</v>
      </c>
      <c r="T29" s="134">
        <v>264.02999999999997</v>
      </c>
      <c r="U29" s="134">
        <v>234.69</v>
      </c>
      <c r="V29" s="134">
        <v>215</v>
      </c>
      <c r="W29" s="134">
        <v>176.26</v>
      </c>
      <c r="X29" s="53">
        <v>247.66428571428571</v>
      </c>
      <c r="Y29" s="9"/>
    </row>
    <row r="30" spans="1:25" ht="11.25" x14ac:dyDescent="0.2">
      <c r="A30" s="29" t="s">
        <v>41</v>
      </c>
      <c r="B30" s="120" t="s">
        <v>94</v>
      </c>
      <c r="C30" s="134">
        <v>62.16</v>
      </c>
      <c r="D30" s="134">
        <v>54.44</v>
      </c>
      <c r="E30" s="134">
        <v>45.05</v>
      </c>
      <c r="F30" s="134">
        <v>46.95</v>
      </c>
      <c r="G30" s="2">
        <v>28</v>
      </c>
      <c r="H30" s="134">
        <v>45.9</v>
      </c>
      <c r="I30" s="134">
        <v>29.95</v>
      </c>
      <c r="J30" s="134">
        <v>77.67</v>
      </c>
      <c r="K30" s="134">
        <v>46.24</v>
      </c>
      <c r="L30" s="134">
        <v>42</v>
      </c>
      <c r="M30" s="134">
        <v>55.7</v>
      </c>
      <c r="N30" s="134">
        <v>34.5</v>
      </c>
      <c r="O30" s="134">
        <v>36</v>
      </c>
      <c r="P30" s="134">
        <v>77.180000000000007</v>
      </c>
      <c r="Q30" s="134">
        <v>45.78</v>
      </c>
      <c r="R30" s="2">
        <v>37.29</v>
      </c>
      <c r="S30" s="134">
        <v>37.520000000000003</v>
      </c>
      <c r="T30" s="134">
        <v>42.84</v>
      </c>
      <c r="U30" s="134">
        <v>26.49</v>
      </c>
      <c r="V30" s="134">
        <v>38.14</v>
      </c>
      <c r="W30" s="134">
        <v>63.47</v>
      </c>
      <c r="X30" s="53">
        <v>46.346190476190472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46.73</v>
      </c>
      <c r="D31" s="134">
        <v>48.53</v>
      </c>
      <c r="E31" s="134">
        <v>44.55</v>
      </c>
      <c r="F31" s="134">
        <v>44.81</v>
      </c>
      <c r="G31" s="2">
        <v>36.33</v>
      </c>
      <c r="H31" s="134">
        <v>48.67</v>
      </c>
      <c r="I31" s="134">
        <v>49.9</v>
      </c>
      <c r="J31" s="134">
        <v>52.42</v>
      </c>
      <c r="K31" s="134">
        <v>44.3</v>
      </c>
      <c r="L31" s="134">
        <v>45.69</v>
      </c>
      <c r="M31" s="134">
        <v>59.53</v>
      </c>
      <c r="N31" s="134">
        <v>48.08</v>
      </c>
      <c r="O31" s="134">
        <v>36.5</v>
      </c>
      <c r="P31" s="134">
        <v>53.33</v>
      </c>
      <c r="Q31" s="134">
        <v>46.95</v>
      </c>
      <c r="R31" s="2">
        <v>45.75</v>
      </c>
      <c r="S31" s="134">
        <v>26.39</v>
      </c>
      <c r="T31" s="134">
        <v>50.54</v>
      </c>
      <c r="U31" s="134">
        <v>55.77</v>
      </c>
      <c r="V31" s="134">
        <v>56.8</v>
      </c>
      <c r="W31" s="134">
        <v>43.84</v>
      </c>
      <c r="X31" s="53">
        <v>46.924285714285716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27.42</v>
      </c>
      <c r="D32" s="134">
        <v>24.29</v>
      </c>
      <c r="E32" s="134">
        <v>32.049999999999997</v>
      </c>
      <c r="F32" s="134">
        <v>24.3</v>
      </c>
      <c r="G32" s="2">
        <v>18.77</v>
      </c>
      <c r="H32" s="134">
        <v>28.33</v>
      </c>
      <c r="I32" s="134">
        <v>14.83</v>
      </c>
      <c r="J32" s="134">
        <v>28.1</v>
      </c>
      <c r="K32" s="134">
        <v>36.700000000000003</v>
      </c>
      <c r="L32" s="134">
        <v>31.77</v>
      </c>
      <c r="M32" s="134">
        <v>22</v>
      </c>
      <c r="N32" s="134">
        <v>21.75</v>
      </c>
      <c r="O32" s="134">
        <v>21</v>
      </c>
      <c r="P32" s="134">
        <v>39.200000000000003</v>
      </c>
      <c r="Q32" s="134">
        <v>26.61</v>
      </c>
      <c r="R32" s="2">
        <v>29.72</v>
      </c>
      <c r="S32" s="2">
        <v>21.57</v>
      </c>
      <c r="T32" s="2">
        <v>28.84</v>
      </c>
      <c r="U32" s="134">
        <v>19.989999999999998</v>
      </c>
      <c r="V32" s="134">
        <v>25</v>
      </c>
      <c r="W32" s="134">
        <v>24.64</v>
      </c>
      <c r="X32" s="53">
        <v>26.041904761904757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16.32</v>
      </c>
      <c r="E34" s="2">
        <v>20.28</v>
      </c>
      <c r="F34" s="2">
        <v>18.13</v>
      </c>
      <c r="G34" s="2">
        <v>19.28</v>
      </c>
      <c r="H34" s="134">
        <v>21.4</v>
      </c>
      <c r="I34" s="134">
        <v>21.22</v>
      </c>
      <c r="J34" s="2">
        <v>13.698410000000001</v>
      </c>
      <c r="K34" s="2">
        <v>19.329999999999998</v>
      </c>
      <c r="L34" s="2">
        <v>13.829010000000002</v>
      </c>
      <c r="M34" s="2">
        <v>18.55</v>
      </c>
      <c r="N34" s="134">
        <v>16.77</v>
      </c>
      <c r="O34" s="2">
        <v>14.36</v>
      </c>
      <c r="P34" s="2">
        <v>16.43</v>
      </c>
      <c r="Q34" s="2">
        <v>21.28</v>
      </c>
      <c r="R34" s="2">
        <v>21.49</v>
      </c>
      <c r="S34" s="134">
        <v>14.104454565999998</v>
      </c>
      <c r="T34" s="134">
        <v>18.0763</v>
      </c>
      <c r="U34" s="2">
        <v>26.02</v>
      </c>
      <c r="V34" s="2">
        <v>14.86126</v>
      </c>
      <c r="W34" s="134">
        <v>20.611971</v>
      </c>
      <c r="X34" s="53">
        <v>18.121835122190483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10.344691000000001</v>
      </c>
      <c r="D35" s="2">
        <v>12.07</v>
      </c>
      <c r="E35" s="2">
        <v>12</v>
      </c>
      <c r="F35" s="2">
        <v>11.95</v>
      </c>
      <c r="G35" s="2">
        <v>12.52</v>
      </c>
      <c r="H35" s="134">
        <v>13.35</v>
      </c>
      <c r="I35" s="134">
        <v>12.78</v>
      </c>
      <c r="J35" s="2">
        <v>9.6454920000000008</v>
      </c>
      <c r="K35" s="2">
        <v>12.63</v>
      </c>
      <c r="L35" s="2">
        <v>10.172526</v>
      </c>
      <c r="M35" s="2">
        <v>13.74</v>
      </c>
      <c r="N35" s="134">
        <v>12.15</v>
      </c>
      <c r="O35" s="2">
        <v>10.67</v>
      </c>
      <c r="P35" s="2">
        <v>12.39</v>
      </c>
      <c r="Q35" s="2">
        <v>15.07</v>
      </c>
      <c r="R35" s="2">
        <v>15.55</v>
      </c>
      <c r="S35" s="134">
        <v>11.279454565999998</v>
      </c>
      <c r="T35" s="134">
        <v>13.9794</v>
      </c>
      <c r="U35" s="2">
        <v>16.93</v>
      </c>
      <c r="V35" s="2">
        <v>10.098675</v>
      </c>
      <c r="W35" s="134">
        <v>16.83173</v>
      </c>
      <c r="X35" s="53">
        <v>12.673903265047619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33.630000000000003</v>
      </c>
      <c r="D37" s="134">
        <v>106</v>
      </c>
      <c r="E37" s="134">
        <v>118.85</v>
      </c>
      <c r="F37" s="134">
        <v>48.48</v>
      </c>
      <c r="G37" s="134">
        <v>76.5</v>
      </c>
      <c r="H37" s="134">
        <v>75.45</v>
      </c>
      <c r="I37" s="134">
        <v>57.46</v>
      </c>
      <c r="J37" s="134">
        <v>58.190199999999997</v>
      </c>
      <c r="K37" s="134">
        <v>60</v>
      </c>
      <c r="L37" s="134">
        <v>46.05</v>
      </c>
      <c r="M37" s="134">
        <v>73.099999999999994</v>
      </c>
      <c r="N37" s="134">
        <v>25.36</v>
      </c>
      <c r="O37" s="134">
        <v>30.44</v>
      </c>
      <c r="P37" s="134">
        <v>84.09</v>
      </c>
      <c r="Q37" s="134">
        <v>68.180000000000007</v>
      </c>
      <c r="R37" s="2">
        <v>60.55</v>
      </c>
      <c r="S37" s="134">
        <v>28.654544999999999</v>
      </c>
      <c r="T37" s="134">
        <v>77.720799999999997</v>
      </c>
      <c r="U37" s="134">
        <v>35.130000000000003</v>
      </c>
      <c r="V37" s="134">
        <v>31.34</v>
      </c>
      <c r="W37" s="134">
        <v>47.63</v>
      </c>
      <c r="X37" s="53">
        <v>59.181216428571446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9.3000000000000007</v>
      </c>
      <c r="G39" s="20">
        <v>33.340000000000003</v>
      </c>
      <c r="H39" s="20">
        <v>11.07</v>
      </c>
      <c r="I39" s="20">
        <v>12.95</v>
      </c>
      <c r="J39" s="20">
        <v>30</v>
      </c>
      <c r="K39" s="20">
        <v>7</v>
      </c>
      <c r="L39" s="20">
        <v>37.5</v>
      </c>
      <c r="M39" s="20">
        <v>24.5</v>
      </c>
      <c r="N39" s="20">
        <v>15.8</v>
      </c>
      <c r="O39" s="20">
        <v>9</v>
      </c>
      <c r="P39" s="20">
        <v>13.49</v>
      </c>
      <c r="Q39" s="20">
        <v>8.5</v>
      </c>
      <c r="R39" s="21">
        <v>9.1999999999999993</v>
      </c>
      <c r="S39" s="20">
        <v>7.0659476999999997</v>
      </c>
      <c r="T39" s="20">
        <v>32.33</v>
      </c>
      <c r="U39" s="20">
        <v>10.33</v>
      </c>
      <c r="V39" s="20">
        <v>9.33</v>
      </c>
      <c r="W39" s="20">
        <v>6.7830000000000004</v>
      </c>
      <c r="X39" s="57">
        <v>16.840902271428568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7" sqref="A47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250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44.69</v>
      </c>
      <c r="E8" s="134">
        <v>37.79</v>
      </c>
      <c r="F8" s="134">
        <v>39.25</v>
      </c>
      <c r="G8" s="2">
        <v>33.31</v>
      </c>
      <c r="H8" s="134">
        <v>52.25</v>
      </c>
      <c r="I8" s="134">
        <v>26.65</v>
      </c>
      <c r="J8" s="134">
        <v>46.35</v>
      </c>
      <c r="K8" s="134">
        <v>29.5</v>
      </c>
      <c r="L8" s="134">
        <v>35.44</v>
      </c>
      <c r="M8" s="134">
        <v>36.35</v>
      </c>
      <c r="N8" s="134">
        <v>44.42</v>
      </c>
      <c r="O8" s="134">
        <v>37.450000000000003</v>
      </c>
      <c r="P8" s="134">
        <v>44.28</v>
      </c>
      <c r="Q8" s="134">
        <v>29.03</v>
      </c>
      <c r="R8" s="2">
        <v>40.11</v>
      </c>
      <c r="S8" s="134">
        <v>29.44</v>
      </c>
      <c r="T8" s="134">
        <v>35.07</v>
      </c>
      <c r="U8" s="134">
        <v>41.13</v>
      </c>
      <c r="V8" s="134">
        <v>38</v>
      </c>
      <c r="W8" s="134">
        <v>35.979999999999997</v>
      </c>
      <c r="X8" s="53">
        <v>38.073333333333345</v>
      </c>
      <c r="Y8" s="9"/>
    </row>
    <row r="9" spans="1:25" ht="11.25" x14ac:dyDescent="0.2">
      <c r="A9" s="29" t="s">
        <v>87</v>
      </c>
      <c r="B9" s="120" t="s">
        <v>92</v>
      </c>
      <c r="C9" s="19">
        <v>4.1900000000000004</v>
      </c>
      <c r="D9" s="19">
        <v>4.96</v>
      </c>
      <c r="E9" s="19">
        <v>4.4800000000000004</v>
      </c>
      <c r="F9" s="19">
        <v>3.7</v>
      </c>
      <c r="G9" s="18">
        <v>3.88</v>
      </c>
      <c r="H9" s="19">
        <v>3.5</v>
      </c>
      <c r="I9" s="19">
        <v>3.37</v>
      </c>
      <c r="J9" s="19">
        <v>3.72</v>
      </c>
      <c r="K9" s="19">
        <v>3.55</v>
      </c>
      <c r="L9" s="19">
        <v>3.895</v>
      </c>
      <c r="M9" s="19">
        <v>3.93</v>
      </c>
      <c r="N9" s="19">
        <v>4.8099999999999996</v>
      </c>
      <c r="O9" s="19">
        <v>3.37</v>
      </c>
      <c r="P9" s="19">
        <v>4.2699999999999996</v>
      </c>
      <c r="Q9" s="19">
        <v>3.56</v>
      </c>
      <c r="R9" s="18">
        <v>4.08</v>
      </c>
      <c r="S9" s="19">
        <v>5.57</v>
      </c>
      <c r="T9" s="19">
        <v>5</v>
      </c>
      <c r="U9" s="19">
        <v>4.68</v>
      </c>
      <c r="V9" s="19">
        <v>4.3</v>
      </c>
      <c r="W9" s="19">
        <v>4.26</v>
      </c>
      <c r="X9" s="54">
        <v>4.1464285714285722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415</v>
      </c>
      <c r="E10" s="134">
        <v>307.5</v>
      </c>
      <c r="F10" s="134">
        <v>262</v>
      </c>
      <c r="G10" s="2">
        <v>260</v>
      </c>
      <c r="H10" s="134">
        <v>272.02</v>
      </c>
      <c r="I10" s="134">
        <v>317.36</v>
      </c>
      <c r="J10" s="134">
        <v>378.43</v>
      </c>
      <c r="K10" s="134">
        <v>281.14</v>
      </c>
      <c r="L10" s="134">
        <v>285</v>
      </c>
      <c r="M10" s="134">
        <v>350</v>
      </c>
      <c r="N10" s="134">
        <v>408.33</v>
      </c>
      <c r="O10" s="134">
        <v>297.5</v>
      </c>
      <c r="P10" s="134">
        <v>286.67</v>
      </c>
      <c r="Q10" s="134">
        <v>254</v>
      </c>
      <c r="R10" s="2">
        <v>294</v>
      </c>
      <c r="S10" s="134">
        <v>400</v>
      </c>
      <c r="T10" s="134">
        <v>334.29</v>
      </c>
      <c r="U10" s="134">
        <v>265.07</v>
      </c>
      <c r="V10" s="134">
        <v>250</v>
      </c>
      <c r="W10" s="134">
        <v>256.93</v>
      </c>
      <c r="X10" s="53">
        <v>308.34476190476187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0.6</v>
      </c>
      <c r="E11" s="19">
        <v>0.51039999999999996</v>
      </c>
      <c r="F11" s="19">
        <v>0.39340000000000003</v>
      </c>
      <c r="G11" s="18">
        <v>0.34600000000000003</v>
      </c>
      <c r="H11" s="19">
        <v>0.37880000000000003</v>
      </c>
      <c r="I11" s="19">
        <v>0.38939999999999997</v>
      </c>
      <c r="J11" s="19">
        <v>0.51</v>
      </c>
      <c r="K11" s="19">
        <v>0.31</v>
      </c>
      <c r="L11" s="19">
        <v>0.42</v>
      </c>
      <c r="M11" s="19">
        <v>0.49700000000000005</v>
      </c>
      <c r="N11" s="19">
        <v>0.54259999999999997</v>
      </c>
      <c r="O11" s="19">
        <v>0.42</v>
      </c>
      <c r="P11" s="19">
        <v>0.42340000000000005</v>
      </c>
      <c r="Q11" s="19">
        <v>0.46</v>
      </c>
      <c r="R11" s="18">
        <v>0.44540000000000002</v>
      </c>
      <c r="S11" s="19">
        <v>0.71</v>
      </c>
      <c r="T11" s="19">
        <v>0.55000000000000004</v>
      </c>
      <c r="U11" s="19">
        <v>0.44600000000000001</v>
      </c>
      <c r="V11" s="136">
        <v>0.43</v>
      </c>
      <c r="W11" s="19">
        <v>0.4012</v>
      </c>
      <c r="X11" s="54">
        <v>0.45874285714285712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31</v>
      </c>
      <c r="E12" s="134">
        <v>53.45</v>
      </c>
      <c r="F12" s="134">
        <v>37</v>
      </c>
      <c r="G12" s="2">
        <v>70</v>
      </c>
      <c r="H12" s="134">
        <v>60</v>
      </c>
      <c r="I12" s="134">
        <v>75</v>
      </c>
      <c r="J12" s="134">
        <v>74.959999999999994</v>
      </c>
      <c r="K12" s="134">
        <v>58</v>
      </c>
      <c r="L12" s="134">
        <v>47</v>
      </c>
      <c r="M12" s="134">
        <v>68.23</v>
      </c>
      <c r="N12" s="134">
        <v>40.19</v>
      </c>
      <c r="O12" s="134">
        <v>26</v>
      </c>
      <c r="P12" s="134">
        <v>51.67</v>
      </c>
      <c r="Q12" s="134">
        <v>57</v>
      </c>
      <c r="R12" s="2">
        <v>81</v>
      </c>
      <c r="S12" s="134">
        <v>53.5</v>
      </c>
      <c r="T12" s="134">
        <v>64.5</v>
      </c>
      <c r="U12" s="134">
        <v>64.66</v>
      </c>
      <c r="V12" s="134">
        <v>35.5</v>
      </c>
      <c r="W12" s="134">
        <v>77.11</v>
      </c>
      <c r="X12" s="53">
        <v>57.417619047619048</v>
      </c>
      <c r="Y12" s="9"/>
    </row>
    <row r="13" spans="1:25" ht="11.25" x14ac:dyDescent="0.2">
      <c r="A13" s="29" t="s">
        <v>27</v>
      </c>
      <c r="B13" s="120" t="s">
        <v>93</v>
      </c>
      <c r="C13" s="134">
        <v>89</v>
      </c>
      <c r="D13" s="134">
        <v>130</v>
      </c>
      <c r="E13" s="134">
        <v>98</v>
      </c>
      <c r="F13" s="134">
        <v>55</v>
      </c>
      <c r="G13" s="2">
        <v>64.400000000000006</v>
      </c>
      <c r="H13" s="134">
        <v>75</v>
      </c>
      <c r="I13" s="134">
        <v>80</v>
      </c>
      <c r="J13" s="134">
        <v>95.58</v>
      </c>
      <c r="K13" s="134">
        <v>68</v>
      </c>
      <c r="L13" s="134">
        <v>74.45</v>
      </c>
      <c r="M13" s="134">
        <v>85.21</v>
      </c>
      <c r="N13" s="134">
        <v>72.52</v>
      </c>
      <c r="O13" s="134">
        <v>79</v>
      </c>
      <c r="P13" s="134">
        <v>76.599999999999994</v>
      </c>
      <c r="Q13" s="134">
        <v>57</v>
      </c>
      <c r="R13" s="2">
        <v>98</v>
      </c>
      <c r="S13" s="134">
        <v>90</v>
      </c>
      <c r="T13" s="134">
        <v>60.63</v>
      </c>
      <c r="U13" s="134">
        <v>72.5</v>
      </c>
      <c r="V13" s="134">
        <v>75</v>
      </c>
      <c r="W13" s="134">
        <v>80.31</v>
      </c>
      <c r="X13" s="53">
        <v>79.819047619047623</v>
      </c>
      <c r="Y13" s="9"/>
    </row>
    <row r="14" spans="1:25" ht="11.25" x14ac:dyDescent="0.2">
      <c r="A14" s="29" t="s">
        <v>28</v>
      </c>
      <c r="B14" s="120" t="s">
        <v>94</v>
      </c>
      <c r="C14" s="67">
        <v>0.46</v>
      </c>
      <c r="D14" s="133">
        <v>0.78</v>
      </c>
      <c r="E14" s="67">
        <v>0.6</v>
      </c>
      <c r="F14" s="67">
        <v>0.34</v>
      </c>
      <c r="G14" s="68">
        <v>0.45</v>
      </c>
      <c r="H14" s="67">
        <v>0.8</v>
      </c>
      <c r="I14" s="67">
        <v>0.59</v>
      </c>
      <c r="J14" s="67">
        <v>0.46</v>
      </c>
      <c r="K14" s="67">
        <v>0.86</v>
      </c>
      <c r="L14" s="67">
        <v>0.53500000000000003</v>
      </c>
      <c r="M14" s="67">
        <v>0.7</v>
      </c>
      <c r="N14" s="67">
        <v>0.77</v>
      </c>
      <c r="O14" s="67">
        <v>0.36</v>
      </c>
      <c r="P14" s="67">
        <v>0.33</v>
      </c>
      <c r="Q14" s="67">
        <v>0.48</v>
      </c>
      <c r="R14" s="68">
        <v>0.66</v>
      </c>
      <c r="S14" s="67">
        <v>0.37</v>
      </c>
      <c r="T14" s="67">
        <v>0.6</v>
      </c>
      <c r="U14" s="67">
        <v>0.47</v>
      </c>
      <c r="V14" s="133">
        <v>0.46</v>
      </c>
      <c r="W14" s="67">
        <v>0.51022000000000001</v>
      </c>
      <c r="X14" s="54">
        <v>0.55167714285714298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2.8</v>
      </c>
      <c r="E15" s="134">
        <v>2.76</v>
      </c>
      <c r="F15" s="134">
        <v>1.77</v>
      </c>
      <c r="G15" s="2">
        <v>2.35</v>
      </c>
      <c r="H15" s="134">
        <v>2.63</v>
      </c>
      <c r="I15" s="134">
        <v>2.65</v>
      </c>
      <c r="J15" s="134">
        <v>2.98</v>
      </c>
      <c r="K15" s="134">
        <v>1.99</v>
      </c>
      <c r="L15" s="134">
        <v>2.5</v>
      </c>
      <c r="M15" s="134">
        <v>2.74</v>
      </c>
      <c r="N15" s="134">
        <v>2.72</v>
      </c>
      <c r="O15" s="134">
        <v>1.45</v>
      </c>
      <c r="P15" s="134">
        <v>2.87</v>
      </c>
      <c r="Q15" s="134">
        <v>2.61</v>
      </c>
      <c r="R15" s="2">
        <v>2.46</v>
      </c>
      <c r="S15" s="134">
        <v>2.2999999999999998</v>
      </c>
      <c r="T15" s="134">
        <v>4.07</v>
      </c>
      <c r="U15" s="134">
        <v>2.39</v>
      </c>
      <c r="V15" s="132">
        <v>2.95</v>
      </c>
      <c r="W15" s="134">
        <v>2.1</v>
      </c>
      <c r="X15" s="53">
        <v>2.5638095238095238</v>
      </c>
      <c r="Y15" s="9"/>
    </row>
    <row r="16" spans="1:25" ht="11.25" x14ac:dyDescent="0.2">
      <c r="A16" s="29" t="s">
        <v>29</v>
      </c>
      <c r="B16" s="120" t="s">
        <v>91</v>
      </c>
      <c r="C16" s="134">
        <v>24.39</v>
      </c>
      <c r="D16" s="134">
        <v>28</v>
      </c>
      <c r="E16" s="134">
        <v>24.99</v>
      </c>
      <c r="F16" s="134">
        <v>23</v>
      </c>
      <c r="G16" s="2">
        <v>20.78</v>
      </c>
      <c r="H16" s="134">
        <v>23.65</v>
      </c>
      <c r="I16" s="134">
        <v>22</v>
      </c>
      <c r="J16" s="134">
        <v>32.99</v>
      </c>
      <c r="K16" s="134">
        <v>20.95</v>
      </c>
      <c r="L16" s="134">
        <v>17.46</v>
      </c>
      <c r="M16" s="134">
        <v>18.46</v>
      </c>
      <c r="N16" s="134">
        <v>24.12</v>
      </c>
      <c r="O16" s="134">
        <v>27.39</v>
      </c>
      <c r="P16" s="134">
        <v>31.38</v>
      </c>
      <c r="Q16" s="134">
        <v>17.059999999999999</v>
      </c>
      <c r="R16" s="2">
        <v>23.27</v>
      </c>
      <c r="S16" s="134">
        <v>16.71</v>
      </c>
      <c r="T16" s="134">
        <v>21.66</v>
      </c>
      <c r="U16" s="134">
        <v>20.68</v>
      </c>
      <c r="V16" s="134">
        <v>19.3</v>
      </c>
      <c r="W16" s="134">
        <v>17.64</v>
      </c>
      <c r="X16" s="53">
        <v>22.660952380952381</v>
      </c>
      <c r="Y16" s="9"/>
    </row>
    <row r="17" spans="1:25" ht="11.25" x14ac:dyDescent="0.2">
      <c r="A17" s="29" t="s">
        <v>30</v>
      </c>
      <c r="B17" s="120" t="s">
        <v>94</v>
      </c>
      <c r="C17" s="134">
        <v>100</v>
      </c>
      <c r="D17" s="134">
        <v>165.27</v>
      </c>
      <c r="E17" s="134">
        <v>70.5</v>
      </c>
      <c r="F17" s="134">
        <v>130</v>
      </c>
      <c r="G17" s="2">
        <v>105</v>
      </c>
      <c r="H17" s="134">
        <v>155</v>
      </c>
      <c r="I17" s="134">
        <v>75</v>
      </c>
      <c r="J17" s="134">
        <v>182.39</v>
      </c>
      <c r="K17" s="134">
        <v>128.5</v>
      </c>
      <c r="L17" s="134">
        <v>92.5</v>
      </c>
      <c r="M17" s="134">
        <v>122.45</v>
      </c>
      <c r="N17" s="134">
        <v>82.71</v>
      </c>
      <c r="O17" s="134">
        <v>100</v>
      </c>
      <c r="P17" s="134">
        <v>90.9</v>
      </c>
      <c r="Q17" s="134">
        <v>109.45</v>
      </c>
      <c r="R17" s="2">
        <v>102</v>
      </c>
      <c r="S17" s="134">
        <v>70</v>
      </c>
      <c r="T17" s="134">
        <v>128.13</v>
      </c>
      <c r="U17" s="134">
        <v>96.7</v>
      </c>
      <c r="V17" s="134">
        <v>82</v>
      </c>
      <c r="W17" s="134">
        <v>96.51</v>
      </c>
      <c r="X17" s="53">
        <v>108.81000000000002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671.7</v>
      </c>
      <c r="D18" s="134">
        <v>320</v>
      </c>
      <c r="E18" s="134">
        <v>293.13</v>
      </c>
      <c r="F18" s="134">
        <v>310</v>
      </c>
      <c r="G18" s="2">
        <v>327.5</v>
      </c>
      <c r="H18" s="134">
        <v>375</v>
      </c>
      <c r="I18" s="134">
        <v>286.77999999999997</v>
      </c>
      <c r="J18" s="134">
        <v>395.82</v>
      </c>
      <c r="K18" s="134">
        <v>610</v>
      </c>
      <c r="L18" s="134">
        <v>428.495</v>
      </c>
      <c r="M18" s="134">
        <v>454.88</v>
      </c>
      <c r="N18" s="134">
        <v>341.25</v>
      </c>
      <c r="O18" s="134">
        <v>282.5</v>
      </c>
      <c r="P18" s="134">
        <v>220.39</v>
      </c>
      <c r="Q18" s="134">
        <v>450</v>
      </c>
      <c r="R18" s="2">
        <v>539.5</v>
      </c>
      <c r="S18" s="134">
        <v>402.5</v>
      </c>
      <c r="T18" s="134">
        <v>780.25</v>
      </c>
      <c r="U18" s="134">
        <v>440</v>
      </c>
      <c r="V18" s="134">
        <v>280</v>
      </c>
      <c r="W18" s="134">
        <v>348.22</v>
      </c>
      <c r="X18" s="53">
        <v>407.51976190476188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397.4</v>
      </c>
      <c r="D19" s="134">
        <v>370.15</v>
      </c>
      <c r="E19" s="134">
        <v>262.3</v>
      </c>
      <c r="F19" s="2">
        <v>270</v>
      </c>
      <c r="G19" s="2">
        <v>246</v>
      </c>
      <c r="H19" s="134">
        <v>300</v>
      </c>
      <c r="I19" s="134">
        <v>167</v>
      </c>
      <c r="J19" s="134">
        <v>369.68</v>
      </c>
      <c r="K19" s="134">
        <v>340</v>
      </c>
      <c r="L19" s="2">
        <v>269.09500000000003</v>
      </c>
      <c r="M19" s="2">
        <v>244.9</v>
      </c>
      <c r="N19" s="134">
        <v>289.14999999999998</v>
      </c>
      <c r="O19" s="134">
        <v>250</v>
      </c>
      <c r="P19" s="134">
        <v>222.95</v>
      </c>
      <c r="Q19" s="134">
        <v>279.14999999999998</v>
      </c>
      <c r="R19" s="2">
        <v>417</v>
      </c>
      <c r="S19" s="134">
        <v>183.5</v>
      </c>
      <c r="T19" s="134">
        <v>184.5</v>
      </c>
      <c r="U19" s="134">
        <v>268.77999999999997</v>
      </c>
      <c r="V19" s="134">
        <v>225</v>
      </c>
      <c r="W19" s="134">
        <v>276.81</v>
      </c>
      <c r="X19" s="53">
        <v>277.77928571428572</v>
      </c>
      <c r="Y19" s="9"/>
    </row>
    <row r="20" spans="1:25" ht="22.5" x14ac:dyDescent="0.2">
      <c r="A20" s="121" t="s">
        <v>33</v>
      </c>
      <c r="B20" s="122" t="s">
        <v>94</v>
      </c>
      <c r="C20" s="134">
        <v>73.48</v>
      </c>
      <c r="D20" s="134">
        <v>68.599999999999994</v>
      </c>
      <c r="E20" s="134">
        <v>66.05</v>
      </c>
      <c r="F20" s="134">
        <v>68</v>
      </c>
      <c r="G20" s="2">
        <v>60.1</v>
      </c>
      <c r="H20" s="134">
        <v>80</v>
      </c>
      <c r="I20" s="134">
        <v>50.25</v>
      </c>
      <c r="J20" s="134">
        <v>67.89</v>
      </c>
      <c r="K20" s="134">
        <v>65</v>
      </c>
      <c r="L20" s="134">
        <v>45</v>
      </c>
      <c r="M20" s="134">
        <v>71.099999999999994</v>
      </c>
      <c r="N20" s="134">
        <v>52.27</v>
      </c>
      <c r="O20" s="134">
        <v>54.66</v>
      </c>
      <c r="P20" s="134">
        <v>88.67</v>
      </c>
      <c r="Q20" s="134">
        <v>68</v>
      </c>
      <c r="R20" s="2">
        <v>73.260000000000005</v>
      </c>
      <c r="S20" s="134">
        <v>32</v>
      </c>
      <c r="T20" s="134">
        <v>38.15</v>
      </c>
      <c r="U20" s="134">
        <v>33.54</v>
      </c>
      <c r="V20" s="134">
        <v>54.4</v>
      </c>
      <c r="W20" s="134">
        <v>42.09</v>
      </c>
      <c r="X20" s="53">
        <v>59.643333333333331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38.94</v>
      </c>
      <c r="D21" s="134">
        <v>20.85</v>
      </c>
      <c r="E21" s="134">
        <v>27.27</v>
      </c>
      <c r="F21" s="134">
        <v>22</v>
      </c>
      <c r="G21" s="2">
        <v>25.57</v>
      </c>
      <c r="H21" s="134">
        <v>25.2</v>
      </c>
      <c r="I21" s="134">
        <v>22</v>
      </c>
      <c r="J21" s="134">
        <v>26.52</v>
      </c>
      <c r="K21" s="134">
        <v>28.95</v>
      </c>
      <c r="L21" s="134">
        <v>19.75</v>
      </c>
      <c r="M21" s="134">
        <v>24.83</v>
      </c>
      <c r="N21" s="134">
        <v>24.19</v>
      </c>
      <c r="O21" s="134">
        <v>15.95</v>
      </c>
      <c r="P21" s="134">
        <v>53.9</v>
      </c>
      <c r="Q21" s="134">
        <v>23.2</v>
      </c>
      <c r="R21" s="2">
        <v>23.17</v>
      </c>
      <c r="S21" s="134">
        <v>22.05</v>
      </c>
      <c r="T21" s="134">
        <v>22.58</v>
      </c>
      <c r="U21" s="134">
        <v>16.09</v>
      </c>
      <c r="V21" s="134">
        <v>30.5</v>
      </c>
      <c r="W21" s="134">
        <v>17.57</v>
      </c>
      <c r="X21" s="53">
        <v>25.289523809523807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590.9</v>
      </c>
      <c r="D22" s="134">
        <v>497.32</v>
      </c>
      <c r="E22" s="134">
        <v>308.83</v>
      </c>
      <c r="F22" s="134">
        <v>268.99</v>
      </c>
      <c r="G22" s="2">
        <v>422</v>
      </c>
      <c r="H22" s="134">
        <v>410</v>
      </c>
      <c r="I22" s="134">
        <v>362</v>
      </c>
      <c r="J22" s="134">
        <v>385.92</v>
      </c>
      <c r="K22" s="134">
        <v>396</v>
      </c>
      <c r="L22" s="134">
        <v>360</v>
      </c>
      <c r="M22" s="134">
        <v>454</v>
      </c>
      <c r="N22" s="134">
        <v>280.67</v>
      </c>
      <c r="O22" s="134">
        <v>331</v>
      </c>
      <c r="P22" s="134">
        <v>620</v>
      </c>
      <c r="Q22" s="134">
        <v>630</v>
      </c>
      <c r="R22" s="2">
        <v>302</v>
      </c>
      <c r="S22" s="134">
        <v>344.4</v>
      </c>
      <c r="T22" s="134">
        <v>1103.23</v>
      </c>
      <c r="U22" s="134">
        <v>581.66999999999996</v>
      </c>
      <c r="V22" s="134">
        <v>260</v>
      </c>
      <c r="W22" s="134">
        <v>295.54000000000002</v>
      </c>
      <c r="X22" s="53">
        <v>438.30809523809529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16.100000000000001</v>
      </c>
      <c r="E23" s="134">
        <v>9.8000000000000007</v>
      </c>
      <c r="F23" s="134">
        <v>9</v>
      </c>
      <c r="G23" s="2">
        <v>10.5</v>
      </c>
      <c r="H23" s="134">
        <v>19.7</v>
      </c>
      <c r="I23" s="134">
        <v>12</v>
      </c>
      <c r="J23" s="134">
        <v>30.36</v>
      </c>
      <c r="K23" s="134">
        <v>13.69</v>
      </c>
      <c r="L23" s="134">
        <v>22</v>
      </c>
      <c r="M23" s="134">
        <v>24.32</v>
      </c>
      <c r="N23" s="134">
        <v>11.96</v>
      </c>
      <c r="O23" s="134">
        <v>4.8600000000000003</v>
      </c>
      <c r="P23" s="134">
        <v>9.4700000000000006</v>
      </c>
      <c r="Q23" s="134">
        <v>13.8</v>
      </c>
      <c r="R23" s="2">
        <v>20.190000000000001</v>
      </c>
      <c r="S23" s="134">
        <v>40</v>
      </c>
      <c r="T23" s="134">
        <v>11.01</v>
      </c>
      <c r="U23" s="134">
        <v>28.67</v>
      </c>
      <c r="V23" s="134">
        <v>4.8</v>
      </c>
      <c r="W23" s="134">
        <v>11.42</v>
      </c>
      <c r="X23" s="53">
        <v>16.192857142857147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80</v>
      </c>
      <c r="E24" s="134">
        <v>63</v>
      </c>
      <c r="F24" s="134">
        <v>90</v>
      </c>
      <c r="G24" s="2">
        <v>53.03</v>
      </c>
      <c r="H24" s="134">
        <v>67.5</v>
      </c>
      <c r="I24" s="134">
        <v>42</v>
      </c>
      <c r="J24" s="134">
        <v>109.18</v>
      </c>
      <c r="K24" s="134">
        <v>86.21</v>
      </c>
      <c r="L24" s="134">
        <v>84.96</v>
      </c>
      <c r="M24" s="134">
        <v>92.5</v>
      </c>
      <c r="N24" s="134">
        <v>72.5</v>
      </c>
      <c r="O24" s="134">
        <v>79</v>
      </c>
      <c r="P24" s="134">
        <v>140</v>
      </c>
      <c r="Q24" s="134">
        <v>72.2</v>
      </c>
      <c r="R24" s="2">
        <v>68</v>
      </c>
      <c r="S24" s="134">
        <v>119</v>
      </c>
      <c r="T24" s="134">
        <v>66</v>
      </c>
      <c r="U24" s="134">
        <v>87.48</v>
      </c>
      <c r="V24" s="134">
        <v>90</v>
      </c>
      <c r="W24" s="134">
        <v>59.28</v>
      </c>
      <c r="X24" s="53">
        <v>80.801904761904765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7.41</v>
      </c>
      <c r="D25" s="134">
        <v>6.33</v>
      </c>
      <c r="E25" s="134">
        <v>8.0299999999999994</v>
      </c>
      <c r="F25" s="134">
        <v>5.28</v>
      </c>
      <c r="G25" s="2">
        <v>7.9</v>
      </c>
      <c r="H25" s="134">
        <v>15.28</v>
      </c>
      <c r="I25" s="134">
        <v>6.15</v>
      </c>
      <c r="J25" s="134">
        <v>10.32</v>
      </c>
      <c r="K25" s="134">
        <v>10.5</v>
      </c>
      <c r="L25" s="134">
        <v>11.025</v>
      </c>
      <c r="M25" s="134">
        <v>11</v>
      </c>
      <c r="N25" s="134">
        <v>6.01</v>
      </c>
      <c r="O25" s="134">
        <v>4.0999999999999996</v>
      </c>
      <c r="P25" s="134">
        <v>6</v>
      </c>
      <c r="Q25" s="134">
        <v>12</v>
      </c>
      <c r="R25" s="2">
        <v>11</v>
      </c>
      <c r="S25" s="134">
        <v>8.3800000000000008</v>
      </c>
      <c r="T25" s="134">
        <v>23.55</v>
      </c>
      <c r="U25" s="134">
        <v>12.79</v>
      </c>
      <c r="V25" s="134">
        <v>7.5</v>
      </c>
      <c r="W25" s="134">
        <v>10.068333333333333</v>
      </c>
      <c r="X25" s="53">
        <v>9.5534920634920635</v>
      </c>
      <c r="Y25" s="9"/>
    </row>
    <row r="26" spans="1:25" ht="11.25" x14ac:dyDescent="0.2">
      <c r="A26" s="29" t="s">
        <v>38</v>
      </c>
      <c r="B26" s="120" t="s">
        <v>92</v>
      </c>
      <c r="C26" s="134">
        <v>12</v>
      </c>
      <c r="D26" s="134">
        <v>13.74</v>
      </c>
      <c r="E26" s="134">
        <v>5.81</v>
      </c>
      <c r="F26" s="134">
        <v>4.6500000000000004</v>
      </c>
      <c r="G26" s="2">
        <v>3.72</v>
      </c>
      <c r="H26" s="134">
        <v>12</v>
      </c>
      <c r="I26" s="134">
        <v>4.99</v>
      </c>
      <c r="J26" s="134">
        <v>8.69</v>
      </c>
      <c r="K26" s="134">
        <v>7.21</v>
      </c>
      <c r="L26" s="134">
        <v>10.225</v>
      </c>
      <c r="M26" s="134">
        <v>8.9</v>
      </c>
      <c r="N26" s="2">
        <v>5.67</v>
      </c>
      <c r="O26" s="134">
        <v>3.41</v>
      </c>
      <c r="P26" s="134">
        <v>13.26</v>
      </c>
      <c r="Q26" s="134">
        <v>7.4</v>
      </c>
      <c r="R26" s="2">
        <v>10</v>
      </c>
      <c r="S26" s="134">
        <v>18.829999999999998</v>
      </c>
      <c r="T26" s="134">
        <v>17.559999999999999</v>
      </c>
      <c r="U26" s="134">
        <v>9.01</v>
      </c>
      <c r="V26" s="134">
        <v>3.4</v>
      </c>
      <c r="W26" s="134">
        <v>7.93</v>
      </c>
      <c r="X26" s="53">
        <v>8.9716666666666676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0.96</v>
      </c>
      <c r="E27" s="133">
        <v>1.18</v>
      </c>
      <c r="F27" s="19">
        <v>0.8</v>
      </c>
      <c r="G27" s="18">
        <v>0.81</v>
      </c>
      <c r="H27" s="19">
        <v>0.95</v>
      </c>
      <c r="I27" s="19">
        <v>0.66</v>
      </c>
      <c r="J27" s="19">
        <v>1.1200000000000001</v>
      </c>
      <c r="K27" s="19">
        <v>0.89</v>
      </c>
      <c r="L27" s="19">
        <v>0.84499999999999997</v>
      </c>
      <c r="M27" s="19">
        <v>0.93</v>
      </c>
      <c r="N27" s="19">
        <v>1.29</v>
      </c>
      <c r="O27" s="19">
        <v>0.74</v>
      </c>
      <c r="P27" s="19">
        <v>1.41</v>
      </c>
      <c r="Q27" s="19">
        <v>1.05</v>
      </c>
      <c r="R27" s="18">
        <v>0.96</v>
      </c>
      <c r="S27" s="18">
        <v>1.08</v>
      </c>
      <c r="T27" s="18">
        <v>1.27</v>
      </c>
      <c r="U27" s="19">
        <v>1.05</v>
      </c>
      <c r="V27" s="133">
        <v>0.82</v>
      </c>
      <c r="W27" s="19">
        <v>0.77790000000000004</v>
      </c>
      <c r="X27" s="54">
        <v>0.9887095238095237</v>
      </c>
      <c r="Y27" s="9"/>
    </row>
    <row r="28" spans="1:25" ht="11.25" x14ac:dyDescent="0.2">
      <c r="A28" s="29" t="s">
        <v>39</v>
      </c>
      <c r="B28" s="120" t="s">
        <v>94</v>
      </c>
      <c r="C28" s="134">
        <v>118.25</v>
      </c>
      <c r="D28" s="134">
        <v>84.23</v>
      </c>
      <c r="E28" s="135">
        <v>66.260000000000005</v>
      </c>
      <c r="F28" s="134">
        <v>85</v>
      </c>
      <c r="G28" s="2">
        <v>53.49</v>
      </c>
      <c r="H28" s="134">
        <v>75.5</v>
      </c>
      <c r="I28" s="134">
        <v>48</v>
      </c>
      <c r="J28" s="134">
        <v>84.37</v>
      </c>
      <c r="K28" s="134">
        <v>91</v>
      </c>
      <c r="L28" s="134">
        <v>75</v>
      </c>
      <c r="M28" s="134">
        <v>78.900000000000006</v>
      </c>
      <c r="N28" s="134">
        <v>63.04</v>
      </c>
      <c r="O28" s="134">
        <v>66.31</v>
      </c>
      <c r="P28" s="134">
        <v>130</v>
      </c>
      <c r="Q28" s="134">
        <v>92.25</v>
      </c>
      <c r="R28" s="2">
        <v>67.5</v>
      </c>
      <c r="S28" s="134">
        <v>63.17</v>
      </c>
      <c r="T28" s="134">
        <v>105.61</v>
      </c>
      <c r="U28" s="134">
        <v>95.94</v>
      </c>
      <c r="V28" s="134">
        <v>54.48</v>
      </c>
      <c r="W28" s="134">
        <v>65.77</v>
      </c>
      <c r="X28" s="53">
        <v>79.241428571428571</v>
      </c>
      <c r="Y28" s="9"/>
    </row>
    <row r="29" spans="1:25" ht="11.25" x14ac:dyDescent="0.2">
      <c r="A29" s="29" t="s">
        <v>40</v>
      </c>
      <c r="B29" s="120" t="s">
        <v>94</v>
      </c>
      <c r="C29" s="134">
        <v>490</v>
      </c>
      <c r="D29" s="134">
        <v>209.98</v>
      </c>
      <c r="E29" s="134">
        <v>201.58</v>
      </c>
      <c r="F29" s="134">
        <v>251.23</v>
      </c>
      <c r="G29" s="2">
        <v>260</v>
      </c>
      <c r="H29" s="134">
        <v>279</v>
      </c>
      <c r="I29" s="134">
        <v>160</v>
      </c>
      <c r="J29" s="134">
        <v>308.66000000000003</v>
      </c>
      <c r="K29" s="134">
        <v>282</v>
      </c>
      <c r="L29" s="134">
        <v>268</v>
      </c>
      <c r="M29" s="134">
        <v>298.98</v>
      </c>
      <c r="N29" s="134">
        <v>216.44</v>
      </c>
      <c r="O29" s="134">
        <v>216.52</v>
      </c>
      <c r="P29" s="134">
        <v>403.48</v>
      </c>
      <c r="Q29" s="134">
        <v>294.74</v>
      </c>
      <c r="R29" s="2">
        <v>273.89999999999998</v>
      </c>
      <c r="S29" s="134">
        <v>116</v>
      </c>
      <c r="T29" s="134">
        <v>287.23</v>
      </c>
      <c r="U29" s="134">
        <v>245.6</v>
      </c>
      <c r="V29" s="134">
        <v>240</v>
      </c>
      <c r="W29" s="134">
        <v>180.26</v>
      </c>
      <c r="X29" s="53">
        <v>261.12380952380954</v>
      </c>
      <c r="Y29" s="9"/>
    </row>
    <row r="30" spans="1:25" ht="11.25" x14ac:dyDescent="0.2">
      <c r="A30" s="29" t="s">
        <v>41</v>
      </c>
      <c r="B30" s="120" t="s">
        <v>94</v>
      </c>
      <c r="C30" s="134">
        <v>75.900000000000006</v>
      </c>
      <c r="D30" s="134">
        <v>45.57</v>
      </c>
      <c r="E30" s="134">
        <v>50.36</v>
      </c>
      <c r="F30" s="134">
        <v>38</v>
      </c>
      <c r="G30" s="2">
        <v>27.4</v>
      </c>
      <c r="H30" s="134">
        <v>49</v>
      </c>
      <c r="I30" s="134">
        <v>29.15</v>
      </c>
      <c r="J30" s="134">
        <v>84.46</v>
      </c>
      <c r="K30" s="134">
        <v>47.84</v>
      </c>
      <c r="L30" s="134">
        <v>43.15</v>
      </c>
      <c r="M30" s="134">
        <v>58.55</v>
      </c>
      <c r="N30" s="134">
        <v>36.700000000000003</v>
      </c>
      <c r="O30" s="134">
        <v>36</v>
      </c>
      <c r="P30" s="134">
        <v>81.89</v>
      </c>
      <c r="Q30" s="134">
        <v>54.8</v>
      </c>
      <c r="R30" s="2">
        <v>42.74</v>
      </c>
      <c r="S30" s="134">
        <v>37.520000000000003</v>
      </c>
      <c r="T30" s="134">
        <v>45.33</v>
      </c>
      <c r="U30" s="134">
        <v>27.22</v>
      </c>
      <c r="V30" s="134">
        <v>50</v>
      </c>
      <c r="W30" s="134">
        <v>65.28</v>
      </c>
      <c r="X30" s="53">
        <v>48.89809523809523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33.619999999999997</v>
      </c>
      <c r="E31" s="134">
        <v>43.32</v>
      </c>
      <c r="F31" s="134">
        <v>48.3</v>
      </c>
      <c r="G31" s="2">
        <v>44.5</v>
      </c>
      <c r="H31" s="134">
        <v>52.9</v>
      </c>
      <c r="I31" s="134">
        <v>49.9</v>
      </c>
      <c r="J31" s="134">
        <v>53.07</v>
      </c>
      <c r="K31" s="134">
        <v>57.8</v>
      </c>
      <c r="L31" s="134">
        <v>56.975000000000001</v>
      </c>
      <c r="M31" s="134">
        <v>59.8</v>
      </c>
      <c r="N31" s="134">
        <v>51.14</v>
      </c>
      <c r="O31" s="134">
        <v>36.5</v>
      </c>
      <c r="P31" s="134">
        <v>61.36</v>
      </c>
      <c r="Q31" s="134">
        <v>54.45</v>
      </c>
      <c r="R31" s="2">
        <v>51.09</v>
      </c>
      <c r="S31" s="134">
        <v>26.39</v>
      </c>
      <c r="T31" s="134">
        <v>54.42</v>
      </c>
      <c r="U31" s="134">
        <v>59.61</v>
      </c>
      <c r="V31" s="134">
        <v>41.5</v>
      </c>
      <c r="W31" s="134">
        <v>44.05</v>
      </c>
      <c r="X31" s="53">
        <v>48.936904761904756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27.65</v>
      </c>
      <c r="D32" s="134">
        <v>27.1</v>
      </c>
      <c r="E32" s="134">
        <v>32.24</v>
      </c>
      <c r="F32" s="134">
        <v>23.27</v>
      </c>
      <c r="G32" s="2">
        <v>20.9</v>
      </c>
      <c r="H32" s="134">
        <v>32.9</v>
      </c>
      <c r="I32" s="134">
        <v>16.25</v>
      </c>
      <c r="J32" s="134">
        <v>28.94</v>
      </c>
      <c r="K32" s="134">
        <v>29.63</v>
      </c>
      <c r="L32" s="134">
        <v>32</v>
      </c>
      <c r="M32" s="134">
        <v>22.99</v>
      </c>
      <c r="N32" s="134">
        <v>22.95</v>
      </c>
      <c r="O32" s="134">
        <v>21</v>
      </c>
      <c r="P32" s="134">
        <v>33.58</v>
      </c>
      <c r="Q32" s="134">
        <v>25.67</v>
      </c>
      <c r="R32" s="2">
        <v>34.159999999999997</v>
      </c>
      <c r="S32" s="2">
        <v>21.83</v>
      </c>
      <c r="T32" s="2">
        <v>29.57</v>
      </c>
      <c r="U32" s="134">
        <v>22.03</v>
      </c>
      <c r="V32" s="134">
        <v>29</v>
      </c>
      <c r="W32" s="134">
        <v>24.72</v>
      </c>
      <c r="X32" s="53">
        <v>26.589523809523808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15.405936000000001</v>
      </c>
      <c r="D34" s="2">
        <v>18.37</v>
      </c>
      <c r="E34" s="2">
        <v>21.75</v>
      </c>
      <c r="F34" s="2">
        <v>19.34</v>
      </c>
      <c r="G34" s="2">
        <v>21.47</v>
      </c>
      <c r="H34" s="134">
        <v>23.44</v>
      </c>
      <c r="I34" s="134">
        <v>22.35</v>
      </c>
      <c r="J34" s="2">
        <v>15.06</v>
      </c>
      <c r="K34" s="2">
        <v>22.13</v>
      </c>
      <c r="L34" s="2">
        <v>14.813448000000001</v>
      </c>
      <c r="M34" s="2">
        <v>19.89</v>
      </c>
      <c r="N34" s="134">
        <v>17.63</v>
      </c>
      <c r="O34" s="2">
        <v>16.559999999999999</v>
      </c>
      <c r="P34" s="2">
        <v>18.57</v>
      </c>
      <c r="Q34" s="2">
        <v>25.36</v>
      </c>
      <c r="R34" s="2">
        <v>23.06</v>
      </c>
      <c r="S34" s="134">
        <v>15.111181735999999</v>
      </c>
      <c r="T34" s="134">
        <v>19.903400000000001</v>
      </c>
      <c r="U34" s="2">
        <v>29.9</v>
      </c>
      <c r="V34" s="2">
        <v>15.983335</v>
      </c>
      <c r="W34" s="134">
        <v>21.620469999999997</v>
      </c>
      <c r="X34" s="53">
        <v>19.891322415999998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10.986605000000001</v>
      </c>
      <c r="D35" s="2">
        <v>13.53</v>
      </c>
      <c r="E35" s="2">
        <v>12.85</v>
      </c>
      <c r="F35" s="2">
        <v>12.73</v>
      </c>
      <c r="G35" s="2">
        <v>13.96</v>
      </c>
      <c r="H35" s="134">
        <v>14.61</v>
      </c>
      <c r="I35" s="134">
        <v>11.71</v>
      </c>
      <c r="J35" s="2">
        <v>10.6</v>
      </c>
      <c r="K35" s="2">
        <v>14.48</v>
      </c>
      <c r="L35" s="2">
        <v>10.922574000000001</v>
      </c>
      <c r="M35" s="2">
        <v>14.85</v>
      </c>
      <c r="N35" s="134">
        <v>12.76</v>
      </c>
      <c r="O35" s="2">
        <v>12.28</v>
      </c>
      <c r="P35" s="2">
        <v>13.97</v>
      </c>
      <c r="Q35" s="2">
        <v>17.8</v>
      </c>
      <c r="R35" s="2">
        <v>16.71</v>
      </c>
      <c r="S35" s="134">
        <v>12.090999999999998</v>
      </c>
      <c r="T35" s="134">
        <v>15.9725</v>
      </c>
      <c r="U35" s="2">
        <v>19.12</v>
      </c>
      <c r="V35" s="2">
        <v>10.996335</v>
      </c>
      <c r="W35" s="134">
        <v>17.654422</v>
      </c>
      <c r="X35" s="53">
        <v>13.837306476190477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39.03</v>
      </c>
      <c r="D37" s="134">
        <v>65</v>
      </c>
      <c r="E37" s="134">
        <v>119.82</v>
      </c>
      <c r="F37" s="134">
        <v>36.200000000000003</v>
      </c>
      <c r="G37" s="134">
        <v>66.790000000000006</v>
      </c>
      <c r="H37" s="134">
        <v>80.7</v>
      </c>
      <c r="I37" s="134">
        <v>57.46</v>
      </c>
      <c r="J37" s="134">
        <v>63.99</v>
      </c>
      <c r="K37" s="134">
        <v>64.540000000000006</v>
      </c>
      <c r="L37" s="134">
        <v>48.96</v>
      </c>
      <c r="M37" s="134">
        <v>110.4</v>
      </c>
      <c r="N37" s="134">
        <v>26.98</v>
      </c>
      <c r="O37" s="134">
        <v>34</v>
      </c>
      <c r="P37" s="134">
        <v>100.78</v>
      </c>
      <c r="Q37" s="134">
        <v>75</v>
      </c>
      <c r="R37" s="2">
        <v>60.98</v>
      </c>
      <c r="S37" s="134">
        <v>34.072727</v>
      </c>
      <c r="T37" s="134">
        <v>80.637299999999996</v>
      </c>
      <c r="U37" s="134">
        <v>39.9</v>
      </c>
      <c r="V37" s="134">
        <v>37.5</v>
      </c>
      <c r="W37" s="134">
        <v>50.44</v>
      </c>
      <c r="X37" s="53">
        <v>61.580001285714289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32</v>
      </c>
      <c r="E39" s="20">
        <v>19.670000000000002</v>
      </c>
      <c r="F39" s="20">
        <v>9.5</v>
      </c>
      <c r="G39" s="20">
        <v>40</v>
      </c>
      <c r="H39" s="20">
        <v>11.6</v>
      </c>
      <c r="I39" s="20">
        <v>10.66</v>
      </c>
      <c r="J39" s="20">
        <v>44.8</v>
      </c>
      <c r="K39" s="20">
        <v>8</v>
      </c>
      <c r="L39" s="20">
        <v>47.5</v>
      </c>
      <c r="M39" s="20">
        <v>25.1</v>
      </c>
      <c r="N39" s="20">
        <v>16.68</v>
      </c>
      <c r="O39" s="20">
        <v>9.67</v>
      </c>
      <c r="P39" s="20">
        <v>15.08</v>
      </c>
      <c r="Q39" s="20">
        <v>9.65</v>
      </c>
      <c r="R39" s="21">
        <v>9.1999999999999993</v>
      </c>
      <c r="S39" s="20">
        <v>7.5561255999999997</v>
      </c>
      <c r="T39" s="20">
        <v>33</v>
      </c>
      <c r="U39" s="20">
        <v>10.56</v>
      </c>
      <c r="V39" s="20">
        <v>11</v>
      </c>
      <c r="W39" s="20">
        <v>7.0060000000000002</v>
      </c>
      <c r="X39" s="57">
        <v>19.20152979047619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6" sqref="A4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222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43.35</v>
      </c>
      <c r="D8" s="134">
        <v>44.15</v>
      </c>
      <c r="E8" s="134">
        <v>36.340000000000003</v>
      </c>
      <c r="F8" s="134">
        <v>39</v>
      </c>
      <c r="G8" s="2">
        <v>26.51</v>
      </c>
      <c r="H8" s="134">
        <v>43.4</v>
      </c>
      <c r="I8" s="134">
        <v>26.65</v>
      </c>
      <c r="J8" s="134">
        <v>43.17</v>
      </c>
      <c r="K8" s="134">
        <v>27.32</v>
      </c>
      <c r="L8" s="134">
        <v>35.94</v>
      </c>
      <c r="M8" s="134">
        <v>34.5</v>
      </c>
      <c r="N8" s="134">
        <v>41.34</v>
      </c>
      <c r="O8" s="134">
        <v>35.700000000000003</v>
      </c>
      <c r="P8" s="134">
        <v>37.630000000000003</v>
      </c>
      <c r="Q8" s="134">
        <v>30</v>
      </c>
      <c r="R8" s="2">
        <v>39.65</v>
      </c>
      <c r="S8" s="134">
        <v>25.97</v>
      </c>
      <c r="T8" s="134">
        <v>31.92</v>
      </c>
      <c r="U8" s="134">
        <v>36.700000000000003</v>
      </c>
      <c r="V8" s="134">
        <v>37.130000000000003</v>
      </c>
      <c r="W8" s="134">
        <v>30.9</v>
      </c>
      <c r="X8" s="53">
        <v>35.584285714285713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</v>
      </c>
      <c r="E9" s="19">
        <v>3.63</v>
      </c>
      <c r="F9" s="19">
        <v>2.95</v>
      </c>
      <c r="G9" s="18">
        <v>2.46</v>
      </c>
      <c r="H9" s="19">
        <v>2.98</v>
      </c>
      <c r="I9" s="19">
        <v>2.9</v>
      </c>
      <c r="J9" s="19">
        <v>3.48</v>
      </c>
      <c r="K9" s="19">
        <v>3.2</v>
      </c>
      <c r="L9" s="19">
        <v>3.8</v>
      </c>
      <c r="M9" s="19">
        <v>3.95</v>
      </c>
      <c r="N9" s="19">
        <v>4.3600000000000003</v>
      </c>
      <c r="O9" s="19">
        <v>3.05</v>
      </c>
      <c r="P9" s="19">
        <v>3.28</v>
      </c>
      <c r="Q9" s="19">
        <v>3.11</v>
      </c>
      <c r="R9" s="18">
        <v>3.67</v>
      </c>
      <c r="S9" s="19">
        <v>4.3499999999999996</v>
      </c>
      <c r="T9" s="19">
        <v>4.0999999999999996</v>
      </c>
      <c r="U9" s="19">
        <v>3.99</v>
      </c>
      <c r="V9" s="19">
        <v>3.1150000000000002</v>
      </c>
      <c r="W9" s="19">
        <v>3.5</v>
      </c>
      <c r="X9" s="54">
        <v>3.4692857142857139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387.5</v>
      </c>
      <c r="E10" s="134">
        <v>295</v>
      </c>
      <c r="F10" s="134">
        <v>270.5</v>
      </c>
      <c r="G10" s="2">
        <v>230</v>
      </c>
      <c r="H10" s="134">
        <v>267.23</v>
      </c>
      <c r="I10" s="134">
        <v>308.04000000000002</v>
      </c>
      <c r="J10" s="134">
        <v>376.53</v>
      </c>
      <c r="K10" s="134">
        <v>280</v>
      </c>
      <c r="L10" s="134">
        <v>285</v>
      </c>
      <c r="M10" s="134">
        <v>343.75</v>
      </c>
      <c r="N10" s="134">
        <v>387.45</v>
      </c>
      <c r="O10" s="134">
        <v>274.39999999999998</v>
      </c>
      <c r="P10" s="134">
        <v>280</v>
      </c>
      <c r="Q10" s="134">
        <v>245.72</v>
      </c>
      <c r="R10" s="2">
        <v>290</v>
      </c>
      <c r="S10" s="134">
        <v>398.25</v>
      </c>
      <c r="T10" s="134">
        <v>307.27</v>
      </c>
      <c r="U10" s="134">
        <v>260.62</v>
      </c>
      <c r="V10" s="134">
        <v>225</v>
      </c>
      <c r="W10" s="134">
        <v>249.7</v>
      </c>
      <c r="X10" s="53">
        <v>298.18857142857138</v>
      </c>
      <c r="Y10" s="9"/>
    </row>
    <row r="11" spans="1:25" ht="11.25" x14ac:dyDescent="0.2">
      <c r="A11" s="29" t="s">
        <v>25</v>
      </c>
      <c r="B11" s="120" t="s">
        <v>92</v>
      </c>
      <c r="C11" s="19">
        <v>0.5</v>
      </c>
      <c r="D11" s="19">
        <v>0.4526</v>
      </c>
      <c r="E11" s="19">
        <v>0.43880000000000002</v>
      </c>
      <c r="F11" s="19">
        <v>0.30879999999999996</v>
      </c>
      <c r="G11" s="18">
        <v>0.33119999999999999</v>
      </c>
      <c r="H11" s="19">
        <v>0.37200000000000005</v>
      </c>
      <c r="I11" s="19">
        <v>0.37740000000000001</v>
      </c>
      <c r="J11" s="19">
        <v>0.49</v>
      </c>
      <c r="K11" s="19">
        <v>0.33</v>
      </c>
      <c r="L11" s="19">
        <v>0.42399999999999999</v>
      </c>
      <c r="M11" s="19">
        <v>0.501</v>
      </c>
      <c r="N11" s="19">
        <v>0.56659999999999999</v>
      </c>
      <c r="O11" s="19">
        <v>0.315</v>
      </c>
      <c r="P11" s="19">
        <v>0.39</v>
      </c>
      <c r="Q11" s="19">
        <v>0.45159999999999995</v>
      </c>
      <c r="R11" s="18">
        <v>0.43</v>
      </c>
      <c r="S11" s="19">
        <v>0.59</v>
      </c>
      <c r="T11" s="19">
        <v>0.55000000000000004</v>
      </c>
      <c r="U11" s="19">
        <v>0.52060000000000006</v>
      </c>
      <c r="V11" s="19">
        <v>0.37990000000000002</v>
      </c>
      <c r="W11" s="19">
        <v>0.40939999999999999</v>
      </c>
      <c r="X11" s="54">
        <v>0.43470952380952382</v>
      </c>
      <c r="Y11" s="9"/>
    </row>
    <row r="12" spans="1:25" ht="11.25" x14ac:dyDescent="0.2">
      <c r="A12" s="29" t="s">
        <v>26</v>
      </c>
      <c r="B12" s="120" t="s">
        <v>93</v>
      </c>
      <c r="C12" s="134">
        <v>75</v>
      </c>
      <c r="D12" s="134">
        <v>24.25</v>
      </c>
      <c r="E12" s="134">
        <v>45.62</v>
      </c>
      <c r="F12" s="134">
        <v>35</v>
      </c>
      <c r="G12" s="2">
        <v>61.6</v>
      </c>
      <c r="H12" s="134">
        <v>60</v>
      </c>
      <c r="I12" s="134">
        <v>65</v>
      </c>
      <c r="J12" s="134">
        <v>69.81</v>
      </c>
      <c r="K12" s="134">
        <v>59.8</v>
      </c>
      <c r="L12" s="134">
        <v>45</v>
      </c>
      <c r="M12" s="134">
        <v>70.989999999999995</v>
      </c>
      <c r="N12" s="134">
        <v>36.85</v>
      </c>
      <c r="O12" s="134">
        <v>26</v>
      </c>
      <c r="P12" s="134">
        <v>47.33</v>
      </c>
      <c r="Q12" s="134">
        <v>56</v>
      </c>
      <c r="R12" s="2">
        <v>78</v>
      </c>
      <c r="S12" s="134">
        <v>55</v>
      </c>
      <c r="T12" s="134">
        <v>67.2</v>
      </c>
      <c r="U12" s="134">
        <v>61.72</v>
      </c>
      <c r="V12" s="134">
        <v>38.414999999999999</v>
      </c>
      <c r="W12" s="134">
        <v>71.84</v>
      </c>
      <c r="X12" s="53">
        <v>54.782142857142858</v>
      </c>
      <c r="Y12" s="9"/>
    </row>
    <row r="13" spans="1:25" ht="11.25" x14ac:dyDescent="0.2">
      <c r="A13" s="29" t="s">
        <v>27</v>
      </c>
      <c r="B13" s="120" t="s">
        <v>93</v>
      </c>
      <c r="C13" s="134">
        <v>95</v>
      </c>
      <c r="D13" s="134">
        <v>98.5</v>
      </c>
      <c r="E13" s="134">
        <v>91.8</v>
      </c>
      <c r="F13" s="134">
        <v>68</v>
      </c>
      <c r="G13" s="2">
        <v>64.400000000000006</v>
      </c>
      <c r="H13" s="134">
        <v>66.83</v>
      </c>
      <c r="I13" s="134">
        <v>74.55</v>
      </c>
      <c r="J13" s="134">
        <v>93.7</v>
      </c>
      <c r="K13" s="134">
        <v>72</v>
      </c>
      <c r="L13" s="134">
        <v>73</v>
      </c>
      <c r="M13" s="134">
        <v>85.03</v>
      </c>
      <c r="N13" s="134">
        <v>70.989999999999995</v>
      </c>
      <c r="O13" s="134">
        <v>77</v>
      </c>
      <c r="P13" s="134">
        <v>68.33</v>
      </c>
      <c r="Q13" s="134">
        <v>54</v>
      </c>
      <c r="R13" s="2">
        <v>97.38</v>
      </c>
      <c r="S13" s="134">
        <v>90</v>
      </c>
      <c r="T13" s="134">
        <v>63.65</v>
      </c>
      <c r="U13" s="134">
        <v>71.41</v>
      </c>
      <c r="V13" s="134">
        <v>66</v>
      </c>
      <c r="W13" s="134">
        <v>75.75</v>
      </c>
      <c r="X13" s="53">
        <v>77.015238095238118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0.57999999999999996</v>
      </c>
      <c r="E14" s="67">
        <v>0.6</v>
      </c>
      <c r="F14" s="67">
        <v>0.33</v>
      </c>
      <c r="G14" s="68">
        <v>0.45</v>
      </c>
      <c r="H14" s="67">
        <v>0.75</v>
      </c>
      <c r="I14" s="67">
        <v>0.48</v>
      </c>
      <c r="J14" s="67">
        <v>0.49</v>
      </c>
      <c r="K14" s="67">
        <v>0.84</v>
      </c>
      <c r="L14" s="67">
        <v>0.52</v>
      </c>
      <c r="M14" s="67">
        <v>0.67</v>
      </c>
      <c r="N14" s="67">
        <v>0.64</v>
      </c>
      <c r="O14" s="67">
        <v>0.36</v>
      </c>
      <c r="P14" s="67">
        <v>0.34</v>
      </c>
      <c r="Q14" s="67">
        <v>0.45</v>
      </c>
      <c r="R14" s="68">
        <v>0.57999999999999996</v>
      </c>
      <c r="S14" s="67">
        <v>0.31</v>
      </c>
      <c r="T14" s="67">
        <v>0.61</v>
      </c>
      <c r="U14" s="67">
        <v>0.46</v>
      </c>
      <c r="V14" s="133">
        <v>0.5</v>
      </c>
      <c r="W14" s="67">
        <v>0.49301999999999996</v>
      </c>
      <c r="X14" s="54">
        <v>0.52157238095238101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1.67</v>
      </c>
      <c r="G15" s="2">
        <v>2.38</v>
      </c>
      <c r="H15" s="134">
        <v>2.58</v>
      </c>
      <c r="I15" s="134">
        <v>2.2999999999999998</v>
      </c>
      <c r="J15" s="134">
        <v>3.1</v>
      </c>
      <c r="K15" s="134">
        <v>1.97</v>
      </c>
      <c r="L15" s="134">
        <v>2.2999999999999998</v>
      </c>
      <c r="M15" s="134">
        <v>2.68</v>
      </c>
      <c r="N15" s="134">
        <v>2.59</v>
      </c>
      <c r="O15" s="134">
        <v>1.45</v>
      </c>
      <c r="P15" s="134">
        <v>2.7</v>
      </c>
      <c r="Q15" s="134">
        <v>2.5499999999999998</v>
      </c>
      <c r="R15" s="2">
        <v>2.33</v>
      </c>
      <c r="S15" s="134">
        <v>2.2999999999999998</v>
      </c>
      <c r="T15" s="134">
        <v>3.12</v>
      </c>
      <c r="U15" s="134">
        <v>2.13</v>
      </c>
      <c r="V15" s="132">
        <v>2.5</v>
      </c>
      <c r="W15" s="134">
        <v>2.08</v>
      </c>
      <c r="X15" s="53">
        <v>2.444285714285714</v>
      </c>
      <c r="Y15" s="9"/>
    </row>
    <row r="16" spans="1:25" ht="11.25" x14ac:dyDescent="0.2">
      <c r="A16" s="29" t="s">
        <v>29</v>
      </c>
      <c r="B16" s="120" t="s">
        <v>91</v>
      </c>
      <c r="C16" s="134">
        <v>24.6</v>
      </c>
      <c r="D16" s="134">
        <v>20.98</v>
      </c>
      <c r="E16" s="134">
        <v>24.61</v>
      </c>
      <c r="F16" s="134">
        <v>22.08</v>
      </c>
      <c r="G16" s="2">
        <v>18.41</v>
      </c>
      <c r="H16" s="134">
        <v>22</v>
      </c>
      <c r="I16" s="134">
        <v>25.32</v>
      </c>
      <c r="J16" s="134">
        <v>31.22</v>
      </c>
      <c r="K16" s="134">
        <v>21.15</v>
      </c>
      <c r="L16" s="134">
        <v>15.6</v>
      </c>
      <c r="M16" s="134">
        <v>18.239999999999998</v>
      </c>
      <c r="N16" s="134">
        <v>22.26</v>
      </c>
      <c r="O16" s="134">
        <v>22.95</v>
      </c>
      <c r="P16" s="134">
        <v>30.92</v>
      </c>
      <c r="Q16" s="134">
        <v>16.670000000000002</v>
      </c>
      <c r="R16" s="2">
        <v>20.93</v>
      </c>
      <c r="S16" s="134">
        <v>16.45</v>
      </c>
      <c r="T16" s="134">
        <v>22.1</v>
      </c>
      <c r="U16" s="134">
        <v>19.63</v>
      </c>
      <c r="V16" s="134">
        <v>28</v>
      </c>
      <c r="W16" s="134">
        <v>16.64</v>
      </c>
      <c r="X16" s="53">
        <v>21.940952380952382</v>
      </c>
      <c r="Y16" s="9"/>
    </row>
    <row r="17" spans="1:25" ht="11.25" x14ac:dyDescent="0.2">
      <c r="A17" s="29" t="s">
        <v>30</v>
      </c>
      <c r="B17" s="120" t="s">
        <v>94</v>
      </c>
      <c r="C17" s="134">
        <v>92.5</v>
      </c>
      <c r="D17" s="134">
        <v>180</v>
      </c>
      <c r="E17" s="134">
        <v>74.33</v>
      </c>
      <c r="F17" s="134">
        <v>96.4</v>
      </c>
      <c r="G17" s="2">
        <v>113.1</v>
      </c>
      <c r="H17" s="134">
        <v>92.6</v>
      </c>
      <c r="I17" s="134">
        <v>72</v>
      </c>
      <c r="J17" s="134">
        <v>168.46</v>
      </c>
      <c r="K17" s="134">
        <v>99</v>
      </c>
      <c r="L17" s="134">
        <v>95</v>
      </c>
      <c r="M17" s="134">
        <v>119.2</v>
      </c>
      <c r="N17" s="134">
        <v>78.180000000000007</v>
      </c>
      <c r="O17" s="134">
        <v>90</v>
      </c>
      <c r="P17" s="134">
        <v>92.97</v>
      </c>
      <c r="Q17" s="134">
        <v>92.45</v>
      </c>
      <c r="R17" s="2">
        <v>92</v>
      </c>
      <c r="S17" s="134">
        <v>62.6</v>
      </c>
      <c r="T17" s="134">
        <v>111.65</v>
      </c>
      <c r="U17" s="134">
        <v>88.03</v>
      </c>
      <c r="V17" s="134">
        <v>72.45</v>
      </c>
      <c r="W17" s="134">
        <v>92.99</v>
      </c>
      <c r="X17" s="53">
        <v>98.852857142857161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607.28</v>
      </c>
      <c r="D18" s="134">
        <v>285</v>
      </c>
      <c r="E18" s="134">
        <v>293.13</v>
      </c>
      <c r="F18" s="134">
        <v>283.55</v>
      </c>
      <c r="G18" s="2">
        <v>276.67</v>
      </c>
      <c r="H18" s="134">
        <v>345.4</v>
      </c>
      <c r="I18" s="134">
        <v>222.96</v>
      </c>
      <c r="J18" s="134">
        <v>397.7</v>
      </c>
      <c r="K18" s="134">
        <v>477.6</v>
      </c>
      <c r="L18" s="134">
        <v>417.65</v>
      </c>
      <c r="M18" s="134">
        <v>447.75</v>
      </c>
      <c r="N18" s="134">
        <v>317.48</v>
      </c>
      <c r="O18" s="134">
        <v>285</v>
      </c>
      <c r="P18" s="134">
        <v>290.5</v>
      </c>
      <c r="Q18" s="134">
        <v>400</v>
      </c>
      <c r="R18" s="2">
        <v>511</v>
      </c>
      <c r="S18" s="134">
        <v>402.5</v>
      </c>
      <c r="T18" s="134">
        <v>651.21</v>
      </c>
      <c r="U18" s="134">
        <v>420.81</v>
      </c>
      <c r="V18" s="134">
        <v>583.52</v>
      </c>
      <c r="W18" s="134">
        <v>309.43</v>
      </c>
      <c r="X18" s="53">
        <v>391.72095238095244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378</v>
      </c>
      <c r="D19" s="134">
        <v>297.5</v>
      </c>
      <c r="E19" s="134">
        <v>262</v>
      </c>
      <c r="F19" s="2">
        <v>245.15</v>
      </c>
      <c r="G19" s="2">
        <v>193.33</v>
      </c>
      <c r="H19" s="134">
        <v>275</v>
      </c>
      <c r="I19" s="134">
        <v>140</v>
      </c>
      <c r="J19" s="134">
        <v>396.52</v>
      </c>
      <c r="K19" s="134">
        <v>300</v>
      </c>
      <c r="L19" s="2">
        <v>234</v>
      </c>
      <c r="M19" s="2">
        <v>241.35</v>
      </c>
      <c r="N19" s="134">
        <v>263.01</v>
      </c>
      <c r="O19" s="134">
        <v>250</v>
      </c>
      <c r="P19" s="134">
        <v>205</v>
      </c>
      <c r="Q19" s="134">
        <v>220</v>
      </c>
      <c r="R19" s="2">
        <v>414</v>
      </c>
      <c r="S19" s="134">
        <v>183.5</v>
      </c>
      <c r="T19" s="134">
        <v>170.14</v>
      </c>
      <c r="U19" s="134">
        <v>268.68</v>
      </c>
      <c r="V19" s="134">
        <v>372.5</v>
      </c>
      <c r="W19" s="134">
        <v>269.87</v>
      </c>
      <c r="X19" s="53">
        <v>265.69285714285718</v>
      </c>
      <c r="Y19" s="9"/>
    </row>
    <row r="20" spans="1:25" ht="22.5" x14ac:dyDescent="0.2">
      <c r="A20" s="121" t="s">
        <v>33</v>
      </c>
      <c r="B20" s="122" t="s">
        <v>94</v>
      </c>
      <c r="C20" s="134">
        <v>69.22</v>
      </c>
      <c r="D20" s="134">
        <v>55.5</v>
      </c>
      <c r="E20" s="134">
        <v>66.05</v>
      </c>
      <c r="F20" s="134">
        <v>64.84</v>
      </c>
      <c r="G20" s="2">
        <v>51</v>
      </c>
      <c r="H20" s="134">
        <v>67</v>
      </c>
      <c r="I20" s="134">
        <v>52.5</v>
      </c>
      <c r="J20" s="134">
        <v>68.67</v>
      </c>
      <c r="K20" s="134">
        <v>67.099999999999994</v>
      </c>
      <c r="L20" s="134">
        <v>36.35</v>
      </c>
      <c r="M20" s="134">
        <v>67.2</v>
      </c>
      <c r="N20" s="134">
        <v>49.12</v>
      </c>
      <c r="O20" s="134">
        <v>54.66</v>
      </c>
      <c r="P20" s="134">
        <v>88.33</v>
      </c>
      <c r="Q20" s="134">
        <v>58.1</v>
      </c>
      <c r="R20" s="2">
        <v>65.14</v>
      </c>
      <c r="S20" s="134">
        <v>31.9</v>
      </c>
      <c r="T20" s="134">
        <v>32.43</v>
      </c>
      <c r="U20" s="134">
        <v>30.97</v>
      </c>
      <c r="V20" s="134">
        <v>55</v>
      </c>
      <c r="W20" s="134">
        <v>41.47</v>
      </c>
      <c r="X20" s="53">
        <v>55.835714285714296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35.04</v>
      </c>
      <c r="D21" s="134">
        <v>22.25</v>
      </c>
      <c r="E21" s="134">
        <v>24.6</v>
      </c>
      <c r="F21" s="134">
        <v>18.989999999999998</v>
      </c>
      <c r="G21" s="2">
        <v>27.6</v>
      </c>
      <c r="H21" s="134">
        <v>24.9</v>
      </c>
      <c r="I21" s="134">
        <v>20.23</v>
      </c>
      <c r="J21" s="134">
        <v>25.98</v>
      </c>
      <c r="K21" s="134">
        <v>26.88</v>
      </c>
      <c r="L21" s="134">
        <v>22.36</v>
      </c>
      <c r="M21" s="134">
        <v>20.9</v>
      </c>
      <c r="N21" s="134">
        <v>22.63</v>
      </c>
      <c r="O21" s="134">
        <v>14</v>
      </c>
      <c r="P21" s="134">
        <v>64.900000000000006</v>
      </c>
      <c r="Q21" s="134">
        <v>23.81</v>
      </c>
      <c r="R21" s="2">
        <v>20.14</v>
      </c>
      <c r="S21" s="134">
        <v>21.25</v>
      </c>
      <c r="T21" s="134">
        <v>22.75</v>
      </c>
      <c r="U21" s="134">
        <v>13.69</v>
      </c>
      <c r="V21" s="134">
        <v>15.42</v>
      </c>
      <c r="W21" s="134">
        <v>17.100000000000001</v>
      </c>
      <c r="X21" s="53">
        <v>24.067619047619047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467.45</v>
      </c>
      <c r="D22" s="134">
        <v>446</v>
      </c>
      <c r="E22" s="134">
        <v>308.83</v>
      </c>
      <c r="F22" s="134">
        <v>213.2</v>
      </c>
      <c r="G22" s="2">
        <v>395</v>
      </c>
      <c r="H22" s="134">
        <v>330</v>
      </c>
      <c r="I22" s="134">
        <v>362</v>
      </c>
      <c r="J22" s="134">
        <v>414.8</v>
      </c>
      <c r="K22" s="134">
        <v>350</v>
      </c>
      <c r="L22" s="134">
        <v>333.3</v>
      </c>
      <c r="M22" s="134">
        <v>447.25</v>
      </c>
      <c r="N22" s="134">
        <v>269.10000000000002</v>
      </c>
      <c r="O22" s="134">
        <v>313</v>
      </c>
      <c r="P22" s="134">
        <v>523.33000000000004</v>
      </c>
      <c r="Q22" s="134">
        <v>619.96</v>
      </c>
      <c r="R22" s="2">
        <v>290</v>
      </c>
      <c r="S22" s="134">
        <v>349.8</v>
      </c>
      <c r="T22" s="134">
        <v>1051.45</v>
      </c>
      <c r="U22" s="134">
        <v>489.79</v>
      </c>
      <c r="V22" s="134">
        <v>272.5</v>
      </c>
      <c r="W22" s="134">
        <v>291.77</v>
      </c>
      <c r="X22" s="53">
        <v>406.59666666666669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12.11</v>
      </c>
      <c r="E23" s="134">
        <v>8.3000000000000007</v>
      </c>
      <c r="F23" s="134">
        <v>8.16</v>
      </c>
      <c r="G23" s="2">
        <v>10.25</v>
      </c>
      <c r="H23" s="134">
        <v>18</v>
      </c>
      <c r="I23" s="134">
        <v>9.6</v>
      </c>
      <c r="J23" s="134">
        <v>28</v>
      </c>
      <c r="K23" s="134">
        <v>15.6</v>
      </c>
      <c r="L23" s="134">
        <v>17.434999999999999</v>
      </c>
      <c r="M23" s="134">
        <v>23.95</v>
      </c>
      <c r="N23" s="134">
        <v>10.87</v>
      </c>
      <c r="O23" s="134">
        <v>4.95</v>
      </c>
      <c r="P23" s="134">
        <v>7.46</v>
      </c>
      <c r="Q23" s="134">
        <v>17.2</v>
      </c>
      <c r="R23" s="2">
        <v>18.37</v>
      </c>
      <c r="S23" s="134">
        <v>40</v>
      </c>
      <c r="T23" s="134">
        <v>9.5399999999999991</v>
      </c>
      <c r="U23" s="134">
        <v>28</v>
      </c>
      <c r="V23" s="134">
        <v>5.0999999999999996</v>
      </c>
      <c r="W23" s="134">
        <v>10.64</v>
      </c>
      <c r="X23" s="53">
        <v>15.234999999999999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88.69</v>
      </c>
      <c r="E24" s="134">
        <v>62.8</v>
      </c>
      <c r="F24" s="134">
        <v>78</v>
      </c>
      <c r="G24" s="2">
        <v>60</v>
      </c>
      <c r="H24" s="134">
        <v>58</v>
      </c>
      <c r="I24" s="134">
        <v>41.52</v>
      </c>
      <c r="J24" s="134">
        <v>97.89</v>
      </c>
      <c r="K24" s="134">
        <v>78.13</v>
      </c>
      <c r="L24" s="134">
        <v>72</v>
      </c>
      <c r="M24" s="134">
        <v>90.3</v>
      </c>
      <c r="N24" s="134">
        <v>67.94</v>
      </c>
      <c r="O24" s="134">
        <v>75</v>
      </c>
      <c r="P24" s="134">
        <v>164.36</v>
      </c>
      <c r="Q24" s="134">
        <v>62.49</v>
      </c>
      <c r="R24" s="2">
        <v>60.72</v>
      </c>
      <c r="S24" s="134">
        <v>90.33</v>
      </c>
      <c r="T24" s="134">
        <v>57.33</v>
      </c>
      <c r="U24" s="134">
        <v>86.86</v>
      </c>
      <c r="V24" s="134">
        <v>72.5</v>
      </c>
      <c r="W24" s="134">
        <v>56.07</v>
      </c>
      <c r="X24" s="53">
        <v>75.996666666666655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7.59</v>
      </c>
      <c r="D25" s="134">
        <v>5.5</v>
      </c>
      <c r="E25" s="134">
        <v>6.85</v>
      </c>
      <c r="F25" s="134">
        <v>4.5199999999999996</v>
      </c>
      <c r="G25" s="2">
        <v>10.63</v>
      </c>
      <c r="H25" s="134">
        <v>12</v>
      </c>
      <c r="I25" s="134">
        <v>6.06</v>
      </c>
      <c r="J25" s="134">
        <v>8.6199999999999992</v>
      </c>
      <c r="K25" s="134">
        <v>9.69</v>
      </c>
      <c r="L25" s="134">
        <v>10.85</v>
      </c>
      <c r="M25" s="134">
        <v>10.3</v>
      </c>
      <c r="N25" s="134">
        <v>5.63</v>
      </c>
      <c r="O25" s="134">
        <v>4.3499999999999996</v>
      </c>
      <c r="P25" s="134">
        <v>5.75</v>
      </c>
      <c r="Q25" s="134">
        <v>11.98</v>
      </c>
      <c r="R25" s="2">
        <v>9.61</v>
      </c>
      <c r="S25" s="134">
        <v>7.33</v>
      </c>
      <c r="T25" s="134">
        <v>20.28</v>
      </c>
      <c r="U25" s="134">
        <v>11.32</v>
      </c>
      <c r="V25" s="134">
        <v>7.51</v>
      </c>
      <c r="W25" s="134">
        <v>9.6300000000000008</v>
      </c>
      <c r="X25" s="53">
        <v>8.8571428571428559</v>
      </c>
      <c r="Y25" s="9"/>
    </row>
    <row r="26" spans="1:25" ht="11.25" x14ac:dyDescent="0.2">
      <c r="A26" s="29" t="s">
        <v>38</v>
      </c>
      <c r="B26" s="120" t="s">
        <v>92</v>
      </c>
      <c r="C26" s="134">
        <v>11.37</v>
      </c>
      <c r="D26" s="134">
        <v>6.09</v>
      </c>
      <c r="E26" s="134">
        <v>5.95</v>
      </c>
      <c r="F26" s="134">
        <v>4</v>
      </c>
      <c r="G26" s="2">
        <v>3.63</v>
      </c>
      <c r="H26" s="134">
        <v>10.41</v>
      </c>
      <c r="I26" s="134">
        <v>4.59</v>
      </c>
      <c r="J26" s="134">
        <v>7.46</v>
      </c>
      <c r="K26" s="134">
        <v>5.85</v>
      </c>
      <c r="L26" s="134">
        <v>10.220000000000001</v>
      </c>
      <c r="M26" s="134">
        <v>8.73</v>
      </c>
      <c r="N26" s="2">
        <v>5.15</v>
      </c>
      <c r="O26" s="134">
        <v>3.14</v>
      </c>
      <c r="P26" s="134">
        <v>10.75</v>
      </c>
      <c r="Q26" s="134">
        <v>5.26</v>
      </c>
      <c r="R26" s="2">
        <v>9.73</v>
      </c>
      <c r="S26" s="134">
        <v>12.13</v>
      </c>
      <c r="T26" s="134">
        <v>15.17</v>
      </c>
      <c r="U26" s="134">
        <v>8.26</v>
      </c>
      <c r="V26" s="134">
        <v>8.5</v>
      </c>
      <c r="W26" s="134">
        <v>7.5</v>
      </c>
      <c r="X26" s="53">
        <v>7.8042857142857152</v>
      </c>
      <c r="Y26" s="9"/>
    </row>
    <row r="27" spans="1:25" ht="11.25" x14ac:dyDescent="0.2">
      <c r="A27" s="29" t="s">
        <v>109</v>
      </c>
      <c r="B27" s="120" t="s">
        <v>96</v>
      </c>
      <c r="C27" s="19">
        <v>1.1599999999999999</v>
      </c>
      <c r="D27" s="19">
        <v>0.83</v>
      </c>
      <c r="E27" s="133">
        <v>1.1299999999999999</v>
      </c>
      <c r="F27" s="19">
        <v>0.75</v>
      </c>
      <c r="G27" s="18">
        <v>0.61</v>
      </c>
      <c r="H27" s="19">
        <v>0.83</v>
      </c>
      <c r="I27" s="19">
        <v>0.61</v>
      </c>
      <c r="J27" s="19">
        <v>1.07</v>
      </c>
      <c r="K27" s="19">
        <v>0.72</v>
      </c>
      <c r="L27" s="19">
        <v>0.86</v>
      </c>
      <c r="M27" s="19">
        <v>0.84</v>
      </c>
      <c r="N27" s="19">
        <v>1.1100000000000001</v>
      </c>
      <c r="O27" s="19">
        <v>0.62</v>
      </c>
      <c r="P27" s="19">
        <v>1.21</v>
      </c>
      <c r="Q27" s="19">
        <v>0.84</v>
      </c>
      <c r="R27" s="18">
        <v>0.91</v>
      </c>
      <c r="S27" s="18">
        <v>0.97</v>
      </c>
      <c r="T27" s="18">
        <v>1.18</v>
      </c>
      <c r="U27" s="19">
        <v>0.93</v>
      </c>
      <c r="V27" s="133">
        <v>0.9</v>
      </c>
      <c r="W27" s="19">
        <v>0.7339</v>
      </c>
      <c r="X27" s="54">
        <v>0.89589999999999981</v>
      </c>
      <c r="Y27" s="9"/>
    </row>
    <row r="28" spans="1:25" ht="11.25" x14ac:dyDescent="0.2">
      <c r="A28" s="29" t="s">
        <v>39</v>
      </c>
      <c r="B28" s="120" t="s">
        <v>94</v>
      </c>
      <c r="C28" s="134">
        <v>88</v>
      </c>
      <c r="D28" s="134">
        <v>83.5</v>
      </c>
      <c r="E28" s="135">
        <v>59.08</v>
      </c>
      <c r="F28" s="134">
        <v>74</v>
      </c>
      <c r="G28" s="2">
        <v>57.75</v>
      </c>
      <c r="H28" s="134">
        <v>67.5</v>
      </c>
      <c r="I28" s="134">
        <v>58</v>
      </c>
      <c r="J28" s="134">
        <v>77.02</v>
      </c>
      <c r="K28" s="134">
        <v>75.38</v>
      </c>
      <c r="L28" s="134">
        <v>72.66</v>
      </c>
      <c r="M28" s="134">
        <v>76.27</v>
      </c>
      <c r="N28" s="134">
        <v>63.25</v>
      </c>
      <c r="O28" s="134">
        <v>66.31</v>
      </c>
      <c r="P28" s="134">
        <v>117.55</v>
      </c>
      <c r="Q28" s="134">
        <v>85.8</v>
      </c>
      <c r="R28" s="2">
        <v>63.5</v>
      </c>
      <c r="S28" s="134">
        <v>53.5</v>
      </c>
      <c r="T28" s="134">
        <v>98.9</v>
      </c>
      <c r="U28" s="134">
        <v>83.26</v>
      </c>
      <c r="V28" s="134">
        <v>70.7</v>
      </c>
      <c r="W28" s="134">
        <v>65.010000000000005</v>
      </c>
      <c r="X28" s="53">
        <v>74.14</v>
      </c>
      <c r="Y28" s="9"/>
    </row>
    <row r="29" spans="1:25" ht="11.25" x14ac:dyDescent="0.2">
      <c r="A29" s="29" t="s">
        <v>40</v>
      </c>
      <c r="B29" s="120" t="s">
        <v>94</v>
      </c>
      <c r="C29" s="134">
        <v>393.09</v>
      </c>
      <c r="D29" s="134">
        <v>257.60000000000002</v>
      </c>
      <c r="E29" s="134">
        <v>199.6</v>
      </c>
      <c r="F29" s="134">
        <v>231.24</v>
      </c>
      <c r="G29" s="2">
        <v>218.71</v>
      </c>
      <c r="H29" s="134">
        <v>285</v>
      </c>
      <c r="I29" s="134">
        <v>130</v>
      </c>
      <c r="J29" s="134">
        <v>309.14999999999998</v>
      </c>
      <c r="K29" s="134">
        <v>281.33999999999997</v>
      </c>
      <c r="L29" s="134">
        <v>264</v>
      </c>
      <c r="M29" s="134">
        <v>294</v>
      </c>
      <c r="N29" s="134">
        <v>205.45</v>
      </c>
      <c r="O29" s="134">
        <v>216</v>
      </c>
      <c r="P29" s="134">
        <v>347.97</v>
      </c>
      <c r="Q29" s="134">
        <v>303.98</v>
      </c>
      <c r="R29" s="2">
        <v>249.49</v>
      </c>
      <c r="S29" s="134">
        <v>114.67</v>
      </c>
      <c r="T29" s="134">
        <v>268.02999999999997</v>
      </c>
      <c r="U29" s="134">
        <v>234.01</v>
      </c>
      <c r="V29" s="134">
        <v>212.5</v>
      </c>
      <c r="W29" s="134">
        <v>176.21</v>
      </c>
      <c r="X29" s="53">
        <v>247.24000000000004</v>
      </c>
      <c r="Y29" s="9"/>
    </row>
    <row r="30" spans="1:25" ht="11.25" x14ac:dyDescent="0.2">
      <c r="A30" s="29" t="s">
        <v>41</v>
      </c>
      <c r="B30" s="120" t="s">
        <v>94</v>
      </c>
      <c r="C30" s="134">
        <v>62.5</v>
      </c>
      <c r="D30" s="134">
        <v>54.44</v>
      </c>
      <c r="E30" s="134">
        <v>45.05</v>
      </c>
      <c r="F30" s="134">
        <v>46.95</v>
      </c>
      <c r="G30" s="2">
        <v>28</v>
      </c>
      <c r="H30" s="134">
        <v>45</v>
      </c>
      <c r="I30" s="134">
        <v>29.95</v>
      </c>
      <c r="J30" s="134">
        <v>66.2</v>
      </c>
      <c r="K30" s="134">
        <v>46.26</v>
      </c>
      <c r="L30" s="134">
        <v>42</v>
      </c>
      <c r="M30" s="134">
        <v>55.4</v>
      </c>
      <c r="N30" s="134">
        <v>34.619999999999997</v>
      </c>
      <c r="O30" s="134">
        <v>36</v>
      </c>
      <c r="P30" s="134">
        <v>77.180000000000007</v>
      </c>
      <c r="Q30" s="134">
        <v>45</v>
      </c>
      <c r="R30" s="2">
        <v>37.57</v>
      </c>
      <c r="S30" s="134">
        <v>37.520000000000003</v>
      </c>
      <c r="T30" s="134">
        <v>42.22</v>
      </c>
      <c r="U30" s="134">
        <v>26.64</v>
      </c>
      <c r="V30" s="134">
        <v>38.14</v>
      </c>
      <c r="W30" s="134">
        <v>63.7</v>
      </c>
      <c r="X30" s="53">
        <v>45.730476190476189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46.7</v>
      </c>
      <c r="D31" s="134">
        <v>48.53</v>
      </c>
      <c r="E31" s="134">
        <v>44.55</v>
      </c>
      <c r="F31" s="134">
        <v>44.81</v>
      </c>
      <c r="G31" s="2">
        <v>36.880000000000003</v>
      </c>
      <c r="H31" s="134">
        <v>48.34</v>
      </c>
      <c r="I31" s="134">
        <v>49.9</v>
      </c>
      <c r="J31" s="134">
        <v>52.42</v>
      </c>
      <c r="K31" s="134">
        <v>44</v>
      </c>
      <c r="L31" s="134">
        <v>45.69</v>
      </c>
      <c r="M31" s="134">
        <v>59.55</v>
      </c>
      <c r="N31" s="134">
        <v>48.15</v>
      </c>
      <c r="O31" s="134">
        <v>36.5</v>
      </c>
      <c r="P31" s="134">
        <v>53.33</v>
      </c>
      <c r="Q31" s="134">
        <v>46.95</v>
      </c>
      <c r="R31" s="2">
        <v>45.88</v>
      </c>
      <c r="S31" s="134">
        <v>26.39</v>
      </c>
      <c r="T31" s="134">
        <v>49.74</v>
      </c>
      <c r="U31" s="134">
        <v>55.51</v>
      </c>
      <c r="V31" s="134">
        <v>54.84</v>
      </c>
      <c r="W31" s="134">
        <v>43.84</v>
      </c>
      <c r="X31" s="53">
        <v>46.785714285714292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27.42</v>
      </c>
      <c r="D32" s="134">
        <v>24.29</v>
      </c>
      <c r="E32" s="134">
        <v>32.049999999999997</v>
      </c>
      <c r="F32" s="134">
        <v>23.65</v>
      </c>
      <c r="G32" s="2">
        <v>18.77</v>
      </c>
      <c r="H32" s="134">
        <v>28.1</v>
      </c>
      <c r="I32" s="134">
        <v>13.5</v>
      </c>
      <c r="J32" s="134">
        <v>28.1</v>
      </c>
      <c r="K32" s="134">
        <v>38.979999999999997</v>
      </c>
      <c r="L32" s="134">
        <v>31.77</v>
      </c>
      <c r="M32" s="134">
        <v>22</v>
      </c>
      <c r="N32" s="134">
        <v>21.77</v>
      </c>
      <c r="O32" s="134">
        <v>20.83</v>
      </c>
      <c r="P32" s="134">
        <v>39.200000000000003</v>
      </c>
      <c r="Q32" s="134">
        <v>26.94</v>
      </c>
      <c r="R32" s="2">
        <v>29.72</v>
      </c>
      <c r="S32" s="2">
        <v>21.43</v>
      </c>
      <c r="T32" s="2">
        <v>28.55</v>
      </c>
      <c r="U32" s="134">
        <v>19.91</v>
      </c>
      <c r="V32" s="134">
        <v>25</v>
      </c>
      <c r="W32" s="134">
        <v>24.64</v>
      </c>
      <c r="X32" s="53">
        <v>26.029523809523809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16.32</v>
      </c>
      <c r="E34" s="2">
        <v>20.28</v>
      </c>
      <c r="F34" s="2">
        <v>18.13</v>
      </c>
      <c r="G34" s="2">
        <v>19.28</v>
      </c>
      <c r="H34" s="134">
        <v>21.4</v>
      </c>
      <c r="I34" s="134">
        <v>21.22</v>
      </c>
      <c r="J34" s="2">
        <v>13.698410000000001</v>
      </c>
      <c r="K34" s="2">
        <v>19.329999999999998</v>
      </c>
      <c r="L34" s="2">
        <v>13.829010000000002</v>
      </c>
      <c r="M34" s="2">
        <v>18.52</v>
      </c>
      <c r="N34" s="134">
        <v>16.78</v>
      </c>
      <c r="O34" s="2">
        <v>14.36</v>
      </c>
      <c r="P34" s="2">
        <v>16.43</v>
      </c>
      <c r="Q34" s="2">
        <v>21.28</v>
      </c>
      <c r="R34" s="2">
        <v>21.49</v>
      </c>
      <c r="S34" s="134">
        <v>14.104454565999998</v>
      </c>
      <c r="T34" s="134">
        <v>17.495000000000001</v>
      </c>
      <c r="U34" s="2">
        <v>25.96</v>
      </c>
      <c r="V34" s="2">
        <v>14.86126</v>
      </c>
      <c r="W34" s="134">
        <v>20.611971</v>
      </c>
      <c r="X34" s="53">
        <v>18.090344645999998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10.344691000000001</v>
      </c>
      <c r="D35" s="2">
        <v>12.07</v>
      </c>
      <c r="E35" s="2">
        <v>12</v>
      </c>
      <c r="F35" s="2">
        <v>11.95</v>
      </c>
      <c r="G35" s="2">
        <v>12.52</v>
      </c>
      <c r="H35" s="134">
        <v>13.35</v>
      </c>
      <c r="I35" s="134">
        <v>12.78</v>
      </c>
      <c r="J35" s="2">
        <v>9.6454920000000008</v>
      </c>
      <c r="K35" s="2">
        <v>12.63</v>
      </c>
      <c r="L35" s="2">
        <v>10.172526</v>
      </c>
      <c r="M35" s="2">
        <v>13.74</v>
      </c>
      <c r="N35" s="134">
        <v>12.15</v>
      </c>
      <c r="O35" s="2">
        <v>10.67</v>
      </c>
      <c r="P35" s="2">
        <v>12.39</v>
      </c>
      <c r="Q35" s="2">
        <v>15.07</v>
      </c>
      <c r="R35" s="2">
        <v>15.55</v>
      </c>
      <c r="S35" s="134">
        <v>11.279454565999998</v>
      </c>
      <c r="T35" s="134">
        <v>13.5642</v>
      </c>
      <c r="U35" s="2">
        <v>16.97</v>
      </c>
      <c r="V35" s="2">
        <v>10.098675</v>
      </c>
      <c r="W35" s="134">
        <v>16.83173</v>
      </c>
      <c r="X35" s="53">
        <v>12.656036598380952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33.630000000000003</v>
      </c>
      <c r="D37" s="134">
        <v>106</v>
      </c>
      <c r="E37" s="134">
        <v>118.85</v>
      </c>
      <c r="F37" s="134">
        <v>46.2</v>
      </c>
      <c r="G37" s="134">
        <v>76.5</v>
      </c>
      <c r="H37" s="134">
        <v>75.45</v>
      </c>
      <c r="I37" s="134">
        <v>57.46</v>
      </c>
      <c r="J37" s="134">
        <v>58.190199999999997</v>
      </c>
      <c r="K37" s="134">
        <v>60</v>
      </c>
      <c r="L37" s="134">
        <v>46.05</v>
      </c>
      <c r="M37" s="134">
        <v>72</v>
      </c>
      <c r="N37" s="134">
        <v>25.1</v>
      </c>
      <c r="O37" s="134">
        <v>30.44</v>
      </c>
      <c r="P37" s="134">
        <v>84.09</v>
      </c>
      <c r="Q37" s="134">
        <v>68.180000000000007</v>
      </c>
      <c r="R37" s="2">
        <v>60.05</v>
      </c>
      <c r="S37" s="134">
        <v>28.654544999999999</v>
      </c>
      <c r="T37" s="134">
        <v>77.316999999999993</v>
      </c>
      <c r="U37" s="134">
        <v>34.450000000000003</v>
      </c>
      <c r="V37" s="134">
        <v>34</v>
      </c>
      <c r="W37" s="134">
        <v>47.63</v>
      </c>
      <c r="X37" s="53">
        <v>59.059130714285729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19</v>
      </c>
      <c r="E39" s="20">
        <v>19.670000000000002</v>
      </c>
      <c r="F39" s="20">
        <v>9.5</v>
      </c>
      <c r="G39" s="20">
        <v>33.340000000000003</v>
      </c>
      <c r="H39" s="20">
        <v>11.07</v>
      </c>
      <c r="I39" s="20">
        <v>12</v>
      </c>
      <c r="J39" s="20">
        <v>30</v>
      </c>
      <c r="K39" s="20">
        <v>7</v>
      </c>
      <c r="L39" s="20">
        <v>37.5</v>
      </c>
      <c r="M39" s="20">
        <v>24.4</v>
      </c>
      <c r="N39" s="20">
        <v>15.82</v>
      </c>
      <c r="O39" s="20">
        <v>9</v>
      </c>
      <c r="P39" s="20">
        <v>13.49</v>
      </c>
      <c r="Q39" s="20">
        <v>8.42</v>
      </c>
      <c r="R39" s="21">
        <v>9.1999999999999993</v>
      </c>
      <c r="S39" s="20">
        <v>7.0659476999999997</v>
      </c>
      <c r="T39" s="20">
        <v>32.33</v>
      </c>
      <c r="U39" s="20">
        <v>10.33</v>
      </c>
      <c r="V39" s="20">
        <v>11.67</v>
      </c>
      <c r="W39" s="20">
        <v>6.7576666666666663</v>
      </c>
      <c r="X39" s="57">
        <v>16.907791160317462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A21" sqref="AA2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221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43.37</v>
      </c>
      <c r="D8" s="134">
        <v>48.78</v>
      </c>
      <c r="E8" s="134">
        <v>36.340000000000003</v>
      </c>
      <c r="F8" s="134">
        <v>39.659999999999997</v>
      </c>
      <c r="G8" s="2">
        <v>26.27</v>
      </c>
      <c r="H8" s="134">
        <v>42.7</v>
      </c>
      <c r="I8" s="134">
        <v>26.65</v>
      </c>
      <c r="J8" s="134">
        <v>43.17</v>
      </c>
      <c r="K8" s="134">
        <v>27.32</v>
      </c>
      <c r="L8" s="134">
        <v>35.94</v>
      </c>
      <c r="M8" s="134">
        <v>34.75</v>
      </c>
      <c r="N8" s="134">
        <v>41.23</v>
      </c>
      <c r="O8" s="134">
        <v>35.700000000000003</v>
      </c>
      <c r="P8" s="134">
        <v>38.6</v>
      </c>
      <c r="Q8" s="134">
        <v>30</v>
      </c>
      <c r="R8" s="2">
        <v>39.5</v>
      </c>
      <c r="S8" s="134">
        <v>25.97</v>
      </c>
      <c r="T8" s="134">
        <v>31.85</v>
      </c>
      <c r="U8" s="134">
        <v>36.69</v>
      </c>
      <c r="V8" s="134">
        <v>37.130000000000003</v>
      </c>
      <c r="W8" s="134">
        <v>30.68</v>
      </c>
      <c r="X8" s="53">
        <v>35.823809523809523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3.43</v>
      </c>
      <c r="E9" s="19">
        <v>3.56</v>
      </c>
      <c r="F9" s="19">
        <v>3.04</v>
      </c>
      <c r="G9" s="18">
        <v>2.48</v>
      </c>
      <c r="H9" s="19">
        <v>2.98</v>
      </c>
      <c r="I9" s="19">
        <v>2.9</v>
      </c>
      <c r="J9" s="19">
        <v>3.48</v>
      </c>
      <c r="K9" s="19">
        <v>3.24</v>
      </c>
      <c r="L9" s="19">
        <v>3.85</v>
      </c>
      <c r="M9" s="19">
        <v>3.98</v>
      </c>
      <c r="N9" s="19">
        <v>4.3899999999999997</v>
      </c>
      <c r="O9" s="19">
        <v>3.07</v>
      </c>
      <c r="P9" s="19">
        <v>3.28</v>
      </c>
      <c r="Q9" s="19">
        <v>2.9</v>
      </c>
      <c r="R9" s="18">
        <v>3.67</v>
      </c>
      <c r="S9" s="19">
        <v>4.3499999999999996</v>
      </c>
      <c r="T9" s="19">
        <v>4.03</v>
      </c>
      <c r="U9" s="19">
        <v>3.99</v>
      </c>
      <c r="V9" s="19">
        <v>3.08</v>
      </c>
      <c r="W9" s="19">
        <v>3.5</v>
      </c>
      <c r="X9" s="54">
        <v>3.4657142857142857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380</v>
      </c>
      <c r="E10" s="134">
        <v>295</v>
      </c>
      <c r="F10" s="134">
        <v>269</v>
      </c>
      <c r="G10" s="2">
        <v>230</v>
      </c>
      <c r="H10" s="134">
        <v>272</v>
      </c>
      <c r="I10" s="134">
        <v>308.04000000000002</v>
      </c>
      <c r="J10" s="134">
        <v>376.53</v>
      </c>
      <c r="K10" s="134">
        <v>280</v>
      </c>
      <c r="L10" s="134">
        <v>282.5</v>
      </c>
      <c r="M10" s="134">
        <v>343.7</v>
      </c>
      <c r="N10" s="134">
        <v>386.9</v>
      </c>
      <c r="O10" s="134">
        <v>267</v>
      </c>
      <c r="P10" s="134">
        <v>280</v>
      </c>
      <c r="Q10" s="134">
        <v>249.43</v>
      </c>
      <c r="R10" s="2">
        <v>290</v>
      </c>
      <c r="S10" s="134">
        <v>398.25</v>
      </c>
      <c r="T10" s="134">
        <v>304.51</v>
      </c>
      <c r="U10" s="134">
        <v>260.27999999999997</v>
      </c>
      <c r="V10" s="134">
        <v>224.995</v>
      </c>
      <c r="W10" s="134">
        <v>251.33</v>
      </c>
      <c r="X10" s="53">
        <v>297.59357142857141</v>
      </c>
      <c r="Y10" s="9"/>
    </row>
    <row r="11" spans="1:25" ht="11.25" x14ac:dyDescent="0.2">
      <c r="A11" s="29" t="s">
        <v>25</v>
      </c>
      <c r="B11" s="120" t="s">
        <v>92</v>
      </c>
      <c r="C11" s="19">
        <v>0.5</v>
      </c>
      <c r="D11" s="19">
        <v>0.4526</v>
      </c>
      <c r="E11" s="19">
        <v>0.43520000000000003</v>
      </c>
      <c r="F11" s="19">
        <v>0.31</v>
      </c>
      <c r="G11" s="18">
        <v>0.32</v>
      </c>
      <c r="H11" s="19">
        <v>0.37</v>
      </c>
      <c r="I11" s="19">
        <v>0.37740000000000001</v>
      </c>
      <c r="J11" s="19">
        <v>0.49</v>
      </c>
      <c r="K11" s="19">
        <v>0.34399999999999997</v>
      </c>
      <c r="L11" s="19">
        <v>0.45800000000000002</v>
      </c>
      <c r="M11" s="19">
        <v>0.501</v>
      </c>
      <c r="N11" s="19">
        <v>0.56520000000000004</v>
      </c>
      <c r="O11" s="19">
        <v>0.313</v>
      </c>
      <c r="P11" s="19">
        <v>0.40340000000000004</v>
      </c>
      <c r="Q11" s="19">
        <v>0.45500000000000002</v>
      </c>
      <c r="R11" s="18">
        <v>0.43</v>
      </c>
      <c r="S11" s="19">
        <v>0.59</v>
      </c>
      <c r="T11" s="19">
        <v>0.54</v>
      </c>
      <c r="U11" s="19">
        <v>0.5232</v>
      </c>
      <c r="V11" s="19">
        <v>0.38</v>
      </c>
      <c r="W11" s="19">
        <v>0.40860000000000002</v>
      </c>
      <c r="X11" s="54">
        <v>0.43650476190476195</v>
      </c>
      <c r="Y11" s="9"/>
    </row>
    <row r="12" spans="1:25" ht="11.25" x14ac:dyDescent="0.2">
      <c r="A12" s="29" t="s">
        <v>26</v>
      </c>
      <c r="B12" s="120" t="s">
        <v>93</v>
      </c>
      <c r="C12" s="134">
        <v>75</v>
      </c>
      <c r="D12" s="134">
        <v>25.5</v>
      </c>
      <c r="E12" s="134">
        <v>42.52</v>
      </c>
      <c r="F12" s="134">
        <v>35</v>
      </c>
      <c r="G12" s="2">
        <v>58.8</v>
      </c>
      <c r="H12" s="134">
        <v>60</v>
      </c>
      <c r="I12" s="134">
        <v>65</v>
      </c>
      <c r="J12" s="134">
        <v>69.81</v>
      </c>
      <c r="K12" s="134">
        <v>59.8</v>
      </c>
      <c r="L12" s="134">
        <v>45</v>
      </c>
      <c r="M12" s="134">
        <v>70.98</v>
      </c>
      <c r="N12" s="134">
        <v>36.880000000000003</v>
      </c>
      <c r="O12" s="134">
        <v>26</v>
      </c>
      <c r="P12" s="134">
        <v>47.33</v>
      </c>
      <c r="Q12" s="134">
        <v>56</v>
      </c>
      <c r="R12" s="2">
        <v>77.5</v>
      </c>
      <c r="S12" s="134">
        <v>55</v>
      </c>
      <c r="T12" s="134">
        <v>67.2</v>
      </c>
      <c r="U12" s="134">
        <v>61.72</v>
      </c>
      <c r="V12" s="134">
        <v>38.414999999999999</v>
      </c>
      <c r="W12" s="134">
        <v>71.11</v>
      </c>
      <c r="X12" s="53">
        <v>54.503095238095241</v>
      </c>
      <c r="Y12" s="9"/>
    </row>
    <row r="13" spans="1:25" ht="11.25" x14ac:dyDescent="0.2">
      <c r="A13" s="29" t="s">
        <v>27</v>
      </c>
      <c r="B13" s="120" t="s">
        <v>93</v>
      </c>
      <c r="C13" s="134">
        <v>94.5</v>
      </c>
      <c r="D13" s="134">
        <v>102</v>
      </c>
      <c r="E13" s="134">
        <v>91.8</v>
      </c>
      <c r="F13" s="134">
        <v>65</v>
      </c>
      <c r="G13" s="2">
        <v>64.400000000000006</v>
      </c>
      <c r="H13" s="134">
        <v>66.75</v>
      </c>
      <c r="I13" s="134">
        <v>74.55</v>
      </c>
      <c r="J13" s="134">
        <v>93.7</v>
      </c>
      <c r="K13" s="134">
        <v>70.86</v>
      </c>
      <c r="L13" s="134">
        <v>73</v>
      </c>
      <c r="M13" s="134">
        <v>85</v>
      </c>
      <c r="N13" s="134">
        <v>70.989999999999995</v>
      </c>
      <c r="O13" s="134">
        <v>77</v>
      </c>
      <c r="P13" s="134">
        <v>68.33</v>
      </c>
      <c r="Q13" s="134">
        <v>52.9</v>
      </c>
      <c r="R13" s="2">
        <v>97.25</v>
      </c>
      <c r="S13" s="134">
        <v>90</v>
      </c>
      <c r="T13" s="134">
        <v>63.24</v>
      </c>
      <c r="U13" s="134">
        <v>71.84</v>
      </c>
      <c r="V13" s="134">
        <v>67</v>
      </c>
      <c r="W13" s="134">
        <v>75.05</v>
      </c>
      <c r="X13" s="53">
        <v>76.912380952380957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0.56999999999999995</v>
      </c>
      <c r="E14" s="67">
        <v>0.56000000000000005</v>
      </c>
      <c r="F14" s="67">
        <v>0.32</v>
      </c>
      <c r="G14" s="68">
        <v>0.45</v>
      </c>
      <c r="H14" s="67">
        <v>0.74</v>
      </c>
      <c r="I14" s="67">
        <v>0.48</v>
      </c>
      <c r="J14" s="67">
        <v>0.49</v>
      </c>
      <c r="K14" s="67">
        <v>0.84</v>
      </c>
      <c r="L14" s="67">
        <v>0.52</v>
      </c>
      <c r="M14" s="67">
        <v>0.67</v>
      </c>
      <c r="N14" s="67">
        <v>0.63</v>
      </c>
      <c r="O14" s="67">
        <v>0.36</v>
      </c>
      <c r="P14" s="67">
        <v>0.34</v>
      </c>
      <c r="Q14" s="67">
        <v>0.47</v>
      </c>
      <c r="R14" s="68">
        <v>0.57999999999999996</v>
      </c>
      <c r="S14" s="67">
        <v>0.31</v>
      </c>
      <c r="T14" s="67">
        <v>0.6</v>
      </c>
      <c r="U14" s="67">
        <v>0.46</v>
      </c>
      <c r="V14" s="133">
        <v>0.47499999999999998</v>
      </c>
      <c r="W14" s="67">
        <v>0.49301999999999996</v>
      </c>
      <c r="X14" s="54">
        <v>0.5170485714285713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2.75</v>
      </c>
      <c r="F15" s="134">
        <v>1.74</v>
      </c>
      <c r="G15" s="2">
        <v>2.2799999999999998</v>
      </c>
      <c r="H15" s="134">
        <v>2.5299999999999998</v>
      </c>
      <c r="I15" s="134">
        <v>2.2999999999999998</v>
      </c>
      <c r="J15" s="134">
        <v>2.94</v>
      </c>
      <c r="K15" s="134">
        <v>1.96</v>
      </c>
      <c r="L15" s="134">
        <v>2.2999999999999998</v>
      </c>
      <c r="M15" s="134">
        <v>2.67</v>
      </c>
      <c r="N15" s="134">
        <v>2.6</v>
      </c>
      <c r="O15" s="134">
        <v>1.44</v>
      </c>
      <c r="P15" s="134">
        <v>2.8</v>
      </c>
      <c r="Q15" s="134">
        <v>2.5</v>
      </c>
      <c r="R15" s="2">
        <v>2.3199999999999998</v>
      </c>
      <c r="S15" s="134">
        <v>2.1</v>
      </c>
      <c r="T15" s="134">
        <v>3.12</v>
      </c>
      <c r="U15" s="134">
        <v>2.13</v>
      </c>
      <c r="V15" s="132">
        <v>2.65</v>
      </c>
      <c r="W15" s="134">
        <v>2.0699999999999998</v>
      </c>
      <c r="X15" s="53">
        <v>2.4261904761904765</v>
      </c>
      <c r="Y15" s="9"/>
    </row>
    <row r="16" spans="1:25" ht="11.25" x14ac:dyDescent="0.2">
      <c r="A16" s="29" t="s">
        <v>29</v>
      </c>
      <c r="B16" s="120" t="s">
        <v>91</v>
      </c>
      <c r="C16" s="134">
        <v>24.59</v>
      </c>
      <c r="D16" s="134">
        <v>18.95</v>
      </c>
      <c r="E16" s="134">
        <v>24.61</v>
      </c>
      <c r="F16" s="134">
        <v>21.33</v>
      </c>
      <c r="G16" s="2">
        <v>18.41</v>
      </c>
      <c r="H16" s="134">
        <v>21</v>
      </c>
      <c r="I16" s="134">
        <v>25.32</v>
      </c>
      <c r="J16" s="134">
        <v>31.22</v>
      </c>
      <c r="K16" s="134">
        <v>20.84</v>
      </c>
      <c r="L16" s="134">
        <v>14.92</v>
      </c>
      <c r="M16" s="134">
        <v>18.22</v>
      </c>
      <c r="N16" s="134">
        <v>22.29</v>
      </c>
      <c r="O16" s="134">
        <v>22.95</v>
      </c>
      <c r="P16" s="134">
        <v>30.92</v>
      </c>
      <c r="Q16" s="134">
        <v>16.670000000000002</v>
      </c>
      <c r="R16" s="2">
        <v>20.76</v>
      </c>
      <c r="S16" s="134">
        <v>16.45</v>
      </c>
      <c r="T16" s="134">
        <v>21.85</v>
      </c>
      <c r="U16" s="134">
        <v>18.579999999999998</v>
      </c>
      <c r="V16" s="134">
        <v>28</v>
      </c>
      <c r="W16" s="134">
        <v>16.62</v>
      </c>
      <c r="X16" s="53">
        <v>21.642857142857142</v>
      </c>
      <c r="Y16" s="9"/>
    </row>
    <row r="17" spans="1:25" ht="11.25" x14ac:dyDescent="0.2">
      <c r="A17" s="29" t="s">
        <v>30</v>
      </c>
      <c r="B17" s="120" t="s">
        <v>94</v>
      </c>
      <c r="C17" s="134">
        <v>96</v>
      </c>
      <c r="D17" s="134">
        <v>290</v>
      </c>
      <c r="E17" s="134">
        <v>74.33</v>
      </c>
      <c r="F17" s="134">
        <v>95</v>
      </c>
      <c r="G17" s="2">
        <v>110.5</v>
      </c>
      <c r="H17" s="134">
        <v>86.5</v>
      </c>
      <c r="I17" s="134">
        <v>72</v>
      </c>
      <c r="J17" s="134">
        <v>168.46</v>
      </c>
      <c r="K17" s="134">
        <v>101.85</v>
      </c>
      <c r="L17" s="134">
        <v>95</v>
      </c>
      <c r="M17" s="134">
        <v>119.2</v>
      </c>
      <c r="N17" s="134">
        <v>78.180000000000007</v>
      </c>
      <c r="O17" s="134">
        <v>90</v>
      </c>
      <c r="P17" s="134">
        <v>89.63</v>
      </c>
      <c r="Q17" s="134">
        <v>94.9</v>
      </c>
      <c r="R17" s="2">
        <v>91.9</v>
      </c>
      <c r="S17" s="134">
        <v>62.6</v>
      </c>
      <c r="T17" s="134">
        <v>107.69</v>
      </c>
      <c r="U17" s="134">
        <v>88.03</v>
      </c>
      <c r="V17" s="134">
        <v>75</v>
      </c>
      <c r="W17" s="134">
        <v>92.18</v>
      </c>
      <c r="X17" s="53">
        <v>103.75952380952383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596</v>
      </c>
      <c r="D18" s="134">
        <v>320</v>
      </c>
      <c r="E18" s="134">
        <v>293.13</v>
      </c>
      <c r="F18" s="134">
        <v>287</v>
      </c>
      <c r="G18" s="2">
        <v>276.67</v>
      </c>
      <c r="H18" s="134">
        <v>331.3</v>
      </c>
      <c r="I18" s="134">
        <v>222.96</v>
      </c>
      <c r="J18" s="134">
        <v>397.7</v>
      </c>
      <c r="K18" s="134">
        <v>477.6</v>
      </c>
      <c r="L18" s="134">
        <v>417.65</v>
      </c>
      <c r="M18" s="134">
        <v>446.3</v>
      </c>
      <c r="N18" s="134">
        <v>317.77999999999997</v>
      </c>
      <c r="O18" s="134">
        <v>285</v>
      </c>
      <c r="P18" s="134">
        <v>301</v>
      </c>
      <c r="Q18" s="134">
        <v>400</v>
      </c>
      <c r="R18" s="2">
        <v>507</v>
      </c>
      <c r="S18" s="134">
        <v>402.5</v>
      </c>
      <c r="T18" s="134">
        <v>651.21</v>
      </c>
      <c r="U18" s="134">
        <v>416.21</v>
      </c>
      <c r="V18" s="134">
        <v>583.52</v>
      </c>
      <c r="W18" s="134">
        <v>309.43</v>
      </c>
      <c r="X18" s="53">
        <v>392.37904761904764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375</v>
      </c>
      <c r="D19" s="134">
        <v>350</v>
      </c>
      <c r="E19" s="134">
        <v>262</v>
      </c>
      <c r="F19" s="2">
        <v>256</v>
      </c>
      <c r="G19" s="2">
        <v>193.33</v>
      </c>
      <c r="H19" s="134">
        <v>275</v>
      </c>
      <c r="I19" s="134">
        <v>140</v>
      </c>
      <c r="J19" s="134">
        <v>396.52</v>
      </c>
      <c r="K19" s="134">
        <v>300</v>
      </c>
      <c r="L19" s="2">
        <v>234</v>
      </c>
      <c r="M19" s="2">
        <v>240</v>
      </c>
      <c r="N19" s="134">
        <v>262.89999999999998</v>
      </c>
      <c r="O19" s="134">
        <v>250</v>
      </c>
      <c r="P19" s="134">
        <v>210</v>
      </c>
      <c r="Q19" s="134">
        <v>218.9</v>
      </c>
      <c r="R19" s="2">
        <v>412</v>
      </c>
      <c r="S19" s="134">
        <v>183.5</v>
      </c>
      <c r="T19" s="134">
        <v>171.26</v>
      </c>
      <c r="U19" s="134">
        <v>258.44</v>
      </c>
      <c r="V19" s="134">
        <v>367</v>
      </c>
      <c r="W19" s="134">
        <v>270.75</v>
      </c>
      <c r="X19" s="53">
        <v>267.93333333333328</v>
      </c>
      <c r="Y19" s="9"/>
    </row>
    <row r="20" spans="1:25" ht="22.5" x14ac:dyDescent="0.2">
      <c r="A20" s="121" t="s">
        <v>33</v>
      </c>
      <c r="B20" s="122" t="s">
        <v>94</v>
      </c>
      <c r="C20" s="134">
        <v>67.72</v>
      </c>
      <c r="D20" s="134">
        <v>30</v>
      </c>
      <c r="E20" s="134">
        <v>64.45</v>
      </c>
      <c r="F20" s="134">
        <v>64.02</v>
      </c>
      <c r="G20" s="2">
        <v>51</v>
      </c>
      <c r="H20" s="134">
        <v>66.62</v>
      </c>
      <c r="I20" s="134">
        <v>52.5</v>
      </c>
      <c r="J20" s="134">
        <v>68.67</v>
      </c>
      <c r="K20" s="134">
        <v>65</v>
      </c>
      <c r="L20" s="134">
        <v>36.35</v>
      </c>
      <c r="M20" s="134">
        <v>66.5</v>
      </c>
      <c r="N20" s="134">
        <v>49.12</v>
      </c>
      <c r="O20" s="134">
        <v>53.83</v>
      </c>
      <c r="P20" s="134">
        <v>88.33</v>
      </c>
      <c r="Q20" s="134">
        <v>61.55</v>
      </c>
      <c r="R20" s="2">
        <v>64.89</v>
      </c>
      <c r="S20" s="134">
        <v>30.33</v>
      </c>
      <c r="T20" s="134">
        <v>32.43</v>
      </c>
      <c r="U20" s="134">
        <v>30.97</v>
      </c>
      <c r="V20" s="134">
        <v>51.655000000000001</v>
      </c>
      <c r="W20" s="134">
        <v>41.47</v>
      </c>
      <c r="X20" s="53">
        <v>54.162142857142854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34.659999999999997</v>
      </c>
      <c r="D21" s="134">
        <v>25</v>
      </c>
      <c r="E21" s="134">
        <v>24.6</v>
      </c>
      <c r="F21" s="134">
        <v>18.8</v>
      </c>
      <c r="G21" s="2">
        <v>25.85</v>
      </c>
      <c r="H21" s="134">
        <v>24.9</v>
      </c>
      <c r="I21" s="134">
        <v>20.23</v>
      </c>
      <c r="J21" s="134">
        <v>25.98</v>
      </c>
      <c r="K21" s="134">
        <v>25.97</v>
      </c>
      <c r="L21" s="134">
        <v>22.36</v>
      </c>
      <c r="M21" s="134">
        <v>20.9</v>
      </c>
      <c r="N21" s="134">
        <v>22.62</v>
      </c>
      <c r="O21" s="134">
        <v>14</v>
      </c>
      <c r="P21" s="134">
        <v>64.900000000000006</v>
      </c>
      <c r="Q21" s="134">
        <v>23.81</v>
      </c>
      <c r="R21" s="2">
        <v>20.02</v>
      </c>
      <c r="S21" s="134">
        <v>21.25</v>
      </c>
      <c r="T21" s="134">
        <v>22.2</v>
      </c>
      <c r="U21" s="134">
        <v>13.23</v>
      </c>
      <c r="V21" s="134">
        <v>15</v>
      </c>
      <c r="W21" s="134">
        <v>16.98</v>
      </c>
      <c r="X21" s="53">
        <v>23.964761904761904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510</v>
      </c>
      <c r="D22" s="134">
        <v>448</v>
      </c>
      <c r="E22" s="134">
        <v>293.54000000000002</v>
      </c>
      <c r="F22" s="134">
        <v>209</v>
      </c>
      <c r="G22" s="2">
        <v>395</v>
      </c>
      <c r="H22" s="134">
        <v>310</v>
      </c>
      <c r="I22" s="134">
        <v>362</v>
      </c>
      <c r="J22" s="134">
        <v>414.8</v>
      </c>
      <c r="K22" s="134">
        <v>350</v>
      </c>
      <c r="L22" s="134">
        <v>333.3</v>
      </c>
      <c r="M22" s="134">
        <v>447</v>
      </c>
      <c r="N22" s="134">
        <v>268.62</v>
      </c>
      <c r="O22" s="134">
        <v>313</v>
      </c>
      <c r="P22" s="134">
        <v>523.33000000000004</v>
      </c>
      <c r="Q22" s="134">
        <v>619.96</v>
      </c>
      <c r="R22" s="2">
        <v>288</v>
      </c>
      <c r="S22" s="134">
        <v>349.8</v>
      </c>
      <c r="T22" s="134">
        <v>1041.8</v>
      </c>
      <c r="U22" s="134">
        <v>489.79</v>
      </c>
      <c r="V22" s="134">
        <v>280</v>
      </c>
      <c r="W22" s="134">
        <v>291.77</v>
      </c>
      <c r="X22" s="53">
        <v>406.60523809523812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13.1</v>
      </c>
      <c r="E23" s="134">
        <v>8.3000000000000007</v>
      </c>
      <c r="F23" s="134">
        <v>8.3000000000000007</v>
      </c>
      <c r="G23" s="2">
        <v>10.66</v>
      </c>
      <c r="H23" s="134">
        <v>17.579999999999998</v>
      </c>
      <c r="I23" s="134">
        <v>9.6</v>
      </c>
      <c r="J23" s="134">
        <v>28</v>
      </c>
      <c r="K23" s="134">
        <v>15.3</v>
      </c>
      <c r="L23" s="134">
        <v>17.434999999999999</v>
      </c>
      <c r="M23" s="134">
        <v>23.9</v>
      </c>
      <c r="N23" s="134">
        <v>10.86</v>
      </c>
      <c r="O23" s="134">
        <v>4.95</v>
      </c>
      <c r="P23" s="134">
        <v>7.46</v>
      </c>
      <c r="Q23" s="134">
        <v>17.739999999999998</v>
      </c>
      <c r="R23" s="2">
        <v>18.100000000000001</v>
      </c>
      <c r="S23" s="134">
        <v>40</v>
      </c>
      <c r="T23" s="134">
        <v>9.5399999999999991</v>
      </c>
      <c r="U23" s="134">
        <v>28</v>
      </c>
      <c r="V23" s="134">
        <v>5.0999999999999996</v>
      </c>
      <c r="W23" s="134">
        <v>10.58</v>
      </c>
      <c r="X23" s="53">
        <v>15.281190476190478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83</v>
      </c>
      <c r="E24" s="134">
        <v>62.8</v>
      </c>
      <c r="F24" s="134">
        <v>74.45</v>
      </c>
      <c r="G24" s="2">
        <v>60</v>
      </c>
      <c r="H24" s="134">
        <v>57</v>
      </c>
      <c r="I24" s="134">
        <v>41.52</v>
      </c>
      <c r="J24" s="134">
        <v>97.89</v>
      </c>
      <c r="K24" s="134">
        <v>77</v>
      </c>
      <c r="L24" s="134">
        <v>72</v>
      </c>
      <c r="M24" s="134">
        <v>90.3</v>
      </c>
      <c r="N24" s="134">
        <v>67.930000000000007</v>
      </c>
      <c r="O24" s="134">
        <v>75</v>
      </c>
      <c r="P24" s="134">
        <v>164.36</v>
      </c>
      <c r="Q24" s="134">
        <v>62.49</v>
      </c>
      <c r="R24" s="2">
        <v>60.68</v>
      </c>
      <c r="S24" s="134">
        <v>90.33</v>
      </c>
      <c r="T24" s="134">
        <v>57.33</v>
      </c>
      <c r="U24" s="134">
        <v>86.25</v>
      </c>
      <c r="V24" s="134">
        <v>72.5</v>
      </c>
      <c r="W24" s="134">
        <v>56.07</v>
      </c>
      <c r="X24" s="53">
        <v>75.423809523809524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7.56</v>
      </c>
      <c r="D25" s="134">
        <v>6.11</v>
      </c>
      <c r="E25" s="134">
        <v>6.85</v>
      </c>
      <c r="F25" s="134">
        <v>4.45</v>
      </c>
      <c r="G25" s="2">
        <v>10.02</v>
      </c>
      <c r="H25" s="134">
        <v>11.33</v>
      </c>
      <c r="I25" s="134">
        <v>6.06</v>
      </c>
      <c r="J25" s="134">
        <v>8.59</v>
      </c>
      <c r="K25" s="134">
        <v>9.61</v>
      </c>
      <c r="L25" s="134">
        <v>10.85</v>
      </c>
      <c r="M25" s="134">
        <v>10.4</v>
      </c>
      <c r="N25" s="134">
        <v>5.63</v>
      </c>
      <c r="O25" s="134">
        <v>4.33</v>
      </c>
      <c r="P25" s="134">
        <v>6.14</v>
      </c>
      <c r="Q25" s="134">
        <v>12.22</v>
      </c>
      <c r="R25" s="2">
        <v>9.61</v>
      </c>
      <c r="S25" s="134">
        <v>7.33</v>
      </c>
      <c r="T25" s="134">
        <v>18.670000000000002</v>
      </c>
      <c r="U25" s="134">
        <v>11.31</v>
      </c>
      <c r="V25" s="134">
        <v>7.6749999999999998</v>
      </c>
      <c r="W25" s="134">
        <v>9.6338888888888885</v>
      </c>
      <c r="X25" s="53">
        <v>8.7799470899470897</v>
      </c>
      <c r="Y25" s="9"/>
    </row>
    <row r="26" spans="1:25" ht="11.25" x14ac:dyDescent="0.2">
      <c r="A26" s="29" t="s">
        <v>38</v>
      </c>
      <c r="B26" s="120" t="s">
        <v>92</v>
      </c>
      <c r="C26" s="134">
        <v>11.25</v>
      </c>
      <c r="D26" s="134">
        <v>6.27</v>
      </c>
      <c r="E26" s="134">
        <v>5.95</v>
      </c>
      <c r="F26" s="134">
        <v>4.1500000000000004</v>
      </c>
      <c r="G26" s="2">
        <v>3.3</v>
      </c>
      <c r="H26" s="134">
        <v>10.02</v>
      </c>
      <c r="I26" s="134">
        <v>4.59</v>
      </c>
      <c r="J26" s="134">
        <v>7.46</v>
      </c>
      <c r="K26" s="134">
        <v>5.85</v>
      </c>
      <c r="L26" s="134">
        <v>10.220000000000001</v>
      </c>
      <c r="M26" s="134">
        <v>8.6999999999999993</v>
      </c>
      <c r="N26" s="2">
        <v>5.14</v>
      </c>
      <c r="O26" s="134">
        <v>3.14</v>
      </c>
      <c r="P26" s="134">
        <v>10.75</v>
      </c>
      <c r="Q26" s="134">
        <v>5.26</v>
      </c>
      <c r="R26" s="2">
        <v>9.73</v>
      </c>
      <c r="S26" s="134">
        <v>12.13</v>
      </c>
      <c r="T26" s="134">
        <v>15.06</v>
      </c>
      <c r="U26" s="134">
        <v>8.1</v>
      </c>
      <c r="V26" s="134">
        <v>8.5</v>
      </c>
      <c r="W26" s="134">
        <v>7.5</v>
      </c>
      <c r="X26" s="53">
        <v>7.7652380952380948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0.92</v>
      </c>
      <c r="E27" s="133">
        <v>1.1299999999999999</v>
      </c>
      <c r="F27" s="19">
        <v>0.78</v>
      </c>
      <c r="G27" s="18">
        <v>0.59</v>
      </c>
      <c r="H27" s="19">
        <v>0.83</v>
      </c>
      <c r="I27" s="19">
        <v>0.61</v>
      </c>
      <c r="J27" s="19">
        <v>1.05</v>
      </c>
      <c r="K27" s="19">
        <v>0.71</v>
      </c>
      <c r="L27" s="19">
        <v>0.86</v>
      </c>
      <c r="M27" s="19">
        <v>0.83</v>
      </c>
      <c r="N27" s="19">
        <v>1.0900000000000001</v>
      </c>
      <c r="O27" s="19">
        <v>0.63</v>
      </c>
      <c r="P27" s="19">
        <v>1.06</v>
      </c>
      <c r="Q27" s="19">
        <v>0.79</v>
      </c>
      <c r="R27" s="18">
        <v>0.91</v>
      </c>
      <c r="S27" s="18">
        <v>0.97</v>
      </c>
      <c r="T27" s="18">
        <v>1.19</v>
      </c>
      <c r="U27" s="19">
        <v>0.93</v>
      </c>
      <c r="V27" s="133">
        <v>0.94499999999999995</v>
      </c>
      <c r="W27" s="19">
        <v>0.73069999999999991</v>
      </c>
      <c r="X27" s="54">
        <v>0.89074761904761901</v>
      </c>
      <c r="Y27" s="9"/>
    </row>
    <row r="28" spans="1:25" ht="11.25" x14ac:dyDescent="0.2">
      <c r="A28" s="29" t="s">
        <v>39</v>
      </c>
      <c r="B28" s="120" t="s">
        <v>94</v>
      </c>
      <c r="C28" s="134">
        <v>88</v>
      </c>
      <c r="D28" s="134">
        <v>82</v>
      </c>
      <c r="E28" s="135">
        <v>59.08</v>
      </c>
      <c r="F28" s="134">
        <v>71</v>
      </c>
      <c r="G28" s="2">
        <v>57.75</v>
      </c>
      <c r="H28" s="134">
        <v>65.5</v>
      </c>
      <c r="I28" s="134">
        <v>58</v>
      </c>
      <c r="J28" s="134">
        <v>77.02</v>
      </c>
      <c r="K28" s="134">
        <v>75.38</v>
      </c>
      <c r="L28" s="134">
        <v>72.66</v>
      </c>
      <c r="M28" s="134">
        <v>76.099999999999994</v>
      </c>
      <c r="N28" s="134">
        <v>63.26</v>
      </c>
      <c r="O28" s="134">
        <v>66.31</v>
      </c>
      <c r="P28" s="134">
        <v>105.52</v>
      </c>
      <c r="Q28" s="134">
        <v>83.9</v>
      </c>
      <c r="R28" s="2">
        <v>63.5</v>
      </c>
      <c r="S28" s="134">
        <v>53.33</v>
      </c>
      <c r="T28" s="134">
        <v>99.05</v>
      </c>
      <c r="U28" s="134">
        <v>83.28</v>
      </c>
      <c r="V28" s="134">
        <v>70.7</v>
      </c>
      <c r="W28" s="134">
        <v>65.010000000000005</v>
      </c>
      <c r="X28" s="53">
        <v>73.159523809523805</v>
      </c>
      <c r="Y28" s="9"/>
    </row>
    <row r="29" spans="1:25" ht="11.25" x14ac:dyDescent="0.2">
      <c r="A29" s="29" t="s">
        <v>40</v>
      </c>
      <c r="B29" s="120" t="s">
        <v>94</v>
      </c>
      <c r="C29" s="134">
        <v>402</v>
      </c>
      <c r="D29" s="134">
        <v>270.27</v>
      </c>
      <c r="E29" s="134">
        <v>199.6</v>
      </c>
      <c r="F29" s="134">
        <v>228.5</v>
      </c>
      <c r="G29" s="2">
        <v>216.6</v>
      </c>
      <c r="H29" s="134">
        <v>280.35000000000002</v>
      </c>
      <c r="I29" s="134">
        <v>130</v>
      </c>
      <c r="J29" s="134">
        <v>309.14999999999998</v>
      </c>
      <c r="K29" s="134">
        <v>282.08999999999997</v>
      </c>
      <c r="L29" s="134">
        <v>264</v>
      </c>
      <c r="M29" s="134">
        <v>292.5</v>
      </c>
      <c r="N29" s="134">
        <v>205.49</v>
      </c>
      <c r="O29" s="134">
        <v>216</v>
      </c>
      <c r="P29" s="134">
        <v>347.97</v>
      </c>
      <c r="Q29" s="134">
        <v>303.48</v>
      </c>
      <c r="R29" s="2">
        <v>248.45</v>
      </c>
      <c r="S29" s="134">
        <v>114.67</v>
      </c>
      <c r="T29" s="134">
        <v>266.31</v>
      </c>
      <c r="U29" s="134">
        <v>225.81</v>
      </c>
      <c r="V29" s="134">
        <v>212.5</v>
      </c>
      <c r="W29" s="134">
        <v>175.03</v>
      </c>
      <c r="X29" s="53">
        <v>247.17952380952389</v>
      </c>
      <c r="Y29" s="9"/>
    </row>
    <row r="30" spans="1:25" ht="11.25" x14ac:dyDescent="0.2">
      <c r="A30" s="29" t="s">
        <v>41</v>
      </c>
      <c r="B30" s="120" t="s">
        <v>94</v>
      </c>
      <c r="C30" s="134">
        <v>61.62</v>
      </c>
      <c r="D30" s="134">
        <v>24.6</v>
      </c>
      <c r="E30" s="134">
        <v>44.8</v>
      </c>
      <c r="F30" s="134">
        <v>45</v>
      </c>
      <c r="G30" s="2">
        <v>28</v>
      </c>
      <c r="H30" s="134">
        <v>45</v>
      </c>
      <c r="I30" s="134">
        <v>29.95</v>
      </c>
      <c r="J30" s="134">
        <v>66.2</v>
      </c>
      <c r="K30" s="134">
        <v>48.37</v>
      </c>
      <c r="L30" s="134">
        <v>42</v>
      </c>
      <c r="M30" s="134">
        <v>55.05</v>
      </c>
      <c r="N30" s="134">
        <v>34.61</v>
      </c>
      <c r="O30" s="134">
        <v>36</v>
      </c>
      <c r="P30" s="134">
        <v>77.180000000000007</v>
      </c>
      <c r="Q30" s="134">
        <v>39.43</v>
      </c>
      <c r="R30" s="2">
        <v>37.299999999999997</v>
      </c>
      <c r="S30" s="134">
        <v>37.520000000000003</v>
      </c>
      <c r="T30" s="134">
        <v>42.51</v>
      </c>
      <c r="U30" s="134">
        <v>26.64</v>
      </c>
      <c r="V30" s="134">
        <v>38.07</v>
      </c>
      <c r="W30" s="134">
        <v>62.86</v>
      </c>
      <c r="X30" s="53">
        <v>43.938571428571422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46.25</v>
      </c>
      <c r="D31" s="134">
        <v>34.200000000000003</v>
      </c>
      <c r="E31" s="134">
        <v>44.55</v>
      </c>
      <c r="F31" s="134">
        <v>44.61</v>
      </c>
      <c r="G31" s="2">
        <v>35.68</v>
      </c>
      <c r="H31" s="134">
        <v>48.34</v>
      </c>
      <c r="I31" s="134">
        <v>49.9</v>
      </c>
      <c r="J31" s="134">
        <v>52.42</v>
      </c>
      <c r="K31" s="134">
        <v>43.13</v>
      </c>
      <c r="L31" s="134">
        <v>45.69</v>
      </c>
      <c r="M31" s="134">
        <v>59.3</v>
      </c>
      <c r="N31" s="134">
        <v>48.14</v>
      </c>
      <c r="O31" s="134">
        <v>36.5</v>
      </c>
      <c r="P31" s="134">
        <v>53.33</v>
      </c>
      <c r="Q31" s="134">
        <v>49</v>
      </c>
      <c r="R31" s="2">
        <v>45.88</v>
      </c>
      <c r="S31" s="134">
        <v>26.39</v>
      </c>
      <c r="T31" s="134">
        <v>49.76</v>
      </c>
      <c r="U31" s="134">
        <v>55.38</v>
      </c>
      <c r="V31" s="134">
        <v>54.774999999999999</v>
      </c>
      <c r="W31" s="134">
        <v>43.51</v>
      </c>
      <c r="X31" s="53">
        <v>46.035000000000004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27.1</v>
      </c>
      <c r="D32" s="134">
        <v>35.93</v>
      </c>
      <c r="E32" s="134">
        <v>32.049999999999997</v>
      </c>
      <c r="F32" s="134">
        <v>23.65</v>
      </c>
      <c r="G32" s="2">
        <v>18.77</v>
      </c>
      <c r="H32" s="134">
        <v>28.1</v>
      </c>
      <c r="I32" s="134">
        <v>13.5</v>
      </c>
      <c r="J32" s="134">
        <v>28.1</v>
      </c>
      <c r="K32" s="134">
        <v>38.32</v>
      </c>
      <c r="L32" s="134">
        <v>31.77</v>
      </c>
      <c r="M32" s="134">
        <v>21.85</v>
      </c>
      <c r="N32" s="134">
        <v>21.78</v>
      </c>
      <c r="O32" s="134">
        <v>20.83</v>
      </c>
      <c r="P32" s="134">
        <v>39.200000000000003</v>
      </c>
      <c r="Q32" s="134">
        <v>27.18</v>
      </c>
      <c r="R32" s="2">
        <v>29.6</v>
      </c>
      <c r="S32" s="2">
        <v>21.43</v>
      </c>
      <c r="T32" s="2">
        <v>28.55</v>
      </c>
      <c r="U32" s="134">
        <v>19.91</v>
      </c>
      <c r="V32" s="134">
        <v>24.99</v>
      </c>
      <c r="W32" s="134">
        <v>24.64</v>
      </c>
      <c r="X32" s="53">
        <v>26.535714285714285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16.32</v>
      </c>
      <c r="E34" s="2">
        <v>20.28</v>
      </c>
      <c r="F34" s="2">
        <v>18.13</v>
      </c>
      <c r="G34" s="2">
        <v>18.37</v>
      </c>
      <c r="H34" s="134">
        <v>22.6</v>
      </c>
      <c r="I34" s="134">
        <v>21.22</v>
      </c>
      <c r="J34" s="2">
        <v>13.698410000000001</v>
      </c>
      <c r="K34" s="2">
        <v>19.329999999999998</v>
      </c>
      <c r="L34" s="2">
        <v>13.829010000000002</v>
      </c>
      <c r="M34" s="2">
        <v>18.489999999999998</v>
      </c>
      <c r="N34" s="134">
        <v>14.96</v>
      </c>
      <c r="O34" s="2">
        <v>14.36</v>
      </c>
      <c r="P34" s="2">
        <v>16.43</v>
      </c>
      <c r="Q34" s="2">
        <v>21.28</v>
      </c>
      <c r="R34" s="2">
        <v>21.49</v>
      </c>
      <c r="S34" s="134">
        <v>14.104454565999998</v>
      </c>
      <c r="T34" s="134">
        <v>17.495000000000001</v>
      </c>
      <c r="U34" s="2">
        <v>26.01</v>
      </c>
      <c r="V34" s="2">
        <v>14.86126</v>
      </c>
      <c r="W34" s="134">
        <v>20.566470000000002</v>
      </c>
      <c r="X34" s="53">
        <v>18.016273169809526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10.344691000000001</v>
      </c>
      <c r="D35" s="2">
        <v>12.07</v>
      </c>
      <c r="E35" s="2">
        <v>12</v>
      </c>
      <c r="F35" s="2">
        <v>11.95</v>
      </c>
      <c r="G35" s="2">
        <v>11.94</v>
      </c>
      <c r="H35" s="134">
        <v>14.12</v>
      </c>
      <c r="I35" s="134">
        <v>12.56</v>
      </c>
      <c r="J35" s="2">
        <v>9.6454920000000008</v>
      </c>
      <c r="K35" s="2">
        <v>12.63</v>
      </c>
      <c r="L35" s="2">
        <v>10.172526</v>
      </c>
      <c r="M35" s="2">
        <v>13.74</v>
      </c>
      <c r="N35" s="134">
        <v>10.81</v>
      </c>
      <c r="O35" s="2">
        <v>10.67</v>
      </c>
      <c r="P35" s="2">
        <v>12.39</v>
      </c>
      <c r="Q35" s="2">
        <v>15.07</v>
      </c>
      <c r="R35" s="2">
        <v>15.55</v>
      </c>
      <c r="S35" s="134">
        <v>11.279454565999998</v>
      </c>
      <c r="T35" s="134">
        <v>13.6472</v>
      </c>
      <c r="U35" s="2">
        <v>17.02</v>
      </c>
      <c r="V35" s="2">
        <v>10.098675</v>
      </c>
      <c r="W35" s="134">
        <v>16.784448000000001</v>
      </c>
      <c r="X35" s="53">
        <v>12.594880312666668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33.630000000000003</v>
      </c>
      <c r="D37" s="134">
        <v>102</v>
      </c>
      <c r="E37" s="134">
        <v>118.85</v>
      </c>
      <c r="F37" s="134">
        <v>46.97</v>
      </c>
      <c r="G37" s="134">
        <v>77.64</v>
      </c>
      <c r="H37" s="134">
        <v>70.66</v>
      </c>
      <c r="I37" s="134">
        <v>57.46</v>
      </c>
      <c r="J37" s="134">
        <v>58.190199999999997</v>
      </c>
      <c r="K37" s="134">
        <v>60</v>
      </c>
      <c r="L37" s="134">
        <v>46.05</v>
      </c>
      <c r="M37" s="134">
        <v>68</v>
      </c>
      <c r="N37" s="134">
        <v>25.09</v>
      </c>
      <c r="O37" s="134">
        <v>30.44</v>
      </c>
      <c r="P37" s="134">
        <v>84.09</v>
      </c>
      <c r="Q37" s="134">
        <v>68.180000000000007</v>
      </c>
      <c r="R37" s="2">
        <v>60.05</v>
      </c>
      <c r="S37" s="134">
        <v>28.654544999999999</v>
      </c>
      <c r="T37" s="134">
        <v>77.316999999999993</v>
      </c>
      <c r="U37" s="134">
        <v>34.44</v>
      </c>
      <c r="V37" s="134">
        <v>34</v>
      </c>
      <c r="W37" s="134">
        <v>47.47</v>
      </c>
      <c r="X37" s="53">
        <v>58.532464047619051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23</v>
      </c>
      <c r="E39" s="20">
        <v>19.670000000000002</v>
      </c>
      <c r="F39" s="20">
        <v>9.1999999999999993</v>
      </c>
      <c r="G39" s="20">
        <v>33.340000000000003</v>
      </c>
      <c r="H39" s="20">
        <v>11.07</v>
      </c>
      <c r="I39" s="20">
        <v>12</v>
      </c>
      <c r="J39" s="20">
        <v>30</v>
      </c>
      <c r="K39" s="20">
        <v>7</v>
      </c>
      <c r="L39" s="20">
        <v>37.5</v>
      </c>
      <c r="M39" s="20">
        <v>24.3</v>
      </c>
      <c r="N39" s="20">
        <v>15.3</v>
      </c>
      <c r="O39" s="20">
        <v>9</v>
      </c>
      <c r="P39" s="20">
        <v>12.86</v>
      </c>
      <c r="Q39" s="20">
        <v>8.5</v>
      </c>
      <c r="R39" s="21">
        <v>9.1999999999999993</v>
      </c>
      <c r="S39" s="20">
        <v>7.0659476999999997</v>
      </c>
      <c r="T39" s="20">
        <v>32.33</v>
      </c>
      <c r="U39" s="20">
        <v>10.33</v>
      </c>
      <c r="V39" s="20">
        <v>11.67</v>
      </c>
      <c r="W39" s="20">
        <v>6.7320000000000002</v>
      </c>
      <c r="X39" s="57">
        <v>17.027045128571427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7" sqref="A47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220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43.39</v>
      </c>
      <c r="D8" s="134">
        <v>44.15</v>
      </c>
      <c r="E8" s="134">
        <v>34.81</v>
      </c>
      <c r="F8" s="134">
        <v>37.6</v>
      </c>
      <c r="G8" s="2">
        <v>26.51</v>
      </c>
      <c r="H8" s="134">
        <v>42.5</v>
      </c>
      <c r="I8" s="134">
        <v>26.65</v>
      </c>
      <c r="J8" s="134">
        <v>43.17</v>
      </c>
      <c r="K8" s="134">
        <v>27.32</v>
      </c>
      <c r="L8" s="134">
        <v>35.94</v>
      </c>
      <c r="M8" s="134">
        <v>34.78</v>
      </c>
      <c r="N8" s="134">
        <v>41.16</v>
      </c>
      <c r="O8" s="134">
        <v>35.700000000000003</v>
      </c>
      <c r="P8" s="134">
        <v>38.6</v>
      </c>
      <c r="Q8" s="134">
        <v>30</v>
      </c>
      <c r="R8" s="2">
        <v>39.4</v>
      </c>
      <c r="S8" s="134">
        <v>25.97</v>
      </c>
      <c r="T8" s="134">
        <v>31.82</v>
      </c>
      <c r="U8" s="134">
        <v>36.69</v>
      </c>
      <c r="V8" s="134">
        <v>37.365000000000002</v>
      </c>
      <c r="W8" s="134">
        <v>30.71</v>
      </c>
      <c r="X8" s="53">
        <v>35.439761904761902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3.4</v>
      </c>
      <c r="E9" s="19">
        <v>3.62</v>
      </c>
      <c r="F9" s="19">
        <v>3.09</v>
      </c>
      <c r="G9" s="18">
        <v>2.5299999999999998</v>
      </c>
      <c r="H9" s="19">
        <v>2.97</v>
      </c>
      <c r="I9" s="19">
        <v>2.9</v>
      </c>
      <c r="J9" s="19">
        <v>3.48</v>
      </c>
      <c r="K9" s="19">
        <v>3.2</v>
      </c>
      <c r="L9" s="19">
        <v>3.85</v>
      </c>
      <c r="M9" s="19">
        <v>3.99</v>
      </c>
      <c r="N9" s="19">
        <v>4.3600000000000003</v>
      </c>
      <c r="O9" s="19">
        <v>3.04</v>
      </c>
      <c r="P9" s="19">
        <v>3.31</v>
      </c>
      <c r="Q9" s="19">
        <v>2.9</v>
      </c>
      <c r="R9" s="18">
        <v>3.67</v>
      </c>
      <c r="S9" s="19">
        <v>4.28</v>
      </c>
      <c r="T9" s="19">
        <v>3.95</v>
      </c>
      <c r="U9" s="19">
        <v>3.98</v>
      </c>
      <c r="V9" s="19">
        <v>3.16</v>
      </c>
      <c r="W9" s="19">
        <v>3.5</v>
      </c>
      <c r="X9" s="54">
        <v>3.4647619047619052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387.5</v>
      </c>
      <c r="E10" s="134">
        <v>285</v>
      </c>
      <c r="F10" s="134">
        <v>273</v>
      </c>
      <c r="G10" s="2">
        <v>232.5</v>
      </c>
      <c r="H10" s="134">
        <v>272</v>
      </c>
      <c r="I10" s="134">
        <v>295</v>
      </c>
      <c r="J10" s="134">
        <v>376.53</v>
      </c>
      <c r="K10" s="134">
        <v>280</v>
      </c>
      <c r="L10" s="134">
        <v>285</v>
      </c>
      <c r="M10" s="134">
        <v>343.5</v>
      </c>
      <c r="N10" s="134">
        <v>386.92</v>
      </c>
      <c r="O10" s="134">
        <v>259</v>
      </c>
      <c r="P10" s="134">
        <v>280</v>
      </c>
      <c r="Q10" s="134">
        <v>250</v>
      </c>
      <c r="R10" s="2">
        <v>290</v>
      </c>
      <c r="S10" s="134">
        <v>398.25</v>
      </c>
      <c r="T10" s="134">
        <v>296.36</v>
      </c>
      <c r="U10" s="134">
        <v>259.42</v>
      </c>
      <c r="V10" s="134">
        <v>220</v>
      </c>
      <c r="W10" s="134">
        <v>253.84</v>
      </c>
      <c r="X10" s="53">
        <v>296.37238095238092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0.4526</v>
      </c>
      <c r="E11" s="19">
        <v>0.4526</v>
      </c>
      <c r="F11" s="19">
        <v>0.3</v>
      </c>
      <c r="G11" s="18">
        <v>0.32899999999999996</v>
      </c>
      <c r="H11" s="19">
        <v>0.37</v>
      </c>
      <c r="I11" s="19">
        <v>0.37740000000000001</v>
      </c>
      <c r="J11" s="19">
        <v>0.48</v>
      </c>
      <c r="K11" s="19">
        <v>0.35</v>
      </c>
      <c r="L11" s="19">
        <v>0.45800000000000002</v>
      </c>
      <c r="M11" s="19">
        <v>0.5</v>
      </c>
      <c r="N11" s="19">
        <v>0.56559999999999999</v>
      </c>
      <c r="O11" s="19">
        <v>0.30399999999999999</v>
      </c>
      <c r="P11" s="19">
        <v>0.40340000000000004</v>
      </c>
      <c r="Q11" s="19">
        <v>0.46</v>
      </c>
      <c r="R11" s="18">
        <v>0.43</v>
      </c>
      <c r="S11" s="19">
        <v>0.59</v>
      </c>
      <c r="T11" s="19">
        <v>0.52</v>
      </c>
      <c r="U11" s="19">
        <v>0.50859999999999994</v>
      </c>
      <c r="V11" s="19">
        <v>0.40500000000000003</v>
      </c>
      <c r="W11" s="19">
        <v>0.41420000000000001</v>
      </c>
      <c r="X11" s="54">
        <v>0.43763809523809516</v>
      </c>
      <c r="Y11" s="9"/>
    </row>
    <row r="12" spans="1:25" ht="11.25" x14ac:dyDescent="0.2">
      <c r="A12" s="29" t="s">
        <v>26</v>
      </c>
      <c r="B12" s="120" t="s">
        <v>93</v>
      </c>
      <c r="C12" s="134">
        <v>72.5</v>
      </c>
      <c r="D12" s="134">
        <v>24.25</v>
      </c>
      <c r="E12" s="134">
        <v>42.52</v>
      </c>
      <c r="F12" s="134">
        <v>35</v>
      </c>
      <c r="G12" s="2">
        <v>61.6</v>
      </c>
      <c r="H12" s="134">
        <v>60</v>
      </c>
      <c r="I12" s="134">
        <v>65</v>
      </c>
      <c r="J12" s="134">
        <v>69.81</v>
      </c>
      <c r="K12" s="134">
        <v>59.8</v>
      </c>
      <c r="L12" s="134">
        <v>44</v>
      </c>
      <c r="M12" s="134">
        <v>70.95</v>
      </c>
      <c r="N12" s="134">
        <v>36.86</v>
      </c>
      <c r="O12" s="134">
        <v>26</v>
      </c>
      <c r="P12" s="134">
        <v>48.33</v>
      </c>
      <c r="Q12" s="134">
        <v>55</v>
      </c>
      <c r="R12" s="2">
        <v>77.2</v>
      </c>
      <c r="S12" s="134">
        <v>55</v>
      </c>
      <c r="T12" s="134">
        <v>67.42</v>
      </c>
      <c r="U12" s="134">
        <v>61.72</v>
      </c>
      <c r="V12" s="134">
        <v>36.590000000000003</v>
      </c>
      <c r="W12" s="134">
        <v>70.08</v>
      </c>
      <c r="X12" s="53">
        <v>54.268095238095235</v>
      </c>
      <c r="Y12" s="9"/>
    </row>
    <row r="13" spans="1:25" ht="11.25" x14ac:dyDescent="0.2">
      <c r="A13" s="29" t="s">
        <v>27</v>
      </c>
      <c r="B13" s="120" t="s">
        <v>93</v>
      </c>
      <c r="C13" s="134">
        <v>95</v>
      </c>
      <c r="D13" s="134">
        <v>98.5</v>
      </c>
      <c r="E13" s="134">
        <v>95.33</v>
      </c>
      <c r="F13" s="134">
        <v>63</v>
      </c>
      <c r="G13" s="2">
        <v>63</v>
      </c>
      <c r="H13" s="134">
        <v>66.58</v>
      </c>
      <c r="I13" s="134">
        <v>71.680000000000007</v>
      </c>
      <c r="J13" s="134">
        <v>93.7</v>
      </c>
      <c r="K13" s="134">
        <v>71</v>
      </c>
      <c r="L13" s="134">
        <v>73</v>
      </c>
      <c r="M13" s="134">
        <v>85</v>
      </c>
      <c r="N13" s="134">
        <v>70.61</v>
      </c>
      <c r="O13" s="134">
        <v>76.5</v>
      </c>
      <c r="P13" s="134">
        <v>68.33</v>
      </c>
      <c r="Q13" s="134">
        <v>52.8</v>
      </c>
      <c r="R13" s="2">
        <v>97</v>
      </c>
      <c r="S13" s="134">
        <v>90</v>
      </c>
      <c r="T13" s="134">
        <v>63.65</v>
      </c>
      <c r="U13" s="134">
        <v>71.7</v>
      </c>
      <c r="V13" s="134">
        <v>68</v>
      </c>
      <c r="W13" s="134">
        <v>74.67</v>
      </c>
      <c r="X13" s="53">
        <v>76.621428571428581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0.57999999999999996</v>
      </c>
      <c r="E14" s="67">
        <v>0.56000000000000005</v>
      </c>
      <c r="F14" s="67">
        <v>0.33</v>
      </c>
      <c r="G14" s="68">
        <v>0.46</v>
      </c>
      <c r="H14" s="67">
        <v>0.72</v>
      </c>
      <c r="I14" s="67">
        <v>0.48</v>
      </c>
      <c r="J14" s="67">
        <v>0.49</v>
      </c>
      <c r="K14" s="67">
        <v>0.82</v>
      </c>
      <c r="L14" s="67">
        <v>0.52</v>
      </c>
      <c r="M14" s="67">
        <v>0.66</v>
      </c>
      <c r="N14" s="67">
        <v>0.63</v>
      </c>
      <c r="O14" s="67">
        <v>0.37</v>
      </c>
      <c r="P14" s="67">
        <v>0.38</v>
      </c>
      <c r="Q14" s="67">
        <v>0.48</v>
      </c>
      <c r="R14" s="68">
        <v>0.56999999999999995</v>
      </c>
      <c r="S14" s="67">
        <v>0.31</v>
      </c>
      <c r="T14" s="67">
        <v>0.6</v>
      </c>
      <c r="U14" s="67">
        <v>0.46</v>
      </c>
      <c r="V14" s="133">
        <v>0.47</v>
      </c>
      <c r="W14" s="67">
        <v>0.48688999999999999</v>
      </c>
      <c r="X14" s="54">
        <v>0.51794714285714305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1.65</v>
      </c>
      <c r="G15" s="2">
        <v>2.2000000000000002</v>
      </c>
      <c r="H15" s="134">
        <v>2.5299999999999998</v>
      </c>
      <c r="I15" s="134">
        <v>2.2999999999999998</v>
      </c>
      <c r="J15" s="134">
        <v>2.94</v>
      </c>
      <c r="K15" s="134">
        <v>1.96</v>
      </c>
      <c r="L15" s="134">
        <v>2.2999999999999998</v>
      </c>
      <c r="M15" s="134">
        <v>2.68</v>
      </c>
      <c r="N15" s="134">
        <v>2.58</v>
      </c>
      <c r="O15" s="134">
        <v>1.59</v>
      </c>
      <c r="P15" s="134">
        <v>2.87</v>
      </c>
      <c r="Q15" s="134">
        <v>2.5</v>
      </c>
      <c r="R15" s="2">
        <v>2.3199999999999998</v>
      </c>
      <c r="S15" s="134">
        <v>2.1</v>
      </c>
      <c r="T15" s="134">
        <v>3.08</v>
      </c>
      <c r="U15" s="134">
        <v>2.12</v>
      </c>
      <c r="V15" s="132">
        <v>2.5</v>
      </c>
      <c r="W15" s="134">
        <v>2.06</v>
      </c>
      <c r="X15" s="53">
        <v>2.422857142857143</v>
      </c>
      <c r="Y15" s="9"/>
    </row>
    <row r="16" spans="1:25" ht="11.25" x14ac:dyDescent="0.2">
      <c r="A16" s="29" t="s">
        <v>29</v>
      </c>
      <c r="B16" s="120" t="s">
        <v>91</v>
      </c>
      <c r="C16" s="134">
        <v>24.79</v>
      </c>
      <c r="D16" s="134">
        <v>10.98</v>
      </c>
      <c r="E16" s="134">
        <v>24.61</v>
      </c>
      <c r="F16" s="134">
        <v>22.29</v>
      </c>
      <c r="G16" s="2">
        <v>18.510000000000002</v>
      </c>
      <c r="H16" s="134">
        <v>20.5</v>
      </c>
      <c r="I16" s="134">
        <v>25.32</v>
      </c>
      <c r="J16" s="134">
        <v>31.22</v>
      </c>
      <c r="K16" s="134">
        <v>20.84</v>
      </c>
      <c r="L16" s="134">
        <v>14.92</v>
      </c>
      <c r="M16" s="134">
        <v>18.2</v>
      </c>
      <c r="N16" s="134">
        <v>22.29</v>
      </c>
      <c r="O16" s="134">
        <v>22.95</v>
      </c>
      <c r="P16" s="134">
        <v>29.59</v>
      </c>
      <c r="Q16" s="134">
        <v>17.059999999999999</v>
      </c>
      <c r="R16" s="2">
        <v>20.7</v>
      </c>
      <c r="S16" s="134">
        <v>16.45</v>
      </c>
      <c r="T16" s="134">
        <v>21.66</v>
      </c>
      <c r="U16" s="134">
        <v>18.579999999999998</v>
      </c>
      <c r="V16" s="134">
        <v>28</v>
      </c>
      <c r="W16" s="134">
        <v>16.489999999999998</v>
      </c>
      <c r="X16" s="53">
        <v>21.235714285714284</v>
      </c>
      <c r="Y16" s="9"/>
    </row>
    <row r="17" spans="1:25" ht="11.25" x14ac:dyDescent="0.2">
      <c r="A17" s="29" t="s">
        <v>30</v>
      </c>
      <c r="B17" s="120" t="s">
        <v>94</v>
      </c>
      <c r="C17" s="134">
        <v>90</v>
      </c>
      <c r="D17" s="134">
        <v>225</v>
      </c>
      <c r="E17" s="134">
        <v>70.5</v>
      </c>
      <c r="F17" s="134">
        <v>94.6</v>
      </c>
      <c r="G17" s="2">
        <v>110.5</v>
      </c>
      <c r="H17" s="134">
        <v>82.2</v>
      </c>
      <c r="I17" s="134">
        <v>72</v>
      </c>
      <c r="J17" s="134">
        <v>168.46</v>
      </c>
      <c r="K17" s="134">
        <v>101.9</v>
      </c>
      <c r="L17" s="134">
        <v>94.5</v>
      </c>
      <c r="M17" s="134">
        <v>119.2</v>
      </c>
      <c r="N17" s="134">
        <v>78.14</v>
      </c>
      <c r="O17" s="134">
        <v>90</v>
      </c>
      <c r="P17" s="134">
        <v>89.63</v>
      </c>
      <c r="Q17" s="134">
        <v>97.5</v>
      </c>
      <c r="R17" s="2">
        <v>91.9</v>
      </c>
      <c r="S17" s="134">
        <v>59.6</v>
      </c>
      <c r="T17" s="134">
        <v>106.33</v>
      </c>
      <c r="U17" s="134">
        <v>85.78</v>
      </c>
      <c r="V17" s="134">
        <v>72.7</v>
      </c>
      <c r="W17" s="134">
        <v>91.92</v>
      </c>
      <c r="X17" s="53">
        <v>99.636190476190478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595.52</v>
      </c>
      <c r="D18" s="134">
        <v>285</v>
      </c>
      <c r="E18" s="134">
        <v>293.13</v>
      </c>
      <c r="F18" s="134">
        <v>300.60000000000002</v>
      </c>
      <c r="G18" s="2">
        <v>276.67</v>
      </c>
      <c r="H18" s="134">
        <v>331.3</v>
      </c>
      <c r="I18" s="134">
        <v>212.36</v>
      </c>
      <c r="J18" s="134">
        <v>397.7</v>
      </c>
      <c r="K18" s="134">
        <v>476.6</v>
      </c>
      <c r="L18" s="134">
        <v>417.65</v>
      </c>
      <c r="M18" s="134">
        <v>446.25</v>
      </c>
      <c r="N18" s="134">
        <v>318.82</v>
      </c>
      <c r="O18" s="134">
        <v>285</v>
      </c>
      <c r="P18" s="134">
        <v>352.86</v>
      </c>
      <c r="Q18" s="134">
        <v>400</v>
      </c>
      <c r="R18" s="2">
        <v>507</v>
      </c>
      <c r="S18" s="134">
        <v>402.5</v>
      </c>
      <c r="T18" s="134">
        <v>651.21</v>
      </c>
      <c r="U18" s="134">
        <v>407.15</v>
      </c>
      <c r="V18" s="134">
        <v>583.52</v>
      </c>
      <c r="W18" s="134">
        <v>308.61</v>
      </c>
      <c r="X18" s="53">
        <v>392.8309523809524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374.4</v>
      </c>
      <c r="D19" s="134">
        <v>287.5</v>
      </c>
      <c r="E19" s="134">
        <v>262</v>
      </c>
      <c r="F19" s="2">
        <v>265</v>
      </c>
      <c r="G19" s="2">
        <v>193.33</v>
      </c>
      <c r="H19" s="134">
        <v>275.60000000000002</v>
      </c>
      <c r="I19" s="134">
        <v>140</v>
      </c>
      <c r="J19" s="134">
        <v>396.52</v>
      </c>
      <c r="K19" s="134">
        <v>287</v>
      </c>
      <c r="L19" s="2">
        <v>234</v>
      </c>
      <c r="M19" s="2">
        <v>240</v>
      </c>
      <c r="N19" s="134">
        <v>262.08</v>
      </c>
      <c r="O19" s="134">
        <v>250</v>
      </c>
      <c r="P19" s="134">
        <v>261.33</v>
      </c>
      <c r="Q19" s="134">
        <v>218.9</v>
      </c>
      <c r="R19" s="2">
        <v>412</v>
      </c>
      <c r="S19" s="134">
        <v>183.5</v>
      </c>
      <c r="T19" s="134">
        <v>172.45</v>
      </c>
      <c r="U19" s="134">
        <v>258.44</v>
      </c>
      <c r="V19" s="134">
        <v>367</v>
      </c>
      <c r="W19" s="134">
        <v>270.75</v>
      </c>
      <c r="X19" s="53">
        <v>267.2285714285714</v>
      </c>
      <c r="Y19" s="9"/>
    </row>
    <row r="20" spans="1:25" ht="22.5" x14ac:dyDescent="0.2">
      <c r="A20" s="121" t="s">
        <v>33</v>
      </c>
      <c r="B20" s="122" t="s">
        <v>94</v>
      </c>
      <c r="C20" s="134">
        <v>66.33</v>
      </c>
      <c r="D20" s="134">
        <v>45.5</v>
      </c>
      <c r="E20" s="134">
        <v>61.4</v>
      </c>
      <c r="F20" s="134">
        <v>64.84</v>
      </c>
      <c r="G20" s="2">
        <v>51</v>
      </c>
      <c r="H20" s="134">
        <v>66.239999999999995</v>
      </c>
      <c r="I20" s="134">
        <v>52.5</v>
      </c>
      <c r="J20" s="134">
        <v>68.67</v>
      </c>
      <c r="K20" s="134">
        <v>65</v>
      </c>
      <c r="L20" s="134">
        <v>36.35</v>
      </c>
      <c r="M20" s="134">
        <v>66</v>
      </c>
      <c r="N20" s="134">
        <v>49</v>
      </c>
      <c r="O20" s="134">
        <v>53.62</v>
      </c>
      <c r="P20" s="134">
        <v>88.3</v>
      </c>
      <c r="Q20" s="134">
        <v>65</v>
      </c>
      <c r="R20" s="2">
        <v>64.89</v>
      </c>
      <c r="S20" s="134">
        <v>30.33</v>
      </c>
      <c r="T20" s="134">
        <v>32.43</v>
      </c>
      <c r="U20" s="134">
        <v>30.97</v>
      </c>
      <c r="V20" s="134">
        <v>53.655000000000001</v>
      </c>
      <c r="W20" s="134">
        <v>41.1</v>
      </c>
      <c r="X20" s="53">
        <v>54.910714285714285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34.58</v>
      </c>
      <c r="D21" s="134">
        <v>22.25</v>
      </c>
      <c r="E21" s="134">
        <v>24.6</v>
      </c>
      <c r="F21" s="134">
        <v>19.239999999999998</v>
      </c>
      <c r="G21" s="2">
        <v>24.41</v>
      </c>
      <c r="H21" s="134">
        <v>24.3</v>
      </c>
      <c r="I21" s="134">
        <v>19.5</v>
      </c>
      <c r="J21" s="134">
        <v>25.98</v>
      </c>
      <c r="K21" s="134">
        <v>26.18</v>
      </c>
      <c r="L21" s="134">
        <v>22.36</v>
      </c>
      <c r="M21" s="134">
        <v>20.85</v>
      </c>
      <c r="N21" s="134">
        <v>22.56</v>
      </c>
      <c r="O21" s="134">
        <v>14</v>
      </c>
      <c r="P21" s="134">
        <v>64.400000000000006</v>
      </c>
      <c r="Q21" s="134">
        <v>24.5</v>
      </c>
      <c r="R21" s="2">
        <v>20.02</v>
      </c>
      <c r="S21" s="134">
        <v>21.25</v>
      </c>
      <c r="T21" s="134">
        <v>22.26</v>
      </c>
      <c r="U21" s="134">
        <v>13.23</v>
      </c>
      <c r="V21" s="134">
        <v>15</v>
      </c>
      <c r="W21" s="134">
        <v>16.899999999999999</v>
      </c>
      <c r="X21" s="53">
        <v>23.731904761904762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510</v>
      </c>
      <c r="D22" s="134">
        <v>446</v>
      </c>
      <c r="E22" s="134">
        <v>293.54000000000002</v>
      </c>
      <c r="F22" s="134">
        <v>205</v>
      </c>
      <c r="G22" s="2">
        <v>417.5</v>
      </c>
      <c r="H22" s="134">
        <v>305</v>
      </c>
      <c r="I22" s="134">
        <v>362</v>
      </c>
      <c r="J22" s="134">
        <v>414.8</v>
      </c>
      <c r="K22" s="134">
        <v>350</v>
      </c>
      <c r="L22" s="134">
        <v>333.3</v>
      </c>
      <c r="M22" s="134">
        <v>446.95</v>
      </c>
      <c r="N22" s="134">
        <v>267.11</v>
      </c>
      <c r="O22" s="134">
        <v>313</v>
      </c>
      <c r="P22" s="134">
        <v>523.33000000000004</v>
      </c>
      <c r="Q22" s="134">
        <v>619.96</v>
      </c>
      <c r="R22" s="2">
        <v>288</v>
      </c>
      <c r="S22" s="134">
        <v>349.8</v>
      </c>
      <c r="T22" s="134">
        <v>1048.32</v>
      </c>
      <c r="U22" s="134">
        <v>489.79</v>
      </c>
      <c r="V22" s="134">
        <v>280</v>
      </c>
      <c r="W22" s="134">
        <v>291.77</v>
      </c>
      <c r="X22" s="53">
        <v>407.38904761904763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12.66</v>
      </c>
      <c r="E23" s="134">
        <v>8.3000000000000007</v>
      </c>
      <c r="F23" s="134">
        <v>7.95</v>
      </c>
      <c r="G23" s="2">
        <v>10.25</v>
      </c>
      <c r="H23" s="134">
        <v>17.5</v>
      </c>
      <c r="I23" s="134">
        <v>9.6</v>
      </c>
      <c r="J23" s="134">
        <v>28</v>
      </c>
      <c r="K23" s="134">
        <v>15</v>
      </c>
      <c r="L23" s="134">
        <v>17.434999999999999</v>
      </c>
      <c r="M23" s="134">
        <v>23.9</v>
      </c>
      <c r="N23" s="134">
        <v>10.88</v>
      </c>
      <c r="O23" s="134">
        <v>4.8</v>
      </c>
      <c r="P23" s="134">
        <v>7.46</v>
      </c>
      <c r="Q23" s="134">
        <v>18</v>
      </c>
      <c r="R23" s="2">
        <v>18.100000000000001</v>
      </c>
      <c r="S23" s="134">
        <v>40</v>
      </c>
      <c r="T23" s="134">
        <v>9.5399999999999991</v>
      </c>
      <c r="U23" s="134">
        <v>28</v>
      </c>
      <c r="V23" s="134">
        <v>4.75</v>
      </c>
      <c r="W23" s="134">
        <v>10.58</v>
      </c>
      <c r="X23" s="53">
        <v>15.195476190476191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86.65</v>
      </c>
      <c r="E24" s="134">
        <v>62</v>
      </c>
      <c r="F24" s="134">
        <v>72.5</v>
      </c>
      <c r="G24" s="2">
        <v>60</v>
      </c>
      <c r="H24" s="134">
        <v>59.5</v>
      </c>
      <c r="I24" s="134">
        <v>41.52</v>
      </c>
      <c r="J24" s="134">
        <v>97.89</v>
      </c>
      <c r="K24" s="134">
        <v>78</v>
      </c>
      <c r="L24" s="134">
        <v>72</v>
      </c>
      <c r="M24" s="134">
        <v>90.25</v>
      </c>
      <c r="N24" s="134">
        <v>68</v>
      </c>
      <c r="O24" s="134">
        <v>75</v>
      </c>
      <c r="P24" s="134">
        <v>164.36</v>
      </c>
      <c r="Q24" s="134">
        <v>62.49</v>
      </c>
      <c r="R24" s="2">
        <v>60.68</v>
      </c>
      <c r="S24" s="134">
        <v>90.33</v>
      </c>
      <c r="T24" s="134">
        <v>58.07</v>
      </c>
      <c r="U24" s="134">
        <v>83.48</v>
      </c>
      <c r="V24" s="134">
        <v>75</v>
      </c>
      <c r="W24" s="134">
        <v>55.65</v>
      </c>
      <c r="X24" s="53">
        <v>75.63666666666667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7.54</v>
      </c>
      <c r="D25" s="134">
        <v>5.5</v>
      </c>
      <c r="E25" s="134">
        <v>6.85</v>
      </c>
      <c r="F25" s="134">
        <v>4.5999999999999996</v>
      </c>
      <c r="G25" s="2">
        <v>10.01</v>
      </c>
      <c r="H25" s="134">
        <v>11.5</v>
      </c>
      <c r="I25" s="134">
        <v>6.06</v>
      </c>
      <c r="J25" s="134">
        <v>8.59</v>
      </c>
      <c r="K25" s="134">
        <v>9.83</v>
      </c>
      <c r="L25" s="134">
        <v>10.85</v>
      </c>
      <c r="M25" s="134">
        <v>10.5</v>
      </c>
      <c r="N25" s="134">
        <v>5.62</v>
      </c>
      <c r="O25" s="134">
        <v>4.33</v>
      </c>
      <c r="P25" s="134">
        <v>6.14</v>
      </c>
      <c r="Q25" s="134">
        <v>10.7</v>
      </c>
      <c r="R25" s="2">
        <v>9.61</v>
      </c>
      <c r="S25" s="134">
        <v>7.33</v>
      </c>
      <c r="T25" s="134">
        <v>18.18</v>
      </c>
      <c r="U25" s="134">
        <v>11.16</v>
      </c>
      <c r="V25" s="134">
        <v>7.05</v>
      </c>
      <c r="W25" s="134">
        <v>9.5783333333333331</v>
      </c>
      <c r="X25" s="53">
        <v>8.6442063492063514</v>
      </c>
      <c r="Y25" s="9"/>
    </row>
    <row r="26" spans="1:25" ht="11.25" x14ac:dyDescent="0.2">
      <c r="A26" s="29" t="s">
        <v>38</v>
      </c>
      <c r="B26" s="120" t="s">
        <v>92</v>
      </c>
      <c r="C26" s="134">
        <v>11.25</v>
      </c>
      <c r="D26" s="134">
        <v>5.7</v>
      </c>
      <c r="E26" s="134">
        <v>5.95</v>
      </c>
      <c r="F26" s="134">
        <v>4</v>
      </c>
      <c r="G26" s="2">
        <v>3.3</v>
      </c>
      <c r="H26" s="134">
        <v>9.43</v>
      </c>
      <c r="I26" s="134">
        <v>4.59</v>
      </c>
      <c r="J26" s="134">
        <v>7.46</v>
      </c>
      <c r="K26" s="134">
        <v>5.85</v>
      </c>
      <c r="L26" s="134">
        <v>10.220000000000001</v>
      </c>
      <c r="M26" s="134">
        <v>8.6999999999999993</v>
      </c>
      <c r="N26" s="2">
        <v>5.14</v>
      </c>
      <c r="O26" s="134">
        <v>2.97</v>
      </c>
      <c r="P26" s="134">
        <v>10.62</v>
      </c>
      <c r="Q26" s="134">
        <v>4.8499999999999996</v>
      </c>
      <c r="R26" s="2">
        <v>9.73</v>
      </c>
      <c r="S26" s="134">
        <v>12.13</v>
      </c>
      <c r="T26" s="134">
        <v>15.11</v>
      </c>
      <c r="U26" s="134">
        <v>8.11</v>
      </c>
      <c r="V26" s="134">
        <v>8</v>
      </c>
      <c r="W26" s="134">
        <v>7.59</v>
      </c>
      <c r="X26" s="53">
        <v>7.6523809523809536</v>
      </c>
      <c r="Y26" s="9"/>
    </row>
    <row r="27" spans="1:25" ht="11.25" x14ac:dyDescent="0.2">
      <c r="A27" s="29" t="s">
        <v>109</v>
      </c>
      <c r="B27" s="120" t="s">
        <v>96</v>
      </c>
      <c r="C27" s="19">
        <v>1.1599999999999999</v>
      </c>
      <c r="D27" s="19">
        <v>0.83</v>
      </c>
      <c r="E27" s="133">
        <v>1.1000000000000001</v>
      </c>
      <c r="F27" s="19">
        <v>0.77</v>
      </c>
      <c r="G27" s="18">
        <v>0.61</v>
      </c>
      <c r="H27" s="19">
        <v>0.86</v>
      </c>
      <c r="I27" s="19">
        <v>0.61</v>
      </c>
      <c r="J27" s="19">
        <v>1.05</v>
      </c>
      <c r="K27" s="19">
        <v>0.71</v>
      </c>
      <c r="L27" s="19">
        <v>0.86</v>
      </c>
      <c r="M27" s="19">
        <v>0.82</v>
      </c>
      <c r="N27" s="19">
        <v>1.08</v>
      </c>
      <c r="O27" s="19">
        <v>0.63</v>
      </c>
      <c r="P27" s="19">
        <v>1.1000000000000001</v>
      </c>
      <c r="Q27" s="19">
        <v>0.86</v>
      </c>
      <c r="R27" s="18">
        <v>0.91</v>
      </c>
      <c r="S27" s="18">
        <v>0.99</v>
      </c>
      <c r="T27" s="18">
        <v>1.2</v>
      </c>
      <c r="U27" s="19">
        <v>0.93</v>
      </c>
      <c r="V27" s="133">
        <v>0.99</v>
      </c>
      <c r="W27" s="19">
        <v>0.74230000000000007</v>
      </c>
      <c r="X27" s="54">
        <v>0.89582380952380958</v>
      </c>
      <c r="Y27" s="9"/>
    </row>
    <row r="28" spans="1:25" ht="11.25" x14ac:dyDescent="0.2">
      <c r="A28" s="29" t="s">
        <v>39</v>
      </c>
      <c r="B28" s="120" t="s">
        <v>94</v>
      </c>
      <c r="C28" s="134">
        <v>87.5</v>
      </c>
      <c r="D28" s="134">
        <v>71.06</v>
      </c>
      <c r="E28" s="135">
        <v>59.08</v>
      </c>
      <c r="F28" s="134">
        <v>69.59</v>
      </c>
      <c r="G28" s="2">
        <v>57.75</v>
      </c>
      <c r="H28" s="134">
        <v>65.75</v>
      </c>
      <c r="I28" s="134">
        <v>58</v>
      </c>
      <c r="J28" s="134">
        <v>77.02</v>
      </c>
      <c r="K28" s="134">
        <v>75.38</v>
      </c>
      <c r="L28" s="134">
        <v>72.66</v>
      </c>
      <c r="M28" s="134">
        <v>76</v>
      </c>
      <c r="N28" s="134">
        <v>63.23</v>
      </c>
      <c r="O28" s="134">
        <v>66.31</v>
      </c>
      <c r="P28" s="134">
        <v>105.52</v>
      </c>
      <c r="Q28" s="134">
        <v>82</v>
      </c>
      <c r="R28" s="2">
        <v>63.5</v>
      </c>
      <c r="S28" s="134">
        <v>52.67</v>
      </c>
      <c r="T28" s="134">
        <v>98.46</v>
      </c>
      <c r="U28" s="134">
        <v>83.28</v>
      </c>
      <c r="V28" s="134">
        <v>70.88</v>
      </c>
      <c r="W28" s="134">
        <v>65.2</v>
      </c>
      <c r="X28" s="53">
        <v>72.420952380952372</v>
      </c>
      <c r="Y28" s="9"/>
    </row>
    <row r="29" spans="1:25" ht="11.25" x14ac:dyDescent="0.2">
      <c r="A29" s="29" t="s">
        <v>40</v>
      </c>
      <c r="B29" s="120" t="s">
        <v>94</v>
      </c>
      <c r="C29" s="134">
        <v>399.9</v>
      </c>
      <c r="D29" s="134">
        <v>267.24</v>
      </c>
      <c r="E29" s="134">
        <v>199.6</v>
      </c>
      <c r="F29" s="134">
        <v>234.18</v>
      </c>
      <c r="G29" s="2">
        <v>222.74</v>
      </c>
      <c r="H29" s="134">
        <v>277.92</v>
      </c>
      <c r="I29" s="134">
        <v>130</v>
      </c>
      <c r="J29" s="134">
        <v>309.14999999999998</v>
      </c>
      <c r="K29" s="134">
        <v>288.08999999999997</v>
      </c>
      <c r="L29" s="134">
        <v>264</v>
      </c>
      <c r="M29" s="134">
        <v>294</v>
      </c>
      <c r="N29" s="134">
        <v>205.35</v>
      </c>
      <c r="O29" s="134">
        <v>216</v>
      </c>
      <c r="P29" s="134">
        <v>347.97</v>
      </c>
      <c r="Q29" s="134">
        <v>291.74</v>
      </c>
      <c r="R29" s="2">
        <v>248</v>
      </c>
      <c r="S29" s="134">
        <v>114.67</v>
      </c>
      <c r="T29" s="134">
        <v>267.82</v>
      </c>
      <c r="U29" s="134">
        <v>225.81</v>
      </c>
      <c r="V29" s="134">
        <v>215</v>
      </c>
      <c r="W29" s="134">
        <v>173.36</v>
      </c>
      <c r="X29" s="53">
        <v>247.26380952380953</v>
      </c>
      <c r="Y29" s="9"/>
    </row>
    <row r="30" spans="1:25" ht="11.25" x14ac:dyDescent="0.2">
      <c r="A30" s="29" t="s">
        <v>41</v>
      </c>
      <c r="B30" s="120" t="s">
        <v>94</v>
      </c>
      <c r="C30" s="134">
        <v>62.38</v>
      </c>
      <c r="D30" s="134">
        <v>35</v>
      </c>
      <c r="E30" s="134">
        <v>44.8</v>
      </c>
      <c r="F30" s="134">
        <v>44.5</v>
      </c>
      <c r="G30" s="2">
        <v>28</v>
      </c>
      <c r="H30" s="134">
        <v>44.95</v>
      </c>
      <c r="I30" s="134">
        <v>29.95</v>
      </c>
      <c r="J30" s="134">
        <v>66.2</v>
      </c>
      <c r="K30" s="134">
        <v>48.53</v>
      </c>
      <c r="L30" s="134">
        <v>41</v>
      </c>
      <c r="M30" s="134">
        <v>55.2</v>
      </c>
      <c r="N30" s="134">
        <v>34.56</v>
      </c>
      <c r="O30" s="134">
        <v>36</v>
      </c>
      <c r="P30" s="134">
        <v>77.180000000000007</v>
      </c>
      <c r="Q30" s="134">
        <v>37.57</v>
      </c>
      <c r="R30" s="2">
        <v>37.299999999999997</v>
      </c>
      <c r="S30" s="134">
        <v>37.520000000000003</v>
      </c>
      <c r="T30" s="134">
        <v>42.75</v>
      </c>
      <c r="U30" s="134">
        <v>27.66</v>
      </c>
      <c r="V30" s="134">
        <v>38.14</v>
      </c>
      <c r="W30" s="134">
        <v>62.49</v>
      </c>
      <c r="X30" s="53">
        <v>44.365714285714283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45.5</v>
      </c>
      <c r="D31" s="134">
        <v>41.3</v>
      </c>
      <c r="E31" s="134">
        <v>44.55</v>
      </c>
      <c r="F31" s="134">
        <v>43</v>
      </c>
      <c r="G31" s="2">
        <v>34.83</v>
      </c>
      <c r="H31" s="134">
        <v>48.33</v>
      </c>
      <c r="I31" s="134">
        <v>49.9</v>
      </c>
      <c r="J31" s="134">
        <v>52.42</v>
      </c>
      <c r="K31" s="134">
        <v>42.86</v>
      </c>
      <c r="L31" s="134">
        <v>45.33</v>
      </c>
      <c r="M31" s="134">
        <v>59.25</v>
      </c>
      <c r="N31" s="134">
        <v>48.05</v>
      </c>
      <c r="O31" s="134">
        <v>36.5</v>
      </c>
      <c r="P31" s="134">
        <v>57.35</v>
      </c>
      <c r="Q31" s="134">
        <v>47</v>
      </c>
      <c r="R31" s="2">
        <v>45.88</v>
      </c>
      <c r="S31" s="134">
        <v>26.39</v>
      </c>
      <c r="T31" s="134">
        <v>50.68</v>
      </c>
      <c r="U31" s="134">
        <v>53.29</v>
      </c>
      <c r="V31" s="134">
        <v>54.774999999999999</v>
      </c>
      <c r="W31" s="134">
        <v>43.51</v>
      </c>
      <c r="X31" s="53">
        <v>46.223571428571418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27.1</v>
      </c>
      <c r="D32" s="134">
        <v>31.83</v>
      </c>
      <c r="E32" s="134">
        <v>32.049999999999997</v>
      </c>
      <c r="F32" s="134">
        <v>23.52</v>
      </c>
      <c r="G32" s="2">
        <v>18.920000000000002</v>
      </c>
      <c r="H32" s="134">
        <v>28.25</v>
      </c>
      <c r="I32" s="134">
        <v>13.5</v>
      </c>
      <c r="J32" s="134">
        <v>28.1</v>
      </c>
      <c r="K32" s="134">
        <v>37.380000000000003</v>
      </c>
      <c r="L32" s="134">
        <v>31.77</v>
      </c>
      <c r="M32" s="134">
        <v>21.83</v>
      </c>
      <c r="N32" s="134">
        <v>21.77</v>
      </c>
      <c r="O32" s="134">
        <v>20.22</v>
      </c>
      <c r="P32" s="134">
        <v>39.200000000000003</v>
      </c>
      <c r="Q32" s="134">
        <v>26.1</v>
      </c>
      <c r="R32" s="2">
        <v>29.51</v>
      </c>
      <c r="S32" s="2">
        <v>21.2</v>
      </c>
      <c r="T32" s="2">
        <v>28.4</v>
      </c>
      <c r="U32" s="134">
        <v>19.690000000000001</v>
      </c>
      <c r="V32" s="134">
        <v>24.175000000000001</v>
      </c>
      <c r="W32" s="134">
        <v>24.05</v>
      </c>
      <c r="X32" s="53">
        <v>26.122142857142848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16.32</v>
      </c>
      <c r="E34" s="2">
        <v>20.28</v>
      </c>
      <c r="F34" s="2">
        <v>18.13</v>
      </c>
      <c r="G34" s="2">
        <v>18.37</v>
      </c>
      <c r="H34" s="134">
        <v>21.49</v>
      </c>
      <c r="I34" s="134">
        <v>20.190000000000001</v>
      </c>
      <c r="J34" s="2">
        <v>13.698410000000001</v>
      </c>
      <c r="K34" s="2">
        <v>19.329999999999998</v>
      </c>
      <c r="L34" s="2">
        <v>13.829010000000002</v>
      </c>
      <c r="M34" s="2">
        <v>16.03</v>
      </c>
      <c r="N34" s="134">
        <v>14.96</v>
      </c>
      <c r="O34" s="2">
        <v>14.37</v>
      </c>
      <c r="P34" s="2">
        <v>16.43</v>
      </c>
      <c r="Q34" s="2">
        <v>21.28</v>
      </c>
      <c r="R34" s="2">
        <v>21.49</v>
      </c>
      <c r="S34" s="134">
        <v>14.104454565999998</v>
      </c>
      <c r="T34" s="134">
        <v>17.467300000000002</v>
      </c>
      <c r="U34" s="2">
        <v>26.07</v>
      </c>
      <c r="V34" s="2">
        <v>14.86126</v>
      </c>
      <c r="W34" s="134">
        <v>20.566470000000002</v>
      </c>
      <c r="X34" s="53">
        <v>17.799239836476193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10.344691000000001</v>
      </c>
      <c r="D35" s="2">
        <v>12.07</v>
      </c>
      <c r="E35" s="2">
        <v>12</v>
      </c>
      <c r="F35" s="2">
        <v>11.95</v>
      </c>
      <c r="G35" s="2">
        <v>11.94</v>
      </c>
      <c r="H35" s="134">
        <v>13.42</v>
      </c>
      <c r="I35" s="134">
        <v>12.56</v>
      </c>
      <c r="J35" s="2">
        <v>9.6454920000000008</v>
      </c>
      <c r="K35" s="2">
        <v>12.63</v>
      </c>
      <c r="L35" s="2">
        <v>10.172526</v>
      </c>
      <c r="M35" s="2">
        <v>12.08</v>
      </c>
      <c r="N35" s="134">
        <v>10.81</v>
      </c>
      <c r="O35" s="2">
        <v>10.67</v>
      </c>
      <c r="P35" s="2">
        <v>12.39</v>
      </c>
      <c r="Q35" s="2">
        <v>15.07</v>
      </c>
      <c r="R35" s="2">
        <v>15.55</v>
      </c>
      <c r="S35" s="134">
        <v>11.279454565999998</v>
      </c>
      <c r="T35" s="134">
        <v>13.6195</v>
      </c>
      <c r="U35" s="2">
        <v>16.97</v>
      </c>
      <c r="V35" s="2">
        <v>10.098675</v>
      </c>
      <c r="W35" s="134">
        <v>16.784448000000001</v>
      </c>
      <c r="X35" s="53">
        <v>12.478799360285713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33.630000000000003</v>
      </c>
      <c r="D37" s="134">
        <v>106</v>
      </c>
      <c r="E37" s="134">
        <v>118.85</v>
      </c>
      <c r="F37" s="134">
        <v>48.48</v>
      </c>
      <c r="G37" s="134">
        <v>77.5</v>
      </c>
      <c r="H37" s="134">
        <v>69.55</v>
      </c>
      <c r="I37" s="134">
        <v>57.46</v>
      </c>
      <c r="J37" s="134">
        <v>58.190199999999997</v>
      </c>
      <c r="K37" s="134">
        <v>60</v>
      </c>
      <c r="L37" s="134">
        <v>46.05</v>
      </c>
      <c r="M37" s="134">
        <v>68</v>
      </c>
      <c r="N37" s="134">
        <v>24.9</v>
      </c>
      <c r="O37" s="134">
        <v>30.44</v>
      </c>
      <c r="P37" s="134">
        <v>84.09</v>
      </c>
      <c r="Q37" s="134">
        <v>66.3</v>
      </c>
      <c r="R37" s="2">
        <v>60.05</v>
      </c>
      <c r="S37" s="134">
        <v>28.654544999999999</v>
      </c>
      <c r="T37" s="134">
        <v>77.766599999999997</v>
      </c>
      <c r="U37" s="134">
        <v>34.479999999999997</v>
      </c>
      <c r="V37" s="134">
        <v>35</v>
      </c>
      <c r="W37" s="134">
        <v>47.47</v>
      </c>
      <c r="X37" s="53">
        <v>58.707683095238096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18.84</v>
      </c>
      <c r="E39" s="20">
        <v>19.670000000000002</v>
      </c>
      <c r="F39" s="20">
        <v>9.5</v>
      </c>
      <c r="G39" s="20">
        <v>25.84</v>
      </c>
      <c r="H39" s="20">
        <v>11.3</v>
      </c>
      <c r="I39" s="20">
        <v>10.4</v>
      </c>
      <c r="J39" s="20">
        <v>30</v>
      </c>
      <c r="K39" s="20">
        <v>7</v>
      </c>
      <c r="L39" s="20">
        <v>35</v>
      </c>
      <c r="M39" s="20">
        <v>24.25</v>
      </c>
      <c r="N39" s="20">
        <v>15.33</v>
      </c>
      <c r="O39" s="20">
        <v>9</v>
      </c>
      <c r="P39" s="20">
        <v>14.13</v>
      </c>
      <c r="Q39" s="20">
        <v>8.5</v>
      </c>
      <c r="R39" s="21">
        <v>9.1999999999999993</v>
      </c>
      <c r="S39" s="20">
        <v>7.0659476999999997</v>
      </c>
      <c r="T39" s="20">
        <v>32.33</v>
      </c>
      <c r="U39" s="20">
        <v>10.3</v>
      </c>
      <c r="V39" s="20">
        <v>11.67</v>
      </c>
      <c r="W39" s="20">
        <v>6.7053333333333329</v>
      </c>
      <c r="X39" s="57">
        <v>16.358632430158732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6" sqref="A4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219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42.15</v>
      </c>
      <c r="D8" s="134">
        <v>39.520000000000003</v>
      </c>
      <c r="E8" s="134">
        <v>34.81</v>
      </c>
      <c r="F8" s="134">
        <v>37.58</v>
      </c>
      <c r="G8" s="2">
        <v>27.52</v>
      </c>
      <c r="H8" s="134">
        <v>42</v>
      </c>
      <c r="I8" s="134">
        <v>26.65</v>
      </c>
      <c r="J8" s="134">
        <v>43.17</v>
      </c>
      <c r="K8" s="134">
        <v>27.32</v>
      </c>
      <c r="L8" s="134">
        <v>35.94</v>
      </c>
      <c r="M8" s="134">
        <v>34.75</v>
      </c>
      <c r="N8" s="134">
        <v>41.11</v>
      </c>
      <c r="O8" s="134">
        <v>34.549999999999997</v>
      </c>
      <c r="P8" s="134">
        <v>35.799999999999997</v>
      </c>
      <c r="Q8" s="134">
        <v>30.37</v>
      </c>
      <c r="R8" s="2">
        <v>39.56</v>
      </c>
      <c r="S8" s="134">
        <v>25.97</v>
      </c>
      <c r="T8" s="134">
        <v>31.65</v>
      </c>
      <c r="U8" s="134">
        <v>37.32</v>
      </c>
      <c r="V8" s="134">
        <v>37.6</v>
      </c>
      <c r="W8" s="134">
        <v>30.58</v>
      </c>
      <c r="X8" s="53">
        <v>35.043809523809529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3.37</v>
      </c>
      <c r="E9" s="19">
        <v>3.66</v>
      </c>
      <c r="F9" s="19">
        <v>3.12</v>
      </c>
      <c r="G9" s="18">
        <v>2.64</v>
      </c>
      <c r="H9" s="19">
        <v>2.95</v>
      </c>
      <c r="I9" s="19">
        <v>2.9</v>
      </c>
      <c r="J9" s="19">
        <v>3.48</v>
      </c>
      <c r="K9" s="19">
        <v>3.22</v>
      </c>
      <c r="L9" s="19">
        <v>3.85</v>
      </c>
      <c r="M9" s="19">
        <v>3.98</v>
      </c>
      <c r="N9" s="19">
        <v>4.37</v>
      </c>
      <c r="O9" s="19">
        <v>3</v>
      </c>
      <c r="P9" s="19">
        <v>3.33</v>
      </c>
      <c r="Q9" s="19">
        <v>2.9</v>
      </c>
      <c r="R9" s="18">
        <v>3.65</v>
      </c>
      <c r="S9" s="19">
        <v>4.28</v>
      </c>
      <c r="T9" s="19">
        <v>3.92</v>
      </c>
      <c r="U9" s="19">
        <v>3.98</v>
      </c>
      <c r="V9" s="19">
        <v>3.1549999999999998</v>
      </c>
      <c r="W9" s="19">
        <v>3.52</v>
      </c>
      <c r="X9" s="54">
        <v>3.4692857142857139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395</v>
      </c>
      <c r="E10" s="134">
        <v>285.33</v>
      </c>
      <c r="F10" s="134">
        <v>268</v>
      </c>
      <c r="G10" s="2">
        <v>227.5</v>
      </c>
      <c r="H10" s="134">
        <v>274</v>
      </c>
      <c r="I10" s="134">
        <v>295</v>
      </c>
      <c r="J10" s="134">
        <v>376.53</v>
      </c>
      <c r="K10" s="134">
        <v>280</v>
      </c>
      <c r="L10" s="134">
        <v>285</v>
      </c>
      <c r="M10" s="134">
        <v>343</v>
      </c>
      <c r="N10" s="134">
        <v>386.45</v>
      </c>
      <c r="O10" s="134">
        <v>259.5</v>
      </c>
      <c r="P10" s="134">
        <v>281.67</v>
      </c>
      <c r="Q10" s="134">
        <v>249</v>
      </c>
      <c r="R10" s="2">
        <v>288.10000000000002</v>
      </c>
      <c r="S10" s="134">
        <v>398.25</v>
      </c>
      <c r="T10" s="134">
        <v>297.88</v>
      </c>
      <c r="U10" s="134">
        <v>258</v>
      </c>
      <c r="V10" s="134">
        <v>220</v>
      </c>
      <c r="W10" s="134">
        <v>252.58</v>
      </c>
      <c r="X10" s="53">
        <v>296.22809523809525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0.26419999999999999</v>
      </c>
      <c r="E11" s="19">
        <v>0.45760000000000001</v>
      </c>
      <c r="F11" s="19">
        <v>0.32</v>
      </c>
      <c r="G11" s="18">
        <v>0.32899999999999996</v>
      </c>
      <c r="H11" s="19">
        <v>0.37</v>
      </c>
      <c r="I11" s="19">
        <v>0.36</v>
      </c>
      <c r="J11" s="19">
        <v>0.5</v>
      </c>
      <c r="K11" s="19">
        <v>0.35600000000000004</v>
      </c>
      <c r="L11" s="19">
        <v>0.46</v>
      </c>
      <c r="M11" s="19">
        <v>0.498</v>
      </c>
      <c r="N11" s="19">
        <v>0.56440000000000001</v>
      </c>
      <c r="O11" s="19">
        <v>0.316</v>
      </c>
      <c r="P11" s="19">
        <v>0.436</v>
      </c>
      <c r="Q11" s="19">
        <v>0.47</v>
      </c>
      <c r="R11" s="18">
        <v>0.43</v>
      </c>
      <c r="S11" s="19">
        <v>0.6</v>
      </c>
      <c r="T11" s="19">
        <v>0.53</v>
      </c>
      <c r="U11" s="19">
        <v>0.50960000000000005</v>
      </c>
      <c r="V11" s="19">
        <v>0.4</v>
      </c>
      <c r="W11" s="19">
        <v>0.41840000000000005</v>
      </c>
      <c r="X11" s="54">
        <v>0.43377142857142853</v>
      </c>
      <c r="Y11" s="9"/>
    </row>
    <row r="12" spans="1:25" ht="11.25" x14ac:dyDescent="0.2">
      <c r="A12" s="29" t="s">
        <v>26</v>
      </c>
      <c r="B12" s="120" t="s">
        <v>93</v>
      </c>
      <c r="C12" s="134">
        <v>72.5</v>
      </c>
      <c r="D12" s="134">
        <v>24.5</v>
      </c>
      <c r="E12" s="134">
        <v>42.52</v>
      </c>
      <c r="F12" s="134">
        <v>35</v>
      </c>
      <c r="G12" s="2">
        <v>60.9</v>
      </c>
      <c r="H12" s="134">
        <v>60</v>
      </c>
      <c r="I12" s="134">
        <v>65</v>
      </c>
      <c r="J12" s="134">
        <v>70.87</v>
      </c>
      <c r="K12" s="134">
        <v>59</v>
      </c>
      <c r="L12" s="134">
        <v>44</v>
      </c>
      <c r="M12" s="134">
        <v>70.900000000000006</v>
      </c>
      <c r="N12" s="134">
        <v>36.83</v>
      </c>
      <c r="O12" s="134">
        <v>26</v>
      </c>
      <c r="P12" s="134">
        <v>51.67</v>
      </c>
      <c r="Q12" s="134">
        <v>55</v>
      </c>
      <c r="R12" s="2">
        <v>76.099999999999994</v>
      </c>
      <c r="S12" s="134">
        <v>55</v>
      </c>
      <c r="T12" s="134">
        <v>66.680000000000007</v>
      </c>
      <c r="U12" s="134">
        <v>60.86</v>
      </c>
      <c r="V12" s="134">
        <v>36.590000000000003</v>
      </c>
      <c r="W12" s="134">
        <v>69.930000000000007</v>
      </c>
      <c r="X12" s="53">
        <v>54.278571428571425</v>
      </c>
      <c r="Y12" s="9"/>
    </row>
    <row r="13" spans="1:25" ht="11.25" x14ac:dyDescent="0.2">
      <c r="A13" s="29" t="s">
        <v>27</v>
      </c>
      <c r="B13" s="120" t="s">
        <v>93</v>
      </c>
      <c r="C13" s="134">
        <v>95</v>
      </c>
      <c r="D13" s="134">
        <v>102</v>
      </c>
      <c r="E13" s="134">
        <v>95.2</v>
      </c>
      <c r="F13" s="134">
        <v>62</v>
      </c>
      <c r="G13" s="2">
        <v>63</v>
      </c>
      <c r="H13" s="134">
        <v>66.5</v>
      </c>
      <c r="I13" s="134">
        <v>71.680000000000007</v>
      </c>
      <c r="J13" s="134">
        <v>93.7</v>
      </c>
      <c r="K13" s="134">
        <v>71</v>
      </c>
      <c r="L13" s="134">
        <v>68.5</v>
      </c>
      <c r="M13" s="134">
        <v>84.8</v>
      </c>
      <c r="N13" s="134">
        <v>70.209999999999994</v>
      </c>
      <c r="O13" s="134">
        <v>76.5</v>
      </c>
      <c r="P13" s="134">
        <v>69</v>
      </c>
      <c r="Q13" s="134">
        <v>51</v>
      </c>
      <c r="R13" s="2">
        <v>97</v>
      </c>
      <c r="S13" s="134">
        <v>90</v>
      </c>
      <c r="T13" s="134">
        <v>63.24</v>
      </c>
      <c r="U13" s="134">
        <v>71.650000000000006</v>
      </c>
      <c r="V13" s="134">
        <v>68</v>
      </c>
      <c r="W13" s="134">
        <v>74.19</v>
      </c>
      <c r="X13" s="53">
        <v>76.389047619047631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0.57999999999999996</v>
      </c>
      <c r="E14" s="67">
        <v>0.56000000000000005</v>
      </c>
      <c r="F14" s="67">
        <v>0.34</v>
      </c>
      <c r="G14" s="68">
        <v>0.45</v>
      </c>
      <c r="H14" s="67">
        <v>0.7</v>
      </c>
      <c r="I14" s="67">
        <v>0.48</v>
      </c>
      <c r="J14" s="67">
        <v>0.49</v>
      </c>
      <c r="K14" s="67">
        <v>0.82</v>
      </c>
      <c r="L14" s="67">
        <v>0.52</v>
      </c>
      <c r="M14" s="67">
        <v>0.65</v>
      </c>
      <c r="N14" s="67">
        <v>0.62</v>
      </c>
      <c r="O14" s="67">
        <v>0.37</v>
      </c>
      <c r="P14" s="67">
        <v>0.38</v>
      </c>
      <c r="Q14" s="67">
        <v>0.48</v>
      </c>
      <c r="R14" s="68">
        <v>0.56999999999999995</v>
      </c>
      <c r="S14" s="67">
        <v>0.31</v>
      </c>
      <c r="T14" s="67">
        <v>0.6</v>
      </c>
      <c r="U14" s="67">
        <v>0.46</v>
      </c>
      <c r="V14" s="133">
        <v>0.49</v>
      </c>
      <c r="W14" s="67">
        <v>0.48688999999999999</v>
      </c>
      <c r="X14" s="54">
        <v>0.51699476190476201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3.2</v>
      </c>
      <c r="E15" s="134">
        <v>2.75</v>
      </c>
      <c r="F15" s="134">
        <v>1.7</v>
      </c>
      <c r="G15" s="2">
        <v>2.2000000000000002</v>
      </c>
      <c r="H15" s="134">
        <v>2.6</v>
      </c>
      <c r="I15" s="134">
        <v>2.2999999999999998</v>
      </c>
      <c r="J15" s="134">
        <v>2.94</v>
      </c>
      <c r="K15" s="134">
        <v>1.94</v>
      </c>
      <c r="L15" s="134">
        <v>2.2999999999999998</v>
      </c>
      <c r="M15" s="134">
        <v>2.67</v>
      </c>
      <c r="N15" s="134">
        <v>2.57</v>
      </c>
      <c r="O15" s="134">
        <v>1.55</v>
      </c>
      <c r="P15" s="134">
        <v>2.83</v>
      </c>
      <c r="Q15" s="134">
        <v>2.58</v>
      </c>
      <c r="R15" s="2">
        <v>2.31</v>
      </c>
      <c r="S15" s="134">
        <v>2.1</v>
      </c>
      <c r="T15" s="134">
        <v>3.07</v>
      </c>
      <c r="U15" s="134">
        <v>2.12</v>
      </c>
      <c r="V15" s="132">
        <v>2.5</v>
      </c>
      <c r="W15" s="134">
        <v>2.0499999999999998</v>
      </c>
      <c r="X15" s="53">
        <v>2.4300000000000002</v>
      </c>
      <c r="Y15" s="9"/>
    </row>
    <row r="16" spans="1:25" ht="11.25" x14ac:dyDescent="0.2">
      <c r="A16" s="29" t="s">
        <v>29</v>
      </c>
      <c r="B16" s="120" t="s">
        <v>91</v>
      </c>
      <c r="C16" s="134">
        <v>24.26</v>
      </c>
      <c r="D16" s="134">
        <v>23.8</v>
      </c>
      <c r="E16" s="134">
        <v>24.6</v>
      </c>
      <c r="F16" s="134">
        <v>23.55</v>
      </c>
      <c r="G16" s="2">
        <v>18.28</v>
      </c>
      <c r="H16" s="134">
        <v>20.5</v>
      </c>
      <c r="I16" s="134">
        <v>25.32</v>
      </c>
      <c r="J16" s="134">
        <v>31.22</v>
      </c>
      <c r="K16" s="134">
        <v>20.84</v>
      </c>
      <c r="L16" s="134">
        <v>14.72</v>
      </c>
      <c r="M16" s="134">
        <v>18.100000000000001</v>
      </c>
      <c r="N16" s="134">
        <v>22.28</v>
      </c>
      <c r="O16" s="134">
        <v>22.5</v>
      </c>
      <c r="P16" s="134">
        <v>29.31</v>
      </c>
      <c r="Q16" s="134">
        <v>16.62</v>
      </c>
      <c r="R16" s="2">
        <v>20.63</v>
      </c>
      <c r="S16" s="134">
        <v>16.45</v>
      </c>
      <c r="T16" s="134">
        <v>21.69</v>
      </c>
      <c r="U16" s="134">
        <v>18.239999999999998</v>
      </c>
      <c r="V16" s="134">
        <v>27</v>
      </c>
      <c r="W16" s="134">
        <v>16.489999999999998</v>
      </c>
      <c r="X16" s="53">
        <v>21.733333333333334</v>
      </c>
      <c r="Y16" s="9"/>
    </row>
    <row r="17" spans="1:25" ht="11.25" x14ac:dyDescent="0.2">
      <c r="A17" s="29" t="s">
        <v>30</v>
      </c>
      <c r="B17" s="120" t="s">
        <v>94</v>
      </c>
      <c r="C17" s="134">
        <v>90</v>
      </c>
      <c r="D17" s="134">
        <v>160</v>
      </c>
      <c r="E17" s="134">
        <v>70.5</v>
      </c>
      <c r="F17" s="134">
        <v>98.2</v>
      </c>
      <c r="G17" s="2">
        <v>107</v>
      </c>
      <c r="H17" s="134">
        <v>82.1</v>
      </c>
      <c r="I17" s="134">
        <v>72</v>
      </c>
      <c r="J17" s="134">
        <v>168.46</v>
      </c>
      <c r="K17" s="134">
        <v>101</v>
      </c>
      <c r="L17" s="134">
        <v>94.5</v>
      </c>
      <c r="M17" s="134">
        <v>119.5</v>
      </c>
      <c r="N17" s="134">
        <v>78.11</v>
      </c>
      <c r="O17" s="134">
        <v>85</v>
      </c>
      <c r="P17" s="134">
        <v>84.93</v>
      </c>
      <c r="Q17" s="134">
        <v>101.87</v>
      </c>
      <c r="R17" s="2">
        <v>91</v>
      </c>
      <c r="S17" s="134">
        <v>59.6</v>
      </c>
      <c r="T17" s="134">
        <v>106.05</v>
      </c>
      <c r="U17" s="134">
        <v>85.78</v>
      </c>
      <c r="V17" s="134">
        <v>70.95</v>
      </c>
      <c r="W17" s="134">
        <v>91.92</v>
      </c>
      <c r="X17" s="53">
        <v>96.117619047619044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597.72</v>
      </c>
      <c r="D18" s="134">
        <v>250</v>
      </c>
      <c r="E18" s="134">
        <v>293.13</v>
      </c>
      <c r="F18" s="134">
        <v>300</v>
      </c>
      <c r="G18" s="2">
        <v>276.67</v>
      </c>
      <c r="H18" s="134">
        <v>331.3</v>
      </c>
      <c r="I18" s="134">
        <v>212.36</v>
      </c>
      <c r="J18" s="134">
        <v>397.7</v>
      </c>
      <c r="K18" s="134">
        <v>470.78</v>
      </c>
      <c r="L18" s="134">
        <v>416.07</v>
      </c>
      <c r="M18" s="134">
        <v>445</v>
      </c>
      <c r="N18" s="134">
        <v>318.62</v>
      </c>
      <c r="O18" s="134">
        <v>285</v>
      </c>
      <c r="P18" s="134">
        <v>352.86</v>
      </c>
      <c r="Q18" s="134">
        <v>395</v>
      </c>
      <c r="R18" s="2">
        <v>508</v>
      </c>
      <c r="S18" s="134">
        <v>402.5</v>
      </c>
      <c r="T18" s="134">
        <v>644.95000000000005</v>
      </c>
      <c r="U18" s="134">
        <v>410.89</v>
      </c>
      <c r="V18" s="134">
        <v>583.52</v>
      </c>
      <c r="W18" s="134">
        <v>308.17</v>
      </c>
      <c r="X18" s="53">
        <v>390.48761904761903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367.9</v>
      </c>
      <c r="D19" s="134">
        <v>225</v>
      </c>
      <c r="E19" s="134">
        <v>262</v>
      </c>
      <c r="F19" s="2">
        <v>260</v>
      </c>
      <c r="G19" s="2">
        <v>193.33</v>
      </c>
      <c r="H19" s="134">
        <v>275.60000000000002</v>
      </c>
      <c r="I19" s="134">
        <v>140</v>
      </c>
      <c r="J19" s="134">
        <v>396.52</v>
      </c>
      <c r="K19" s="134">
        <v>287</v>
      </c>
      <c r="L19" s="2">
        <v>234</v>
      </c>
      <c r="M19" s="2">
        <v>240</v>
      </c>
      <c r="N19" s="134">
        <v>262.06</v>
      </c>
      <c r="O19" s="134">
        <v>250</v>
      </c>
      <c r="P19" s="134">
        <v>261.33</v>
      </c>
      <c r="Q19" s="134">
        <v>218.9</v>
      </c>
      <c r="R19" s="2">
        <v>412</v>
      </c>
      <c r="S19" s="134">
        <v>183.5</v>
      </c>
      <c r="T19" s="134">
        <v>171.48</v>
      </c>
      <c r="U19" s="134">
        <v>254.23</v>
      </c>
      <c r="V19" s="134">
        <v>357</v>
      </c>
      <c r="W19" s="134">
        <v>270.75</v>
      </c>
      <c r="X19" s="53">
        <v>262.98095238095232</v>
      </c>
      <c r="Y19" s="9"/>
    </row>
    <row r="20" spans="1:25" ht="22.5" x14ac:dyDescent="0.2">
      <c r="A20" s="121" t="s">
        <v>33</v>
      </c>
      <c r="B20" s="122" t="s">
        <v>94</v>
      </c>
      <c r="C20" s="134">
        <v>67</v>
      </c>
      <c r="D20" s="134">
        <v>61</v>
      </c>
      <c r="E20" s="134">
        <v>61.4</v>
      </c>
      <c r="F20" s="134">
        <v>67.92</v>
      </c>
      <c r="G20" s="2">
        <v>51</v>
      </c>
      <c r="H20" s="134">
        <v>64.62</v>
      </c>
      <c r="I20" s="134">
        <v>52.5</v>
      </c>
      <c r="J20" s="134">
        <v>68.67</v>
      </c>
      <c r="K20" s="134">
        <v>65</v>
      </c>
      <c r="L20" s="134">
        <v>37.85</v>
      </c>
      <c r="M20" s="134">
        <v>65</v>
      </c>
      <c r="N20" s="134">
        <v>49.02</v>
      </c>
      <c r="O20" s="134">
        <v>53.5</v>
      </c>
      <c r="P20" s="134">
        <v>82.53</v>
      </c>
      <c r="Q20" s="134">
        <v>66</v>
      </c>
      <c r="R20" s="2">
        <v>65.09</v>
      </c>
      <c r="S20" s="134">
        <v>30.33</v>
      </c>
      <c r="T20" s="134">
        <v>32.29</v>
      </c>
      <c r="U20" s="134">
        <v>30.97</v>
      </c>
      <c r="V20" s="134">
        <v>51.655000000000001</v>
      </c>
      <c r="W20" s="134">
        <v>41.1</v>
      </c>
      <c r="X20" s="53">
        <v>55.4497619047619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34.659999999999997</v>
      </c>
      <c r="D21" s="134">
        <v>19.5</v>
      </c>
      <c r="E21" s="134">
        <v>24.6</v>
      </c>
      <c r="F21" s="134">
        <v>19.170000000000002</v>
      </c>
      <c r="G21" s="2">
        <v>24.41</v>
      </c>
      <c r="H21" s="134">
        <v>24.3</v>
      </c>
      <c r="I21" s="134">
        <v>19.5</v>
      </c>
      <c r="J21" s="134">
        <v>25.98</v>
      </c>
      <c r="K21" s="134">
        <v>26.18</v>
      </c>
      <c r="L21" s="134">
        <v>23.9</v>
      </c>
      <c r="M21" s="134">
        <v>20</v>
      </c>
      <c r="N21" s="134">
        <v>22.55</v>
      </c>
      <c r="O21" s="134">
        <v>14</v>
      </c>
      <c r="P21" s="134">
        <v>65.12</v>
      </c>
      <c r="Q21" s="134">
        <v>24.5</v>
      </c>
      <c r="R21" s="2">
        <v>20</v>
      </c>
      <c r="S21" s="134">
        <v>21.25</v>
      </c>
      <c r="T21" s="134">
        <v>22.55</v>
      </c>
      <c r="U21" s="134">
        <v>13.33</v>
      </c>
      <c r="V21" s="134">
        <v>15</v>
      </c>
      <c r="W21" s="134">
        <v>16.899999999999999</v>
      </c>
      <c r="X21" s="53">
        <v>23.685714285714283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492</v>
      </c>
      <c r="D22" s="134">
        <v>448</v>
      </c>
      <c r="E22" s="134">
        <v>289</v>
      </c>
      <c r="F22" s="134">
        <v>195</v>
      </c>
      <c r="G22" s="2">
        <v>417.5</v>
      </c>
      <c r="H22" s="134">
        <v>300</v>
      </c>
      <c r="I22" s="134">
        <v>362</v>
      </c>
      <c r="J22" s="134">
        <v>414.8</v>
      </c>
      <c r="K22" s="134">
        <v>350</v>
      </c>
      <c r="L22" s="134">
        <v>333.3</v>
      </c>
      <c r="M22" s="134">
        <v>446.9</v>
      </c>
      <c r="N22" s="134">
        <v>266.02</v>
      </c>
      <c r="O22" s="134">
        <v>308</v>
      </c>
      <c r="P22" s="134">
        <v>533.33000000000004</v>
      </c>
      <c r="Q22" s="134">
        <v>618.48</v>
      </c>
      <c r="R22" s="2">
        <v>285</v>
      </c>
      <c r="S22" s="134">
        <v>349.8</v>
      </c>
      <c r="T22" s="134">
        <v>1055.1300000000001</v>
      </c>
      <c r="U22" s="134">
        <v>489.79</v>
      </c>
      <c r="V22" s="134">
        <v>285</v>
      </c>
      <c r="W22" s="134">
        <v>291.14999999999998</v>
      </c>
      <c r="X22" s="53">
        <v>406.19999999999993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16.25</v>
      </c>
      <c r="D23" s="134">
        <v>13.1</v>
      </c>
      <c r="E23" s="134">
        <v>8.3000000000000007</v>
      </c>
      <c r="F23" s="134">
        <v>8.33</v>
      </c>
      <c r="G23" s="2">
        <v>10.25</v>
      </c>
      <c r="H23" s="134">
        <v>17</v>
      </c>
      <c r="I23" s="134">
        <v>9.6</v>
      </c>
      <c r="J23" s="134">
        <v>28</v>
      </c>
      <c r="K23" s="134">
        <v>15</v>
      </c>
      <c r="L23" s="134">
        <v>16.934999999999999</v>
      </c>
      <c r="M23" s="134">
        <v>23.8</v>
      </c>
      <c r="N23" s="134">
        <v>10.88</v>
      </c>
      <c r="O23" s="134">
        <v>4.7</v>
      </c>
      <c r="P23" s="134">
        <v>7.46</v>
      </c>
      <c r="Q23" s="134">
        <v>17.75</v>
      </c>
      <c r="R23" s="2">
        <v>18.100000000000001</v>
      </c>
      <c r="S23" s="134">
        <v>40</v>
      </c>
      <c r="T23" s="134">
        <v>9.5399999999999991</v>
      </c>
      <c r="U23" s="134">
        <v>28</v>
      </c>
      <c r="V23" s="134">
        <v>4.2</v>
      </c>
      <c r="W23" s="134">
        <v>10.58</v>
      </c>
      <c r="X23" s="53">
        <v>15.132142857142856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90.3</v>
      </c>
      <c r="E24" s="134">
        <v>61.5</v>
      </c>
      <c r="F24" s="134">
        <v>76</v>
      </c>
      <c r="G24" s="2">
        <v>57.5</v>
      </c>
      <c r="H24" s="134">
        <v>59.5</v>
      </c>
      <c r="I24" s="134">
        <v>41.52</v>
      </c>
      <c r="J24" s="134">
        <v>97.89</v>
      </c>
      <c r="K24" s="134">
        <v>78</v>
      </c>
      <c r="L24" s="134">
        <v>72</v>
      </c>
      <c r="M24" s="134">
        <v>88</v>
      </c>
      <c r="N24" s="134">
        <v>67.89</v>
      </c>
      <c r="O24" s="134">
        <v>66.28</v>
      </c>
      <c r="P24" s="134">
        <v>152.30000000000001</v>
      </c>
      <c r="Q24" s="134">
        <v>59.98</v>
      </c>
      <c r="R24" s="2">
        <v>60.53</v>
      </c>
      <c r="S24" s="134">
        <v>90.33</v>
      </c>
      <c r="T24" s="134">
        <v>58.84</v>
      </c>
      <c r="U24" s="134">
        <v>81.5</v>
      </c>
      <c r="V24" s="134">
        <v>75</v>
      </c>
      <c r="W24" s="134">
        <v>55.87</v>
      </c>
      <c r="X24" s="53">
        <v>74.558571428571412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7.66</v>
      </c>
      <c r="D25" s="134">
        <v>6.11</v>
      </c>
      <c r="E25" s="134">
        <v>6.85</v>
      </c>
      <c r="F25" s="134">
        <v>4.82</v>
      </c>
      <c r="G25" s="2">
        <v>10.01</v>
      </c>
      <c r="H25" s="134">
        <v>11.5</v>
      </c>
      <c r="I25" s="134">
        <v>6.06</v>
      </c>
      <c r="J25" s="134">
        <v>8.59</v>
      </c>
      <c r="K25" s="134">
        <v>9.33</v>
      </c>
      <c r="L25" s="134">
        <v>10.85</v>
      </c>
      <c r="M25" s="134">
        <v>10.8</v>
      </c>
      <c r="N25" s="134">
        <v>5.63</v>
      </c>
      <c r="O25" s="134">
        <v>4.3499999999999996</v>
      </c>
      <c r="P25" s="134">
        <v>6.52</v>
      </c>
      <c r="Q25" s="134">
        <v>10.7</v>
      </c>
      <c r="R25" s="2">
        <v>9.61</v>
      </c>
      <c r="S25" s="134">
        <v>7.44</v>
      </c>
      <c r="T25" s="134">
        <v>17.510000000000002</v>
      </c>
      <c r="U25" s="134">
        <v>11.07</v>
      </c>
      <c r="V25" s="134">
        <v>6.85</v>
      </c>
      <c r="W25" s="134">
        <v>9.5305555555555568</v>
      </c>
      <c r="X25" s="53">
        <v>8.6566931216931202</v>
      </c>
      <c r="Y25" s="9"/>
    </row>
    <row r="26" spans="1:25" ht="11.25" x14ac:dyDescent="0.2">
      <c r="A26" s="29" t="s">
        <v>38</v>
      </c>
      <c r="B26" s="120" t="s">
        <v>92</v>
      </c>
      <c r="C26" s="134">
        <v>10.8</v>
      </c>
      <c r="D26" s="134">
        <v>5.12</v>
      </c>
      <c r="E26" s="134">
        <v>5.95</v>
      </c>
      <c r="F26" s="134">
        <v>4</v>
      </c>
      <c r="G26" s="2">
        <v>3.3</v>
      </c>
      <c r="H26" s="134">
        <v>9.2200000000000006</v>
      </c>
      <c r="I26" s="134">
        <v>4.59</v>
      </c>
      <c r="J26" s="134">
        <v>7.46</v>
      </c>
      <c r="K26" s="134">
        <v>5.77</v>
      </c>
      <c r="L26" s="134">
        <v>10.220000000000001</v>
      </c>
      <c r="M26" s="134">
        <v>8.6</v>
      </c>
      <c r="N26" s="2">
        <v>5.1100000000000003</v>
      </c>
      <c r="O26" s="134">
        <v>2.98</v>
      </c>
      <c r="P26" s="134">
        <v>10.43</v>
      </c>
      <c r="Q26" s="134">
        <v>4.6900000000000004</v>
      </c>
      <c r="R26" s="2">
        <v>9.8000000000000007</v>
      </c>
      <c r="S26" s="134">
        <v>12.13</v>
      </c>
      <c r="T26" s="134">
        <v>15.06</v>
      </c>
      <c r="U26" s="134">
        <v>8.11</v>
      </c>
      <c r="V26" s="134">
        <v>8</v>
      </c>
      <c r="W26" s="134">
        <v>7.58</v>
      </c>
      <c r="X26" s="53">
        <v>7.567619047619047</v>
      </c>
      <c r="Y26" s="9"/>
    </row>
    <row r="27" spans="1:25" ht="11.25" x14ac:dyDescent="0.2">
      <c r="A27" s="29" t="s">
        <v>109</v>
      </c>
      <c r="B27" s="120" t="s">
        <v>96</v>
      </c>
      <c r="C27" s="19">
        <v>1.1599999999999999</v>
      </c>
      <c r="D27" s="19">
        <v>0.74</v>
      </c>
      <c r="E27" s="133">
        <v>1.1000000000000001</v>
      </c>
      <c r="F27" s="19">
        <v>0.79</v>
      </c>
      <c r="G27" s="18">
        <v>0.59</v>
      </c>
      <c r="H27" s="19">
        <v>0.84</v>
      </c>
      <c r="I27" s="19">
        <v>0.61</v>
      </c>
      <c r="J27" s="19">
        <v>1.05</v>
      </c>
      <c r="K27" s="19">
        <v>0.72</v>
      </c>
      <c r="L27" s="19">
        <v>0.8</v>
      </c>
      <c r="M27" s="19">
        <v>0.82</v>
      </c>
      <c r="N27" s="19">
        <v>1.07</v>
      </c>
      <c r="O27" s="19">
        <v>0.65</v>
      </c>
      <c r="P27" s="19">
        <v>1.08</v>
      </c>
      <c r="Q27" s="19">
        <v>0.88</v>
      </c>
      <c r="R27" s="18">
        <v>0.91</v>
      </c>
      <c r="S27" s="18">
        <v>0.99</v>
      </c>
      <c r="T27" s="18">
        <v>1.22</v>
      </c>
      <c r="U27" s="19">
        <v>0.93</v>
      </c>
      <c r="V27" s="133">
        <v>0.99</v>
      </c>
      <c r="W27" s="19">
        <v>0.73739999999999994</v>
      </c>
      <c r="X27" s="54">
        <v>0.88940000000000008</v>
      </c>
      <c r="Y27" s="9"/>
    </row>
    <row r="28" spans="1:25" ht="11.25" x14ac:dyDescent="0.2">
      <c r="A28" s="29" t="s">
        <v>39</v>
      </c>
      <c r="B28" s="120" t="s">
        <v>94</v>
      </c>
      <c r="C28" s="134">
        <v>87</v>
      </c>
      <c r="D28" s="134">
        <v>60.12</v>
      </c>
      <c r="E28" s="135">
        <v>59.08</v>
      </c>
      <c r="F28" s="134">
        <v>69</v>
      </c>
      <c r="G28" s="2">
        <v>57.75</v>
      </c>
      <c r="H28" s="134">
        <v>65.5</v>
      </c>
      <c r="I28" s="134">
        <v>58</v>
      </c>
      <c r="J28" s="134">
        <v>77.02</v>
      </c>
      <c r="K28" s="134">
        <v>75.38</v>
      </c>
      <c r="L28" s="134">
        <v>72.66</v>
      </c>
      <c r="M28" s="134">
        <v>75</v>
      </c>
      <c r="N28" s="134">
        <v>63.22</v>
      </c>
      <c r="O28" s="134">
        <v>66.31</v>
      </c>
      <c r="P28" s="134">
        <v>89.6</v>
      </c>
      <c r="Q28" s="134">
        <v>82</v>
      </c>
      <c r="R28" s="2">
        <v>63.5</v>
      </c>
      <c r="S28" s="134">
        <v>52.67</v>
      </c>
      <c r="T28" s="134">
        <v>97.03</v>
      </c>
      <c r="U28" s="134">
        <v>82.99</v>
      </c>
      <c r="V28" s="134">
        <v>70.88</v>
      </c>
      <c r="W28" s="134">
        <v>65.09</v>
      </c>
      <c r="X28" s="53">
        <v>70.942857142857136</v>
      </c>
      <c r="Y28" s="9"/>
    </row>
    <row r="29" spans="1:25" ht="11.25" x14ac:dyDescent="0.2">
      <c r="A29" s="29" t="s">
        <v>40</v>
      </c>
      <c r="B29" s="120" t="s">
        <v>94</v>
      </c>
      <c r="C29" s="134">
        <v>370.95</v>
      </c>
      <c r="D29" s="134">
        <v>264.2</v>
      </c>
      <c r="E29" s="134">
        <v>199.6</v>
      </c>
      <c r="F29" s="134">
        <v>228</v>
      </c>
      <c r="G29" s="2">
        <v>222.74</v>
      </c>
      <c r="H29" s="134">
        <v>277.92</v>
      </c>
      <c r="I29" s="134">
        <v>130</v>
      </c>
      <c r="J29" s="134">
        <v>309.14999999999998</v>
      </c>
      <c r="K29" s="134">
        <v>288.08999999999997</v>
      </c>
      <c r="L29" s="134">
        <v>264</v>
      </c>
      <c r="M29" s="134">
        <v>292</v>
      </c>
      <c r="N29" s="134">
        <v>205.45</v>
      </c>
      <c r="O29" s="134">
        <v>216</v>
      </c>
      <c r="P29" s="134">
        <v>358</v>
      </c>
      <c r="Q29" s="134">
        <v>266.45</v>
      </c>
      <c r="R29" s="2">
        <v>247</v>
      </c>
      <c r="S29" s="134">
        <v>114.67</v>
      </c>
      <c r="T29" s="134">
        <v>263.89999999999998</v>
      </c>
      <c r="U29" s="134">
        <v>226.23</v>
      </c>
      <c r="V29" s="134">
        <v>212.5</v>
      </c>
      <c r="W29" s="134">
        <v>173.72</v>
      </c>
      <c r="X29" s="53">
        <v>244.3128571428571</v>
      </c>
      <c r="Y29" s="9"/>
    </row>
    <row r="30" spans="1:25" ht="11.25" x14ac:dyDescent="0.2">
      <c r="A30" s="29" t="s">
        <v>41</v>
      </c>
      <c r="B30" s="120" t="s">
        <v>94</v>
      </c>
      <c r="C30" s="134">
        <v>65.2</v>
      </c>
      <c r="D30" s="134">
        <v>45.4</v>
      </c>
      <c r="E30" s="134">
        <v>44.8</v>
      </c>
      <c r="F30" s="134">
        <v>44.5</v>
      </c>
      <c r="G30" s="2">
        <v>28</v>
      </c>
      <c r="H30" s="134">
        <v>44.95</v>
      </c>
      <c r="I30" s="134">
        <v>29.95</v>
      </c>
      <c r="J30" s="134">
        <v>66.2</v>
      </c>
      <c r="K30" s="134">
        <v>48.73</v>
      </c>
      <c r="L30" s="134">
        <v>41</v>
      </c>
      <c r="M30" s="134">
        <v>54.95</v>
      </c>
      <c r="N30" s="134">
        <v>34.51</v>
      </c>
      <c r="O30" s="134">
        <v>36</v>
      </c>
      <c r="P30" s="134">
        <v>77.27</v>
      </c>
      <c r="Q30" s="134">
        <v>37.57</v>
      </c>
      <c r="R30" s="2">
        <v>37.299999999999997</v>
      </c>
      <c r="S30" s="134">
        <v>37.520000000000003</v>
      </c>
      <c r="T30" s="134">
        <v>43.37</v>
      </c>
      <c r="U30" s="134">
        <v>27.99</v>
      </c>
      <c r="V30" s="134">
        <v>48</v>
      </c>
      <c r="W30" s="134">
        <v>62.47</v>
      </c>
      <c r="X30" s="53">
        <v>45.508571428571429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45.75</v>
      </c>
      <c r="D31" s="134">
        <v>34.200000000000003</v>
      </c>
      <c r="E31" s="134">
        <v>44.55</v>
      </c>
      <c r="F31" s="134">
        <v>42.2</v>
      </c>
      <c r="G31" s="2">
        <v>33.96</v>
      </c>
      <c r="H31" s="134">
        <v>47.85</v>
      </c>
      <c r="I31" s="134">
        <v>49.9</v>
      </c>
      <c r="J31" s="134">
        <v>52.42</v>
      </c>
      <c r="K31" s="134">
        <v>42.86</v>
      </c>
      <c r="L31" s="134">
        <v>45.33</v>
      </c>
      <c r="M31" s="134">
        <v>59</v>
      </c>
      <c r="N31" s="134">
        <v>47.99</v>
      </c>
      <c r="O31" s="134">
        <v>36.5</v>
      </c>
      <c r="P31" s="134">
        <v>69.099999999999994</v>
      </c>
      <c r="Q31" s="134">
        <v>47</v>
      </c>
      <c r="R31" s="2">
        <v>45.88</v>
      </c>
      <c r="S31" s="134">
        <v>26.39</v>
      </c>
      <c r="T31" s="134">
        <v>51.7</v>
      </c>
      <c r="U31" s="134">
        <v>52.64</v>
      </c>
      <c r="V31" s="134">
        <v>56.67</v>
      </c>
      <c r="W31" s="134">
        <v>43.51</v>
      </c>
      <c r="X31" s="53">
        <v>46.44761904761905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27.1</v>
      </c>
      <c r="D32" s="134">
        <v>22.64</v>
      </c>
      <c r="E32" s="134">
        <v>33</v>
      </c>
      <c r="F32" s="134">
        <v>23.52</v>
      </c>
      <c r="G32" s="2">
        <v>18.8</v>
      </c>
      <c r="H32" s="134">
        <v>28.25</v>
      </c>
      <c r="I32" s="134">
        <v>13.58</v>
      </c>
      <c r="J32" s="134">
        <v>28.1</v>
      </c>
      <c r="K32" s="134">
        <v>37.24</v>
      </c>
      <c r="L32" s="134">
        <v>31.77</v>
      </c>
      <c r="M32" s="134">
        <v>21.66</v>
      </c>
      <c r="N32" s="134">
        <v>21.73</v>
      </c>
      <c r="O32" s="134">
        <v>20.22</v>
      </c>
      <c r="P32" s="134">
        <v>43</v>
      </c>
      <c r="Q32" s="134">
        <v>24.03</v>
      </c>
      <c r="R32" s="2">
        <v>29.51</v>
      </c>
      <c r="S32" s="2">
        <v>21.2</v>
      </c>
      <c r="T32" s="2">
        <v>27.95</v>
      </c>
      <c r="U32" s="134">
        <v>19.75</v>
      </c>
      <c r="V32" s="134">
        <v>24.6</v>
      </c>
      <c r="W32" s="134">
        <v>23.94</v>
      </c>
      <c r="X32" s="53">
        <v>25.790000000000003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16.32</v>
      </c>
      <c r="E34" s="2">
        <v>19.62</v>
      </c>
      <c r="F34" s="2">
        <v>18.13</v>
      </c>
      <c r="G34" s="2">
        <v>18.37</v>
      </c>
      <c r="H34" s="134">
        <v>20.34</v>
      </c>
      <c r="I34" s="134">
        <v>20.190000000000001</v>
      </c>
      <c r="J34" s="2">
        <v>12.792730000000002</v>
      </c>
      <c r="K34" s="2">
        <v>19.329999999999998</v>
      </c>
      <c r="L34" s="2">
        <v>13.829010000000002</v>
      </c>
      <c r="M34" s="2">
        <v>16.03</v>
      </c>
      <c r="N34" s="134">
        <v>14.96</v>
      </c>
      <c r="O34" s="2">
        <v>14.375</v>
      </c>
      <c r="P34" s="2">
        <v>16.43</v>
      </c>
      <c r="Q34" s="2">
        <v>21.25</v>
      </c>
      <c r="R34" s="2">
        <v>21.47</v>
      </c>
      <c r="S34" s="134">
        <v>14.104454565999998</v>
      </c>
      <c r="T34" s="134">
        <v>17.467300000000002</v>
      </c>
      <c r="U34" s="2">
        <v>25.99</v>
      </c>
      <c r="V34" s="2">
        <v>13.614510000000001</v>
      </c>
      <c r="W34" s="134">
        <v>20.186564999999998</v>
      </c>
      <c r="X34" s="53">
        <v>17.586509598380957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10.344691000000001</v>
      </c>
      <c r="D35" s="2">
        <v>12.07</v>
      </c>
      <c r="E35" s="2">
        <v>12</v>
      </c>
      <c r="F35" s="2">
        <v>11.95</v>
      </c>
      <c r="G35" s="2">
        <v>11.94</v>
      </c>
      <c r="H35" s="134">
        <v>13.13</v>
      </c>
      <c r="I35" s="134">
        <v>12.56</v>
      </c>
      <c r="J35" s="2">
        <v>9.509640000000001</v>
      </c>
      <c r="K35" s="2">
        <v>12.63</v>
      </c>
      <c r="L35" s="2">
        <v>10.172526</v>
      </c>
      <c r="M35" s="2">
        <v>12.08</v>
      </c>
      <c r="N35" s="134">
        <v>10.81</v>
      </c>
      <c r="O35" s="2">
        <v>10.67</v>
      </c>
      <c r="P35" s="2">
        <v>12.39</v>
      </c>
      <c r="Q35" s="2">
        <v>15.07</v>
      </c>
      <c r="R35" s="2">
        <v>15.54</v>
      </c>
      <c r="S35" s="134">
        <v>11.279454565999998</v>
      </c>
      <c r="T35" s="134">
        <v>13.6472</v>
      </c>
      <c r="U35" s="2">
        <v>16.95</v>
      </c>
      <c r="V35" s="2">
        <v>9.9740000000000002</v>
      </c>
      <c r="W35" s="134">
        <v>16.430924999999998</v>
      </c>
      <c r="X35" s="53">
        <v>12.43563983647619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33.630000000000003</v>
      </c>
      <c r="D37" s="134">
        <v>110</v>
      </c>
      <c r="E37" s="134">
        <v>118.85</v>
      </c>
      <c r="F37" s="134">
        <v>48.48</v>
      </c>
      <c r="G37" s="134">
        <v>75</v>
      </c>
      <c r="H37" s="134">
        <v>69.55</v>
      </c>
      <c r="I37" s="134">
        <v>57.46</v>
      </c>
      <c r="J37" s="134">
        <v>55.952100000000002</v>
      </c>
      <c r="K37" s="134">
        <v>60</v>
      </c>
      <c r="L37" s="134">
        <v>46.05</v>
      </c>
      <c r="M37" s="134">
        <v>67.7</v>
      </c>
      <c r="N37" s="134">
        <v>24.68</v>
      </c>
      <c r="O37" s="134">
        <v>30.45</v>
      </c>
      <c r="P37" s="134">
        <v>84.09</v>
      </c>
      <c r="Q37" s="134">
        <v>66.84</v>
      </c>
      <c r="R37" s="2">
        <v>60.05</v>
      </c>
      <c r="S37" s="134">
        <v>28.654544999999999</v>
      </c>
      <c r="T37" s="134">
        <v>78.717699999999994</v>
      </c>
      <c r="U37" s="134">
        <v>34.159999999999997</v>
      </c>
      <c r="V37" s="134">
        <v>32</v>
      </c>
      <c r="W37" s="134">
        <v>46.85</v>
      </c>
      <c r="X37" s="53">
        <v>58.531635476190473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23</v>
      </c>
      <c r="E39" s="20">
        <v>19.670000000000002</v>
      </c>
      <c r="F39" s="20">
        <v>10</v>
      </c>
      <c r="G39" s="20">
        <v>25.84</v>
      </c>
      <c r="H39" s="20">
        <v>11.3</v>
      </c>
      <c r="I39" s="20">
        <v>10.4</v>
      </c>
      <c r="J39" s="20">
        <v>30</v>
      </c>
      <c r="K39" s="20">
        <v>7</v>
      </c>
      <c r="L39" s="20">
        <v>35</v>
      </c>
      <c r="M39" s="20">
        <v>24</v>
      </c>
      <c r="N39" s="20">
        <v>15.29</v>
      </c>
      <c r="O39" s="20">
        <v>9</v>
      </c>
      <c r="P39" s="20">
        <v>15.63</v>
      </c>
      <c r="Q39" s="20">
        <v>9</v>
      </c>
      <c r="R39" s="21">
        <v>9.1999999999999993</v>
      </c>
      <c r="S39" s="20">
        <v>7.0659476999999997</v>
      </c>
      <c r="T39" s="20">
        <v>32.33</v>
      </c>
      <c r="U39" s="20">
        <v>10.3</v>
      </c>
      <c r="V39" s="20">
        <v>11.67</v>
      </c>
      <c r="W39" s="20">
        <v>6.7053333333333329</v>
      </c>
      <c r="X39" s="57">
        <v>16.661965763492063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9" sqref="A49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218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42.15</v>
      </c>
      <c r="D8" s="134">
        <v>39.520000000000003</v>
      </c>
      <c r="E8" s="134">
        <v>34.81</v>
      </c>
      <c r="F8" s="134">
        <v>35.75</v>
      </c>
      <c r="G8" s="2">
        <v>28.51</v>
      </c>
      <c r="H8" s="134">
        <v>41.25</v>
      </c>
      <c r="I8" s="134">
        <v>26.65</v>
      </c>
      <c r="J8" s="134">
        <v>43.17</v>
      </c>
      <c r="K8" s="134">
        <v>27.32</v>
      </c>
      <c r="L8" s="134">
        <v>35.94</v>
      </c>
      <c r="M8" s="134">
        <v>34.729999999999997</v>
      </c>
      <c r="N8" s="134">
        <v>41</v>
      </c>
      <c r="O8" s="134">
        <v>34.549999999999997</v>
      </c>
      <c r="P8" s="134">
        <v>35.54</v>
      </c>
      <c r="Q8" s="134">
        <v>30</v>
      </c>
      <c r="R8" s="2">
        <v>39.5</v>
      </c>
      <c r="S8" s="134">
        <v>25.97</v>
      </c>
      <c r="T8" s="134">
        <v>31.39</v>
      </c>
      <c r="U8" s="134">
        <v>37.32</v>
      </c>
      <c r="V8" s="134">
        <v>37.365000000000002</v>
      </c>
      <c r="W8" s="134">
        <v>30.59</v>
      </c>
      <c r="X8" s="53">
        <v>34.905952380952392</v>
      </c>
      <c r="Y8" s="9"/>
    </row>
    <row r="9" spans="1:25" ht="11.25" x14ac:dyDescent="0.2">
      <c r="A9" s="29" t="s">
        <v>87</v>
      </c>
      <c r="B9" s="120" t="s">
        <v>92</v>
      </c>
      <c r="C9" s="19">
        <v>3.58</v>
      </c>
      <c r="D9" s="19">
        <v>4.08</v>
      </c>
      <c r="E9" s="19">
        <v>3.59</v>
      </c>
      <c r="F9" s="19">
        <v>3.22</v>
      </c>
      <c r="G9" s="18">
        <v>2.7</v>
      </c>
      <c r="H9" s="19">
        <v>2.94</v>
      </c>
      <c r="I9" s="19">
        <v>2.9</v>
      </c>
      <c r="J9" s="19">
        <v>3.42</v>
      </c>
      <c r="K9" s="19">
        <v>3.22</v>
      </c>
      <c r="L9" s="19">
        <v>3.85</v>
      </c>
      <c r="M9" s="19">
        <v>3.97</v>
      </c>
      <c r="N9" s="19">
        <v>4.3499999999999996</v>
      </c>
      <c r="O9" s="19">
        <v>3</v>
      </c>
      <c r="P9" s="19">
        <v>3.33</v>
      </c>
      <c r="Q9" s="19">
        <v>2.96</v>
      </c>
      <c r="R9" s="18">
        <v>3.64</v>
      </c>
      <c r="S9" s="19">
        <v>4.3099999999999996</v>
      </c>
      <c r="T9" s="19">
        <v>3.93</v>
      </c>
      <c r="U9" s="19">
        <v>4.03</v>
      </c>
      <c r="V9" s="19">
        <v>3.16</v>
      </c>
      <c r="W9" s="19">
        <v>3.52</v>
      </c>
      <c r="X9" s="54">
        <v>3.509523809523809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392.5</v>
      </c>
      <c r="E10" s="134">
        <v>285.33</v>
      </c>
      <c r="F10" s="134">
        <v>269</v>
      </c>
      <c r="G10" s="2">
        <v>230</v>
      </c>
      <c r="H10" s="134">
        <v>279</v>
      </c>
      <c r="I10" s="134">
        <v>295</v>
      </c>
      <c r="J10" s="134">
        <v>376.53</v>
      </c>
      <c r="K10" s="134">
        <v>279</v>
      </c>
      <c r="L10" s="134">
        <v>285</v>
      </c>
      <c r="M10" s="134">
        <v>342.5</v>
      </c>
      <c r="N10" s="134">
        <v>386.45</v>
      </c>
      <c r="O10" s="134">
        <v>257</v>
      </c>
      <c r="P10" s="134">
        <v>281.67</v>
      </c>
      <c r="Q10" s="134">
        <v>249</v>
      </c>
      <c r="R10" s="2">
        <v>288.07</v>
      </c>
      <c r="S10" s="134">
        <v>398.25</v>
      </c>
      <c r="T10" s="134">
        <v>306.08999999999997</v>
      </c>
      <c r="U10" s="134">
        <v>258</v>
      </c>
      <c r="V10" s="134">
        <v>220</v>
      </c>
      <c r="W10" s="134">
        <v>252.53</v>
      </c>
      <c r="X10" s="53">
        <v>296.71047619047613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0.64500000000000002</v>
      </c>
      <c r="E11" s="19">
        <v>0.46200000000000002</v>
      </c>
      <c r="F11" s="19">
        <v>0.33479999999999999</v>
      </c>
      <c r="G11" s="18">
        <v>0.33600000000000002</v>
      </c>
      <c r="H11" s="19">
        <v>0.37</v>
      </c>
      <c r="I11" s="19">
        <v>0.35799999999999998</v>
      </c>
      <c r="J11" s="19">
        <v>0.5</v>
      </c>
      <c r="K11" s="19">
        <v>0.35600000000000004</v>
      </c>
      <c r="L11" s="19">
        <v>0.46</v>
      </c>
      <c r="M11" s="19">
        <v>0.498</v>
      </c>
      <c r="N11" s="19">
        <v>0.56420000000000003</v>
      </c>
      <c r="O11" s="19">
        <v>0.316</v>
      </c>
      <c r="P11" s="19">
        <v>0.436</v>
      </c>
      <c r="Q11" s="19">
        <v>0.47</v>
      </c>
      <c r="R11" s="18">
        <v>0.43</v>
      </c>
      <c r="S11" s="19">
        <v>0.6</v>
      </c>
      <c r="T11" s="19">
        <v>0.53</v>
      </c>
      <c r="U11" s="19">
        <v>0.50960000000000005</v>
      </c>
      <c r="V11" s="19">
        <v>0.4</v>
      </c>
      <c r="W11" s="19">
        <v>0.4194</v>
      </c>
      <c r="X11" s="54">
        <v>0.45309523809523805</v>
      </c>
      <c r="Y11" s="9"/>
    </row>
    <row r="12" spans="1:25" ht="11.25" x14ac:dyDescent="0.2">
      <c r="A12" s="29" t="s">
        <v>26</v>
      </c>
      <c r="B12" s="120" t="s">
        <v>93</v>
      </c>
      <c r="C12" s="134">
        <v>72.5</v>
      </c>
      <c r="D12" s="134">
        <v>28</v>
      </c>
      <c r="E12" s="134">
        <v>42.52</v>
      </c>
      <c r="F12" s="134">
        <v>33.5</v>
      </c>
      <c r="G12" s="2">
        <v>59.4</v>
      </c>
      <c r="H12" s="134">
        <v>60</v>
      </c>
      <c r="I12" s="134">
        <v>65</v>
      </c>
      <c r="J12" s="134">
        <v>70.87</v>
      </c>
      <c r="K12" s="134">
        <v>59</v>
      </c>
      <c r="L12" s="134">
        <v>44</v>
      </c>
      <c r="M12" s="134">
        <v>70.8</v>
      </c>
      <c r="N12" s="134">
        <v>36.729999999999997</v>
      </c>
      <c r="O12" s="134">
        <v>26</v>
      </c>
      <c r="P12" s="134">
        <v>51.67</v>
      </c>
      <c r="Q12" s="134">
        <v>55</v>
      </c>
      <c r="R12" s="2">
        <v>76.099999999999994</v>
      </c>
      <c r="S12" s="134">
        <v>55</v>
      </c>
      <c r="T12" s="134">
        <v>67.2</v>
      </c>
      <c r="U12" s="134">
        <v>60.21</v>
      </c>
      <c r="V12" s="134">
        <v>36.590000000000003</v>
      </c>
      <c r="W12" s="134">
        <v>69.349999999999994</v>
      </c>
      <c r="X12" s="53">
        <v>54.259047619047614</v>
      </c>
      <c r="Y12" s="9"/>
    </row>
    <row r="13" spans="1:25" ht="11.25" x14ac:dyDescent="0.2">
      <c r="A13" s="29" t="s">
        <v>27</v>
      </c>
      <c r="B13" s="120" t="s">
        <v>93</v>
      </c>
      <c r="C13" s="134">
        <v>95</v>
      </c>
      <c r="D13" s="134">
        <v>150</v>
      </c>
      <c r="E13" s="134">
        <v>94</v>
      </c>
      <c r="F13" s="134">
        <v>58</v>
      </c>
      <c r="G13" s="2">
        <v>63</v>
      </c>
      <c r="H13" s="134">
        <v>66.5</v>
      </c>
      <c r="I13" s="134">
        <v>71.680000000000007</v>
      </c>
      <c r="J13" s="134">
        <v>93.7</v>
      </c>
      <c r="K13" s="134">
        <v>71</v>
      </c>
      <c r="L13" s="134">
        <v>69</v>
      </c>
      <c r="M13" s="134">
        <v>84.5</v>
      </c>
      <c r="N13" s="134">
        <v>70.13</v>
      </c>
      <c r="O13" s="134">
        <v>76</v>
      </c>
      <c r="P13" s="134">
        <v>69</v>
      </c>
      <c r="Q13" s="134">
        <v>51</v>
      </c>
      <c r="R13" s="2">
        <v>97</v>
      </c>
      <c r="S13" s="134">
        <v>90</v>
      </c>
      <c r="T13" s="134">
        <v>62.84</v>
      </c>
      <c r="U13" s="134">
        <v>71.28</v>
      </c>
      <c r="V13" s="134">
        <v>69</v>
      </c>
      <c r="W13" s="134">
        <v>73.709999999999994</v>
      </c>
      <c r="X13" s="53">
        <v>78.397142857142867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0.61</v>
      </c>
      <c r="E14" s="67">
        <v>0.56000000000000005</v>
      </c>
      <c r="F14" s="67">
        <v>0.33</v>
      </c>
      <c r="G14" s="68">
        <v>0.46</v>
      </c>
      <c r="H14" s="67">
        <v>0.67</v>
      </c>
      <c r="I14" s="67">
        <v>0.48</v>
      </c>
      <c r="J14" s="67">
        <v>0.49</v>
      </c>
      <c r="K14" s="67">
        <v>0.82</v>
      </c>
      <c r="L14" s="67">
        <v>0.52</v>
      </c>
      <c r="M14" s="67">
        <v>0.64</v>
      </c>
      <c r="N14" s="67">
        <v>0.61</v>
      </c>
      <c r="O14" s="67">
        <v>0.37</v>
      </c>
      <c r="P14" s="67">
        <v>0.38</v>
      </c>
      <c r="Q14" s="67">
        <v>0.47</v>
      </c>
      <c r="R14" s="68">
        <v>0.56999999999999995</v>
      </c>
      <c r="S14" s="67">
        <v>0.31</v>
      </c>
      <c r="T14" s="67">
        <v>0.57999999999999996</v>
      </c>
      <c r="U14" s="67">
        <v>0.46</v>
      </c>
      <c r="V14" s="133">
        <v>0.47</v>
      </c>
      <c r="W14" s="67">
        <v>0.47658</v>
      </c>
      <c r="X14" s="54">
        <v>0.51317047619047629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3.95</v>
      </c>
      <c r="E15" s="134">
        <v>2.71</v>
      </c>
      <c r="F15" s="134">
        <v>1.7</v>
      </c>
      <c r="G15" s="2">
        <v>2.2000000000000002</v>
      </c>
      <c r="H15" s="134">
        <v>2.6</v>
      </c>
      <c r="I15" s="134">
        <v>2.2999999999999998</v>
      </c>
      <c r="J15" s="134">
        <v>2.94</v>
      </c>
      <c r="K15" s="134">
        <v>1.94</v>
      </c>
      <c r="L15" s="134">
        <v>2.2999999999999998</v>
      </c>
      <c r="M15" s="134">
        <v>2.66</v>
      </c>
      <c r="N15" s="134">
        <v>2.56</v>
      </c>
      <c r="O15" s="134">
        <v>1.55</v>
      </c>
      <c r="P15" s="134">
        <v>2.92</v>
      </c>
      <c r="Q15" s="134">
        <v>2.6</v>
      </c>
      <c r="R15" s="2">
        <v>2.31</v>
      </c>
      <c r="S15" s="134">
        <v>2.1</v>
      </c>
      <c r="T15" s="134">
        <v>3.16</v>
      </c>
      <c r="U15" s="134">
        <v>2.12</v>
      </c>
      <c r="V15" s="132">
        <v>2.5</v>
      </c>
      <c r="W15" s="134">
        <v>2.04</v>
      </c>
      <c r="X15" s="53">
        <v>2.4719047619047618</v>
      </c>
      <c r="Y15" s="9"/>
    </row>
    <row r="16" spans="1:25" ht="11.25" x14ac:dyDescent="0.2">
      <c r="A16" s="29" t="s">
        <v>29</v>
      </c>
      <c r="B16" s="120" t="s">
        <v>91</v>
      </c>
      <c r="C16" s="134">
        <v>24.26</v>
      </c>
      <c r="D16" s="134">
        <v>22.65</v>
      </c>
      <c r="E16" s="134">
        <v>24.6</v>
      </c>
      <c r="F16" s="134">
        <v>23.5</v>
      </c>
      <c r="G16" s="2">
        <v>18.5</v>
      </c>
      <c r="H16" s="134">
        <v>20.32</v>
      </c>
      <c r="I16" s="134">
        <v>17.66</v>
      </c>
      <c r="J16" s="134">
        <v>31.22</v>
      </c>
      <c r="K16" s="134">
        <v>20.83</v>
      </c>
      <c r="L16" s="134">
        <v>14.72</v>
      </c>
      <c r="M16" s="134">
        <v>18.07</v>
      </c>
      <c r="N16" s="134">
        <v>22.27</v>
      </c>
      <c r="O16" s="134">
        <v>22.5</v>
      </c>
      <c r="P16" s="134">
        <v>29.06</v>
      </c>
      <c r="Q16" s="134">
        <v>17.05</v>
      </c>
      <c r="R16" s="2">
        <v>20.440000000000001</v>
      </c>
      <c r="S16" s="134">
        <v>16.45</v>
      </c>
      <c r="T16" s="134">
        <v>21.75</v>
      </c>
      <c r="U16" s="134">
        <v>17.670000000000002</v>
      </c>
      <c r="V16" s="134">
        <v>26.09</v>
      </c>
      <c r="W16" s="134">
        <v>16.5</v>
      </c>
      <c r="X16" s="53">
        <v>21.243333333333332</v>
      </c>
      <c r="Y16" s="9"/>
    </row>
    <row r="17" spans="1:25" ht="11.25" x14ac:dyDescent="0.2">
      <c r="A17" s="29" t="s">
        <v>30</v>
      </c>
      <c r="B17" s="120" t="s">
        <v>94</v>
      </c>
      <c r="C17" s="134">
        <v>90</v>
      </c>
      <c r="D17" s="134">
        <v>160</v>
      </c>
      <c r="E17" s="134">
        <v>70.5</v>
      </c>
      <c r="F17" s="134">
        <v>96.4</v>
      </c>
      <c r="G17" s="2">
        <v>107.5</v>
      </c>
      <c r="H17" s="134">
        <v>78</v>
      </c>
      <c r="I17" s="134">
        <v>64</v>
      </c>
      <c r="J17" s="134">
        <v>168.46</v>
      </c>
      <c r="K17" s="134">
        <v>97</v>
      </c>
      <c r="L17" s="134">
        <v>94.5</v>
      </c>
      <c r="M17" s="134">
        <v>119.25</v>
      </c>
      <c r="N17" s="134">
        <v>78</v>
      </c>
      <c r="O17" s="134">
        <v>85</v>
      </c>
      <c r="P17" s="134">
        <v>87.3</v>
      </c>
      <c r="Q17" s="134">
        <v>101.94</v>
      </c>
      <c r="R17" s="2">
        <v>91</v>
      </c>
      <c r="S17" s="134">
        <v>59.6</v>
      </c>
      <c r="T17" s="134">
        <v>106.24</v>
      </c>
      <c r="U17" s="134">
        <v>85.78</v>
      </c>
      <c r="V17" s="134">
        <v>70.95</v>
      </c>
      <c r="W17" s="134">
        <v>92.19</v>
      </c>
      <c r="X17" s="53">
        <v>95.410000000000011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593.96</v>
      </c>
      <c r="D18" s="134">
        <v>306</v>
      </c>
      <c r="E18" s="134">
        <v>293.13</v>
      </c>
      <c r="F18" s="134">
        <v>300.61</v>
      </c>
      <c r="G18" s="2">
        <v>276.67</v>
      </c>
      <c r="H18" s="134">
        <v>326</v>
      </c>
      <c r="I18" s="134">
        <v>212.36</v>
      </c>
      <c r="J18" s="134">
        <v>397.7</v>
      </c>
      <c r="K18" s="134">
        <v>470.1</v>
      </c>
      <c r="L18" s="134">
        <v>416.07</v>
      </c>
      <c r="M18" s="134">
        <v>443.5</v>
      </c>
      <c r="N18" s="134">
        <v>318</v>
      </c>
      <c r="O18" s="134">
        <v>285</v>
      </c>
      <c r="P18" s="134">
        <v>352.86</v>
      </c>
      <c r="Q18" s="134">
        <v>395</v>
      </c>
      <c r="R18" s="2">
        <v>508</v>
      </c>
      <c r="S18" s="134">
        <v>402.5</v>
      </c>
      <c r="T18" s="134">
        <v>644.95000000000005</v>
      </c>
      <c r="U18" s="134">
        <v>406.19</v>
      </c>
      <c r="V18" s="134">
        <v>591.76</v>
      </c>
      <c r="W18" s="134">
        <v>308.51</v>
      </c>
      <c r="X18" s="53">
        <v>392.80333333333328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366</v>
      </c>
      <c r="D19" s="134">
        <v>260</v>
      </c>
      <c r="E19" s="134">
        <v>262</v>
      </c>
      <c r="F19" s="2">
        <v>272</v>
      </c>
      <c r="G19" s="2">
        <v>193.33</v>
      </c>
      <c r="H19" s="134">
        <v>275.3</v>
      </c>
      <c r="I19" s="134">
        <v>140</v>
      </c>
      <c r="J19" s="134">
        <v>396.52</v>
      </c>
      <c r="K19" s="134">
        <v>287</v>
      </c>
      <c r="L19" s="2">
        <v>234</v>
      </c>
      <c r="M19" s="2">
        <v>235</v>
      </c>
      <c r="N19" s="134">
        <v>261.77</v>
      </c>
      <c r="O19" s="134">
        <v>250</v>
      </c>
      <c r="P19" s="134">
        <v>261.33</v>
      </c>
      <c r="Q19" s="134">
        <v>218.9</v>
      </c>
      <c r="R19" s="2">
        <v>409</v>
      </c>
      <c r="S19" s="134">
        <v>183.5</v>
      </c>
      <c r="T19" s="134">
        <v>172.35</v>
      </c>
      <c r="U19" s="134">
        <v>251.9</v>
      </c>
      <c r="V19" s="134">
        <v>357</v>
      </c>
      <c r="W19" s="134">
        <v>271.43</v>
      </c>
      <c r="X19" s="53">
        <v>264.68238095238092</v>
      </c>
      <c r="Y19" s="9"/>
    </row>
    <row r="20" spans="1:25" ht="22.5" x14ac:dyDescent="0.2">
      <c r="A20" s="121" t="s">
        <v>33</v>
      </c>
      <c r="B20" s="122" t="s">
        <v>94</v>
      </c>
      <c r="C20" s="134">
        <v>69</v>
      </c>
      <c r="D20" s="134">
        <v>74.2</v>
      </c>
      <c r="E20" s="134">
        <v>61.4</v>
      </c>
      <c r="F20" s="134">
        <v>68.069999999999993</v>
      </c>
      <c r="G20" s="2">
        <v>51</v>
      </c>
      <c r="H20" s="134">
        <v>63.12</v>
      </c>
      <c r="I20" s="134">
        <v>52.5</v>
      </c>
      <c r="J20" s="134">
        <v>68.67</v>
      </c>
      <c r="K20" s="134">
        <v>65</v>
      </c>
      <c r="L20" s="134">
        <v>36.35</v>
      </c>
      <c r="M20" s="134">
        <v>63.5</v>
      </c>
      <c r="N20" s="134">
        <v>48.91</v>
      </c>
      <c r="O20" s="134">
        <v>53.12</v>
      </c>
      <c r="P20" s="134">
        <v>89.23</v>
      </c>
      <c r="Q20" s="134">
        <v>66</v>
      </c>
      <c r="R20" s="2">
        <v>65</v>
      </c>
      <c r="S20" s="134">
        <v>30.33</v>
      </c>
      <c r="T20" s="134">
        <v>31.95</v>
      </c>
      <c r="U20" s="134">
        <v>30.97</v>
      </c>
      <c r="V20" s="134">
        <v>51.655000000000001</v>
      </c>
      <c r="W20" s="134">
        <v>41.08</v>
      </c>
      <c r="X20" s="53">
        <v>56.24071428571429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34.659999999999997</v>
      </c>
      <c r="D21" s="134">
        <v>20.6</v>
      </c>
      <c r="E21" s="134">
        <v>24.6</v>
      </c>
      <c r="F21" s="134">
        <v>19.22</v>
      </c>
      <c r="G21" s="2">
        <v>24.25</v>
      </c>
      <c r="H21" s="134">
        <v>24.1</v>
      </c>
      <c r="I21" s="134">
        <v>18</v>
      </c>
      <c r="J21" s="134">
        <v>25.98</v>
      </c>
      <c r="K21" s="134">
        <v>26.58</v>
      </c>
      <c r="L21" s="134">
        <v>23.9</v>
      </c>
      <c r="M21" s="134">
        <v>19.899999999999999</v>
      </c>
      <c r="N21" s="134">
        <v>22.45</v>
      </c>
      <c r="O21" s="134">
        <v>14</v>
      </c>
      <c r="P21" s="134">
        <v>64.12</v>
      </c>
      <c r="Q21" s="134">
        <v>24.5</v>
      </c>
      <c r="R21" s="2">
        <v>20.059999999999999</v>
      </c>
      <c r="S21" s="134">
        <v>21.25</v>
      </c>
      <c r="T21" s="134">
        <v>21.98</v>
      </c>
      <c r="U21" s="134">
        <v>13.33</v>
      </c>
      <c r="V21" s="134">
        <v>15</v>
      </c>
      <c r="W21" s="134">
        <v>16.920000000000002</v>
      </c>
      <c r="X21" s="53">
        <v>23.590476190476192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492</v>
      </c>
      <c r="D22" s="134">
        <v>420</v>
      </c>
      <c r="E22" s="134">
        <v>283.54000000000002</v>
      </c>
      <c r="F22" s="134">
        <v>190</v>
      </c>
      <c r="G22" s="2">
        <v>410</v>
      </c>
      <c r="H22" s="134">
        <v>299</v>
      </c>
      <c r="I22" s="134">
        <v>362</v>
      </c>
      <c r="J22" s="134">
        <v>414.8</v>
      </c>
      <c r="K22" s="134">
        <v>350</v>
      </c>
      <c r="L22" s="134">
        <v>333.3</v>
      </c>
      <c r="M22" s="134">
        <v>445.5</v>
      </c>
      <c r="N22" s="134">
        <v>265.56</v>
      </c>
      <c r="O22" s="134">
        <v>308</v>
      </c>
      <c r="P22" s="134">
        <v>533.33000000000004</v>
      </c>
      <c r="Q22" s="134">
        <v>617</v>
      </c>
      <c r="R22" s="2">
        <v>281</v>
      </c>
      <c r="S22" s="134">
        <v>349.8</v>
      </c>
      <c r="T22" s="134">
        <v>1055.1300000000001</v>
      </c>
      <c r="U22" s="134">
        <v>489.79</v>
      </c>
      <c r="V22" s="134">
        <v>285</v>
      </c>
      <c r="W22" s="134">
        <v>291.14999999999998</v>
      </c>
      <c r="X22" s="53">
        <v>403.61428571428576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16.25</v>
      </c>
      <c r="D23" s="134">
        <v>23.5</v>
      </c>
      <c r="E23" s="134">
        <v>7.8</v>
      </c>
      <c r="F23" s="134">
        <v>8.1999999999999993</v>
      </c>
      <c r="G23" s="2">
        <v>10.25</v>
      </c>
      <c r="H23" s="134">
        <v>16.68</v>
      </c>
      <c r="I23" s="134">
        <v>10</v>
      </c>
      <c r="J23" s="134">
        <v>28</v>
      </c>
      <c r="K23" s="134">
        <v>14.98</v>
      </c>
      <c r="L23" s="134">
        <v>16.5</v>
      </c>
      <c r="M23" s="134">
        <v>23.7</v>
      </c>
      <c r="N23" s="134">
        <v>10.77</v>
      </c>
      <c r="O23" s="134">
        <v>4.6500000000000004</v>
      </c>
      <c r="P23" s="134">
        <v>7.53</v>
      </c>
      <c r="Q23" s="134">
        <v>17.5</v>
      </c>
      <c r="R23" s="2">
        <v>17.989999999999998</v>
      </c>
      <c r="S23" s="134">
        <v>40</v>
      </c>
      <c r="T23" s="134">
        <v>9.5399999999999991</v>
      </c>
      <c r="U23" s="134">
        <v>28</v>
      </c>
      <c r="V23" s="134">
        <v>4.75</v>
      </c>
      <c r="W23" s="134">
        <v>10.58</v>
      </c>
      <c r="X23" s="53">
        <v>15.57952380952381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94.95</v>
      </c>
      <c r="E24" s="134">
        <v>61.5</v>
      </c>
      <c r="F24" s="134">
        <v>73</v>
      </c>
      <c r="G24" s="2">
        <v>55</v>
      </c>
      <c r="H24" s="134">
        <v>60</v>
      </c>
      <c r="I24" s="134">
        <v>41.52</v>
      </c>
      <c r="J24" s="134">
        <v>97.89</v>
      </c>
      <c r="K24" s="134">
        <v>77.040000000000006</v>
      </c>
      <c r="L24" s="134">
        <v>73</v>
      </c>
      <c r="M24" s="134">
        <v>85.3</v>
      </c>
      <c r="N24" s="134">
        <v>67.88</v>
      </c>
      <c r="O24" s="134">
        <v>66.28</v>
      </c>
      <c r="P24" s="134">
        <v>152.85</v>
      </c>
      <c r="Q24" s="134">
        <v>59.99</v>
      </c>
      <c r="R24" s="2">
        <v>60.55</v>
      </c>
      <c r="S24" s="134">
        <v>90.33</v>
      </c>
      <c r="T24" s="134">
        <v>59.66</v>
      </c>
      <c r="U24" s="134">
        <v>78.36</v>
      </c>
      <c r="V24" s="134">
        <v>76</v>
      </c>
      <c r="W24" s="134">
        <v>55.87</v>
      </c>
      <c r="X24" s="53">
        <v>74.379523809523789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7.57</v>
      </c>
      <c r="D25" s="134">
        <v>9.43</v>
      </c>
      <c r="E25" s="134">
        <v>6.85</v>
      </c>
      <c r="F25" s="134">
        <v>4.6900000000000004</v>
      </c>
      <c r="G25" s="2">
        <v>10.16</v>
      </c>
      <c r="H25" s="134">
        <v>11.66</v>
      </c>
      <c r="I25" s="134">
        <v>6.06</v>
      </c>
      <c r="J25" s="134">
        <v>8.59</v>
      </c>
      <c r="K25" s="134">
        <v>9.1</v>
      </c>
      <c r="L25" s="134">
        <v>10.85</v>
      </c>
      <c r="M25" s="134">
        <v>10.7</v>
      </c>
      <c r="N25" s="134">
        <v>5.61</v>
      </c>
      <c r="O25" s="134">
        <v>4.38</v>
      </c>
      <c r="P25" s="134">
        <v>6.52</v>
      </c>
      <c r="Q25" s="134">
        <v>10.65</v>
      </c>
      <c r="R25" s="2">
        <v>9.61</v>
      </c>
      <c r="S25" s="134">
        <v>7.44</v>
      </c>
      <c r="T25" s="134">
        <v>17.010000000000002</v>
      </c>
      <c r="U25" s="134">
        <v>10.99</v>
      </c>
      <c r="V25" s="134">
        <v>6.61</v>
      </c>
      <c r="W25" s="134">
        <v>9.5138888888888893</v>
      </c>
      <c r="X25" s="53">
        <v>8.7616137566137571</v>
      </c>
      <c r="Y25" s="9"/>
    </row>
    <row r="26" spans="1:25" ht="11.25" x14ac:dyDescent="0.2">
      <c r="A26" s="29" t="s">
        <v>38</v>
      </c>
      <c r="B26" s="120" t="s">
        <v>92</v>
      </c>
      <c r="C26" s="134">
        <v>10.75</v>
      </c>
      <c r="D26" s="134">
        <v>6.45</v>
      </c>
      <c r="E26" s="134">
        <v>5.95</v>
      </c>
      <c r="F26" s="134">
        <v>4</v>
      </c>
      <c r="G26" s="2">
        <v>3.24</v>
      </c>
      <c r="H26" s="134">
        <v>9.2200000000000006</v>
      </c>
      <c r="I26" s="134">
        <v>4.59</v>
      </c>
      <c r="J26" s="134">
        <v>7.46</v>
      </c>
      <c r="K26" s="134">
        <v>5.77</v>
      </c>
      <c r="L26" s="134">
        <v>10.220000000000001</v>
      </c>
      <c r="M26" s="134">
        <v>8.6999999999999993</v>
      </c>
      <c r="N26" s="2">
        <v>5.09</v>
      </c>
      <c r="O26" s="134">
        <v>2.99</v>
      </c>
      <c r="P26" s="134">
        <v>10.43</v>
      </c>
      <c r="Q26" s="134">
        <v>4.6900000000000004</v>
      </c>
      <c r="R26" s="2">
        <v>9.8000000000000007</v>
      </c>
      <c r="S26" s="134">
        <v>12.13</v>
      </c>
      <c r="T26" s="134">
        <v>14.91</v>
      </c>
      <c r="U26" s="134">
        <v>8.11</v>
      </c>
      <c r="V26" s="134">
        <v>6.5</v>
      </c>
      <c r="W26" s="134">
        <v>7.59</v>
      </c>
      <c r="X26" s="53">
        <v>7.5519047619047619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0.94</v>
      </c>
      <c r="E27" s="133">
        <v>1.08</v>
      </c>
      <c r="F27" s="19">
        <v>0.76</v>
      </c>
      <c r="G27" s="18">
        <v>0.59</v>
      </c>
      <c r="H27" s="19">
        <v>0.84</v>
      </c>
      <c r="I27" s="19">
        <v>0.61</v>
      </c>
      <c r="J27" s="19">
        <v>1.05</v>
      </c>
      <c r="K27" s="19">
        <v>0.72</v>
      </c>
      <c r="L27" s="19">
        <v>0.8</v>
      </c>
      <c r="M27" s="19">
        <v>0.81</v>
      </c>
      <c r="N27" s="19">
        <v>1.07</v>
      </c>
      <c r="O27" s="19">
        <v>0.65</v>
      </c>
      <c r="P27" s="19">
        <v>1.08</v>
      </c>
      <c r="Q27" s="19">
        <v>0.83</v>
      </c>
      <c r="R27" s="18">
        <v>0.91</v>
      </c>
      <c r="S27" s="18">
        <v>0.99</v>
      </c>
      <c r="T27" s="18">
        <v>1.22</v>
      </c>
      <c r="U27" s="19">
        <v>0.93</v>
      </c>
      <c r="V27" s="133">
        <v>0.99</v>
      </c>
      <c r="W27" s="19">
        <v>0.73180000000000012</v>
      </c>
      <c r="X27" s="54">
        <v>0.89294285714285715</v>
      </c>
      <c r="Y27" s="9"/>
    </row>
    <row r="28" spans="1:25" ht="11.25" x14ac:dyDescent="0.2">
      <c r="A28" s="29" t="s">
        <v>39</v>
      </c>
      <c r="B28" s="120" t="s">
        <v>94</v>
      </c>
      <c r="C28" s="134">
        <v>82</v>
      </c>
      <c r="D28" s="134">
        <v>61.44</v>
      </c>
      <c r="E28" s="135">
        <v>58.65</v>
      </c>
      <c r="F28" s="134">
        <v>66.59</v>
      </c>
      <c r="G28" s="2">
        <v>57.75</v>
      </c>
      <c r="H28" s="134">
        <v>65</v>
      </c>
      <c r="I28" s="134">
        <v>58</v>
      </c>
      <c r="J28" s="134">
        <v>77.02</v>
      </c>
      <c r="K28" s="134">
        <v>72.83</v>
      </c>
      <c r="L28" s="134">
        <v>72.66</v>
      </c>
      <c r="M28" s="134">
        <v>75.25</v>
      </c>
      <c r="N28" s="134">
        <v>63.23</v>
      </c>
      <c r="O28" s="134">
        <v>66.31</v>
      </c>
      <c r="P28" s="134">
        <v>89.83</v>
      </c>
      <c r="Q28" s="134">
        <v>81.5</v>
      </c>
      <c r="R28" s="2">
        <v>63.35</v>
      </c>
      <c r="S28" s="134">
        <v>52.67</v>
      </c>
      <c r="T28" s="134">
        <v>96.76</v>
      </c>
      <c r="U28" s="134">
        <v>82.99</v>
      </c>
      <c r="V28" s="134">
        <v>60.68</v>
      </c>
      <c r="W28" s="134">
        <v>65.27</v>
      </c>
      <c r="X28" s="53">
        <v>69.989523809523803</v>
      </c>
      <c r="Y28" s="9"/>
    </row>
    <row r="29" spans="1:25" ht="11.25" x14ac:dyDescent="0.2">
      <c r="A29" s="29" t="s">
        <v>40</v>
      </c>
      <c r="B29" s="120" t="s">
        <v>94</v>
      </c>
      <c r="C29" s="134">
        <v>367.45</v>
      </c>
      <c r="D29" s="134">
        <v>257.10000000000002</v>
      </c>
      <c r="E29" s="134">
        <v>199.6</v>
      </c>
      <c r="F29" s="134">
        <v>224.7</v>
      </c>
      <c r="G29" s="2">
        <v>222.74</v>
      </c>
      <c r="H29" s="134">
        <v>278.95999999999998</v>
      </c>
      <c r="I29" s="134">
        <v>160</v>
      </c>
      <c r="J29" s="134">
        <v>309.14999999999998</v>
      </c>
      <c r="K29" s="134">
        <v>288.08999999999997</v>
      </c>
      <c r="L29" s="134">
        <v>264</v>
      </c>
      <c r="M29" s="134">
        <v>290</v>
      </c>
      <c r="N29" s="134">
        <v>205.32</v>
      </c>
      <c r="O29" s="134">
        <v>216</v>
      </c>
      <c r="P29" s="134">
        <v>358</v>
      </c>
      <c r="Q29" s="134">
        <v>263.89999999999998</v>
      </c>
      <c r="R29" s="2">
        <v>247</v>
      </c>
      <c r="S29" s="134">
        <v>114.67</v>
      </c>
      <c r="T29" s="134">
        <v>263.39</v>
      </c>
      <c r="U29" s="134">
        <v>226.23</v>
      </c>
      <c r="V29" s="134">
        <v>215</v>
      </c>
      <c r="W29" s="134">
        <v>173.17</v>
      </c>
      <c r="X29" s="53">
        <v>244.97476190476192</v>
      </c>
      <c r="Y29" s="9"/>
    </row>
    <row r="30" spans="1:25" ht="11.25" x14ac:dyDescent="0.2">
      <c r="A30" s="29" t="s">
        <v>41</v>
      </c>
      <c r="B30" s="120" t="s">
        <v>94</v>
      </c>
      <c r="C30" s="134">
        <v>65</v>
      </c>
      <c r="D30" s="134">
        <v>45.5</v>
      </c>
      <c r="E30" s="134">
        <v>44.8</v>
      </c>
      <c r="F30" s="134">
        <v>45</v>
      </c>
      <c r="G30" s="2">
        <v>29.57</v>
      </c>
      <c r="H30" s="134">
        <v>44.9</v>
      </c>
      <c r="I30" s="134">
        <v>28.55</v>
      </c>
      <c r="J30" s="134">
        <v>66.2</v>
      </c>
      <c r="K30" s="134">
        <v>49.9</v>
      </c>
      <c r="L30" s="134">
        <v>40.19</v>
      </c>
      <c r="M30" s="134">
        <v>54.93</v>
      </c>
      <c r="N30" s="134">
        <v>34.369999999999997</v>
      </c>
      <c r="O30" s="134">
        <v>36</v>
      </c>
      <c r="P30" s="134">
        <v>79.97</v>
      </c>
      <c r="Q30" s="134">
        <v>37.57</v>
      </c>
      <c r="R30" s="2">
        <v>37.21</v>
      </c>
      <c r="S30" s="134">
        <v>37.520000000000003</v>
      </c>
      <c r="T30" s="134">
        <v>43.49</v>
      </c>
      <c r="U30" s="134">
        <v>28.17</v>
      </c>
      <c r="V30" s="134">
        <v>49</v>
      </c>
      <c r="W30" s="134">
        <v>62.47</v>
      </c>
      <c r="X30" s="53">
        <v>45.72904761904762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45.75</v>
      </c>
      <c r="D31" s="134">
        <v>47.94</v>
      </c>
      <c r="E31" s="134">
        <v>48.15</v>
      </c>
      <c r="F31" s="134">
        <v>41.79</v>
      </c>
      <c r="G31" s="2">
        <v>35.26</v>
      </c>
      <c r="H31" s="134">
        <v>47.85</v>
      </c>
      <c r="I31" s="134">
        <v>49.9</v>
      </c>
      <c r="J31" s="134">
        <v>52.42</v>
      </c>
      <c r="K31" s="134">
        <v>42.78</v>
      </c>
      <c r="L31" s="134">
        <v>45.33</v>
      </c>
      <c r="M31" s="134">
        <v>58.6</v>
      </c>
      <c r="N31" s="134">
        <v>47.81</v>
      </c>
      <c r="O31" s="134">
        <v>36.5</v>
      </c>
      <c r="P31" s="134">
        <v>69.099999999999994</v>
      </c>
      <c r="Q31" s="134">
        <v>45.76</v>
      </c>
      <c r="R31" s="2">
        <v>45.88</v>
      </c>
      <c r="S31" s="134">
        <v>26.39</v>
      </c>
      <c r="T31" s="134">
        <v>51.42</v>
      </c>
      <c r="U31" s="134">
        <v>52.18</v>
      </c>
      <c r="V31" s="134">
        <v>52.88</v>
      </c>
      <c r="W31" s="134">
        <v>43.51</v>
      </c>
      <c r="X31" s="53">
        <v>47.009523809523799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26.67</v>
      </c>
      <c r="D32" s="134">
        <v>29</v>
      </c>
      <c r="E32" s="134">
        <v>33</v>
      </c>
      <c r="F32" s="134">
        <v>23.52</v>
      </c>
      <c r="G32" s="2">
        <v>19.149999999999999</v>
      </c>
      <c r="H32" s="134">
        <v>28.02</v>
      </c>
      <c r="I32" s="134">
        <v>13.58</v>
      </c>
      <c r="J32" s="134">
        <v>28.1</v>
      </c>
      <c r="K32" s="134">
        <v>37.6</v>
      </c>
      <c r="L32" s="134">
        <v>31.77</v>
      </c>
      <c r="M32" s="134">
        <v>22</v>
      </c>
      <c r="N32" s="134">
        <v>21.7</v>
      </c>
      <c r="O32" s="134">
        <v>20.22</v>
      </c>
      <c r="P32" s="134">
        <v>43</v>
      </c>
      <c r="Q32" s="134">
        <v>24.33</v>
      </c>
      <c r="R32" s="2">
        <v>29.41</v>
      </c>
      <c r="S32" s="2">
        <v>21.2</v>
      </c>
      <c r="T32" s="2">
        <v>27.26</v>
      </c>
      <c r="U32" s="134">
        <v>19.87</v>
      </c>
      <c r="V32" s="134">
        <v>24.33</v>
      </c>
      <c r="W32" s="134">
        <v>23.98</v>
      </c>
      <c r="X32" s="53">
        <v>26.081428571428575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14.517132</v>
      </c>
      <c r="D34" s="2">
        <v>16.32</v>
      </c>
      <c r="E34" s="2">
        <v>19.62</v>
      </c>
      <c r="F34" s="2">
        <v>16.32</v>
      </c>
      <c r="G34" s="2">
        <v>18.37</v>
      </c>
      <c r="H34" s="134">
        <v>20.34</v>
      </c>
      <c r="I34" s="134">
        <v>20.190000000000001</v>
      </c>
      <c r="J34" s="2">
        <v>12.792730000000002</v>
      </c>
      <c r="K34" s="2">
        <v>19.329999999999998</v>
      </c>
      <c r="L34" s="2">
        <v>13.829010000000002</v>
      </c>
      <c r="M34" s="2">
        <v>16.03</v>
      </c>
      <c r="N34" s="134">
        <v>14.96</v>
      </c>
      <c r="O34" s="2">
        <v>14.38</v>
      </c>
      <c r="P34" s="2">
        <v>16.43</v>
      </c>
      <c r="Q34" s="2">
        <v>21.25</v>
      </c>
      <c r="R34" s="2">
        <v>19.510000000000002</v>
      </c>
      <c r="S34" s="134">
        <v>14.104454565999998</v>
      </c>
      <c r="T34" s="134">
        <v>17.467300000000002</v>
      </c>
      <c r="U34" s="2">
        <v>25.64</v>
      </c>
      <c r="V34" s="2">
        <v>13.614510000000001</v>
      </c>
      <c r="W34" s="134">
        <v>19.198295999999999</v>
      </c>
      <c r="X34" s="53">
        <v>17.343496788857145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10.344691000000001</v>
      </c>
      <c r="D35" s="2">
        <v>12.07</v>
      </c>
      <c r="E35" s="2">
        <v>12</v>
      </c>
      <c r="F35" s="2">
        <v>11.49</v>
      </c>
      <c r="G35" s="2">
        <v>11.94</v>
      </c>
      <c r="H35" s="134">
        <v>13.13</v>
      </c>
      <c r="I35" s="134">
        <v>12.56</v>
      </c>
      <c r="J35" s="2">
        <v>9.509640000000001</v>
      </c>
      <c r="K35" s="2">
        <v>12.63</v>
      </c>
      <c r="L35" s="2">
        <v>10.172526</v>
      </c>
      <c r="M35" s="2">
        <v>12.02</v>
      </c>
      <c r="N35" s="134">
        <v>10.81</v>
      </c>
      <c r="O35" s="2">
        <v>10.67</v>
      </c>
      <c r="P35" s="2">
        <v>12.39</v>
      </c>
      <c r="Q35" s="2">
        <v>15.07</v>
      </c>
      <c r="R35" s="2">
        <v>14.13</v>
      </c>
      <c r="S35" s="134">
        <v>11.279454565999998</v>
      </c>
      <c r="T35" s="134">
        <v>13.6472</v>
      </c>
      <c r="U35" s="2">
        <v>16.62</v>
      </c>
      <c r="V35" s="2">
        <v>9.9740000000000002</v>
      </c>
      <c r="W35" s="134">
        <v>15.548112</v>
      </c>
      <c r="X35" s="53">
        <v>12.285982074571425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33.630000000000003</v>
      </c>
      <c r="D37" s="134">
        <v>81.09</v>
      </c>
      <c r="E37" s="134">
        <v>116.84</v>
      </c>
      <c r="F37" s="134">
        <v>41.7</v>
      </c>
      <c r="G37" s="134">
        <v>75.400000000000006</v>
      </c>
      <c r="H37" s="134">
        <v>69.55</v>
      </c>
      <c r="I37" s="134">
        <v>57.46</v>
      </c>
      <c r="J37" s="134">
        <v>55.952100000000002</v>
      </c>
      <c r="K37" s="134">
        <v>60</v>
      </c>
      <c r="L37" s="134">
        <v>46.05</v>
      </c>
      <c r="M37" s="134">
        <v>67.7</v>
      </c>
      <c r="N37" s="134">
        <v>24.67</v>
      </c>
      <c r="O37" s="134">
        <v>30.45</v>
      </c>
      <c r="P37" s="134">
        <v>84.09</v>
      </c>
      <c r="Q37" s="134">
        <v>66.84</v>
      </c>
      <c r="R37" s="2">
        <v>56.8</v>
      </c>
      <c r="S37" s="134">
        <v>28.654544999999999</v>
      </c>
      <c r="T37" s="134">
        <v>77.230500000000006</v>
      </c>
      <c r="U37" s="134">
        <v>34.020000000000003</v>
      </c>
      <c r="V37" s="134">
        <v>33.5</v>
      </c>
      <c r="W37" s="134">
        <v>44.78</v>
      </c>
      <c r="X37" s="53">
        <v>56.495578333333327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32</v>
      </c>
      <c r="E39" s="20">
        <v>19.670000000000002</v>
      </c>
      <c r="F39" s="20">
        <v>9.6</v>
      </c>
      <c r="G39" s="20">
        <v>27.75</v>
      </c>
      <c r="H39" s="20">
        <v>11.3</v>
      </c>
      <c r="I39" s="20">
        <v>10.4</v>
      </c>
      <c r="J39" s="20">
        <v>30</v>
      </c>
      <c r="K39" s="20">
        <v>7</v>
      </c>
      <c r="L39" s="20">
        <v>35</v>
      </c>
      <c r="M39" s="20">
        <v>23.4</v>
      </c>
      <c r="N39" s="20">
        <v>15.27</v>
      </c>
      <c r="O39" s="20">
        <v>8.58</v>
      </c>
      <c r="P39" s="20">
        <v>15.56</v>
      </c>
      <c r="Q39" s="20">
        <v>9</v>
      </c>
      <c r="R39" s="21">
        <v>9.1999999999999993</v>
      </c>
      <c r="S39" s="20">
        <v>7.0659476999999997</v>
      </c>
      <c r="T39" s="20">
        <v>32.33</v>
      </c>
      <c r="U39" s="20">
        <v>10.27</v>
      </c>
      <c r="V39" s="20">
        <v>11.67</v>
      </c>
      <c r="W39" s="20">
        <v>6.6696666666666671</v>
      </c>
      <c r="X39" s="57">
        <v>17.106457826984126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51" sqref="A5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217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</v>
      </c>
      <c r="D8" s="134">
        <v>39.950000000000003</v>
      </c>
      <c r="E8" s="134">
        <v>34.81</v>
      </c>
      <c r="F8" s="134">
        <v>36</v>
      </c>
      <c r="G8" s="2">
        <v>29</v>
      </c>
      <c r="H8" s="134">
        <v>40.51</v>
      </c>
      <c r="I8" s="134">
        <v>26.65</v>
      </c>
      <c r="J8" s="134">
        <v>42.32</v>
      </c>
      <c r="K8" s="134">
        <v>27</v>
      </c>
      <c r="L8" s="134">
        <v>35.94</v>
      </c>
      <c r="M8" s="134">
        <v>34.69</v>
      </c>
      <c r="N8" s="134">
        <v>40.86</v>
      </c>
      <c r="O8" s="134">
        <v>34.549999999999997</v>
      </c>
      <c r="P8" s="134">
        <v>35.81</v>
      </c>
      <c r="Q8" s="134">
        <v>30</v>
      </c>
      <c r="R8" s="2">
        <v>39.4</v>
      </c>
      <c r="S8" s="134">
        <v>25.97</v>
      </c>
      <c r="T8" s="134">
        <v>31.42</v>
      </c>
      <c r="U8" s="134">
        <v>37.4</v>
      </c>
      <c r="V8" s="134">
        <v>37.365000000000002</v>
      </c>
      <c r="W8" s="134">
        <v>30.59</v>
      </c>
      <c r="X8" s="53">
        <v>34.915952380952383</v>
      </c>
      <c r="Y8" s="9"/>
    </row>
    <row r="9" spans="1:25" ht="11.25" x14ac:dyDescent="0.2">
      <c r="A9" s="29" t="s">
        <v>87</v>
      </c>
      <c r="B9" s="120" t="s">
        <v>92</v>
      </c>
      <c r="C9" s="19">
        <v>3.56</v>
      </c>
      <c r="D9" s="19">
        <v>3.78</v>
      </c>
      <c r="E9" s="19">
        <v>3.6</v>
      </c>
      <c r="F9" s="19">
        <v>3.2</v>
      </c>
      <c r="G9" s="18">
        <v>2.81</v>
      </c>
      <c r="H9" s="19">
        <v>2.94</v>
      </c>
      <c r="I9" s="19">
        <v>2.9</v>
      </c>
      <c r="J9" s="19">
        <v>3.42</v>
      </c>
      <c r="K9" s="19">
        <v>3.29</v>
      </c>
      <c r="L9" s="19">
        <v>3.85</v>
      </c>
      <c r="M9" s="19">
        <v>3.97</v>
      </c>
      <c r="N9" s="19">
        <v>4.34</v>
      </c>
      <c r="O9" s="19">
        <v>3.07</v>
      </c>
      <c r="P9" s="19">
        <v>3.32</v>
      </c>
      <c r="Q9" s="19">
        <v>2.96</v>
      </c>
      <c r="R9" s="18">
        <v>3.64</v>
      </c>
      <c r="S9" s="19">
        <v>4.3499999999999996</v>
      </c>
      <c r="T9" s="19">
        <v>3.86</v>
      </c>
      <c r="U9" s="19">
        <v>4.04</v>
      </c>
      <c r="V9" s="19">
        <v>3.12</v>
      </c>
      <c r="W9" s="19">
        <v>3.52</v>
      </c>
      <c r="X9" s="54">
        <v>3.5019047619047621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399.5</v>
      </c>
      <c r="E10" s="134">
        <v>285.33</v>
      </c>
      <c r="F10" s="134">
        <v>268.94</v>
      </c>
      <c r="G10" s="2">
        <v>235</v>
      </c>
      <c r="H10" s="134">
        <v>275</v>
      </c>
      <c r="I10" s="134">
        <v>295</v>
      </c>
      <c r="J10" s="134">
        <v>376.53</v>
      </c>
      <c r="K10" s="134">
        <v>279</v>
      </c>
      <c r="L10" s="134">
        <v>285</v>
      </c>
      <c r="M10" s="134">
        <v>340</v>
      </c>
      <c r="N10" s="134">
        <v>386.44</v>
      </c>
      <c r="O10" s="134">
        <v>257</v>
      </c>
      <c r="P10" s="134">
        <v>280</v>
      </c>
      <c r="Q10" s="134">
        <v>249</v>
      </c>
      <c r="R10" s="2">
        <v>286.14</v>
      </c>
      <c r="S10" s="134">
        <v>398.25</v>
      </c>
      <c r="T10" s="134">
        <v>310.58</v>
      </c>
      <c r="U10" s="134">
        <v>258</v>
      </c>
      <c r="V10" s="134">
        <v>220</v>
      </c>
      <c r="W10" s="134">
        <v>252.19</v>
      </c>
      <c r="X10" s="53">
        <v>296.99523809523805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0.45439999999999997</v>
      </c>
      <c r="F11" s="19">
        <v>0.34</v>
      </c>
      <c r="G11" s="18">
        <v>0.34</v>
      </c>
      <c r="H11" s="19">
        <v>0.37</v>
      </c>
      <c r="I11" s="19">
        <v>0.35799999999999998</v>
      </c>
      <c r="J11" s="19">
        <v>0.5</v>
      </c>
      <c r="K11" s="19">
        <v>0.36399999999999999</v>
      </c>
      <c r="L11" s="19">
        <v>0.46</v>
      </c>
      <c r="M11" s="19">
        <v>0.498</v>
      </c>
      <c r="N11" s="19">
        <v>0.56220000000000003</v>
      </c>
      <c r="O11" s="19">
        <v>0.33700000000000002</v>
      </c>
      <c r="P11" s="19">
        <v>0.43740000000000001</v>
      </c>
      <c r="Q11" s="19">
        <v>0.47</v>
      </c>
      <c r="R11" s="18">
        <v>0.43</v>
      </c>
      <c r="S11" s="19">
        <v>0.61</v>
      </c>
      <c r="T11" s="19">
        <v>0.53</v>
      </c>
      <c r="U11" s="19">
        <v>0.51639999999999997</v>
      </c>
      <c r="V11" s="19">
        <v>0.38779999999999998</v>
      </c>
      <c r="W11" s="19">
        <v>0.41880000000000001</v>
      </c>
      <c r="X11" s="54">
        <v>0.45447619047619048</v>
      </c>
      <c r="Y11" s="9"/>
    </row>
    <row r="12" spans="1:25" ht="11.25" x14ac:dyDescent="0.2">
      <c r="A12" s="29" t="s">
        <v>26</v>
      </c>
      <c r="B12" s="120" t="s">
        <v>93</v>
      </c>
      <c r="C12" s="134">
        <v>71</v>
      </c>
      <c r="D12" s="134">
        <v>31</v>
      </c>
      <c r="E12" s="134">
        <v>42.52</v>
      </c>
      <c r="F12" s="134">
        <v>33.130000000000003</v>
      </c>
      <c r="G12" s="2">
        <v>61.5</v>
      </c>
      <c r="H12" s="134">
        <v>59.75</v>
      </c>
      <c r="I12" s="134">
        <v>65</v>
      </c>
      <c r="J12" s="134">
        <v>70.87</v>
      </c>
      <c r="K12" s="134">
        <v>59</v>
      </c>
      <c r="L12" s="134">
        <v>44</v>
      </c>
      <c r="M12" s="134">
        <v>70.599999999999994</v>
      </c>
      <c r="N12" s="134">
        <v>36.86</v>
      </c>
      <c r="O12" s="134">
        <v>26</v>
      </c>
      <c r="P12" s="134">
        <v>51.67</v>
      </c>
      <c r="Q12" s="134">
        <v>55</v>
      </c>
      <c r="R12" s="2">
        <v>76.2</v>
      </c>
      <c r="S12" s="134">
        <v>55</v>
      </c>
      <c r="T12" s="134">
        <v>68</v>
      </c>
      <c r="U12" s="134">
        <v>60.26</v>
      </c>
      <c r="V12" s="134">
        <v>36.590000000000003</v>
      </c>
      <c r="W12" s="134">
        <v>69.510000000000005</v>
      </c>
      <c r="X12" s="53">
        <v>54.450476190476195</v>
      </c>
      <c r="Y12" s="9"/>
    </row>
    <row r="13" spans="1:25" ht="11.25" x14ac:dyDescent="0.2">
      <c r="A13" s="29" t="s">
        <v>27</v>
      </c>
      <c r="B13" s="120" t="s">
        <v>93</v>
      </c>
      <c r="C13" s="134">
        <v>107</v>
      </c>
      <c r="D13" s="134">
        <v>143</v>
      </c>
      <c r="E13" s="134">
        <v>90.67</v>
      </c>
      <c r="F13" s="134">
        <v>57</v>
      </c>
      <c r="G13" s="2">
        <v>60.74</v>
      </c>
      <c r="H13" s="134">
        <v>66.5</v>
      </c>
      <c r="I13" s="134">
        <v>71.680000000000007</v>
      </c>
      <c r="J13" s="134">
        <v>93.7</v>
      </c>
      <c r="K13" s="134">
        <v>71</v>
      </c>
      <c r="L13" s="134">
        <v>69</v>
      </c>
      <c r="M13" s="134">
        <v>84</v>
      </c>
      <c r="N13" s="134">
        <v>70.12</v>
      </c>
      <c r="O13" s="134">
        <v>76</v>
      </c>
      <c r="P13" s="134">
        <v>69</v>
      </c>
      <c r="Q13" s="134">
        <v>52</v>
      </c>
      <c r="R13" s="2">
        <v>97</v>
      </c>
      <c r="S13" s="134">
        <v>90</v>
      </c>
      <c r="T13" s="134">
        <v>63.33</v>
      </c>
      <c r="U13" s="134">
        <v>70.510000000000005</v>
      </c>
      <c r="V13" s="134">
        <v>68</v>
      </c>
      <c r="W13" s="134">
        <v>73.97</v>
      </c>
      <c r="X13" s="53">
        <v>78.296190476190489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0.63</v>
      </c>
      <c r="E14" s="67">
        <v>0.56000000000000005</v>
      </c>
      <c r="F14" s="67">
        <v>0.33</v>
      </c>
      <c r="G14" s="68">
        <v>0.44</v>
      </c>
      <c r="H14" s="67">
        <v>0.67</v>
      </c>
      <c r="I14" s="67">
        <v>0.47</v>
      </c>
      <c r="J14" s="67">
        <v>0.49</v>
      </c>
      <c r="K14" s="67">
        <v>0.82</v>
      </c>
      <c r="L14" s="67">
        <v>0.52</v>
      </c>
      <c r="M14" s="67">
        <v>0.64</v>
      </c>
      <c r="N14" s="67">
        <v>0.61</v>
      </c>
      <c r="O14" s="67">
        <v>0.36</v>
      </c>
      <c r="P14" s="67">
        <v>0.38</v>
      </c>
      <c r="Q14" s="67">
        <v>0.47</v>
      </c>
      <c r="R14" s="68">
        <v>0.56999999999999995</v>
      </c>
      <c r="S14" s="67">
        <v>0.31</v>
      </c>
      <c r="T14" s="67">
        <v>0.57999999999999996</v>
      </c>
      <c r="U14" s="67">
        <v>0.46</v>
      </c>
      <c r="V14" s="133">
        <v>0.47</v>
      </c>
      <c r="W14" s="67">
        <v>0.47658</v>
      </c>
      <c r="X14" s="54">
        <v>0.51221809523809525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3.85</v>
      </c>
      <c r="E15" s="134">
        <v>2.69</v>
      </c>
      <c r="F15" s="134">
        <v>1.8</v>
      </c>
      <c r="G15" s="2">
        <v>2.2000000000000002</v>
      </c>
      <c r="H15" s="134">
        <v>2.6</v>
      </c>
      <c r="I15" s="134">
        <v>2.2999999999999998</v>
      </c>
      <c r="J15" s="134">
        <v>2.94</v>
      </c>
      <c r="K15" s="134">
        <v>1.94</v>
      </c>
      <c r="L15" s="134">
        <v>2.2999999999999998</v>
      </c>
      <c r="M15" s="134">
        <v>2.65</v>
      </c>
      <c r="N15" s="134">
        <v>2.5499999999999998</v>
      </c>
      <c r="O15" s="134">
        <v>1.55</v>
      </c>
      <c r="P15" s="134">
        <v>2.93</v>
      </c>
      <c r="Q15" s="134">
        <v>2.6</v>
      </c>
      <c r="R15" s="2">
        <v>2.31</v>
      </c>
      <c r="S15" s="134">
        <v>2.1</v>
      </c>
      <c r="T15" s="134">
        <v>3.22</v>
      </c>
      <c r="U15" s="134">
        <v>2.14</v>
      </c>
      <c r="V15" s="132">
        <v>2.5</v>
      </c>
      <c r="W15" s="134">
        <v>2.04</v>
      </c>
      <c r="X15" s="53">
        <v>2.4742857142857142</v>
      </c>
      <c r="Y15" s="9"/>
    </row>
    <row r="16" spans="1:25" ht="11.25" x14ac:dyDescent="0.2">
      <c r="A16" s="29" t="s">
        <v>29</v>
      </c>
      <c r="B16" s="120" t="s">
        <v>91</v>
      </c>
      <c r="C16" s="134">
        <v>24.11</v>
      </c>
      <c r="D16" s="134">
        <v>21.9</v>
      </c>
      <c r="E16" s="134">
        <v>24.6</v>
      </c>
      <c r="F16" s="134">
        <v>23.17</v>
      </c>
      <c r="G16" s="2">
        <v>18.39</v>
      </c>
      <c r="H16" s="134">
        <v>20.14</v>
      </c>
      <c r="I16" s="134">
        <v>17.66</v>
      </c>
      <c r="J16" s="134">
        <v>31.22</v>
      </c>
      <c r="K16" s="134">
        <v>20.420000000000002</v>
      </c>
      <c r="L16" s="134">
        <v>14.72</v>
      </c>
      <c r="M16" s="134">
        <v>18.04</v>
      </c>
      <c r="N16" s="134">
        <v>22.27</v>
      </c>
      <c r="O16" s="134">
        <v>22</v>
      </c>
      <c r="P16" s="134">
        <v>28.81</v>
      </c>
      <c r="Q16" s="134">
        <v>17.45</v>
      </c>
      <c r="R16" s="2">
        <v>20.399999999999999</v>
      </c>
      <c r="S16" s="134">
        <v>16.53</v>
      </c>
      <c r="T16" s="134">
        <v>21.33</v>
      </c>
      <c r="U16" s="134">
        <v>17.670000000000002</v>
      </c>
      <c r="V16" s="134">
        <v>24.135000000000002</v>
      </c>
      <c r="W16" s="134">
        <v>16.510000000000002</v>
      </c>
      <c r="X16" s="53">
        <v>21.022619047619042</v>
      </c>
      <c r="Y16" s="9"/>
    </row>
    <row r="17" spans="1:25" ht="11.25" x14ac:dyDescent="0.2">
      <c r="A17" s="29" t="s">
        <v>30</v>
      </c>
      <c r="B17" s="120" t="s">
        <v>94</v>
      </c>
      <c r="C17" s="134">
        <v>89.5</v>
      </c>
      <c r="D17" s="134">
        <v>160</v>
      </c>
      <c r="E17" s="134">
        <v>68.75</v>
      </c>
      <c r="F17" s="134">
        <v>90</v>
      </c>
      <c r="G17" s="2">
        <v>115</v>
      </c>
      <c r="H17" s="134">
        <v>76.900000000000006</v>
      </c>
      <c r="I17" s="134">
        <v>64</v>
      </c>
      <c r="J17" s="134">
        <v>168.46</v>
      </c>
      <c r="K17" s="134">
        <v>97</v>
      </c>
      <c r="L17" s="134">
        <v>94.5</v>
      </c>
      <c r="M17" s="134">
        <v>119</v>
      </c>
      <c r="N17" s="134">
        <v>77.959999999999994</v>
      </c>
      <c r="O17" s="134">
        <v>85</v>
      </c>
      <c r="P17" s="134">
        <v>87.3</v>
      </c>
      <c r="Q17" s="134">
        <v>101.94</v>
      </c>
      <c r="R17" s="2">
        <v>90.5</v>
      </c>
      <c r="S17" s="134">
        <v>59.6</v>
      </c>
      <c r="T17" s="134">
        <v>104.99</v>
      </c>
      <c r="U17" s="134">
        <v>85.03</v>
      </c>
      <c r="V17" s="134">
        <v>66.900000000000006</v>
      </c>
      <c r="W17" s="134">
        <v>91.91</v>
      </c>
      <c r="X17" s="53">
        <v>94.96380952380953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595.46</v>
      </c>
      <c r="D18" s="134">
        <v>306</v>
      </c>
      <c r="E18" s="134">
        <v>289.75</v>
      </c>
      <c r="F18" s="134">
        <v>300.63</v>
      </c>
      <c r="G18" s="2">
        <v>276.67</v>
      </c>
      <c r="H18" s="134">
        <v>317.25</v>
      </c>
      <c r="I18" s="134">
        <v>212.36</v>
      </c>
      <c r="J18" s="134">
        <v>397.7</v>
      </c>
      <c r="K18" s="134">
        <v>460</v>
      </c>
      <c r="L18" s="134">
        <v>421.43</v>
      </c>
      <c r="M18" s="134">
        <v>440</v>
      </c>
      <c r="N18" s="134">
        <v>317.27999999999997</v>
      </c>
      <c r="O18" s="134">
        <v>285</v>
      </c>
      <c r="P18" s="134">
        <v>352.86</v>
      </c>
      <c r="Q18" s="134">
        <v>395</v>
      </c>
      <c r="R18" s="2">
        <v>507</v>
      </c>
      <c r="S18" s="134">
        <v>402.5</v>
      </c>
      <c r="T18" s="134">
        <v>638.44000000000005</v>
      </c>
      <c r="U18" s="134">
        <v>406.82</v>
      </c>
      <c r="V18" s="134">
        <v>583.52</v>
      </c>
      <c r="W18" s="134">
        <v>309.14</v>
      </c>
      <c r="X18" s="53">
        <v>391.18142857142857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392</v>
      </c>
      <c r="D19" s="134">
        <v>258.5</v>
      </c>
      <c r="E19" s="134">
        <v>262</v>
      </c>
      <c r="F19" s="2">
        <v>287</v>
      </c>
      <c r="G19" s="2">
        <v>193.33</v>
      </c>
      <c r="H19" s="134">
        <v>275.3</v>
      </c>
      <c r="I19" s="134">
        <v>140</v>
      </c>
      <c r="J19" s="134">
        <v>396.52</v>
      </c>
      <c r="K19" s="134">
        <v>287</v>
      </c>
      <c r="L19" s="2">
        <v>234</v>
      </c>
      <c r="M19" s="2">
        <v>230</v>
      </c>
      <c r="N19" s="134">
        <v>261.54000000000002</v>
      </c>
      <c r="O19" s="134">
        <v>250</v>
      </c>
      <c r="P19" s="134">
        <v>261.33</v>
      </c>
      <c r="Q19" s="134">
        <v>224.45</v>
      </c>
      <c r="R19" s="2">
        <v>409</v>
      </c>
      <c r="S19" s="134">
        <v>183.5</v>
      </c>
      <c r="T19" s="134">
        <v>170.1</v>
      </c>
      <c r="U19" s="134">
        <v>251.9</v>
      </c>
      <c r="V19" s="134">
        <v>357</v>
      </c>
      <c r="W19" s="134">
        <v>269.72000000000003</v>
      </c>
      <c r="X19" s="53">
        <v>266.39</v>
      </c>
      <c r="Y19" s="9"/>
    </row>
    <row r="20" spans="1:25" ht="22.5" x14ac:dyDescent="0.2">
      <c r="A20" s="121" t="s">
        <v>33</v>
      </c>
      <c r="B20" s="122" t="s">
        <v>94</v>
      </c>
      <c r="C20" s="134">
        <v>66.36</v>
      </c>
      <c r="D20" s="134">
        <v>65</v>
      </c>
      <c r="E20" s="134">
        <v>62.45</v>
      </c>
      <c r="F20" s="134">
        <v>68.08</v>
      </c>
      <c r="G20" s="2">
        <v>51</v>
      </c>
      <c r="H20" s="134">
        <v>62.7</v>
      </c>
      <c r="I20" s="134">
        <v>52.5</v>
      </c>
      <c r="J20" s="134">
        <v>68.67</v>
      </c>
      <c r="K20" s="134">
        <v>65</v>
      </c>
      <c r="L20" s="134">
        <v>36.35</v>
      </c>
      <c r="M20" s="134">
        <v>63</v>
      </c>
      <c r="N20" s="134">
        <v>49</v>
      </c>
      <c r="O20" s="134">
        <v>52</v>
      </c>
      <c r="P20" s="134">
        <v>89.23</v>
      </c>
      <c r="Q20" s="134">
        <v>66</v>
      </c>
      <c r="R20" s="2">
        <v>64.459999999999994</v>
      </c>
      <c r="S20" s="134">
        <v>30.33</v>
      </c>
      <c r="T20" s="134">
        <v>31.95</v>
      </c>
      <c r="U20" s="134">
        <v>30.97</v>
      </c>
      <c r="V20" s="134">
        <v>51.655000000000001</v>
      </c>
      <c r="W20" s="134">
        <v>41.08</v>
      </c>
      <c r="X20" s="53">
        <v>55.608809523809526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36.799999999999997</v>
      </c>
      <c r="D21" s="134">
        <v>22.7</v>
      </c>
      <c r="E21" s="134">
        <v>24.6</v>
      </c>
      <c r="F21" s="134">
        <v>19.170000000000002</v>
      </c>
      <c r="G21" s="2">
        <v>24.25</v>
      </c>
      <c r="H21" s="134">
        <v>23.8</v>
      </c>
      <c r="I21" s="134">
        <v>18</v>
      </c>
      <c r="J21" s="134">
        <v>25.98</v>
      </c>
      <c r="K21" s="134">
        <v>26.35</v>
      </c>
      <c r="L21" s="134">
        <v>23.9</v>
      </c>
      <c r="M21" s="134">
        <v>19.5</v>
      </c>
      <c r="N21" s="134">
        <v>22.42</v>
      </c>
      <c r="O21" s="134">
        <v>14</v>
      </c>
      <c r="P21" s="134">
        <v>64.12</v>
      </c>
      <c r="Q21" s="134">
        <v>23.5</v>
      </c>
      <c r="R21" s="2">
        <v>20</v>
      </c>
      <c r="S21" s="134">
        <v>21.23</v>
      </c>
      <c r="T21" s="134">
        <v>21.22</v>
      </c>
      <c r="U21" s="134">
        <v>13.31</v>
      </c>
      <c r="V21" s="134">
        <v>15</v>
      </c>
      <c r="W21" s="134">
        <v>16.89</v>
      </c>
      <c r="X21" s="53">
        <v>23.654285714285713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425</v>
      </c>
      <c r="D22" s="134">
        <v>420</v>
      </c>
      <c r="E22" s="134">
        <v>283.54000000000002</v>
      </c>
      <c r="F22" s="134">
        <v>190</v>
      </c>
      <c r="G22" s="2">
        <v>397.5</v>
      </c>
      <c r="H22" s="134">
        <v>299</v>
      </c>
      <c r="I22" s="134">
        <v>362</v>
      </c>
      <c r="J22" s="134">
        <v>414.8</v>
      </c>
      <c r="K22" s="134">
        <v>350</v>
      </c>
      <c r="L22" s="134">
        <v>309</v>
      </c>
      <c r="M22" s="134">
        <v>445</v>
      </c>
      <c r="N22" s="134">
        <v>266</v>
      </c>
      <c r="O22" s="134">
        <v>308</v>
      </c>
      <c r="P22" s="134">
        <v>533.33000000000004</v>
      </c>
      <c r="Q22" s="134">
        <v>617</v>
      </c>
      <c r="R22" s="2">
        <v>280</v>
      </c>
      <c r="S22" s="134">
        <v>349.8</v>
      </c>
      <c r="T22" s="134">
        <v>1055.1300000000001</v>
      </c>
      <c r="U22" s="134">
        <v>489.79</v>
      </c>
      <c r="V22" s="134">
        <v>285</v>
      </c>
      <c r="W22" s="134">
        <v>289.49</v>
      </c>
      <c r="X22" s="53">
        <v>398.54190476190479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16.25</v>
      </c>
      <c r="D23" s="134">
        <v>19.149999999999999</v>
      </c>
      <c r="E23" s="134">
        <v>7.8</v>
      </c>
      <c r="F23" s="134">
        <v>8.5500000000000007</v>
      </c>
      <c r="G23" s="2">
        <v>10.25</v>
      </c>
      <c r="H23" s="134">
        <v>16.2</v>
      </c>
      <c r="I23" s="134">
        <v>10</v>
      </c>
      <c r="J23" s="134">
        <v>28</v>
      </c>
      <c r="K23" s="134">
        <v>14.5</v>
      </c>
      <c r="L23" s="134">
        <v>16.59</v>
      </c>
      <c r="M23" s="134">
        <v>22.5</v>
      </c>
      <c r="N23" s="134">
        <v>10.88</v>
      </c>
      <c r="O23" s="134">
        <v>4.6500000000000004</v>
      </c>
      <c r="P23" s="134">
        <v>7.53</v>
      </c>
      <c r="Q23" s="134">
        <v>17.5</v>
      </c>
      <c r="R23" s="2">
        <v>17.97</v>
      </c>
      <c r="S23" s="134">
        <v>40</v>
      </c>
      <c r="T23" s="134">
        <v>9.5399999999999991</v>
      </c>
      <c r="U23" s="134">
        <v>28</v>
      </c>
      <c r="V23" s="134">
        <v>5.6</v>
      </c>
      <c r="W23" s="134">
        <v>10.58</v>
      </c>
      <c r="X23" s="53">
        <v>15.335238095238097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94.95</v>
      </c>
      <c r="E24" s="134">
        <v>61.5</v>
      </c>
      <c r="F24" s="134">
        <v>73</v>
      </c>
      <c r="G24" s="2">
        <v>57.5</v>
      </c>
      <c r="H24" s="134">
        <v>60</v>
      </c>
      <c r="I24" s="134">
        <v>40.880000000000003</v>
      </c>
      <c r="J24" s="134">
        <v>97.89</v>
      </c>
      <c r="K24" s="134">
        <v>76.489999999999995</v>
      </c>
      <c r="L24" s="134">
        <v>76.2</v>
      </c>
      <c r="M24" s="134">
        <v>85.25</v>
      </c>
      <c r="N24" s="134">
        <v>67.88</v>
      </c>
      <c r="O24" s="134">
        <v>66.28</v>
      </c>
      <c r="P24" s="134">
        <v>152.85</v>
      </c>
      <c r="Q24" s="134">
        <v>59.99</v>
      </c>
      <c r="R24" s="2">
        <v>60.72</v>
      </c>
      <c r="S24" s="134">
        <v>90.33</v>
      </c>
      <c r="T24" s="134">
        <v>59.66</v>
      </c>
      <c r="U24" s="134">
        <v>79.430000000000007</v>
      </c>
      <c r="V24" s="134">
        <v>75</v>
      </c>
      <c r="W24" s="134">
        <v>55.45</v>
      </c>
      <c r="X24" s="53">
        <v>74.583333333333343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7.3</v>
      </c>
      <c r="D25" s="134">
        <v>9.35</v>
      </c>
      <c r="E25" s="134">
        <v>6.87</v>
      </c>
      <c r="F25" s="134">
        <v>4.6900000000000004</v>
      </c>
      <c r="G25" s="2">
        <v>10.11</v>
      </c>
      <c r="H25" s="134">
        <v>10.98</v>
      </c>
      <c r="I25" s="134">
        <v>6.06</v>
      </c>
      <c r="J25" s="134">
        <v>8.59</v>
      </c>
      <c r="K25" s="134">
        <v>9.1</v>
      </c>
      <c r="L25" s="134">
        <v>10.85</v>
      </c>
      <c r="M25" s="134">
        <v>10.6</v>
      </c>
      <c r="N25" s="134">
        <v>5.62</v>
      </c>
      <c r="O25" s="134">
        <v>4.38</v>
      </c>
      <c r="P25" s="134">
        <v>6.52</v>
      </c>
      <c r="Q25" s="134">
        <v>9.8699999999999992</v>
      </c>
      <c r="R25" s="2">
        <v>9.59</v>
      </c>
      <c r="S25" s="134">
        <v>7.44</v>
      </c>
      <c r="T25" s="134">
        <v>16.79</v>
      </c>
      <c r="U25" s="134">
        <v>10.97</v>
      </c>
      <c r="V25" s="134">
        <v>6.09</v>
      </c>
      <c r="W25" s="134">
        <v>9.5266666666666655</v>
      </c>
      <c r="X25" s="53">
        <v>8.6331746031746022</v>
      </c>
      <c r="Y25" s="9"/>
    </row>
    <row r="26" spans="1:25" ht="11.25" x14ac:dyDescent="0.2">
      <c r="A26" s="29" t="s">
        <v>38</v>
      </c>
      <c r="B26" s="120" t="s">
        <v>92</v>
      </c>
      <c r="C26" s="134">
        <v>10.75</v>
      </c>
      <c r="D26" s="134">
        <v>6.08</v>
      </c>
      <c r="E26" s="134">
        <v>5.94</v>
      </c>
      <c r="F26" s="134">
        <v>4</v>
      </c>
      <c r="G26" s="2">
        <v>3.24</v>
      </c>
      <c r="H26" s="134">
        <v>8.99</v>
      </c>
      <c r="I26" s="134">
        <v>4.5199999999999996</v>
      </c>
      <c r="J26" s="134">
        <v>7.46</v>
      </c>
      <c r="K26" s="134">
        <v>5.65</v>
      </c>
      <c r="L26" s="134">
        <v>10.220000000000001</v>
      </c>
      <c r="M26" s="134">
        <v>8.6</v>
      </c>
      <c r="N26" s="2">
        <v>5.07</v>
      </c>
      <c r="O26" s="134">
        <v>2.97</v>
      </c>
      <c r="P26" s="134">
        <v>10.43</v>
      </c>
      <c r="Q26" s="134">
        <v>4.6900000000000004</v>
      </c>
      <c r="R26" s="2">
        <v>9.8000000000000007</v>
      </c>
      <c r="S26" s="134">
        <v>12.13</v>
      </c>
      <c r="T26" s="134">
        <v>15.05</v>
      </c>
      <c r="U26" s="134">
        <v>8.11</v>
      </c>
      <c r="V26" s="134">
        <v>6.45</v>
      </c>
      <c r="W26" s="134">
        <v>7.58</v>
      </c>
      <c r="X26" s="53">
        <v>7.5109523809523804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0.98</v>
      </c>
      <c r="E27" s="133">
        <v>1.06</v>
      </c>
      <c r="F27" s="19">
        <v>0.78</v>
      </c>
      <c r="G27" s="18">
        <v>0.61</v>
      </c>
      <c r="H27" s="19">
        <v>0.86</v>
      </c>
      <c r="I27" s="19">
        <v>0.61</v>
      </c>
      <c r="J27" s="19">
        <v>1.05</v>
      </c>
      <c r="K27" s="19">
        <v>0.72</v>
      </c>
      <c r="L27" s="19">
        <v>0.8</v>
      </c>
      <c r="M27" s="19">
        <v>0.81</v>
      </c>
      <c r="N27" s="19">
        <v>1.06</v>
      </c>
      <c r="O27" s="19">
        <v>0.65</v>
      </c>
      <c r="P27" s="19">
        <v>1.08</v>
      </c>
      <c r="Q27" s="19">
        <v>0.83</v>
      </c>
      <c r="R27" s="18">
        <v>0.9</v>
      </c>
      <c r="S27" s="18">
        <v>0.99</v>
      </c>
      <c r="T27" s="18">
        <v>1.23</v>
      </c>
      <c r="U27" s="19">
        <v>0.93</v>
      </c>
      <c r="V27" s="133">
        <v>0.81499999999999995</v>
      </c>
      <c r="W27" s="19">
        <v>0.7279000000000001</v>
      </c>
      <c r="X27" s="54">
        <v>0.88775714285714302</v>
      </c>
      <c r="Y27" s="9"/>
    </row>
    <row r="28" spans="1:25" ht="11.25" x14ac:dyDescent="0.2">
      <c r="A28" s="29" t="s">
        <v>39</v>
      </c>
      <c r="B28" s="120" t="s">
        <v>94</v>
      </c>
      <c r="C28" s="134">
        <v>82</v>
      </c>
      <c r="D28" s="134">
        <v>60.5</v>
      </c>
      <c r="E28" s="135">
        <v>59.93</v>
      </c>
      <c r="F28" s="134">
        <v>63</v>
      </c>
      <c r="G28" s="2">
        <v>57.75</v>
      </c>
      <c r="H28" s="134">
        <v>65</v>
      </c>
      <c r="I28" s="134">
        <v>58</v>
      </c>
      <c r="J28" s="134">
        <v>77.02</v>
      </c>
      <c r="K28" s="134">
        <v>72</v>
      </c>
      <c r="L28" s="134">
        <v>72.66</v>
      </c>
      <c r="M28" s="134">
        <v>74.5</v>
      </c>
      <c r="N28" s="134">
        <v>63.23</v>
      </c>
      <c r="O28" s="134">
        <v>66.11</v>
      </c>
      <c r="P28" s="134">
        <v>89.83</v>
      </c>
      <c r="Q28" s="134">
        <v>82</v>
      </c>
      <c r="R28" s="2">
        <v>63.08</v>
      </c>
      <c r="S28" s="134">
        <v>52.67</v>
      </c>
      <c r="T28" s="134">
        <v>94.95</v>
      </c>
      <c r="U28" s="134">
        <v>82.99</v>
      </c>
      <c r="V28" s="134">
        <v>58</v>
      </c>
      <c r="W28" s="134">
        <v>65.27</v>
      </c>
      <c r="X28" s="53">
        <v>69.547142857142873</v>
      </c>
      <c r="Y28" s="9"/>
    </row>
    <row r="29" spans="1:25" ht="11.25" x14ac:dyDescent="0.2">
      <c r="A29" s="29" t="s">
        <v>40</v>
      </c>
      <c r="B29" s="120" t="s">
        <v>94</v>
      </c>
      <c r="C29" s="134">
        <v>409.76</v>
      </c>
      <c r="D29" s="134">
        <v>264.2</v>
      </c>
      <c r="E29" s="134">
        <v>197.6</v>
      </c>
      <c r="F29" s="134">
        <v>217.5</v>
      </c>
      <c r="G29" s="2">
        <v>222.74</v>
      </c>
      <c r="H29" s="134">
        <v>278.95999999999998</v>
      </c>
      <c r="I29" s="134">
        <v>122</v>
      </c>
      <c r="J29" s="134">
        <v>309.14999999999998</v>
      </c>
      <c r="K29" s="134">
        <v>278.5</v>
      </c>
      <c r="L29" s="134">
        <v>254</v>
      </c>
      <c r="M29" s="134">
        <v>289.39999999999998</v>
      </c>
      <c r="N29" s="134">
        <v>205.87</v>
      </c>
      <c r="O29" s="134">
        <v>216</v>
      </c>
      <c r="P29" s="134">
        <v>358</v>
      </c>
      <c r="Q29" s="134">
        <v>263.89999999999998</v>
      </c>
      <c r="R29" s="2">
        <v>247</v>
      </c>
      <c r="S29" s="134">
        <v>114.67</v>
      </c>
      <c r="T29" s="134">
        <v>263.95</v>
      </c>
      <c r="U29" s="134">
        <v>224.58</v>
      </c>
      <c r="V29" s="134">
        <v>215</v>
      </c>
      <c r="W29" s="134">
        <v>173.2</v>
      </c>
      <c r="X29" s="53">
        <v>244.09428571428569</v>
      </c>
      <c r="Y29" s="9"/>
    </row>
    <row r="30" spans="1:25" ht="11.25" x14ac:dyDescent="0.2">
      <c r="A30" s="29" t="s">
        <v>41</v>
      </c>
      <c r="B30" s="120" t="s">
        <v>94</v>
      </c>
      <c r="C30" s="134">
        <v>64.44</v>
      </c>
      <c r="D30" s="134">
        <v>45.5</v>
      </c>
      <c r="E30" s="134">
        <v>43.56</v>
      </c>
      <c r="F30" s="134">
        <v>45</v>
      </c>
      <c r="G30" s="2">
        <v>28</v>
      </c>
      <c r="H30" s="134">
        <v>44.9</v>
      </c>
      <c r="I30" s="134">
        <v>28.55</v>
      </c>
      <c r="J30" s="134">
        <v>66.2</v>
      </c>
      <c r="K30" s="134">
        <v>49.67</v>
      </c>
      <c r="L30" s="134">
        <v>40.19</v>
      </c>
      <c r="M30" s="134">
        <v>54.9</v>
      </c>
      <c r="N30" s="134">
        <v>34.42</v>
      </c>
      <c r="O30" s="134">
        <v>36</v>
      </c>
      <c r="P30" s="134">
        <v>79.97</v>
      </c>
      <c r="Q30" s="134">
        <v>37.57</v>
      </c>
      <c r="R30" s="2">
        <v>37.11</v>
      </c>
      <c r="S30" s="134">
        <v>37.520000000000003</v>
      </c>
      <c r="T30" s="134">
        <v>43.8</v>
      </c>
      <c r="U30" s="134">
        <v>28.16</v>
      </c>
      <c r="V30" s="134">
        <v>50</v>
      </c>
      <c r="W30" s="134">
        <v>62.11</v>
      </c>
      <c r="X30" s="53">
        <v>45.598571428571425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</v>
      </c>
      <c r="D31" s="134">
        <v>46.5</v>
      </c>
      <c r="E31" s="134">
        <v>48.15</v>
      </c>
      <c r="F31" s="134">
        <v>44</v>
      </c>
      <c r="G31" s="2">
        <v>35.659999999999997</v>
      </c>
      <c r="H31" s="134">
        <v>47.37</v>
      </c>
      <c r="I31" s="134">
        <v>49.9</v>
      </c>
      <c r="J31" s="134">
        <v>52.42</v>
      </c>
      <c r="K31" s="134">
        <v>44.96</v>
      </c>
      <c r="L31" s="134">
        <v>45.33</v>
      </c>
      <c r="M31" s="134">
        <v>58.5</v>
      </c>
      <c r="N31" s="134">
        <v>47.79</v>
      </c>
      <c r="O31" s="134">
        <v>36</v>
      </c>
      <c r="P31" s="134">
        <v>69.099999999999994</v>
      </c>
      <c r="Q31" s="134">
        <v>45.76</v>
      </c>
      <c r="R31" s="2">
        <v>45.19</v>
      </c>
      <c r="S31" s="134">
        <v>26.39</v>
      </c>
      <c r="T31" s="134">
        <v>51.42</v>
      </c>
      <c r="U31" s="134">
        <v>51.3</v>
      </c>
      <c r="V31" s="134">
        <v>47.365000000000002</v>
      </c>
      <c r="W31" s="134">
        <v>43.51</v>
      </c>
      <c r="X31" s="53">
        <v>46.743571428571421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26.67</v>
      </c>
      <c r="D32" s="134">
        <v>28</v>
      </c>
      <c r="E32" s="134">
        <v>33</v>
      </c>
      <c r="F32" s="134">
        <v>23.52</v>
      </c>
      <c r="G32" s="2">
        <v>19.54</v>
      </c>
      <c r="H32" s="134">
        <v>27.4</v>
      </c>
      <c r="I32" s="134">
        <v>13.58</v>
      </c>
      <c r="J32" s="134">
        <v>28.1</v>
      </c>
      <c r="K32" s="134">
        <v>36.69</v>
      </c>
      <c r="L32" s="134">
        <v>31.77</v>
      </c>
      <c r="M32" s="134">
        <v>22</v>
      </c>
      <c r="N32" s="134">
        <v>21.47</v>
      </c>
      <c r="O32" s="134">
        <v>20.22</v>
      </c>
      <c r="P32" s="134">
        <v>43</v>
      </c>
      <c r="Q32" s="134">
        <v>24.01</v>
      </c>
      <c r="R32" s="2">
        <v>29.34</v>
      </c>
      <c r="S32" s="2">
        <v>21.2</v>
      </c>
      <c r="T32" s="2">
        <v>26.87</v>
      </c>
      <c r="U32" s="134">
        <v>19.79</v>
      </c>
      <c r="V32" s="134">
        <v>20.655000000000001</v>
      </c>
      <c r="W32" s="134">
        <v>23.98</v>
      </c>
      <c r="X32" s="53">
        <v>25.752619047619049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19.57</v>
      </c>
      <c r="F34" s="2">
        <v>16.32</v>
      </c>
      <c r="G34" s="2">
        <v>18.37</v>
      </c>
      <c r="H34" s="134">
        <v>20.34</v>
      </c>
      <c r="I34" s="134">
        <v>20.190000000000001</v>
      </c>
      <c r="J34" s="2">
        <v>12.792730000000002</v>
      </c>
      <c r="K34" s="2">
        <v>19.329999999999998</v>
      </c>
      <c r="L34" s="2">
        <v>12.446109</v>
      </c>
      <c r="M34" s="2">
        <v>16.03</v>
      </c>
      <c r="N34" s="134">
        <v>14.96</v>
      </c>
      <c r="O34" s="2">
        <v>14.38</v>
      </c>
      <c r="P34" s="2">
        <v>16.43</v>
      </c>
      <c r="Q34" s="2">
        <v>21.25</v>
      </c>
      <c r="R34" s="2">
        <v>19.510000000000002</v>
      </c>
      <c r="S34" s="134">
        <v>13.056636301999999</v>
      </c>
      <c r="T34" s="134">
        <v>17.633400000000002</v>
      </c>
      <c r="U34" s="2">
        <v>24.54</v>
      </c>
      <c r="V34" s="2">
        <v>13.614510000000001</v>
      </c>
      <c r="W34" s="134">
        <v>19.198295999999999</v>
      </c>
      <c r="X34" s="53">
        <v>17.11858553819048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9.8756000000000004</v>
      </c>
      <c r="D35" s="2">
        <v>12.07</v>
      </c>
      <c r="E35" s="2">
        <v>11.97</v>
      </c>
      <c r="F35" s="2">
        <v>11.49</v>
      </c>
      <c r="G35" s="2">
        <v>11.94</v>
      </c>
      <c r="H35" s="134">
        <v>13.13</v>
      </c>
      <c r="I35" s="134">
        <v>12.56</v>
      </c>
      <c r="J35" s="2">
        <v>9.509640000000001</v>
      </c>
      <c r="K35" s="2">
        <v>12.63</v>
      </c>
      <c r="L35" s="2">
        <v>9.3756000000000004</v>
      </c>
      <c r="M35" s="2">
        <v>11.99</v>
      </c>
      <c r="N35" s="134">
        <v>10.81</v>
      </c>
      <c r="O35" s="2">
        <v>10.67</v>
      </c>
      <c r="P35" s="2">
        <v>12.39</v>
      </c>
      <c r="Q35" s="2">
        <v>15.07</v>
      </c>
      <c r="R35" s="2">
        <v>14.13</v>
      </c>
      <c r="S35" s="134">
        <v>10.447363698</v>
      </c>
      <c r="T35" s="134">
        <v>13.8133</v>
      </c>
      <c r="U35" s="2">
        <v>15.653818000000001</v>
      </c>
      <c r="V35" s="2">
        <v>9.9740000000000002</v>
      </c>
      <c r="W35" s="134">
        <v>15.548112</v>
      </c>
      <c r="X35" s="53">
        <v>12.145115890380952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31.22</v>
      </c>
      <c r="D37" s="134">
        <v>77.09</v>
      </c>
      <c r="E37" s="134">
        <v>116.26</v>
      </c>
      <c r="F37" s="134">
        <v>41.45</v>
      </c>
      <c r="G37" s="134">
        <v>77.7</v>
      </c>
      <c r="H37" s="134">
        <v>69.319999999999993</v>
      </c>
      <c r="I37" s="134">
        <v>57.46</v>
      </c>
      <c r="J37" s="134">
        <v>55.952100000000002</v>
      </c>
      <c r="K37" s="134">
        <v>60</v>
      </c>
      <c r="L37" s="134">
        <v>44.87</v>
      </c>
      <c r="M37" s="134">
        <v>67.38</v>
      </c>
      <c r="N37" s="134">
        <v>24.54</v>
      </c>
      <c r="O37" s="134">
        <v>30.45</v>
      </c>
      <c r="P37" s="134">
        <v>84.09</v>
      </c>
      <c r="Q37" s="134">
        <v>66.84</v>
      </c>
      <c r="R37" s="2">
        <v>56.8</v>
      </c>
      <c r="S37" s="134">
        <v>28.654544999999999</v>
      </c>
      <c r="T37" s="134">
        <v>77.230500000000006</v>
      </c>
      <c r="U37" s="134">
        <v>31.78</v>
      </c>
      <c r="V37" s="134">
        <v>35</v>
      </c>
      <c r="W37" s="134">
        <v>44.78</v>
      </c>
      <c r="X37" s="53">
        <v>56.136530714285712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41</v>
      </c>
      <c r="E39" s="20">
        <v>19.670000000000002</v>
      </c>
      <c r="F39" s="20">
        <v>10</v>
      </c>
      <c r="G39" s="20">
        <v>27.75</v>
      </c>
      <c r="H39" s="20">
        <v>11.22</v>
      </c>
      <c r="I39" s="20">
        <v>10.4</v>
      </c>
      <c r="J39" s="20">
        <v>30</v>
      </c>
      <c r="K39" s="20">
        <v>7</v>
      </c>
      <c r="L39" s="20">
        <v>35</v>
      </c>
      <c r="M39" s="20">
        <v>22.9</v>
      </c>
      <c r="N39" s="20">
        <v>15.24</v>
      </c>
      <c r="O39" s="20">
        <v>8.42</v>
      </c>
      <c r="P39" s="20">
        <v>15.24</v>
      </c>
      <c r="Q39" s="20">
        <v>9</v>
      </c>
      <c r="R39" s="21">
        <v>9.18</v>
      </c>
      <c r="S39" s="20">
        <v>6.6512092999999997</v>
      </c>
      <c r="T39" s="20">
        <v>32.33</v>
      </c>
      <c r="U39" s="20">
        <v>10.23</v>
      </c>
      <c r="V39" s="20">
        <v>11.67</v>
      </c>
      <c r="W39" s="20">
        <v>6.6583333333333332</v>
      </c>
      <c r="X39" s="57">
        <v>17.479025839682542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6" sqref="A4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216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</v>
      </c>
      <c r="D8" s="134">
        <v>40.1</v>
      </c>
      <c r="E8" s="134">
        <v>34.81</v>
      </c>
      <c r="F8" s="134">
        <v>35.75</v>
      </c>
      <c r="G8" s="2">
        <v>28.51</v>
      </c>
      <c r="H8" s="134">
        <v>39.700000000000003</v>
      </c>
      <c r="I8" s="134">
        <v>26.65</v>
      </c>
      <c r="J8" s="134">
        <v>42.06</v>
      </c>
      <c r="K8" s="134">
        <v>27</v>
      </c>
      <c r="L8" s="134">
        <v>36.47</v>
      </c>
      <c r="M8" s="134">
        <v>34.68</v>
      </c>
      <c r="N8" s="134">
        <v>40.619999999999997</v>
      </c>
      <c r="O8" s="134">
        <v>34.299999999999997</v>
      </c>
      <c r="P8" s="134">
        <v>36.090000000000003</v>
      </c>
      <c r="Q8" s="134">
        <v>30</v>
      </c>
      <c r="R8" s="2">
        <v>39.21</v>
      </c>
      <c r="S8" s="134">
        <v>25.97</v>
      </c>
      <c r="T8" s="134">
        <v>31.42</v>
      </c>
      <c r="U8" s="134">
        <v>37.409999999999997</v>
      </c>
      <c r="V8" s="134">
        <v>37.130000000000003</v>
      </c>
      <c r="W8" s="134">
        <v>30.57</v>
      </c>
      <c r="X8" s="53">
        <v>34.83095238095239</v>
      </c>
      <c r="Y8" s="9"/>
    </row>
    <row r="9" spans="1:25" ht="11.25" x14ac:dyDescent="0.2">
      <c r="A9" s="29" t="s">
        <v>87</v>
      </c>
      <c r="B9" s="120" t="s">
        <v>92</v>
      </c>
      <c r="C9" s="19">
        <v>3.55</v>
      </c>
      <c r="D9" s="19">
        <v>3.78</v>
      </c>
      <c r="E9" s="19">
        <v>3.6</v>
      </c>
      <c r="F9" s="19">
        <v>3.21</v>
      </c>
      <c r="G9" s="18">
        <v>2.81</v>
      </c>
      <c r="H9" s="19">
        <v>2.94</v>
      </c>
      <c r="I9" s="19">
        <v>2.9</v>
      </c>
      <c r="J9" s="19">
        <v>3.38</v>
      </c>
      <c r="K9" s="19">
        <v>3.29</v>
      </c>
      <c r="L9" s="19">
        <v>3.895</v>
      </c>
      <c r="M9" s="19">
        <v>3.96</v>
      </c>
      <c r="N9" s="19">
        <v>4.33</v>
      </c>
      <c r="O9" s="19">
        <v>3.1</v>
      </c>
      <c r="P9" s="19">
        <v>3.3</v>
      </c>
      <c r="Q9" s="19">
        <v>2.96</v>
      </c>
      <c r="R9" s="18">
        <v>3.64</v>
      </c>
      <c r="S9" s="19">
        <v>4.3499999999999996</v>
      </c>
      <c r="T9" s="19">
        <v>3.83</v>
      </c>
      <c r="U9" s="19">
        <v>4.05</v>
      </c>
      <c r="V9" s="19">
        <v>3.08</v>
      </c>
      <c r="W9" s="19">
        <v>3.52</v>
      </c>
      <c r="X9" s="54">
        <v>3.4988095238095234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397.5</v>
      </c>
      <c r="E10" s="134">
        <v>285.33</v>
      </c>
      <c r="F10" s="134">
        <v>264.47000000000003</v>
      </c>
      <c r="G10" s="2">
        <v>238</v>
      </c>
      <c r="H10" s="134">
        <v>275</v>
      </c>
      <c r="I10" s="134">
        <v>295</v>
      </c>
      <c r="J10" s="134">
        <v>371.6</v>
      </c>
      <c r="K10" s="134">
        <v>279</v>
      </c>
      <c r="L10" s="134">
        <v>285</v>
      </c>
      <c r="M10" s="134">
        <v>340</v>
      </c>
      <c r="N10" s="134">
        <v>385.18</v>
      </c>
      <c r="O10" s="134">
        <v>257</v>
      </c>
      <c r="P10" s="134">
        <v>281.67</v>
      </c>
      <c r="Q10" s="134">
        <v>249</v>
      </c>
      <c r="R10" s="2">
        <v>285.37</v>
      </c>
      <c r="S10" s="134">
        <v>398.25</v>
      </c>
      <c r="T10" s="134">
        <v>317.36</v>
      </c>
      <c r="U10" s="134">
        <v>258.7</v>
      </c>
      <c r="V10" s="134">
        <v>220</v>
      </c>
      <c r="W10" s="134">
        <v>250.58</v>
      </c>
      <c r="X10" s="53">
        <v>296.85761904761904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0.44920000000000004</v>
      </c>
      <c r="F11" s="19">
        <v>0.35</v>
      </c>
      <c r="G11" s="18">
        <v>0.35159999999999997</v>
      </c>
      <c r="H11" s="19">
        <v>0.37</v>
      </c>
      <c r="I11" s="19">
        <v>0.35799999999999998</v>
      </c>
      <c r="J11" s="19">
        <v>0.51</v>
      </c>
      <c r="K11" s="19">
        <v>0.35600000000000004</v>
      </c>
      <c r="L11" s="19">
        <v>0.46500000000000002</v>
      </c>
      <c r="M11" s="19">
        <v>0.5</v>
      </c>
      <c r="N11" s="19">
        <v>0.56359999999999999</v>
      </c>
      <c r="O11" s="19">
        <v>0.32319999999999999</v>
      </c>
      <c r="P11" s="19">
        <v>0.44060000000000005</v>
      </c>
      <c r="Q11" s="19">
        <v>0.47</v>
      </c>
      <c r="R11" s="18">
        <v>0.42899999999999999</v>
      </c>
      <c r="S11" s="19">
        <v>0.61</v>
      </c>
      <c r="T11" s="19">
        <v>0.52</v>
      </c>
      <c r="U11" s="19">
        <v>0.52079999999999993</v>
      </c>
      <c r="V11" s="19">
        <v>0.38990000000000002</v>
      </c>
      <c r="W11" s="19">
        <v>0.42560000000000003</v>
      </c>
      <c r="X11" s="54">
        <v>0.45535714285714285</v>
      </c>
      <c r="Y11" s="9"/>
    </row>
    <row r="12" spans="1:25" ht="11.25" x14ac:dyDescent="0.2">
      <c r="A12" s="29" t="s">
        <v>26</v>
      </c>
      <c r="B12" s="120" t="s">
        <v>93</v>
      </c>
      <c r="C12" s="134">
        <v>83</v>
      </c>
      <c r="D12" s="134">
        <v>32.5</v>
      </c>
      <c r="E12" s="134">
        <v>42.72</v>
      </c>
      <c r="F12" s="134">
        <v>33.130000000000003</v>
      </c>
      <c r="G12" s="2">
        <v>61.5</v>
      </c>
      <c r="H12" s="134">
        <v>59.75</v>
      </c>
      <c r="I12" s="134">
        <v>65</v>
      </c>
      <c r="J12" s="134">
        <v>72.28</v>
      </c>
      <c r="K12" s="134">
        <v>59</v>
      </c>
      <c r="L12" s="134">
        <v>43</v>
      </c>
      <c r="M12" s="134">
        <v>71.099999999999994</v>
      </c>
      <c r="N12" s="134">
        <v>37.28</v>
      </c>
      <c r="O12" s="134">
        <v>26</v>
      </c>
      <c r="P12" s="134">
        <v>51.67</v>
      </c>
      <c r="Q12" s="134">
        <v>55</v>
      </c>
      <c r="R12" s="2">
        <v>76.05</v>
      </c>
      <c r="S12" s="134">
        <v>55</v>
      </c>
      <c r="T12" s="134">
        <v>68.67</v>
      </c>
      <c r="U12" s="134">
        <v>60.26</v>
      </c>
      <c r="V12" s="134">
        <v>34</v>
      </c>
      <c r="W12" s="134">
        <v>69.45</v>
      </c>
      <c r="X12" s="53">
        <v>55.064761904761902</v>
      </c>
      <c r="Y12" s="9"/>
    </row>
    <row r="13" spans="1:25" ht="11.25" x14ac:dyDescent="0.2">
      <c r="A13" s="29" t="s">
        <v>27</v>
      </c>
      <c r="B13" s="120" t="s">
        <v>93</v>
      </c>
      <c r="C13" s="134">
        <v>120</v>
      </c>
      <c r="D13" s="134">
        <v>143</v>
      </c>
      <c r="E13" s="134">
        <v>89.33</v>
      </c>
      <c r="F13" s="134">
        <v>56</v>
      </c>
      <c r="G13" s="2">
        <v>60.74</v>
      </c>
      <c r="H13" s="134">
        <v>66.5</v>
      </c>
      <c r="I13" s="134">
        <v>71.680000000000007</v>
      </c>
      <c r="J13" s="134">
        <v>94.58</v>
      </c>
      <c r="K13" s="134">
        <v>71</v>
      </c>
      <c r="L13" s="134">
        <v>68.75</v>
      </c>
      <c r="M13" s="134">
        <v>83.9</v>
      </c>
      <c r="N13" s="134">
        <v>70.099999999999994</v>
      </c>
      <c r="O13" s="134">
        <v>75</v>
      </c>
      <c r="P13" s="134">
        <v>69</v>
      </c>
      <c r="Q13" s="134">
        <v>51</v>
      </c>
      <c r="R13" s="2">
        <v>97</v>
      </c>
      <c r="S13" s="134">
        <v>90</v>
      </c>
      <c r="T13" s="134">
        <v>64.599999999999994</v>
      </c>
      <c r="U13" s="134">
        <v>70.28</v>
      </c>
      <c r="V13" s="134">
        <v>65.5</v>
      </c>
      <c r="W13" s="134">
        <v>73.180000000000007</v>
      </c>
      <c r="X13" s="53">
        <v>78.625714285714281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0.63</v>
      </c>
      <c r="E14" s="67">
        <v>0.56000000000000005</v>
      </c>
      <c r="F14" s="67">
        <v>0.33</v>
      </c>
      <c r="G14" s="68">
        <v>0.46</v>
      </c>
      <c r="H14" s="67">
        <v>0.67</v>
      </c>
      <c r="I14" s="67">
        <v>0.47</v>
      </c>
      <c r="J14" s="67">
        <v>0.49</v>
      </c>
      <c r="K14" s="67">
        <v>0.82</v>
      </c>
      <c r="L14" s="67">
        <v>0.52</v>
      </c>
      <c r="M14" s="67">
        <v>0.64</v>
      </c>
      <c r="N14" s="67">
        <v>0.6</v>
      </c>
      <c r="O14" s="67">
        <v>0.36</v>
      </c>
      <c r="P14" s="67">
        <v>0.38</v>
      </c>
      <c r="Q14" s="67">
        <v>0.45</v>
      </c>
      <c r="R14" s="68">
        <v>0.56999999999999995</v>
      </c>
      <c r="S14" s="67">
        <v>0.31</v>
      </c>
      <c r="T14" s="67">
        <v>0.57999999999999996</v>
      </c>
      <c r="U14" s="67">
        <v>0.45</v>
      </c>
      <c r="V14" s="133">
        <v>0.47</v>
      </c>
      <c r="W14" s="67">
        <v>0.47658</v>
      </c>
      <c r="X14" s="54">
        <v>0.51126571428571432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3.18</v>
      </c>
      <c r="E15" s="134">
        <v>2.69</v>
      </c>
      <c r="F15" s="134">
        <v>1.7</v>
      </c>
      <c r="G15" s="2">
        <v>2.2000000000000002</v>
      </c>
      <c r="H15" s="134">
        <v>2.6</v>
      </c>
      <c r="I15" s="134">
        <v>2.2999999999999998</v>
      </c>
      <c r="J15" s="134">
        <v>3.01</v>
      </c>
      <c r="K15" s="134">
        <v>1.94</v>
      </c>
      <c r="L15" s="134">
        <v>2.2999999999999998</v>
      </c>
      <c r="M15" s="134">
        <v>2.6</v>
      </c>
      <c r="N15" s="134">
        <v>2.56</v>
      </c>
      <c r="O15" s="134">
        <v>1.55</v>
      </c>
      <c r="P15" s="134">
        <v>2.93</v>
      </c>
      <c r="Q15" s="134">
        <v>2.6</v>
      </c>
      <c r="R15" s="2">
        <v>2.2999999999999998</v>
      </c>
      <c r="S15" s="134">
        <v>2.1</v>
      </c>
      <c r="T15" s="134">
        <v>3.06</v>
      </c>
      <c r="U15" s="134">
        <v>2.11</v>
      </c>
      <c r="V15" s="132">
        <v>2.5</v>
      </c>
      <c r="W15" s="134">
        <v>2.02</v>
      </c>
      <c r="X15" s="53">
        <v>2.4285714285714288</v>
      </c>
      <c r="Y15" s="9"/>
    </row>
    <row r="16" spans="1:25" ht="11.25" x14ac:dyDescent="0.2">
      <c r="A16" s="29" t="s">
        <v>29</v>
      </c>
      <c r="B16" s="120" t="s">
        <v>91</v>
      </c>
      <c r="C16" s="134">
        <v>23.99</v>
      </c>
      <c r="D16" s="134">
        <v>22.3</v>
      </c>
      <c r="E16" s="134">
        <v>24.6</v>
      </c>
      <c r="F16" s="134">
        <v>23.17</v>
      </c>
      <c r="G16" s="2">
        <v>18.2</v>
      </c>
      <c r="H16" s="134">
        <v>20.14</v>
      </c>
      <c r="I16" s="134">
        <v>17.66</v>
      </c>
      <c r="J16" s="134">
        <v>30.34</v>
      </c>
      <c r="K16" s="134">
        <v>20.21</v>
      </c>
      <c r="L16" s="134">
        <v>14.82</v>
      </c>
      <c r="M16" s="134">
        <v>17.600000000000001</v>
      </c>
      <c r="N16" s="134">
        <v>22.26</v>
      </c>
      <c r="O16" s="134">
        <v>22.72</v>
      </c>
      <c r="P16" s="134">
        <v>28.81</v>
      </c>
      <c r="Q16" s="134">
        <v>17.05</v>
      </c>
      <c r="R16" s="2">
        <v>20.350000000000001</v>
      </c>
      <c r="S16" s="134">
        <v>16.53</v>
      </c>
      <c r="T16" s="134">
        <v>21.38</v>
      </c>
      <c r="U16" s="134">
        <v>17.690000000000001</v>
      </c>
      <c r="V16" s="134">
        <v>26</v>
      </c>
      <c r="W16" s="134">
        <v>16.489999999999998</v>
      </c>
      <c r="X16" s="53">
        <v>21.062380952380952</v>
      </c>
      <c r="Y16" s="9"/>
    </row>
    <row r="17" spans="1:25" ht="11.25" x14ac:dyDescent="0.2">
      <c r="A17" s="29" t="s">
        <v>30</v>
      </c>
      <c r="B17" s="120" t="s">
        <v>94</v>
      </c>
      <c r="C17" s="134">
        <v>93.08</v>
      </c>
      <c r="D17" s="134">
        <v>160</v>
      </c>
      <c r="E17" s="134">
        <v>68.75</v>
      </c>
      <c r="F17" s="134">
        <v>86</v>
      </c>
      <c r="G17" s="2">
        <v>115</v>
      </c>
      <c r="H17" s="134">
        <v>75.8</v>
      </c>
      <c r="I17" s="134">
        <v>64</v>
      </c>
      <c r="J17" s="134">
        <v>167.67</v>
      </c>
      <c r="K17" s="134">
        <v>95.35</v>
      </c>
      <c r="L17" s="134">
        <v>94</v>
      </c>
      <c r="M17" s="134">
        <v>118.5</v>
      </c>
      <c r="N17" s="134">
        <v>77.95</v>
      </c>
      <c r="O17" s="134">
        <v>85</v>
      </c>
      <c r="P17" s="134">
        <v>87.3</v>
      </c>
      <c r="Q17" s="134">
        <v>101</v>
      </c>
      <c r="R17" s="2">
        <v>90</v>
      </c>
      <c r="S17" s="134">
        <v>59</v>
      </c>
      <c r="T17" s="134">
        <v>103.18</v>
      </c>
      <c r="U17" s="134">
        <v>84.27</v>
      </c>
      <c r="V17" s="134">
        <v>67.984999999999999</v>
      </c>
      <c r="W17" s="134">
        <v>91.02</v>
      </c>
      <c r="X17" s="53">
        <v>94.516904761904755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555.80999999999995</v>
      </c>
      <c r="D18" s="134">
        <v>307.5</v>
      </c>
      <c r="E18" s="134">
        <v>289.75</v>
      </c>
      <c r="F18" s="134">
        <v>300.62</v>
      </c>
      <c r="G18" s="2">
        <v>276.67</v>
      </c>
      <c r="H18" s="134">
        <v>317.25</v>
      </c>
      <c r="I18" s="134">
        <v>212.36</v>
      </c>
      <c r="J18" s="134">
        <v>388.04</v>
      </c>
      <c r="K18" s="134">
        <v>455</v>
      </c>
      <c r="L18" s="134">
        <v>421.43</v>
      </c>
      <c r="M18" s="134">
        <v>439.4</v>
      </c>
      <c r="N18" s="134">
        <v>315.73</v>
      </c>
      <c r="O18" s="134">
        <v>285</v>
      </c>
      <c r="P18" s="134">
        <v>352.86</v>
      </c>
      <c r="Q18" s="134">
        <v>395</v>
      </c>
      <c r="R18" s="2">
        <v>506.5</v>
      </c>
      <c r="S18" s="134">
        <v>402.5</v>
      </c>
      <c r="T18" s="134">
        <v>630.38</v>
      </c>
      <c r="U18" s="134">
        <v>406.86</v>
      </c>
      <c r="V18" s="134">
        <v>516.76</v>
      </c>
      <c r="W18" s="134">
        <v>308.83</v>
      </c>
      <c r="X18" s="53">
        <v>384.96428571428567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392.7</v>
      </c>
      <c r="D19" s="134">
        <v>260</v>
      </c>
      <c r="E19" s="134">
        <v>262</v>
      </c>
      <c r="F19" s="2">
        <v>302</v>
      </c>
      <c r="G19" s="2">
        <v>193.33</v>
      </c>
      <c r="H19" s="134">
        <v>275</v>
      </c>
      <c r="I19" s="134">
        <v>140</v>
      </c>
      <c r="J19" s="134">
        <v>396.52</v>
      </c>
      <c r="K19" s="134">
        <v>287</v>
      </c>
      <c r="L19" s="2">
        <v>234.8</v>
      </c>
      <c r="M19" s="2">
        <v>225.5</v>
      </c>
      <c r="N19" s="134">
        <v>262</v>
      </c>
      <c r="O19" s="134">
        <v>250</v>
      </c>
      <c r="P19" s="134">
        <v>261.33</v>
      </c>
      <c r="Q19" s="134">
        <v>218.9</v>
      </c>
      <c r="R19" s="2">
        <v>409</v>
      </c>
      <c r="S19" s="134">
        <v>183.5</v>
      </c>
      <c r="T19" s="134">
        <v>172.02</v>
      </c>
      <c r="U19" s="134">
        <v>248.33</v>
      </c>
      <c r="V19" s="134">
        <v>357</v>
      </c>
      <c r="W19" s="134">
        <v>267.95999999999998</v>
      </c>
      <c r="X19" s="53">
        <v>266.61380952380955</v>
      </c>
      <c r="Y19" s="9"/>
    </row>
    <row r="20" spans="1:25" ht="22.5" x14ac:dyDescent="0.2">
      <c r="A20" s="121" t="s">
        <v>33</v>
      </c>
      <c r="B20" s="122" t="s">
        <v>94</v>
      </c>
      <c r="C20" s="134">
        <v>73</v>
      </c>
      <c r="D20" s="134">
        <v>66</v>
      </c>
      <c r="E20" s="134">
        <v>61.5</v>
      </c>
      <c r="F20" s="134">
        <v>68.08</v>
      </c>
      <c r="G20" s="2">
        <v>51</v>
      </c>
      <c r="H20" s="134">
        <v>62.7</v>
      </c>
      <c r="I20" s="134">
        <v>52.5</v>
      </c>
      <c r="J20" s="134">
        <v>70.02</v>
      </c>
      <c r="K20" s="134">
        <v>64.5</v>
      </c>
      <c r="L20" s="134">
        <v>37.799999999999997</v>
      </c>
      <c r="M20" s="134">
        <v>62.2</v>
      </c>
      <c r="N20" s="134">
        <v>49.01</v>
      </c>
      <c r="O20" s="134">
        <v>49.52</v>
      </c>
      <c r="P20" s="134">
        <v>89.23</v>
      </c>
      <c r="Q20" s="134">
        <v>65.5</v>
      </c>
      <c r="R20" s="2">
        <v>64.069999999999993</v>
      </c>
      <c r="S20" s="134">
        <v>30.33</v>
      </c>
      <c r="T20" s="134">
        <v>31.7</v>
      </c>
      <c r="U20" s="134">
        <v>30.97</v>
      </c>
      <c r="V20" s="134">
        <v>51.655000000000001</v>
      </c>
      <c r="W20" s="134">
        <v>41.16</v>
      </c>
      <c r="X20" s="53">
        <v>55.830714285714279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36</v>
      </c>
      <c r="D21" s="134">
        <v>23.3</v>
      </c>
      <c r="E21" s="134">
        <v>24.6</v>
      </c>
      <c r="F21" s="134">
        <v>19.21</v>
      </c>
      <c r="G21" s="2">
        <v>24.25</v>
      </c>
      <c r="H21" s="134">
        <v>23.65</v>
      </c>
      <c r="I21" s="134">
        <v>18</v>
      </c>
      <c r="J21" s="134">
        <v>25.97</v>
      </c>
      <c r="K21" s="134">
        <v>26.1</v>
      </c>
      <c r="L21" s="134">
        <v>23.9</v>
      </c>
      <c r="M21" s="134">
        <v>19</v>
      </c>
      <c r="N21" s="134">
        <v>22.41</v>
      </c>
      <c r="O21" s="134">
        <v>14</v>
      </c>
      <c r="P21" s="134">
        <v>64.12</v>
      </c>
      <c r="Q21" s="134">
        <v>23.5</v>
      </c>
      <c r="R21" s="2">
        <v>19.8</v>
      </c>
      <c r="S21" s="134">
        <v>21.23</v>
      </c>
      <c r="T21" s="134">
        <v>21.06</v>
      </c>
      <c r="U21" s="134">
        <v>13.22</v>
      </c>
      <c r="V21" s="134">
        <v>15</v>
      </c>
      <c r="W21" s="134">
        <v>16.86</v>
      </c>
      <c r="X21" s="53">
        <v>23.580000000000005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428</v>
      </c>
      <c r="D22" s="134">
        <v>420</v>
      </c>
      <c r="E22" s="134">
        <v>283.54000000000002</v>
      </c>
      <c r="F22" s="134">
        <v>185</v>
      </c>
      <c r="G22" s="2">
        <v>385</v>
      </c>
      <c r="H22" s="134">
        <v>299</v>
      </c>
      <c r="I22" s="134">
        <v>362</v>
      </c>
      <c r="J22" s="134">
        <v>388.83</v>
      </c>
      <c r="K22" s="134">
        <v>350</v>
      </c>
      <c r="L22" s="134">
        <v>309</v>
      </c>
      <c r="M22" s="134">
        <v>440</v>
      </c>
      <c r="N22" s="134">
        <v>264</v>
      </c>
      <c r="O22" s="134">
        <v>312</v>
      </c>
      <c r="P22" s="134">
        <v>533.33000000000004</v>
      </c>
      <c r="Q22" s="134">
        <v>618.48</v>
      </c>
      <c r="R22" s="2">
        <v>280</v>
      </c>
      <c r="S22" s="134">
        <v>349.8</v>
      </c>
      <c r="T22" s="134">
        <v>1060.1300000000001</v>
      </c>
      <c r="U22" s="134">
        <v>489.45</v>
      </c>
      <c r="V22" s="134">
        <v>285</v>
      </c>
      <c r="W22" s="134">
        <v>288.42</v>
      </c>
      <c r="X22" s="53">
        <v>396.71333333333331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19.5</v>
      </c>
      <c r="D23" s="134">
        <v>16.13</v>
      </c>
      <c r="E23" s="134">
        <v>7.8</v>
      </c>
      <c r="F23" s="134">
        <v>8.89</v>
      </c>
      <c r="G23" s="2">
        <v>10.11</v>
      </c>
      <c r="H23" s="134">
        <v>16.2</v>
      </c>
      <c r="I23" s="134">
        <v>10</v>
      </c>
      <c r="J23" s="134">
        <v>27.83</v>
      </c>
      <c r="K23" s="134">
        <v>14.31</v>
      </c>
      <c r="L23" s="134">
        <v>18</v>
      </c>
      <c r="M23" s="134">
        <v>22.4</v>
      </c>
      <c r="N23" s="134">
        <v>10.79</v>
      </c>
      <c r="O23" s="134">
        <v>4.6500000000000004</v>
      </c>
      <c r="P23" s="134">
        <v>7.53</v>
      </c>
      <c r="Q23" s="134">
        <v>17.5</v>
      </c>
      <c r="R23" s="2">
        <v>17.75</v>
      </c>
      <c r="S23" s="134">
        <v>40</v>
      </c>
      <c r="T23" s="134">
        <v>9.5399999999999991</v>
      </c>
      <c r="U23" s="134">
        <v>28</v>
      </c>
      <c r="V23" s="134">
        <v>4.2699999999999996</v>
      </c>
      <c r="W23" s="134">
        <v>10.58</v>
      </c>
      <c r="X23" s="53">
        <v>15.322857142857142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95</v>
      </c>
      <c r="E24" s="134">
        <v>61.5</v>
      </c>
      <c r="F24" s="134">
        <v>73</v>
      </c>
      <c r="G24" s="2">
        <v>57.5</v>
      </c>
      <c r="H24" s="134">
        <v>60</v>
      </c>
      <c r="I24" s="134">
        <v>40.880000000000003</v>
      </c>
      <c r="J24" s="134">
        <v>94.65</v>
      </c>
      <c r="K24" s="134">
        <v>76</v>
      </c>
      <c r="L24" s="134">
        <v>74.099999999999994</v>
      </c>
      <c r="M24" s="134">
        <v>85</v>
      </c>
      <c r="N24" s="134">
        <v>66.92</v>
      </c>
      <c r="O24" s="134">
        <v>66.28</v>
      </c>
      <c r="P24" s="134">
        <v>152.85</v>
      </c>
      <c r="Q24" s="134">
        <v>59.99</v>
      </c>
      <c r="R24" s="2">
        <v>60.72</v>
      </c>
      <c r="S24" s="134">
        <v>90.33</v>
      </c>
      <c r="T24" s="134">
        <v>59.66</v>
      </c>
      <c r="U24" s="134">
        <v>79.38</v>
      </c>
      <c r="V24" s="134">
        <v>75.084999999999994</v>
      </c>
      <c r="W24" s="134">
        <v>55.45</v>
      </c>
      <c r="X24" s="53">
        <v>74.252142857142843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6.5</v>
      </c>
      <c r="D25" s="134">
        <v>9.3699999999999992</v>
      </c>
      <c r="E25" s="134">
        <v>6.8</v>
      </c>
      <c r="F25" s="134">
        <v>4.42</v>
      </c>
      <c r="G25" s="2">
        <v>10.01</v>
      </c>
      <c r="H25" s="134">
        <v>10.98</v>
      </c>
      <c r="I25" s="134">
        <v>6.06</v>
      </c>
      <c r="J25" s="134">
        <v>8.3000000000000007</v>
      </c>
      <c r="K25" s="134">
        <v>9.1</v>
      </c>
      <c r="L25" s="134">
        <v>10.425000000000001</v>
      </c>
      <c r="M25" s="134">
        <v>10.55</v>
      </c>
      <c r="N25" s="134">
        <v>5.61</v>
      </c>
      <c r="O25" s="134">
        <v>4.38</v>
      </c>
      <c r="P25" s="134">
        <v>6.52</v>
      </c>
      <c r="Q25" s="134">
        <v>9.93</v>
      </c>
      <c r="R25" s="2">
        <v>9.59</v>
      </c>
      <c r="S25" s="134">
        <v>7.44</v>
      </c>
      <c r="T25" s="134">
        <v>16.440000000000001</v>
      </c>
      <c r="U25" s="134">
        <v>10.94</v>
      </c>
      <c r="V25" s="134">
        <v>5.5949999999999998</v>
      </c>
      <c r="W25" s="134">
        <v>9.5216666666666665</v>
      </c>
      <c r="X25" s="53">
        <v>8.499126984126983</v>
      </c>
      <c r="Y25" s="9"/>
    </row>
    <row r="26" spans="1:25" ht="11.25" x14ac:dyDescent="0.2">
      <c r="A26" s="29" t="s">
        <v>38</v>
      </c>
      <c r="B26" s="120" t="s">
        <v>92</v>
      </c>
      <c r="C26" s="134">
        <v>10.15</v>
      </c>
      <c r="D26" s="134">
        <v>5.75</v>
      </c>
      <c r="E26" s="134">
        <v>5.94</v>
      </c>
      <c r="F26" s="134">
        <v>4</v>
      </c>
      <c r="G26" s="2">
        <v>3.24</v>
      </c>
      <c r="H26" s="134">
        <v>8.61</v>
      </c>
      <c r="I26" s="134">
        <v>4.5199999999999996</v>
      </c>
      <c r="J26" s="134">
        <v>7.1</v>
      </c>
      <c r="K26" s="134">
        <v>5.65</v>
      </c>
      <c r="L26" s="134">
        <v>9.7799999999999994</v>
      </c>
      <c r="M26" s="134">
        <v>8.6</v>
      </c>
      <c r="N26" s="2">
        <v>5.07</v>
      </c>
      <c r="O26" s="134">
        <v>2.97</v>
      </c>
      <c r="P26" s="134">
        <v>10.43</v>
      </c>
      <c r="Q26" s="134">
        <v>4.63</v>
      </c>
      <c r="R26" s="2">
        <v>9.8000000000000007</v>
      </c>
      <c r="S26" s="134">
        <v>12.13</v>
      </c>
      <c r="T26" s="134">
        <v>14.93</v>
      </c>
      <c r="U26" s="134">
        <v>8.09</v>
      </c>
      <c r="V26" s="134">
        <v>6.45</v>
      </c>
      <c r="W26" s="134">
        <v>7.52</v>
      </c>
      <c r="X26" s="53">
        <v>7.3980952380952374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0.98</v>
      </c>
      <c r="E27" s="133">
        <v>1.07</v>
      </c>
      <c r="F27" s="19">
        <v>0.76</v>
      </c>
      <c r="G27" s="18">
        <v>0.62</v>
      </c>
      <c r="H27" s="19">
        <v>0.85</v>
      </c>
      <c r="I27" s="19">
        <v>0.61</v>
      </c>
      <c r="J27" s="19">
        <v>1.04</v>
      </c>
      <c r="K27" s="19">
        <v>0.73</v>
      </c>
      <c r="L27" s="19">
        <v>0.8</v>
      </c>
      <c r="M27" s="19">
        <v>0.8</v>
      </c>
      <c r="N27" s="19">
        <v>1.06</v>
      </c>
      <c r="O27" s="19">
        <v>0.62</v>
      </c>
      <c r="P27" s="19">
        <v>1.08</v>
      </c>
      <c r="Q27" s="19">
        <v>0.83</v>
      </c>
      <c r="R27" s="18">
        <v>0.9</v>
      </c>
      <c r="S27" s="18">
        <v>0.99</v>
      </c>
      <c r="T27" s="18">
        <v>1.2</v>
      </c>
      <c r="U27" s="19">
        <v>0.93</v>
      </c>
      <c r="V27" s="133">
        <v>0.78</v>
      </c>
      <c r="W27" s="19">
        <v>0.72620000000000007</v>
      </c>
      <c r="X27" s="54">
        <v>0.8822000000000001</v>
      </c>
      <c r="Y27" s="9"/>
    </row>
    <row r="28" spans="1:25" ht="11.25" x14ac:dyDescent="0.2">
      <c r="A28" s="29" t="s">
        <v>39</v>
      </c>
      <c r="B28" s="120" t="s">
        <v>94</v>
      </c>
      <c r="C28" s="134">
        <v>82</v>
      </c>
      <c r="D28" s="134">
        <v>60.5</v>
      </c>
      <c r="E28" s="135">
        <v>59.93</v>
      </c>
      <c r="F28" s="134">
        <v>66.59</v>
      </c>
      <c r="G28" s="2">
        <v>57.75</v>
      </c>
      <c r="H28" s="134">
        <v>65</v>
      </c>
      <c r="I28" s="134">
        <v>58</v>
      </c>
      <c r="J28" s="134">
        <v>82.64</v>
      </c>
      <c r="K28" s="134">
        <v>71.849999999999994</v>
      </c>
      <c r="L28" s="134">
        <v>69.33</v>
      </c>
      <c r="M28" s="134">
        <v>74</v>
      </c>
      <c r="N28" s="134">
        <v>63.26</v>
      </c>
      <c r="O28" s="134">
        <v>66.31</v>
      </c>
      <c r="P28" s="134">
        <v>89.83</v>
      </c>
      <c r="Q28" s="134">
        <v>81.5</v>
      </c>
      <c r="R28" s="2">
        <v>63.08</v>
      </c>
      <c r="S28" s="134">
        <v>52.67</v>
      </c>
      <c r="T28" s="134">
        <v>93.98</v>
      </c>
      <c r="U28" s="134">
        <v>82.09</v>
      </c>
      <c r="V28" s="134">
        <v>58</v>
      </c>
      <c r="W28" s="134">
        <v>64.849999999999994</v>
      </c>
      <c r="X28" s="53">
        <v>69.674285714285716</v>
      </c>
      <c r="Y28" s="9"/>
    </row>
    <row r="29" spans="1:25" ht="11.25" x14ac:dyDescent="0.2">
      <c r="A29" s="29" t="s">
        <v>40</v>
      </c>
      <c r="B29" s="120" t="s">
        <v>94</v>
      </c>
      <c r="C29" s="134">
        <v>425.67</v>
      </c>
      <c r="D29" s="134">
        <v>224</v>
      </c>
      <c r="E29" s="134">
        <v>196.33</v>
      </c>
      <c r="F29" s="134">
        <v>230</v>
      </c>
      <c r="G29" s="2">
        <v>216.6</v>
      </c>
      <c r="H29" s="134">
        <v>280</v>
      </c>
      <c r="I29" s="134">
        <v>122</v>
      </c>
      <c r="J29" s="134">
        <v>307.82</v>
      </c>
      <c r="K29" s="134">
        <v>271.5</v>
      </c>
      <c r="L29" s="134">
        <v>248</v>
      </c>
      <c r="M29" s="134">
        <v>289.5</v>
      </c>
      <c r="N29" s="134">
        <v>205.45</v>
      </c>
      <c r="O29" s="134">
        <v>216</v>
      </c>
      <c r="P29" s="134">
        <v>358</v>
      </c>
      <c r="Q29" s="134">
        <v>256.95</v>
      </c>
      <c r="R29" s="2">
        <v>247</v>
      </c>
      <c r="S29" s="134">
        <v>114.67</v>
      </c>
      <c r="T29" s="134">
        <v>263.92</v>
      </c>
      <c r="U29" s="134">
        <v>225.33</v>
      </c>
      <c r="V29" s="134">
        <v>215</v>
      </c>
      <c r="W29" s="134">
        <v>172.17</v>
      </c>
      <c r="X29" s="53">
        <v>242.18619047619046</v>
      </c>
      <c r="Y29" s="9"/>
    </row>
    <row r="30" spans="1:25" ht="11.25" x14ac:dyDescent="0.2">
      <c r="A30" s="29" t="s">
        <v>41</v>
      </c>
      <c r="B30" s="120" t="s">
        <v>94</v>
      </c>
      <c r="C30" s="134">
        <v>68.66</v>
      </c>
      <c r="D30" s="134">
        <v>47.55</v>
      </c>
      <c r="E30" s="134">
        <v>43.77</v>
      </c>
      <c r="F30" s="134">
        <v>42.5</v>
      </c>
      <c r="G30" s="2">
        <v>28</v>
      </c>
      <c r="H30" s="134">
        <v>44.9</v>
      </c>
      <c r="I30" s="134">
        <v>28.55</v>
      </c>
      <c r="J30" s="134">
        <v>64.209999999999994</v>
      </c>
      <c r="K30" s="134">
        <v>51.16</v>
      </c>
      <c r="L30" s="134">
        <v>39.094999999999999</v>
      </c>
      <c r="M30" s="134">
        <v>54.9</v>
      </c>
      <c r="N30" s="134">
        <v>34.51</v>
      </c>
      <c r="O30" s="134">
        <v>36</v>
      </c>
      <c r="P30" s="134">
        <v>79.97</v>
      </c>
      <c r="Q30" s="134">
        <v>37.57</v>
      </c>
      <c r="R30" s="2">
        <v>36.950000000000003</v>
      </c>
      <c r="S30" s="134">
        <v>37.520000000000003</v>
      </c>
      <c r="T30" s="134">
        <v>42.88</v>
      </c>
      <c r="U30" s="134">
        <v>28.14</v>
      </c>
      <c r="V30" s="134">
        <v>44.07</v>
      </c>
      <c r="W30" s="134">
        <v>61.81</v>
      </c>
      <c r="X30" s="53">
        <v>45.367380952380962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45.25</v>
      </c>
      <c r="D31" s="134">
        <v>46.5</v>
      </c>
      <c r="E31" s="134">
        <v>48.15</v>
      </c>
      <c r="F31" s="134">
        <v>44.39</v>
      </c>
      <c r="G31" s="2">
        <v>35.76</v>
      </c>
      <c r="H31" s="134">
        <v>47.02</v>
      </c>
      <c r="I31" s="134">
        <v>49.9</v>
      </c>
      <c r="J31" s="134">
        <v>53.91</v>
      </c>
      <c r="K31" s="134">
        <v>45.76</v>
      </c>
      <c r="L31" s="134">
        <v>45.51</v>
      </c>
      <c r="M31" s="134">
        <v>58.3</v>
      </c>
      <c r="N31" s="134">
        <v>47.76</v>
      </c>
      <c r="O31" s="134">
        <v>35</v>
      </c>
      <c r="P31" s="134">
        <v>69.099999999999994</v>
      </c>
      <c r="Q31" s="134">
        <v>45.76</v>
      </c>
      <c r="R31" s="2">
        <v>45.19</v>
      </c>
      <c r="S31" s="134">
        <v>26.39</v>
      </c>
      <c r="T31" s="134">
        <v>51.42</v>
      </c>
      <c r="U31" s="134">
        <v>51.31</v>
      </c>
      <c r="V31" s="134">
        <v>47.365000000000002</v>
      </c>
      <c r="W31" s="134">
        <v>43.51</v>
      </c>
      <c r="X31" s="53">
        <v>46.821666666666658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26.66</v>
      </c>
      <c r="D32" s="134">
        <v>28.5</v>
      </c>
      <c r="E32" s="134">
        <v>33.08</v>
      </c>
      <c r="F32" s="134">
        <v>25.5</v>
      </c>
      <c r="G32" s="2">
        <v>19.03</v>
      </c>
      <c r="H32" s="134">
        <v>27.09</v>
      </c>
      <c r="I32" s="134">
        <v>12.54</v>
      </c>
      <c r="J32" s="134">
        <v>28.76</v>
      </c>
      <c r="K32" s="134">
        <v>36.630000000000003</v>
      </c>
      <c r="L32" s="134">
        <v>31.77</v>
      </c>
      <c r="M32" s="134">
        <v>21.66</v>
      </c>
      <c r="N32" s="134">
        <v>21.21</v>
      </c>
      <c r="O32" s="134">
        <v>18.95</v>
      </c>
      <c r="P32" s="134">
        <v>43</v>
      </c>
      <c r="Q32" s="134">
        <v>24.24</v>
      </c>
      <c r="R32" s="2">
        <v>29.34</v>
      </c>
      <c r="S32" s="2">
        <v>21.2</v>
      </c>
      <c r="T32" s="2">
        <v>26.24</v>
      </c>
      <c r="U32" s="134">
        <v>19.760000000000002</v>
      </c>
      <c r="V32" s="134">
        <v>20.655000000000001</v>
      </c>
      <c r="W32" s="134">
        <v>23.88</v>
      </c>
      <c r="X32" s="53">
        <v>25.699761904761903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18.21</v>
      </c>
      <c r="F34" s="2">
        <v>16.32</v>
      </c>
      <c r="G34" s="2">
        <v>18.37</v>
      </c>
      <c r="H34" s="134">
        <v>20.34</v>
      </c>
      <c r="I34" s="134">
        <v>20.190000000000001</v>
      </c>
      <c r="J34" s="2">
        <v>12.792730000000002</v>
      </c>
      <c r="K34" s="2">
        <v>19.329999999999998</v>
      </c>
      <c r="L34" s="2">
        <v>12.446109</v>
      </c>
      <c r="M34" s="2">
        <v>16</v>
      </c>
      <c r="N34" s="134">
        <v>14.96</v>
      </c>
      <c r="O34" s="2">
        <v>13.69</v>
      </c>
      <c r="P34" s="2">
        <v>16.43</v>
      </c>
      <c r="Q34" s="2">
        <v>21.25</v>
      </c>
      <c r="R34" s="2">
        <v>19.510000000000002</v>
      </c>
      <c r="S34" s="134">
        <v>13.056636301999999</v>
      </c>
      <c r="T34" s="134">
        <v>17.5504</v>
      </c>
      <c r="U34" s="2">
        <v>24.469108000000002</v>
      </c>
      <c r="V34" s="2">
        <v>13.614510000000001</v>
      </c>
      <c r="W34" s="134">
        <v>19.170047</v>
      </c>
      <c r="X34" s="53">
        <v>17.010864538190479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9.8756000000000004</v>
      </c>
      <c r="D35" s="2">
        <v>12.07</v>
      </c>
      <c r="E35" s="2">
        <v>11.56</v>
      </c>
      <c r="F35" s="2">
        <v>11.49</v>
      </c>
      <c r="G35" s="2">
        <v>11.94</v>
      </c>
      <c r="H35" s="134">
        <v>13.13</v>
      </c>
      <c r="I35" s="134">
        <v>12.56</v>
      </c>
      <c r="J35" s="2">
        <v>9.509640000000001</v>
      </c>
      <c r="K35" s="2">
        <v>12.63</v>
      </c>
      <c r="L35" s="2">
        <v>9.2818439999999995</v>
      </c>
      <c r="M35" s="2">
        <v>11.96</v>
      </c>
      <c r="N35" s="134">
        <v>10.81</v>
      </c>
      <c r="O35" s="2">
        <v>10.16</v>
      </c>
      <c r="P35" s="2">
        <v>12.39</v>
      </c>
      <c r="Q35" s="2">
        <v>15.07</v>
      </c>
      <c r="R35" s="2">
        <v>14.13</v>
      </c>
      <c r="S35" s="134">
        <v>10.447363698</v>
      </c>
      <c r="T35" s="134">
        <v>13.6472</v>
      </c>
      <c r="U35" s="2">
        <v>15.653818000000001</v>
      </c>
      <c r="V35" s="2">
        <v>9.9740000000000002</v>
      </c>
      <c r="W35" s="134">
        <v>15.525234000000001</v>
      </c>
      <c r="X35" s="53">
        <v>12.086414271333334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31.22</v>
      </c>
      <c r="D37" s="134">
        <v>77.239999999999995</v>
      </c>
      <c r="E37" s="134">
        <v>115.85</v>
      </c>
      <c r="F37" s="134">
        <v>42.2</v>
      </c>
      <c r="G37" s="134">
        <v>75.2</v>
      </c>
      <c r="H37" s="134">
        <v>69.319999999999993</v>
      </c>
      <c r="I37" s="134">
        <v>57.46</v>
      </c>
      <c r="J37" s="134">
        <v>55.952100000000002</v>
      </c>
      <c r="K37" s="134">
        <v>60</v>
      </c>
      <c r="L37" s="134">
        <v>44.09</v>
      </c>
      <c r="M37" s="134">
        <v>67.349999999999994</v>
      </c>
      <c r="N37" s="134">
        <v>24.54</v>
      </c>
      <c r="O37" s="134">
        <v>30.45</v>
      </c>
      <c r="P37" s="134">
        <v>84.09</v>
      </c>
      <c r="Q37" s="134">
        <v>66.84</v>
      </c>
      <c r="R37" s="2">
        <v>56.8</v>
      </c>
      <c r="S37" s="134">
        <v>28.654544999999999</v>
      </c>
      <c r="T37" s="134">
        <v>77.195999999999998</v>
      </c>
      <c r="U37" s="134">
        <v>31.65</v>
      </c>
      <c r="V37" s="134">
        <v>34.5</v>
      </c>
      <c r="W37" s="134">
        <v>44.78</v>
      </c>
      <c r="X37" s="53">
        <v>55.970602142857146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41</v>
      </c>
      <c r="E39" s="20">
        <v>19.670000000000002</v>
      </c>
      <c r="F39" s="20">
        <v>8.65</v>
      </c>
      <c r="G39" s="20">
        <v>27.75</v>
      </c>
      <c r="H39" s="20">
        <v>11.13</v>
      </c>
      <c r="I39" s="20">
        <v>10.4</v>
      </c>
      <c r="J39" s="20">
        <v>30</v>
      </c>
      <c r="K39" s="20">
        <v>7</v>
      </c>
      <c r="L39" s="20">
        <v>35</v>
      </c>
      <c r="M39" s="20">
        <v>22.8</v>
      </c>
      <c r="N39" s="20">
        <v>15.21</v>
      </c>
      <c r="O39" s="20">
        <v>8.17</v>
      </c>
      <c r="P39" s="20">
        <v>15.24</v>
      </c>
      <c r="Q39" s="20">
        <v>9</v>
      </c>
      <c r="R39" s="21">
        <v>9.18</v>
      </c>
      <c r="S39" s="20">
        <v>6.6512092999999997</v>
      </c>
      <c r="T39" s="20">
        <v>32.33</v>
      </c>
      <c r="U39" s="20">
        <v>10.210000000000001</v>
      </c>
      <c r="V39" s="20">
        <v>10.5</v>
      </c>
      <c r="W39" s="20">
        <v>6.665</v>
      </c>
      <c r="X39" s="57">
        <v>17.336009966666669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215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</v>
      </c>
      <c r="D8" s="134">
        <v>40.1</v>
      </c>
      <c r="E8" s="134">
        <v>34.81</v>
      </c>
      <c r="F8" s="134">
        <v>36</v>
      </c>
      <c r="G8" s="2">
        <v>28.51</v>
      </c>
      <c r="H8" s="134">
        <v>39.57</v>
      </c>
      <c r="I8" s="134">
        <v>26.65</v>
      </c>
      <c r="J8" s="134">
        <v>42.06</v>
      </c>
      <c r="K8" s="134">
        <v>27.62</v>
      </c>
      <c r="L8" s="134">
        <v>36.47</v>
      </c>
      <c r="M8" s="134">
        <v>34.67</v>
      </c>
      <c r="N8" s="134">
        <v>40.46</v>
      </c>
      <c r="O8" s="134">
        <v>34.299999999999997</v>
      </c>
      <c r="P8" s="134">
        <v>35.979999999999997</v>
      </c>
      <c r="Q8" s="134">
        <v>30</v>
      </c>
      <c r="R8" s="2">
        <v>39</v>
      </c>
      <c r="S8" s="134">
        <v>25.97</v>
      </c>
      <c r="T8" s="134">
        <v>31.42</v>
      </c>
      <c r="U8" s="134">
        <v>37.520000000000003</v>
      </c>
      <c r="V8" s="134">
        <v>37.130000000000003</v>
      </c>
      <c r="W8" s="134">
        <v>30.73</v>
      </c>
      <c r="X8" s="53">
        <v>34.855714285714285</v>
      </c>
      <c r="Y8" s="9"/>
    </row>
    <row r="9" spans="1:25" ht="11.25" x14ac:dyDescent="0.2">
      <c r="A9" s="29" t="s">
        <v>87</v>
      </c>
      <c r="B9" s="120" t="s">
        <v>92</v>
      </c>
      <c r="C9" s="19">
        <v>3.55</v>
      </c>
      <c r="D9" s="19">
        <v>3.78</v>
      </c>
      <c r="E9" s="19">
        <v>3.56</v>
      </c>
      <c r="F9" s="19">
        <v>3.25</v>
      </c>
      <c r="G9" s="18">
        <v>2.95</v>
      </c>
      <c r="H9" s="19">
        <v>2.94</v>
      </c>
      <c r="I9" s="19">
        <v>2.9</v>
      </c>
      <c r="J9" s="19">
        <v>3.38</v>
      </c>
      <c r="K9" s="19">
        <v>3.38</v>
      </c>
      <c r="L9" s="19">
        <v>3.895</v>
      </c>
      <c r="M9" s="19">
        <v>3.96</v>
      </c>
      <c r="N9" s="19">
        <v>4.33</v>
      </c>
      <c r="O9" s="19">
        <v>3.1</v>
      </c>
      <c r="P9" s="19">
        <v>3.31</v>
      </c>
      <c r="Q9" s="19">
        <v>2.97</v>
      </c>
      <c r="R9" s="18">
        <v>3.64</v>
      </c>
      <c r="S9" s="19">
        <v>4.3499999999999996</v>
      </c>
      <c r="T9" s="19">
        <v>3.88</v>
      </c>
      <c r="U9" s="19">
        <v>4.04</v>
      </c>
      <c r="V9" s="19">
        <v>3.1150000000000002</v>
      </c>
      <c r="W9" s="19">
        <v>3.54</v>
      </c>
      <c r="X9" s="54">
        <v>3.5152380952380957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391.5</v>
      </c>
      <c r="E10" s="134">
        <v>285.33</v>
      </c>
      <c r="F10" s="134">
        <v>266.97000000000003</v>
      </c>
      <c r="G10" s="2">
        <v>232.5</v>
      </c>
      <c r="H10" s="134">
        <v>275</v>
      </c>
      <c r="I10" s="134">
        <v>295</v>
      </c>
      <c r="J10" s="134">
        <v>371.6</v>
      </c>
      <c r="K10" s="134">
        <v>279</v>
      </c>
      <c r="L10" s="134">
        <v>285</v>
      </c>
      <c r="M10" s="134">
        <v>339.5</v>
      </c>
      <c r="N10" s="134">
        <v>385</v>
      </c>
      <c r="O10" s="134">
        <v>257</v>
      </c>
      <c r="P10" s="134">
        <v>285</v>
      </c>
      <c r="Q10" s="134">
        <v>252</v>
      </c>
      <c r="R10" s="2">
        <v>285.08</v>
      </c>
      <c r="S10" s="134">
        <v>398.25</v>
      </c>
      <c r="T10" s="134">
        <v>309.04000000000002</v>
      </c>
      <c r="U10" s="134">
        <v>260.52999999999997</v>
      </c>
      <c r="V10" s="134">
        <v>230</v>
      </c>
      <c r="W10" s="134">
        <v>250.33</v>
      </c>
      <c r="X10" s="53">
        <v>296.83952380952377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0.44920000000000004</v>
      </c>
      <c r="F11" s="19">
        <v>0.35</v>
      </c>
      <c r="G11" s="18">
        <v>0.3508</v>
      </c>
      <c r="H11" s="19">
        <v>0.37</v>
      </c>
      <c r="I11" s="19">
        <v>0.35799999999999998</v>
      </c>
      <c r="J11" s="19">
        <v>0.51</v>
      </c>
      <c r="K11" s="19">
        <v>0.35799999999999998</v>
      </c>
      <c r="L11" s="19">
        <v>0.46500000000000002</v>
      </c>
      <c r="M11" s="19">
        <v>0.5</v>
      </c>
      <c r="N11" s="19">
        <v>0.56299999999999994</v>
      </c>
      <c r="O11" s="19">
        <v>0.32539999999999997</v>
      </c>
      <c r="P11" s="19">
        <v>0.44340000000000002</v>
      </c>
      <c r="Q11" s="19">
        <v>0.47</v>
      </c>
      <c r="R11" s="18">
        <v>0.42899999999999999</v>
      </c>
      <c r="S11" s="19">
        <v>0.62</v>
      </c>
      <c r="T11" s="19">
        <v>0.51</v>
      </c>
      <c r="U11" s="19">
        <v>0.52</v>
      </c>
      <c r="V11" s="19">
        <v>0.4</v>
      </c>
      <c r="W11" s="19">
        <v>0.42560000000000003</v>
      </c>
      <c r="X11" s="54">
        <v>0.45606666666666662</v>
      </c>
      <c r="Y11" s="9"/>
    </row>
    <row r="12" spans="1:25" ht="11.25" x14ac:dyDescent="0.2">
      <c r="A12" s="29" t="s">
        <v>26</v>
      </c>
      <c r="B12" s="120" t="s">
        <v>93</v>
      </c>
      <c r="C12" s="134">
        <v>83</v>
      </c>
      <c r="D12" s="134">
        <v>32.5</v>
      </c>
      <c r="E12" s="134">
        <v>42.92</v>
      </c>
      <c r="F12" s="134">
        <v>32.630000000000003</v>
      </c>
      <c r="G12" s="2">
        <v>63</v>
      </c>
      <c r="H12" s="134">
        <v>59.55</v>
      </c>
      <c r="I12" s="134">
        <v>67</v>
      </c>
      <c r="J12" s="134">
        <v>72.28</v>
      </c>
      <c r="K12" s="134">
        <v>58.5</v>
      </c>
      <c r="L12" s="134">
        <v>42.7</v>
      </c>
      <c r="M12" s="134">
        <v>71</v>
      </c>
      <c r="N12" s="134">
        <v>36.76</v>
      </c>
      <c r="O12" s="134">
        <v>26</v>
      </c>
      <c r="P12" s="134">
        <v>51.67</v>
      </c>
      <c r="Q12" s="134">
        <v>55</v>
      </c>
      <c r="R12" s="2">
        <v>75.650000000000006</v>
      </c>
      <c r="S12" s="134">
        <v>70</v>
      </c>
      <c r="T12" s="134">
        <v>68</v>
      </c>
      <c r="U12" s="134">
        <v>59.95</v>
      </c>
      <c r="V12" s="134">
        <v>36.619999999999997</v>
      </c>
      <c r="W12" s="134">
        <v>68.92</v>
      </c>
      <c r="X12" s="53">
        <v>55.888095238095232</v>
      </c>
      <c r="Y12" s="9"/>
    </row>
    <row r="13" spans="1:25" ht="11.25" x14ac:dyDescent="0.2">
      <c r="A13" s="29" t="s">
        <v>27</v>
      </c>
      <c r="B13" s="120" t="s">
        <v>93</v>
      </c>
      <c r="C13" s="134">
        <v>120</v>
      </c>
      <c r="D13" s="134">
        <v>143</v>
      </c>
      <c r="E13" s="134">
        <v>89</v>
      </c>
      <c r="F13" s="134">
        <v>56.7</v>
      </c>
      <c r="G13" s="2">
        <v>60.74</v>
      </c>
      <c r="H13" s="134">
        <v>65.75</v>
      </c>
      <c r="I13" s="134">
        <v>70</v>
      </c>
      <c r="J13" s="134">
        <v>94.58</v>
      </c>
      <c r="K13" s="134">
        <v>71</v>
      </c>
      <c r="L13" s="134">
        <v>68.25</v>
      </c>
      <c r="M13" s="134">
        <v>83.5</v>
      </c>
      <c r="N13" s="134">
        <v>69.72</v>
      </c>
      <c r="O13" s="134">
        <v>75</v>
      </c>
      <c r="P13" s="134">
        <v>69</v>
      </c>
      <c r="Q13" s="134">
        <v>51</v>
      </c>
      <c r="R13" s="2">
        <v>97</v>
      </c>
      <c r="S13" s="134">
        <v>90</v>
      </c>
      <c r="T13" s="134">
        <v>63.26</v>
      </c>
      <c r="U13" s="134">
        <v>70.17</v>
      </c>
      <c r="V13" s="134">
        <v>61.695</v>
      </c>
      <c r="W13" s="134">
        <v>72.52</v>
      </c>
      <c r="X13" s="53">
        <v>78.185000000000016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0.63</v>
      </c>
      <c r="E14" s="67">
        <v>0.56000000000000005</v>
      </c>
      <c r="F14" s="67">
        <v>0.34</v>
      </c>
      <c r="G14" s="68">
        <v>0.45</v>
      </c>
      <c r="H14" s="67">
        <v>0.62</v>
      </c>
      <c r="I14" s="67">
        <v>0.48</v>
      </c>
      <c r="J14" s="67">
        <v>0.49</v>
      </c>
      <c r="K14" s="67">
        <v>0.82</v>
      </c>
      <c r="L14" s="67">
        <v>0.51</v>
      </c>
      <c r="M14" s="67">
        <v>0.64</v>
      </c>
      <c r="N14" s="67">
        <v>0.59</v>
      </c>
      <c r="O14" s="67">
        <v>0.36</v>
      </c>
      <c r="P14" s="67">
        <v>0.38</v>
      </c>
      <c r="Q14" s="67">
        <v>0.45</v>
      </c>
      <c r="R14" s="68">
        <v>0.56999999999999995</v>
      </c>
      <c r="S14" s="67">
        <v>0.32</v>
      </c>
      <c r="T14" s="67">
        <v>0.57999999999999996</v>
      </c>
      <c r="U14" s="67">
        <v>0.45</v>
      </c>
      <c r="V14" s="133">
        <v>0.45</v>
      </c>
      <c r="W14" s="67">
        <v>0.47658</v>
      </c>
      <c r="X14" s="54">
        <v>0.50793238095238091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3.18</v>
      </c>
      <c r="E15" s="134">
        <v>2.7</v>
      </c>
      <c r="F15" s="134">
        <v>1.76</v>
      </c>
      <c r="G15" s="2">
        <v>2.2000000000000002</v>
      </c>
      <c r="H15" s="134">
        <v>2.6</v>
      </c>
      <c r="I15" s="134">
        <v>2.2999999999999998</v>
      </c>
      <c r="J15" s="134">
        <v>3.01</v>
      </c>
      <c r="K15" s="134">
        <v>1.93</v>
      </c>
      <c r="L15" s="134">
        <v>2.2999999999999998</v>
      </c>
      <c r="M15" s="134">
        <v>2.5499999999999998</v>
      </c>
      <c r="N15" s="134">
        <v>2.56</v>
      </c>
      <c r="O15" s="134">
        <v>1.55</v>
      </c>
      <c r="P15" s="134">
        <v>2.93</v>
      </c>
      <c r="Q15" s="134">
        <v>2.6</v>
      </c>
      <c r="R15" s="2">
        <v>2.2999999999999998</v>
      </c>
      <c r="S15" s="134">
        <v>2.1</v>
      </c>
      <c r="T15" s="134">
        <v>2.97</v>
      </c>
      <c r="U15" s="134">
        <v>2.11</v>
      </c>
      <c r="V15" s="132">
        <v>2.5</v>
      </c>
      <c r="W15" s="134">
        <v>2.0099999999999998</v>
      </c>
      <c r="X15" s="53">
        <v>2.4242857142857139</v>
      </c>
      <c r="Y15" s="9"/>
    </row>
    <row r="16" spans="1:25" ht="11.25" x14ac:dyDescent="0.2">
      <c r="A16" s="29" t="s">
        <v>29</v>
      </c>
      <c r="B16" s="120" t="s">
        <v>91</v>
      </c>
      <c r="C16" s="134">
        <v>23.16</v>
      </c>
      <c r="D16" s="134">
        <v>22.3</v>
      </c>
      <c r="E16" s="134">
        <v>24.6</v>
      </c>
      <c r="F16" s="134">
        <v>23.17</v>
      </c>
      <c r="G16" s="2">
        <v>18.23</v>
      </c>
      <c r="H16" s="134">
        <v>19.71</v>
      </c>
      <c r="I16" s="134">
        <v>17.66</v>
      </c>
      <c r="J16" s="134">
        <v>30.34</v>
      </c>
      <c r="K16" s="134">
        <v>20.170000000000002</v>
      </c>
      <c r="L16" s="134">
        <v>14.82</v>
      </c>
      <c r="M16" s="134">
        <v>17.350000000000001</v>
      </c>
      <c r="N16" s="134">
        <v>22.24</v>
      </c>
      <c r="O16" s="134">
        <v>22.72</v>
      </c>
      <c r="P16" s="134">
        <v>28.79</v>
      </c>
      <c r="Q16" s="134">
        <v>17.05</v>
      </c>
      <c r="R16" s="2">
        <v>20.350000000000001</v>
      </c>
      <c r="S16" s="134">
        <v>16.53</v>
      </c>
      <c r="T16" s="134">
        <v>21.6</v>
      </c>
      <c r="U16" s="134">
        <v>17.670000000000002</v>
      </c>
      <c r="V16" s="134">
        <v>26</v>
      </c>
      <c r="W16" s="134">
        <v>16.43</v>
      </c>
      <c r="X16" s="53">
        <v>20.994761904761909</v>
      </c>
      <c r="Y16" s="9"/>
    </row>
    <row r="17" spans="1:25" ht="11.25" x14ac:dyDescent="0.2">
      <c r="A17" s="29" t="s">
        <v>30</v>
      </c>
      <c r="B17" s="120" t="s">
        <v>94</v>
      </c>
      <c r="C17" s="134">
        <v>95</v>
      </c>
      <c r="D17" s="134">
        <v>160</v>
      </c>
      <c r="E17" s="134">
        <v>66.5</v>
      </c>
      <c r="F17" s="134">
        <v>86</v>
      </c>
      <c r="G17" s="2">
        <v>115</v>
      </c>
      <c r="H17" s="134">
        <v>74.150000000000006</v>
      </c>
      <c r="I17" s="134">
        <v>64</v>
      </c>
      <c r="J17" s="134">
        <v>167.67</v>
      </c>
      <c r="K17" s="134">
        <v>95.25</v>
      </c>
      <c r="L17" s="134">
        <v>94</v>
      </c>
      <c r="M17" s="134">
        <v>118</v>
      </c>
      <c r="N17" s="134">
        <v>77.89</v>
      </c>
      <c r="O17" s="134">
        <v>82.5</v>
      </c>
      <c r="P17" s="134">
        <v>87.3</v>
      </c>
      <c r="Q17" s="134">
        <v>101</v>
      </c>
      <c r="R17" s="2">
        <v>89.75</v>
      </c>
      <c r="S17" s="134">
        <v>59</v>
      </c>
      <c r="T17" s="134">
        <v>103.93</v>
      </c>
      <c r="U17" s="134">
        <v>84.26</v>
      </c>
      <c r="V17" s="134">
        <v>66.900000000000006</v>
      </c>
      <c r="W17" s="134">
        <v>90.81</v>
      </c>
      <c r="X17" s="53">
        <v>94.233809523809526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554.27</v>
      </c>
      <c r="D18" s="134">
        <v>307.5</v>
      </c>
      <c r="E18" s="134">
        <v>286.25</v>
      </c>
      <c r="F18" s="134">
        <v>300.64</v>
      </c>
      <c r="G18" s="2">
        <v>253.33</v>
      </c>
      <c r="H18" s="134">
        <v>294.23</v>
      </c>
      <c r="I18" s="134">
        <v>212.36</v>
      </c>
      <c r="J18" s="134">
        <v>388.04</v>
      </c>
      <c r="K18" s="134">
        <v>450</v>
      </c>
      <c r="L18" s="134">
        <v>421.43</v>
      </c>
      <c r="M18" s="134">
        <v>438</v>
      </c>
      <c r="N18" s="134">
        <v>315.52</v>
      </c>
      <c r="O18" s="134">
        <v>285</v>
      </c>
      <c r="P18" s="134">
        <v>352.86</v>
      </c>
      <c r="Q18" s="134">
        <v>372.5</v>
      </c>
      <c r="R18" s="2">
        <v>504.5</v>
      </c>
      <c r="S18" s="134">
        <v>402.5</v>
      </c>
      <c r="T18" s="134">
        <v>616.77</v>
      </c>
      <c r="U18" s="134">
        <v>406.48</v>
      </c>
      <c r="V18" s="134">
        <v>450</v>
      </c>
      <c r="W18" s="134">
        <v>308.83</v>
      </c>
      <c r="X18" s="53">
        <v>377.1909523809523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384.79</v>
      </c>
      <c r="D19" s="134">
        <v>260</v>
      </c>
      <c r="E19" s="134">
        <v>262</v>
      </c>
      <c r="F19" s="2">
        <v>306.54000000000002</v>
      </c>
      <c r="G19" s="2">
        <v>193.33</v>
      </c>
      <c r="H19" s="134">
        <v>275</v>
      </c>
      <c r="I19" s="134">
        <v>140</v>
      </c>
      <c r="J19" s="134">
        <v>396.52</v>
      </c>
      <c r="K19" s="134">
        <v>287</v>
      </c>
      <c r="L19" s="2">
        <v>234.8</v>
      </c>
      <c r="M19" s="2">
        <v>225</v>
      </c>
      <c r="N19" s="134">
        <v>261.5</v>
      </c>
      <c r="O19" s="134">
        <v>250</v>
      </c>
      <c r="P19" s="134">
        <v>261.33</v>
      </c>
      <c r="Q19" s="134">
        <v>218.9</v>
      </c>
      <c r="R19" s="2">
        <v>408</v>
      </c>
      <c r="S19" s="134">
        <v>183.5</v>
      </c>
      <c r="T19" s="134">
        <v>173.71</v>
      </c>
      <c r="U19" s="134">
        <v>246.33</v>
      </c>
      <c r="V19" s="134">
        <v>357</v>
      </c>
      <c r="W19" s="134">
        <v>267.95999999999998</v>
      </c>
      <c r="X19" s="53">
        <v>266.34333333333336</v>
      </c>
      <c r="Y19" s="9"/>
    </row>
    <row r="20" spans="1:25" ht="22.5" x14ac:dyDescent="0.2">
      <c r="A20" s="121" t="s">
        <v>33</v>
      </c>
      <c r="B20" s="122" t="s">
        <v>94</v>
      </c>
      <c r="C20" s="134">
        <v>72.849999999999994</v>
      </c>
      <c r="D20" s="134">
        <v>65</v>
      </c>
      <c r="E20" s="134">
        <v>61.5</v>
      </c>
      <c r="F20" s="134">
        <v>67</v>
      </c>
      <c r="G20" s="2">
        <v>51</v>
      </c>
      <c r="H20" s="134">
        <v>60.5</v>
      </c>
      <c r="I20" s="134">
        <v>52.5</v>
      </c>
      <c r="J20" s="134">
        <v>70.02</v>
      </c>
      <c r="K20" s="134">
        <v>64.48</v>
      </c>
      <c r="L20" s="134">
        <v>37.799999999999997</v>
      </c>
      <c r="M20" s="134">
        <v>62</v>
      </c>
      <c r="N20" s="134">
        <v>48.89</v>
      </c>
      <c r="O20" s="134">
        <v>49.5</v>
      </c>
      <c r="P20" s="134">
        <v>89.23</v>
      </c>
      <c r="Q20" s="134">
        <v>65</v>
      </c>
      <c r="R20" s="2">
        <v>64</v>
      </c>
      <c r="S20" s="134">
        <v>30.33</v>
      </c>
      <c r="T20" s="134">
        <v>31.95</v>
      </c>
      <c r="U20" s="134">
        <v>30.84</v>
      </c>
      <c r="V20" s="134">
        <v>51.655000000000001</v>
      </c>
      <c r="W20" s="134">
        <v>40.69</v>
      </c>
      <c r="X20" s="53">
        <v>55.558809523809522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36</v>
      </c>
      <c r="D21" s="134">
        <v>23.3</v>
      </c>
      <c r="E21" s="134">
        <v>24.27</v>
      </c>
      <c r="F21" s="134">
        <v>19.170000000000002</v>
      </c>
      <c r="G21" s="2">
        <v>24</v>
      </c>
      <c r="H21" s="134">
        <v>23.5</v>
      </c>
      <c r="I21" s="134">
        <v>18</v>
      </c>
      <c r="J21" s="134">
        <v>25.97</v>
      </c>
      <c r="K21" s="134">
        <v>26.35</v>
      </c>
      <c r="L21" s="134">
        <v>23.9</v>
      </c>
      <c r="M21" s="134">
        <v>19.600000000000001</v>
      </c>
      <c r="N21" s="134">
        <v>22.41</v>
      </c>
      <c r="O21" s="134">
        <v>14</v>
      </c>
      <c r="P21" s="134">
        <v>64.12</v>
      </c>
      <c r="Q21" s="134">
        <v>23.5</v>
      </c>
      <c r="R21" s="2">
        <v>19.8</v>
      </c>
      <c r="S21" s="134">
        <v>21.23</v>
      </c>
      <c r="T21" s="134">
        <v>20.399999999999999</v>
      </c>
      <c r="U21" s="134">
        <v>13.21</v>
      </c>
      <c r="V21" s="134">
        <v>14</v>
      </c>
      <c r="W21" s="134">
        <v>16.8</v>
      </c>
      <c r="X21" s="53">
        <v>23.501428571428573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439</v>
      </c>
      <c r="D22" s="134">
        <v>420</v>
      </c>
      <c r="E22" s="134">
        <v>287.83</v>
      </c>
      <c r="F22" s="134">
        <v>190</v>
      </c>
      <c r="G22" s="2">
        <v>361.4</v>
      </c>
      <c r="H22" s="134">
        <v>295.5</v>
      </c>
      <c r="I22" s="134">
        <v>362</v>
      </c>
      <c r="J22" s="134">
        <v>388.83</v>
      </c>
      <c r="K22" s="134">
        <v>350</v>
      </c>
      <c r="L22" s="134">
        <v>309</v>
      </c>
      <c r="M22" s="134">
        <v>438.6</v>
      </c>
      <c r="N22" s="134">
        <v>263.13</v>
      </c>
      <c r="O22" s="134">
        <v>306</v>
      </c>
      <c r="P22" s="134">
        <v>533.33000000000004</v>
      </c>
      <c r="Q22" s="134">
        <v>617</v>
      </c>
      <c r="R22" s="2">
        <v>280</v>
      </c>
      <c r="S22" s="134">
        <v>349.8</v>
      </c>
      <c r="T22" s="134">
        <v>1060.1300000000001</v>
      </c>
      <c r="U22" s="134">
        <v>489.45</v>
      </c>
      <c r="V22" s="134">
        <v>285</v>
      </c>
      <c r="W22" s="134">
        <v>288.42</v>
      </c>
      <c r="X22" s="53">
        <v>395.92476190476191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19.5</v>
      </c>
      <c r="D23" s="134">
        <v>16.13</v>
      </c>
      <c r="E23" s="134">
        <v>7.8</v>
      </c>
      <c r="F23" s="134">
        <v>8.5</v>
      </c>
      <c r="G23" s="2">
        <v>9.9600000000000009</v>
      </c>
      <c r="H23" s="134">
        <v>16.2</v>
      </c>
      <c r="I23" s="134">
        <v>10</v>
      </c>
      <c r="J23" s="134">
        <v>27.83</v>
      </c>
      <c r="K23" s="134">
        <v>14</v>
      </c>
      <c r="L23" s="134">
        <v>18</v>
      </c>
      <c r="M23" s="134">
        <v>22.53</v>
      </c>
      <c r="N23" s="134">
        <v>10.73</v>
      </c>
      <c r="O23" s="134">
        <v>4.6500000000000004</v>
      </c>
      <c r="P23" s="134">
        <v>7.57</v>
      </c>
      <c r="Q23" s="134">
        <v>16</v>
      </c>
      <c r="R23" s="2">
        <v>17.75</v>
      </c>
      <c r="S23" s="134">
        <v>40</v>
      </c>
      <c r="T23" s="134">
        <v>9.5399999999999991</v>
      </c>
      <c r="U23" s="134">
        <v>27.5</v>
      </c>
      <c r="V23" s="134">
        <v>4.2</v>
      </c>
      <c r="W23" s="134">
        <v>10.6</v>
      </c>
      <c r="X23" s="53">
        <v>15.190000000000001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65</v>
      </c>
      <c r="D24" s="134">
        <v>95</v>
      </c>
      <c r="E24" s="134">
        <v>61.5</v>
      </c>
      <c r="F24" s="134">
        <v>73</v>
      </c>
      <c r="G24" s="2">
        <v>60</v>
      </c>
      <c r="H24" s="134">
        <v>62</v>
      </c>
      <c r="I24" s="134">
        <v>40.880000000000003</v>
      </c>
      <c r="J24" s="134">
        <v>94.65</v>
      </c>
      <c r="K24" s="134">
        <v>73</v>
      </c>
      <c r="L24" s="134">
        <v>74.099999999999994</v>
      </c>
      <c r="M24" s="134">
        <v>85.5</v>
      </c>
      <c r="N24" s="134">
        <v>66.78</v>
      </c>
      <c r="O24" s="134">
        <v>66.28</v>
      </c>
      <c r="P24" s="134">
        <v>152.85</v>
      </c>
      <c r="Q24" s="134">
        <v>59.98</v>
      </c>
      <c r="R24" s="2">
        <v>60.66</v>
      </c>
      <c r="S24" s="134">
        <v>90.33</v>
      </c>
      <c r="T24" s="134">
        <v>59.33</v>
      </c>
      <c r="U24" s="134">
        <v>79.36</v>
      </c>
      <c r="V24" s="134">
        <v>75</v>
      </c>
      <c r="W24" s="134">
        <v>55.54</v>
      </c>
      <c r="X24" s="53">
        <v>73.844761904761896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6.15</v>
      </c>
      <c r="D25" s="134">
        <v>9.35</v>
      </c>
      <c r="E25" s="134">
        <v>6.87</v>
      </c>
      <c r="F25" s="134">
        <v>4.2300000000000004</v>
      </c>
      <c r="G25" s="2">
        <v>9.4499999999999993</v>
      </c>
      <c r="H25" s="134">
        <v>10.45</v>
      </c>
      <c r="I25" s="134">
        <v>5.87</v>
      </c>
      <c r="J25" s="134">
        <v>8.3000000000000007</v>
      </c>
      <c r="K25" s="134">
        <v>9.07</v>
      </c>
      <c r="L25" s="134">
        <v>10.425000000000001</v>
      </c>
      <c r="M25" s="134">
        <v>10.53</v>
      </c>
      <c r="N25" s="134">
        <v>5.59</v>
      </c>
      <c r="O25" s="134">
        <v>4.38</v>
      </c>
      <c r="P25" s="134">
        <v>6.68</v>
      </c>
      <c r="Q25" s="134">
        <v>9.93</v>
      </c>
      <c r="R25" s="2">
        <v>9.59</v>
      </c>
      <c r="S25" s="134">
        <v>7.41</v>
      </c>
      <c r="T25" s="134">
        <v>17.649999999999999</v>
      </c>
      <c r="U25" s="134">
        <v>10.95</v>
      </c>
      <c r="V25" s="134">
        <v>5.14</v>
      </c>
      <c r="W25" s="134">
        <v>9.4805555555555561</v>
      </c>
      <c r="X25" s="53">
        <v>8.4521693121693122</v>
      </c>
      <c r="Y25" s="9"/>
    </row>
    <row r="26" spans="1:25" ht="11.25" x14ac:dyDescent="0.2">
      <c r="A26" s="29" t="s">
        <v>38</v>
      </c>
      <c r="B26" s="120" t="s">
        <v>92</v>
      </c>
      <c r="C26" s="134">
        <v>10.89</v>
      </c>
      <c r="D26" s="134">
        <v>5.75</v>
      </c>
      <c r="E26" s="134">
        <v>5.89</v>
      </c>
      <c r="F26" s="134">
        <v>4</v>
      </c>
      <c r="G26" s="2">
        <v>3.3</v>
      </c>
      <c r="H26" s="134">
        <v>8.59</v>
      </c>
      <c r="I26" s="134">
        <v>4.5199999999999996</v>
      </c>
      <c r="J26" s="134">
        <v>7.1</v>
      </c>
      <c r="K26" s="134">
        <v>5.62</v>
      </c>
      <c r="L26" s="134">
        <v>9.7799999999999994</v>
      </c>
      <c r="M26" s="134">
        <v>8.58</v>
      </c>
      <c r="N26" s="2">
        <v>5.0599999999999996</v>
      </c>
      <c r="O26" s="134">
        <v>2.97</v>
      </c>
      <c r="P26" s="134">
        <v>10.44</v>
      </c>
      <c r="Q26" s="134">
        <v>4.63</v>
      </c>
      <c r="R26" s="2">
        <v>9.8000000000000007</v>
      </c>
      <c r="S26" s="134">
        <v>11.49</v>
      </c>
      <c r="T26" s="134">
        <v>14.81</v>
      </c>
      <c r="U26" s="134">
        <v>8.0299999999999994</v>
      </c>
      <c r="V26" s="134">
        <v>6.45</v>
      </c>
      <c r="W26" s="134">
        <v>7.52</v>
      </c>
      <c r="X26" s="53">
        <v>7.3914285714285697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0.98</v>
      </c>
      <c r="E27" s="133">
        <v>1.04</v>
      </c>
      <c r="F27" s="19">
        <v>0.76</v>
      </c>
      <c r="G27" s="18">
        <v>0.61</v>
      </c>
      <c r="H27" s="19">
        <v>0.84</v>
      </c>
      <c r="I27" s="19">
        <v>0.61</v>
      </c>
      <c r="J27" s="19">
        <v>1.04</v>
      </c>
      <c r="K27" s="19">
        <v>0.75</v>
      </c>
      <c r="L27" s="19">
        <v>0.8</v>
      </c>
      <c r="M27" s="19">
        <v>0.79</v>
      </c>
      <c r="N27" s="19">
        <v>1.06</v>
      </c>
      <c r="O27" s="19">
        <v>0.62</v>
      </c>
      <c r="P27" s="19">
        <v>1.08</v>
      </c>
      <c r="Q27" s="19">
        <v>0.87</v>
      </c>
      <c r="R27" s="18">
        <v>0.9</v>
      </c>
      <c r="S27" s="18">
        <v>0.99</v>
      </c>
      <c r="T27" s="18">
        <v>1.22</v>
      </c>
      <c r="U27" s="19">
        <v>0.93</v>
      </c>
      <c r="V27" s="133">
        <v>0.80500000000000005</v>
      </c>
      <c r="W27" s="19">
        <v>0.72439999999999993</v>
      </c>
      <c r="X27" s="54">
        <v>0.88425714285714274</v>
      </c>
      <c r="Y27" s="9"/>
    </row>
    <row r="28" spans="1:25" ht="11.25" x14ac:dyDescent="0.2">
      <c r="A28" s="29" t="s">
        <v>39</v>
      </c>
      <c r="B28" s="120" t="s">
        <v>94</v>
      </c>
      <c r="C28" s="134">
        <v>82</v>
      </c>
      <c r="D28" s="134">
        <v>60.5</v>
      </c>
      <c r="E28" s="135">
        <v>60.27</v>
      </c>
      <c r="F28" s="134">
        <v>64.739999999999995</v>
      </c>
      <c r="G28" s="2">
        <v>57.75</v>
      </c>
      <c r="H28" s="134">
        <v>64.95</v>
      </c>
      <c r="I28" s="134">
        <v>58</v>
      </c>
      <c r="J28" s="134">
        <v>82.64</v>
      </c>
      <c r="K28" s="134">
        <v>71.8</v>
      </c>
      <c r="L28" s="134">
        <v>69.33</v>
      </c>
      <c r="M28" s="134">
        <v>73.95</v>
      </c>
      <c r="N28" s="134">
        <v>63.24</v>
      </c>
      <c r="O28" s="134">
        <v>66.31</v>
      </c>
      <c r="P28" s="134">
        <v>89.27</v>
      </c>
      <c r="Q28" s="134">
        <v>81.5</v>
      </c>
      <c r="R28" s="2">
        <v>63</v>
      </c>
      <c r="S28" s="134">
        <v>52.67</v>
      </c>
      <c r="T28" s="134">
        <v>91.9</v>
      </c>
      <c r="U28" s="134">
        <v>81.150000000000006</v>
      </c>
      <c r="V28" s="134">
        <v>52.5</v>
      </c>
      <c r="W28" s="134">
        <v>64.59</v>
      </c>
      <c r="X28" s="53">
        <v>69.145714285714291</v>
      </c>
      <c r="Y28" s="9"/>
    </row>
    <row r="29" spans="1:25" ht="11.25" x14ac:dyDescent="0.2">
      <c r="A29" s="29" t="s">
        <v>40</v>
      </c>
      <c r="B29" s="120" t="s">
        <v>94</v>
      </c>
      <c r="C29" s="134">
        <v>402.79</v>
      </c>
      <c r="D29" s="134">
        <v>224</v>
      </c>
      <c r="E29" s="134">
        <v>196</v>
      </c>
      <c r="F29" s="134">
        <v>225.39</v>
      </c>
      <c r="G29" s="2">
        <v>204.23</v>
      </c>
      <c r="H29" s="134">
        <v>269.11</v>
      </c>
      <c r="I29" s="134">
        <v>122</v>
      </c>
      <c r="J29" s="134">
        <v>307.82</v>
      </c>
      <c r="K29" s="134">
        <v>268</v>
      </c>
      <c r="L29" s="134">
        <v>248</v>
      </c>
      <c r="M29" s="134">
        <v>289</v>
      </c>
      <c r="N29" s="134">
        <v>205.33</v>
      </c>
      <c r="O29" s="134">
        <v>216</v>
      </c>
      <c r="P29" s="134">
        <v>356.03</v>
      </c>
      <c r="Q29" s="134">
        <v>256.95</v>
      </c>
      <c r="R29" s="2">
        <v>247</v>
      </c>
      <c r="S29" s="134">
        <v>113</v>
      </c>
      <c r="T29" s="134">
        <v>260.66000000000003</v>
      </c>
      <c r="U29" s="134">
        <v>224.4</v>
      </c>
      <c r="V29" s="134">
        <v>210</v>
      </c>
      <c r="W29" s="134">
        <v>172.43</v>
      </c>
      <c r="X29" s="53">
        <v>238.9590476190476</v>
      </c>
      <c r="Y29" s="9"/>
    </row>
    <row r="30" spans="1:25" ht="11.25" x14ac:dyDescent="0.2">
      <c r="A30" s="29" t="s">
        <v>41</v>
      </c>
      <c r="B30" s="120" t="s">
        <v>94</v>
      </c>
      <c r="C30" s="134">
        <v>67.59</v>
      </c>
      <c r="D30" s="134">
        <v>47.55</v>
      </c>
      <c r="E30" s="134">
        <v>43.56</v>
      </c>
      <c r="F30" s="134">
        <v>45</v>
      </c>
      <c r="G30" s="2">
        <v>28</v>
      </c>
      <c r="H30" s="134">
        <v>44.9</v>
      </c>
      <c r="I30" s="134">
        <v>28.55</v>
      </c>
      <c r="J30" s="134">
        <v>64.209999999999994</v>
      </c>
      <c r="K30" s="134">
        <v>51.25</v>
      </c>
      <c r="L30" s="134">
        <v>39.094999999999999</v>
      </c>
      <c r="M30" s="134">
        <v>54.5</v>
      </c>
      <c r="N30" s="134">
        <v>34.49</v>
      </c>
      <c r="O30" s="134">
        <v>36</v>
      </c>
      <c r="P30" s="134">
        <v>79.430000000000007</v>
      </c>
      <c r="Q30" s="134">
        <v>37.57</v>
      </c>
      <c r="R30" s="2">
        <v>36.57</v>
      </c>
      <c r="S30" s="134">
        <v>37.520000000000003</v>
      </c>
      <c r="T30" s="134">
        <v>41.97</v>
      </c>
      <c r="U30" s="134">
        <v>28.15</v>
      </c>
      <c r="V30" s="134">
        <v>44.07</v>
      </c>
      <c r="W30" s="134">
        <v>61.57</v>
      </c>
      <c r="X30" s="53">
        <v>45.311666666666675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45.25</v>
      </c>
      <c r="D31" s="134">
        <v>46.5</v>
      </c>
      <c r="E31" s="134">
        <v>48.15</v>
      </c>
      <c r="F31" s="134">
        <v>44.39</v>
      </c>
      <c r="G31" s="2">
        <v>35.659999999999997</v>
      </c>
      <c r="H31" s="134">
        <v>46.84</v>
      </c>
      <c r="I31" s="134">
        <v>49.9</v>
      </c>
      <c r="J31" s="134">
        <v>53.91</v>
      </c>
      <c r="K31" s="134">
        <v>46.78</v>
      </c>
      <c r="L31" s="134">
        <v>45.51</v>
      </c>
      <c r="M31" s="134">
        <v>58</v>
      </c>
      <c r="N31" s="134">
        <v>47.72</v>
      </c>
      <c r="O31" s="134">
        <v>35</v>
      </c>
      <c r="P31" s="134">
        <v>69.099999999999994</v>
      </c>
      <c r="Q31" s="134">
        <v>45.76</v>
      </c>
      <c r="R31" s="2">
        <v>45.19</v>
      </c>
      <c r="S31" s="134">
        <v>26.39</v>
      </c>
      <c r="T31" s="134">
        <v>50.49</v>
      </c>
      <c r="U31" s="134">
        <v>51.31</v>
      </c>
      <c r="V31" s="134">
        <v>41.848333330000003</v>
      </c>
      <c r="W31" s="134">
        <v>43.51</v>
      </c>
      <c r="X31" s="53">
        <v>46.533730158571437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26.38</v>
      </c>
      <c r="D32" s="134">
        <v>28.5</v>
      </c>
      <c r="E32" s="134">
        <v>33.08</v>
      </c>
      <c r="F32" s="134">
        <v>25.5</v>
      </c>
      <c r="G32" s="2">
        <v>19.32</v>
      </c>
      <c r="H32" s="134">
        <v>27.09</v>
      </c>
      <c r="I32" s="134">
        <v>12.54</v>
      </c>
      <c r="J32" s="134">
        <v>28.76</v>
      </c>
      <c r="K32" s="134">
        <v>36.46</v>
      </c>
      <c r="L32" s="134">
        <v>31.77</v>
      </c>
      <c r="M32" s="134">
        <v>21.4</v>
      </c>
      <c r="N32" s="134">
        <v>21</v>
      </c>
      <c r="O32" s="134">
        <v>18.95</v>
      </c>
      <c r="P32" s="134">
        <v>43</v>
      </c>
      <c r="Q32" s="134">
        <v>22.22</v>
      </c>
      <c r="R32" s="2">
        <v>29.34</v>
      </c>
      <c r="S32" s="2">
        <v>21.2</v>
      </c>
      <c r="T32" s="2">
        <v>28.39</v>
      </c>
      <c r="U32" s="134">
        <v>19.77</v>
      </c>
      <c r="V32" s="134">
        <v>20.99</v>
      </c>
      <c r="W32" s="134">
        <v>23.88</v>
      </c>
      <c r="X32" s="53">
        <v>25.692380952380944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18.21</v>
      </c>
      <c r="F34" s="2">
        <v>16.32</v>
      </c>
      <c r="G34" s="2">
        <v>18.37</v>
      </c>
      <c r="H34" s="134">
        <v>20.34</v>
      </c>
      <c r="I34" s="134">
        <v>20.190000000000001</v>
      </c>
      <c r="J34" s="2">
        <v>12.170075000000001</v>
      </c>
      <c r="K34" s="2">
        <v>17.2</v>
      </c>
      <c r="L34" s="2">
        <v>12.446109</v>
      </c>
      <c r="M34" s="2">
        <v>15.74</v>
      </c>
      <c r="N34" s="134">
        <v>14.96</v>
      </c>
      <c r="O34" s="2">
        <v>13.69</v>
      </c>
      <c r="P34" s="2">
        <v>16.43</v>
      </c>
      <c r="Q34" s="2">
        <v>21.25</v>
      </c>
      <c r="R34" s="2">
        <v>19.510000000000002</v>
      </c>
      <c r="S34" s="134">
        <v>13.056636301999999</v>
      </c>
      <c r="T34" s="134">
        <v>17.5504</v>
      </c>
      <c r="U34" s="2">
        <v>24.522534</v>
      </c>
      <c r="V34" s="2">
        <v>13.614510000000001</v>
      </c>
      <c r="W34" s="134">
        <v>19.170047</v>
      </c>
      <c r="X34" s="53">
        <v>16.869948871523814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9.8756000000000004</v>
      </c>
      <c r="D35" s="2">
        <v>12.07</v>
      </c>
      <c r="E35" s="2">
        <v>11.56</v>
      </c>
      <c r="F35" s="2">
        <v>11.49</v>
      </c>
      <c r="G35" s="2">
        <v>11.94</v>
      </c>
      <c r="H35" s="134">
        <v>13.13</v>
      </c>
      <c r="I35" s="134">
        <v>12.56</v>
      </c>
      <c r="J35" s="2">
        <v>8.5921861600000007</v>
      </c>
      <c r="K35" s="2">
        <v>11.43</v>
      </c>
      <c r="L35" s="2">
        <v>9.2818439999999995</v>
      </c>
      <c r="M35" s="2">
        <v>11.77</v>
      </c>
      <c r="N35" s="134">
        <v>10.81</v>
      </c>
      <c r="O35" s="2">
        <v>10.16</v>
      </c>
      <c r="P35" s="2">
        <v>12.39</v>
      </c>
      <c r="Q35" s="2">
        <v>15.07</v>
      </c>
      <c r="R35" s="2">
        <v>14.13</v>
      </c>
      <c r="S35" s="134">
        <v>10.447363698</v>
      </c>
      <c r="T35" s="134">
        <v>13.674899999999999</v>
      </c>
      <c r="U35" s="2">
        <v>15.600391999999999</v>
      </c>
      <c r="V35" s="2">
        <v>9.9740000000000002</v>
      </c>
      <c r="W35" s="134">
        <v>15.525234000000001</v>
      </c>
      <c r="X35" s="53">
        <v>11.975310469428571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31.22</v>
      </c>
      <c r="D37" s="134">
        <v>77.239999999999995</v>
      </c>
      <c r="E37" s="134">
        <v>115.85</v>
      </c>
      <c r="F37" s="134">
        <v>44.5</v>
      </c>
      <c r="G37" s="134">
        <v>80</v>
      </c>
      <c r="H37" s="134">
        <v>69.319999999999993</v>
      </c>
      <c r="I37" s="134">
        <v>57.46</v>
      </c>
      <c r="J37" s="134">
        <v>53.287799999999997</v>
      </c>
      <c r="K37" s="134">
        <v>55</v>
      </c>
      <c r="L37" s="134">
        <v>44.09</v>
      </c>
      <c r="M37" s="134">
        <v>67.3</v>
      </c>
      <c r="N37" s="134">
        <v>24.26</v>
      </c>
      <c r="O37" s="134">
        <v>30.45</v>
      </c>
      <c r="P37" s="134">
        <v>84.09</v>
      </c>
      <c r="Q37" s="134">
        <v>66.84</v>
      </c>
      <c r="R37" s="2">
        <v>56.8</v>
      </c>
      <c r="S37" s="134">
        <v>28.654544999999999</v>
      </c>
      <c r="T37" s="134">
        <v>77.195999999999998</v>
      </c>
      <c r="U37" s="134">
        <v>30.56</v>
      </c>
      <c r="V37" s="134">
        <v>32</v>
      </c>
      <c r="W37" s="134">
        <v>44.78</v>
      </c>
      <c r="X37" s="53">
        <v>55.757064047619039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41</v>
      </c>
      <c r="E39" s="20">
        <v>19.670000000000002</v>
      </c>
      <c r="F39" s="20">
        <v>9.5</v>
      </c>
      <c r="G39" s="20">
        <v>27.05</v>
      </c>
      <c r="H39" s="20">
        <v>11.13</v>
      </c>
      <c r="I39" s="20">
        <v>10.4</v>
      </c>
      <c r="J39" s="20">
        <v>30</v>
      </c>
      <c r="K39" s="20">
        <v>7</v>
      </c>
      <c r="L39" s="20">
        <v>35</v>
      </c>
      <c r="M39" s="20">
        <v>22.79</v>
      </c>
      <c r="N39" s="20">
        <v>15.17</v>
      </c>
      <c r="O39" s="20">
        <v>8.17</v>
      </c>
      <c r="P39" s="20">
        <v>15.56</v>
      </c>
      <c r="Q39" s="20">
        <v>9</v>
      </c>
      <c r="R39" s="21">
        <v>9.15</v>
      </c>
      <c r="S39" s="20">
        <v>6.5989364999999998</v>
      </c>
      <c r="T39" s="20">
        <v>32.33</v>
      </c>
      <c r="U39" s="20">
        <v>10.130000000000001</v>
      </c>
      <c r="V39" s="20">
        <v>10.17</v>
      </c>
      <c r="W39" s="20">
        <v>6.665</v>
      </c>
      <c r="X39" s="57">
        <v>17.332568404761904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2" sqref="A2:X2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214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</v>
      </c>
      <c r="D8" s="134">
        <v>39.99</v>
      </c>
      <c r="E8" s="134">
        <v>34.76</v>
      </c>
      <c r="F8" s="134">
        <v>35.49</v>
      </c>
      <c r="G8" s="2">
        <v>27.51</v>
      </c>
      <c r="H8" s="134">
        <v>39.57</v>
      </c>
      <c r="I8" s="134">
        <v>26.65</v>
      </c>
      <c r="J8" s="134">
        <v>40.08</v>
      </c>
      <c r="K8" s="134">
        <v>27.62</v>
      </c>
      <c r="L8" s="134">
        <v>36.47</v>
      </c>
      <c r="M8" s="134">
        <v>33.89</v>
      </c>
      <c r="N8" s="134">
        <v>40.380000000000003</v>
      </c>
      <c r="O8" s="134">
        <v>34.299999999999997</v>
      </c>
      <c r="P8" s="134">
        <v>35.979999999999997</v>
      </c>
      <c r="Q8" s="134">
        <v>30</v>
      </c>
      <c r="R8" s="2">
        <v>39</v>
      </c>
      <c r="S8" s="134">
        <v>25.97</v>
      </c>
      <c r="T8" s="134">
        <v>30.8</v>
      </c>
      <c r="U8" s="134">
        <v>37.57</v>
      </c>
      <c r="V8" s="134">
        <v>37.130000000000003</v>
      </c>
      <c r="W8" s="134">
        <v>30.65</v>
      </c>
      <c r="X8" s="53">
        <v>34.61</v>
      </c>
      <c r="Y8" s="9"/>
    </row>
    <row r="9" spans="1:25" ht="11.25" x14ac:dyDescent="0.2">
      <c r="A9" s="29" t="s">
        <v>87</v>
      </c>
      <c r="B9" s="120" t="s">
        <v>92</v>
      </c>
      <c r="C9" s="19">
        <v>3.55</v>
      </c>
      <c r="D9" s="19">
        <v>3.78</v>
      </c>
      <c r="E9" s="19">
        <v>3.54</v>
      </c>
      <c r="F9" s="19">
        <v>3.25</v>
      </c>
      <c r="G9" s="18">
        <v>2.98</v>
      </c>
      <c r="H9" s="19">
        <v>2.94</v>
      </c>
      <c r="I9" s="19">
        <v>2.9</v>
      </c>
      <c r="J9" s="19">
        <v>3.39</v>
      </c>
      <c r="K9" s="19">
        <v>3.38</v>
      </c>
      <c r="L9" s="19">
        <v>3.895</v>
      </c>
      <c r="M9" s="19">
        <v>3.96</v>
      </c>
      <c r="N9" s="19">
        <v>4.3</v>
      </c>
      <c r="O9" s="19">
        <v>3.22</v>
      </c>
      <c r="P9" s="19">
        <v>3.31</v>
      </c>
      <c r="Q9" s="19">
        <v>2.97</v>
      </c>
      <c r="R9" s="18">
        <v>3.6</v>
      </c>
      <c r="S9" s="19">
        <v>4.3499999999999996</v>
      </c>
      <c r="T9" s="19">
        <v>3.94</v>
      </c>
      <c r="U9" s="19">
        <v>4.01</v>
      </c>
      <c r="V9" s="19">
        <v>3.1850000000000001</v>
      </c>
      <c r="W9" s="19">
        <v>3.54</v>
      </c>
      <c r="X9" s="54">
        <v>3.5233333333333339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391.5</v>
      </c>
      <c r="E10" s="134">
        <v>287.60000000000002</v>
      </c>
      <c r="F10" s="134">
        <v>266.27999999999997</v>
      </c>
      <c r="G10" s="2">
        <v>240</v>
      </c>
      <c r="H10" s="134">
        <v>275</v>
      </c>
      <c r="I10" s="134">
        <v>295</v>
      </c>
      <c r="J10" s="134">
        <v>370.57</v>
      </c>
      <c r="K10" s="134">
        <v>280</v>
      </c>
      <c r="L10" s="134">
        <v>285</v>
      </c>
      <c r="M10" s="134">
        <v>326.8</v>
      </c>
      <c r="N10" s="134">
        <v>384.69</v>
      </c>
      <c r="O10" s="134">
        <v>257</v>
      </c>
      <c r="P10" s="134">
        <v>288.33</v>
      </c>
      <c r="Q10" s="134">
        <v>252</v>
      </c>
      <c r="R10" s="2">
        <v>283.73</v>
      </c>
      <c r="S10" s="134">
        <v>398.25</v>
      </c>
      <c r="T10" s="134">
        <v>309.04000000000002</v>
      </c>
      <c r="U10" s="134">
        <v>261.10000000000002</v>
      </c>
      <c r="V10" s="134">
        <v>231.67500000000001</v>
      </c>
      <c r="W10" s="134">
        <v>250.94</v>
      </c>
      <c r="X10" s="53">
        <v>296.88119047619045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0.44979999999999998</v>
      </c>
      <c r="F11" s="19">
        <v>0.35119999999999996</v>
      </c>
      <c r="G11" s="18">
        <v>0.35159999999999997</v>
      </c>
      <c r="H11" s="19">
        <v>0.37</v>
      </c>
      <c r="I11" s="19">
        <v>0.35799999999999998</v>
      </c>
      <c r="J11" s="19">
        <v>0.49</v>
      </c>
      <c r="K11" s="19">
        <v>0.35799999999999998</v>
      </c>
      <c r="L11" s="19">
        <v>0.46500000000000002</v>
      </c>
      <c r="M11" s="19">
        <v>0.498</v>
      </c>
      <c r="N11" s="19">
        <v>0.56320000000000003</v>
      </c>
      <c r="O11" s="19">
        <v>0.33399999999999996</v>
      </c>
      <c r="P11" s="19">
        <v>0.4446</v>
      </c>
      <c r="Q11" s="19">
        <v>0.47</v>
      </c>
      <c r="R11" s="18">
        <v>0.42899999999999999</v>
      </c>
      <c r="S11" s="19">
        <v>0.62</v>
      </c>
      <c r="T11" s="19">
        <v>0.52</v>
      </c>
      <c r="U11" s="19">
        <v>0.52</v>
      </c>
      <c r="V11" s="19">
        <v>0.39200000000000002</v>
      </c>
      <c r="W11" s="19">
        <v>0.42759999999999998</v>
      </c>
      <c r="X11" s="54">
        <v>0.45580952380952383</v>
      </c>
      <c r="Y11" s="9"/>
    </row>
    <row r="12" spans="1:25" ht="11.25" x14ac:dyDescent="0.2">
      <c r="A12" s="29" t="s">
        <v>26</v>
      </c>
      <c r="B12" s="120" t="s">
        <v>93</v>
      </c>
      <c r="C12" s="134">
        <v>82</v>
      </c>
      <c r="D12" s="134">
        <v>32.5</v>
      </c>
      <c r="E12" s="134">
        <v>41.77</v>
      </c>
      <c r="F12" s="134">
        <v>34</v>
      </c>
      <c r="G12" s="2">
        <v>64.400000000000006</v>
      </c>
      <c r="H12" s="134">
        <v>59.1</v>
      </c>
      <c r="I12" s="134">
        <v>67</v>
      </c>
      <c r="J12" s="134">
        <v>65.23</v>
      </c>
      <c r="K12" s="134">
        <v>58.5</v>
      </c>
      <c r="L12" s="134">
        <v>42.7</v>
      </c>
      <c r="M12" s="134">
        <v>73.599999999999994</v>
      </c>
      <c r="N12" s="134">
        <v>36.1</v>
      </c>
      <c r="O12" s="134">
        <v>26</v>
      </c>
      <c r="P12" s="134">
        <v>51.67</v>
      </c>
      <c r="Q12" s="134">
        <v>55</v>
      </c>
      <c r="R12" s="2">
        <v>75.3</v>
      </c>
      <c r="S12" s="134">
        <v>55</v>
      </c>
      <c r="T12" s="134">
        <v>67.38</v>
      </c>
      <c r="U12" s="134">
        <v>61.61</v>
      </c>
      <c r="V12" s="134">
        <v>34</v>
      </c>
      <c r="W12" s="134">
        <v>68.760000000000005</v>
      </c>
      <c r="X12" s="53">
        <v>54.839047619047612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143</v>
      </c>
      <c r="E13" s="134">
        <v>89</v>
      </c>
      <c r="F13" s="134">
        <v>54</v>
      </c>
      <c r="G13" s="2">
        <v>60.74</v>
      </c>
      <c r="H13" s="134">
        <v>65</v>
      </c>
      <c r="I13" s="134">
        <v>70</v>
      </c>
      <c r="J13" s="134">
        <v>94.58</v>
      </c>
      <c r="K13" s="134">
        <v>71</v>
      </c>
      <c r="L13" s="134">
        <v>68.25</v>
      </c>
      <c r="M13" s="134">
        <v>86.38</v>
      </c>
      <c r="N13" s="134">
        <v>69.12</v>
      </c>
      <c r="O13" s="134">
        <v>75</v>
      </c>
      <c r="P13" s="134">
        <v>72.33</v>
      </c>
      <c r="Q13" s="134">
        <v>50</v>
      </c>
      <c r="R13" s="2">
        <v>97</v>
      </c>
      <c r="S13" s="134">
        <v>90</v>
      </c>
      <c r="T13" s="134">
        <v>62.85</v>
      </c>
      <c r="U13" s="134">
        <v>70.459999999999994</v>
      </c>
      <c r="V13" s="134">
        <v>61.695</v>
      </c>
      <c r="W13" s="134">
        <v>72.599999999999994</v>
      </c>
      <c r="X13" s="53">
        <v>77.000238095238089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0.63</v>
      </c>
      <c r="E14" s="67">
        <v>0.55000000000000004</v>
      </c>
      <c r="F14" s="67">
        <v>0.33</v>
      </c>
      <c r="G14" s="68">
        <v>0.47</v>
      </c>
      <c r="H14" s="67">
        <v>0.6</v>
      </c>
      <c r="I14" s="67">
        <v>0.48</v>
      </c>
      <c r="J14" s="67">
        <v>0.48</v>
      </c>
      <c r="K14" s="67">
        <v>0.82</v>
      </c>
      <c r="L14" s="67">
        <v>0.51</v>
      </c>
      <c r="M14" s="67">
        <v>0.66</v>
      </c>
      <c r="N14" s="67">
        <v>0.59</v>
      </c>
      <c r="O14" s="67">
        <v>0.36</v>
      </c>
      <c r="P14" s="67">
        <v>0.4</v>
      </c>
      <c r="Q14" s="67">
        <v>0.44</v>
      </c>
      <c r="R14" s="68">
        <v>0.56999999999999995</v>
      </c>
      <c r="S14" s="67">
        <v>0.32</v>
      </c>
      <c r="T14" s="67">
        <v>0.57999999999999996</v>
      </c>
      <c r="U14" s="67">
        <v>0.45</v>
      </c>
      <c r="V14" s="133">
        <v>0.47499999999999998</v>
      </c>
      <c r="W14" s="67">
        <v>0.47658</v>
      </c>
      <c r="X14" s="54">
        <v>0.5091228571428571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3.15</v>
      </c>
      <c r="E15" s="134">
        <v>2.69</v>
      </c>
      <c r="F15" s="134">
        <v>1.8</v>
      </c>
      <c r="G15" s="2">
        <v>2.2000000000000002</v>
      </c>
      <c r="H15" s="134">
        <v>2.6</v>
      </c>
      <c r="I15" s="134">
        <v>2.2999999999999998</v>
      </c>
      <c r="J15" s="134">
        <v>2.84</v>
      </c>
      <c r="K15" s="134">
        <v>1.92</v>
      </c>
      <c r="L15" s="134">
        <v>2.2999999999999998</v>
      </c>
      <c r="M15" s="134">
        <v>2.4900000000000002</v>
      </c>
      <c r="N15" s="134">
        <v>2.5499999999999998</v>
      </c>
      <c r="O15" s="134">
        <v>1.55</v>
      </c>
      <c r="P15" s="134">
        <v>2.93</v>
      </c>
      <c r="Q15" s="134">
        <v>2.6</v>
      </c>
      <c r="R15" s="2">
        <v>2.27</v>
      </c>
      <c r="S15" s="134">
        <v>2.1</v>
      </c>
      <c r="T15" s="134">
        <v>2.97</v>
      </c>
      <c r="U15" s="134">
        <v>2.11</v>
      </c>
      <c r="V15" s="132">
        <v>2.5</v>
      </c>
      <c r="W15" s="134">
        <v>2.0099999999999998</v>
      </c>
      <c r="X15" s="53">
        <v>2.4109523809523812</v>
      </c>
      <c r="Y15" s="9"/>
    </row>
    <row r="16" spans="1:25" ht="11.25" x14ac:dyDescent="0.2">
      <c r="A16" s="29" t="s">
        <v>29</v>
      </c>
      <c r="B16" s="120" t="s">
        <v>91</v>
      </c>
      <c r="C16" s="134">
        <v>25</v>
      </c>
      <c r="D16" s="134">
        <v>22.13</v>
      </c>
      <c r="E16" s="134">
        <v>24.6</v>
      </c>
      <c r="F16" s="134">
        <v>23.5</v>
      </c>
      <c r="G16" s="2">
        <v>17.87</v>
      </c>
      <c r="H16" s="134">
        <v>19.71</v>
      </c>
      <c r="I16" s="134">
        <v>17.66</v>
      </c>
      <c r="J16" s="134">
        <v>29.32</v>
      </c>
      <c r="K16" s="134">
        <v>20.100000000000001</v>
      </c>
      <c r="L16" s="134">
        <v>14.82</v>
      </c>
      <c r="M16" s="134">
        <v>16.989999999999998</v>
      </c>
      <c r="N16" s="134">
        <v>22.23</v>
      </c>
      <c r="O16" s="134">
        <v>22.72</v>
      </c>
      <c r="P16" s="134">
        <v>28.79</v>
      </c>
      <c r="Q16" s="134">
        <v>16.670000000000002</v>
      </c>
      <c r="R16" s="2">
        <v>20.3</v>
      </c>
      <c r="S16" s="134">
        <v>16.91</v>
      </c>
      <c r="T16" s="134">
        <v>21.66</v>
      </c>
      <c r="U16" s="134">
        <v>17.66</v>
      </c>
      <c r="V16" s="134">
        <v>38.5</v>
      </c>
      <c r="W16" s="134">
        <v>16.48</v>
      </c>
      <c r="X16" s="53">
        <v>21.600952380952386</v>
      </c>
      <c r="Y16" s="9"/>
    </row>
    <row r="17" spans="1:25" ht="11.25" x14ac:dyDescent="0.2">
      <c r="A17" s="29" t="s">
        <v>30</v>
      </c>
      <c r="B17" s="120" t="s">
        <v>94</v>
      </c>
      <c r="C17" s="134">
        <v>90</v>
      </c>
      <c r="D17" s="134">
        <v>160</v>
      </c>
      <c r="E17" s="134">
        <v>65.25</v>
      </c>
      <c r="F17" s="134">
        <v>86</v>
      </c>
      <c r="G17" s="2">
        <v>117.5</v>
      </c>
      <c r="H17" s="134">
        <v>74</v>
      </c>
      <c r="I17" s="134">
        <v>64</v>
      </c>
      <c r="J17" s="134">
        <v>158.08000000000001</v>
      </c>
      <c r="K17" s="134">
        <v>95.15</v>
      </c>
      <c r="L17" s="134">
        <v>94</v>
      </c>
      <c r="M17" s="134">
        <v>120</v>
      </c>
      <c r="N17" s="134">
        <v>77.61</v>
      </c>
      <c r="O17" s="134">
        <v>82.5</v>
      </c>
      <c r="P17" s="134">
        <v>87.3</v>
      </c>
      <c r="Q17" s="134">
        <v>100</v>
      </c>
      <c r="R17" s="2">
        <v>88.25</v>
      </c>
      <c r="S17" s="134">
        <v>59</v>
      </c>
      <c r="T17" s="134">
        <v>100.65</v>
      </c>
      <c r="U17" s="134">
        <v>82.46</v>
      </c>
      <c r="V17" s="134">
        <v>70.95</v>
      </c>
      <c r="W17" s="134">
        <v>90.72</v>
      </c>
      <c r="X17" s="53">
        <v>93.496190476190478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557.70000000000005</v>
      </c>
      <c r="D18" s="134">
        <v>306</v>
      </c>
      <c r="E18" s="134">
        <v>286.25</v>
      </c>
      <c r="F18" s="134">
        <v>305</v>
      </c>
      <c r="G18" s="2">
        <v>253.33</v>
      </c>
      <c r="H18" s="134">
        <v>294.06</v>
      </c>
      <c r="I18" s="134">
        <v>212</v>
      </c>
      <c r="J18" s="134">
        <v>375.92</v>
      </c>
      <c r="K18" s="134">
        <v>443</v>
      </c>
      <c r="L18" s="134">
        <v>421.43</v>
      </c>
      <c r="M18" s="134">
        <v>436.4</v>
      </c>
      <c r="N18" s="134">
        <v>314.68</v>
      </c>
      <c r="O18" s="134">
        <v>285</v>
      </c>
      <c r="P18" s="134">
        <v>352.86</v>
      </c>
      <c r="Q18" s="134">
        <v>372.5</v>
      </c>
      <c r="R18" s="2">
        <v>501</v>
      </c>
      <c r="S18" s="134">
        <v>402.5</v>
      </c>
      <c r="T18" s="134">
        <v>609.71</v>
      </c>
      <c r="U18" s="134">
        <v>404.81</v>
      </c>
      <c r="V18" s="134">
        <v>456.5</v>
      </c>
      <c r="W18" s="134">
        <v>308.83</v>
      </c>
      <c r="X18" s="53">
        <v>376.16571428571433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382</v>
      </c>
      <c r="D19" s="134">
        <v>257</v>
      </c>
      <c r="E19" s="134">
        <v>270.98</v>
      </c>
      <c r="F19" s="2">
        <v>306.54000000000002</v>
      </c>
      <c r="G19" s="2">
        <v>193.33</v>
      </c>
      <c r="H19" s="134">
        <v>275</v>
      </c>
      <c r="I19" s="134">
        <v>140</v>
      </c>
      <c r="J19" s="134">
        <v>396.52</v>
      </c>
      <c r="K19" s="134">
        <v>287</v>
      </c>
      <c r="L19" s="2">
        <v>234.8</v>
      </c>
      <c r="M19" s="2">
        <v>225</v>
      </c>
      <c r="N19" s="134">
        <v>260</v>
      </c>
      <c r="O19" s="134">
        <v>250</v>
      </c>
      <c r="P19" s="134">
        <v>261.33</v>
      </c>
      <c r="Q19" s="134">
        <v>218.9</v>
      </c>
      <c r="R19" s="2">
        <v>408</v>
      </c>
      <c r="S19" s="134">
        <v>183.5</v>
      </c>
      <c r="T19" s="134">
        <v>174.59</v>
      </c>
      <c r="U19" s="134">
        <v>246.33</v>
      </c>
      <c r="V19" s="134">
        <v>357</v>
      </c>
      <c r="W19" s="134">
        <v>266.17</v>
      </c>
      <c r="X19" s="53">
        <v>266.3804761904762</v>
      </c>
      <c r="Y19" s="9"/>
    </row>
    <row r="20" spans="1:25" ht="22.5" x14ac:dyDescent="0.2">
      <c r="A20" s="121" t="s">
        <v>33</v>
      </c>
      <c r="B20" s="122" t="s">
        <v>94</v>
      </c>
      <c r="C20" s="134">
        <v>72.17</v>
      </c>
      <c r="D20" s="134">
        <v>65</v>
      </c>
      <c r="E20" s="134">
        <v>53.75</v>
      </c>
      <c r="F20" s="134">
        <v>69.5</v>
      </c>
      <c r="G20" s="2">
        <v>51</v>
      </c>
      <c r="H20" s="134">
        <v>60</v>
      </c>
      <c r="I20" s="134">
        <v>52.5</v>
      </c>
      <c r="J20" s="134">
        <v>70.02</v>
      </c>
      <c r="K20" s="134">
        <v>64.900000000000006</v>
      </c>
      <c r="L20" s="134">
        <v>37.799999999999997</v>
      </c>
      <c r="M20" s="134">
        <v>63.4</v>
      </c>
      <c r="N20" s="134">
        <v>48.79</v>
      </c>
      <c r="O20" s="134">
        <v>47.5</v>
      </c>
      <c r="P20" s="134">
        <v>89.23</v>
      </c>
      <c r="Q20" s="134">
        <v>65</v>
      </c>
      <c r="R20" s="2">
        <v>64.13</v>
      </c>
      <c r="S20" s="134">
        <v>30.33</v>
      </c>
      <c r="T20" s="134">
        <v>32.18</v>
      </c>
      <c r="U20" s="134">
        <v>30.84</v>
      </c>
      <c r="V20" s="134">
        <v>48.31</v>
      </c>
      <c r="W20" s="134">
        <v>40.770000000000003</v>
      </c>
      <c r="X20" s="53">
        <v>55.100952380952378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34.799999999999997</v>
      </c>
      <c r="D21" s="134">
        <v>23.25</v>
      </c>
      <c r="E21" s="134">
        <v>24.27</v>
      </c>
      <c r="F21" s="134">
        <v>18.010000000000002</v>
      </c>
      <c r="G21" s="2">
        <v>24.25</v>
      </c>
      <c r="H21" s="134">
        <v>23.5</v>
      </c>
      <c r="I21" s="134">
        <v>18</v>
      </c>
      <c r="J21" s="134">
        <v>25.09</v>
      </c>
      <c r="K21" s="134">
        <v>26.1</v>
      </c>
      <c r="L21" s="134">
        <v>23.9</v>
      </c>
      <c r="M21" s="134">
        <v>19.649999999999999</v>
      </c>
      <c r="N21" s="134">
        <v>22.7</v>
      </c>
      <c r="O21" s="134">
        <v>14</v>
      </c>
      <c r="P21" s="134">
        <v>64.12</v>
      </c>
      <c r="Q21" s="134">
        <v>23.5</v>
      </c>
      <c r="R21" s="2">
        <v>19.649999999999999</v>
      </c>
      <c r="S21" s="134">
        <v>21.23</v>
      </c>
      <c r="T21" s="134">
        <v>20.11</v>
      </c>
      <c r="U21" s="134">
        <v>13.46</v>
      </c>
      <c r="V21" s="134">
        <v>14.92</v>
      </c>
      <c r="W21" s="134">
        <v>16.78</v>
      </c>
      <c r="X21" s="53">
        <v>23.394761904761904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433.5</v>
      </c>
      <c r="D22" s="134">
        <v>420</v>
      </c>
      <c r="E22" s="134">
        <v>287.83</v>
      </c>
      <c r="F22" s="134">
        <v>200</v>
      </c>
      <c r="G22" s="2">
        <v>337.8</v>
      </c>
      <c r="H22" s="134">
        <v>295</v>
      </c>
      <c r="I22" s="134">
        <v>362</v>
      </c>
      <c r="J22" s="134">
        <v>388.09</v>
      </c>
      <c r="K22" s="134">
        <v>350</v>
      </c>
      <c r="L22" s="134">
        <v>309</v>
      </c>
      <c r="M22" s="134">
        <v>432</v>
      </c>
      <c r="N22" s="134">
        <v>259.63</v>
      </c>
      <c r="O22" s="134">
        <v>300</v>
      </c>
      <c r="P22" s="134">
        <v>533.33000000000004</v>
      </c>
      <c r="Q22" s="134">
        <v>617</v>
      </c>
      <c r="R22" s="2">
        <v>280</v>
      </c>
      <c r="S22" s="134">
        <v>349.8</v>
      </c>
      <c r="T22" s="134">
        <v>1060.1300000000001</v>
      </c>
      <c r="U22" s="134">
        <v>489.45</v>
      </c>
      <c r="V22" s="134">
        <v>295</v>
      </c>
      <c r="W22" s="134">
        <v>288.42</v>
      </c>
      <c r="X22" s="53">
        <v>394.66571428571427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15.75</v>
      </c>
      <c r="D23" s="134">
        <v>16.100000000000001</v>
      </c>
      <c r="E23" s="134">
        <v>7.8</v>
      </c>
      <c r="F23" s="134">
        <v>9.5</v>
      </c>
      <c r="G23" s="2">
        <v>11.5</v>
      </c>
      <c r="H23" s="134">
        <v>15.96</v>
      </c>
      <c r="I23" s="134">
        <v>10</v>
      </c>
      <c r="J23" s="134">
        <v>27.83</v>
      </c>
      <c r="K23" s="134">
        <v>13.8</v>
      </c>
      <c r="L23" s="134">
        <v>18</v>
      </c>
      <c r="M23" s="134">
        <v>22.7</v>
      </c>
      <c r="N23" s="134">
        <v>10.71</v>
      </c>
      <c r="O23" s="134">
        <v>4.6500000000000004</v>
      </c>
      <c r="P23" s="134">
        <v>7.57</v>
      </c>
      <c r="Q23" s="134">
        <v>16</v>
      </c>
      <c r="R23" s="2">
        <v>16.989999999999998</v>
      </c>
      <c r="S23" s="134">
        <v>40</v>
      </c>
      <c r="T23" s="134">
        <v>9.5399999999999991</v>
      </c>
      <c r="U23" s="134">
        <v>27.5</v>
      </c>
      <c r="V23" s="134">
        <v>3.375</v>
      </c>
      <c r="W23" s="134">
        <v>10.69</v>
      </c>
      <c r="X23" s="53">
        <v>15.045952380952382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65</v>
      </c>
      <c r="D24" s="134">
        <v>94.95</v>
      </c>
      <c r="E24" s="134">
        <v>60.67</v>
      </c>
      <c r="F24" s="134">
        <v>75</v>
      </c>
      <c r="G24" s="2">
        <v>57.5</v>
      </c>
      <c r="H24" s="134">
        <v>61</v>
      </c>
      <c r="I24" s="134">
        <v>40.880000000000003</v>
      </c>
      <c r="J24" s="134">
        <v>94.02</v>
      </c>
      <c r="K24" s="134">
        <v>72.5</v>
      </c>
      <c r="L24" s="134">
        <v>74.099999999999994</v>
      </c>
      <c r="M24" s="134">
        <v>83.7</v>
      </c>
      <c r="N24" s="134">
        <v>66.69</v>
      </c>
      <c r="O24" s="134">
        <v>66.28</v>
      </c>
      <c r="P24" s="134">
        <v>152.85</v>
      </c>
      <c r="Q24" s="134">
        <v>59.98</v>
      </c>
      <c r="R24" s="2">
        <v>60.75</v>
      </c>
      <c r="S24" s="134">
        <v>90.33</v>
      </c>
      <c r="T24" s="134">
        <v>59.33</v>
      </c>
      <c r="U24" s="134">
        <v>79.36</v>
      </c>
      <c r="V24" s="134">
        <v>60</v>
      </c>
      <c r="W24" s="134">
        <v>55.54</v>
      </c>
      <c r="X24" s="53">
        <v>72.877619047619035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6.15</v>
      </c>
      <c r="D25" s="134">
        <v>9.35</v>
      </c>
      <c r="E25" s="134">
        <v>6.95</v>
      </c>
      <c r="F25" s="134">
        <v>4.2300000000000004</v>
      </c>
      <c r="G25" s="2">
        <v>9</v>
      </c>
      <c r="H25" s="134">
        <v>10.220000000000001</v>
      </c>
      <c r="I25" s="134">
        <v>5.87</v>
      </c>
      <c r="J25" s="134">
        <v>8.3000000000000007</v>
      </c>
      <c r="K25" s="134">
        <v>9.33</v>
      </c>
      <c r="L25" s="134">
        <v>10.425000000000001</v>
      </c>
      <c r="M25" s="134">
        <v>10.5</v>
      </c>
      <c r="N25" s="134">
        <v>5.56</v>
      </c>
      <c r="O25" s="134">
        <v>4.1500000000000004</v>
      </c>
      <c r="P25" s="134">
        <v>6.68</v>
      </c>
      <c r="Q25" s="134">
        <v>10.55</v>
      </c>
      <c r="R25" s="2">
        <v>9.57</v>
      </c>
      <c r="S25" s="134">
        <v>7.41</v>
      </c>
      <c r="T25" s="134">
        <v>16.559999999999999</v>
      </c>
      <c r="U25" s="134">
        <v>10.87</v>
      </c>
      <c r="V25" s="134">
        <v>6.09</v>
      </c>
      <c r="W25" s="134">
        <v>9.43888888888889</v>
      </c>
      <c r="X25" s="53">
        <v>8.4382804232804247</v>
      </c>
      <c r="Y25" s="9"/>
    </row>
    <row r="26" spans="1:25" ht="11.25" x14ac:dyDescent="0.2">
      <c r="A26" s="29" t="s">
        <v>38</v>
      </c>
      <c r="B26" s="120" t="s">
        <v>92</v>
      </c>
      <c r="C26" s="134">
        <v>10.53</v>
      </c>
      <c r="D26" s="134">
        <v>5.7</v>
      </c>
      <c r="E26" s="134">
        <v>5.81</v>
      </c>
      <c r="F26" s="134">
        <v>4</v>
      </c>
      <c r="G26" s="2">
        <v>3.24</v>
      </c>
      <c r="H26" s="134">
        <v>8.56</v>
      </c>
      <c r="I26" s="134">
        <v>4.5199999999999996</v>
      </c>
      <c r="J26" s="134">
        <v>7.07</v>
      </c>
      <c r="K26" s="134">
        <v>5.62</v>
      </c>
      <c r="L26" s="134">
        <v>9.7799999999999994</v>
      </c>
      <c r="M26" s="134">
        <v>8.58</v>
      </c>
      <c r="N26" s="2">
        <v>5.03</v>
      </c>
      <c r="O26" s="134">
        <v>2.97</v>
      </c>
      <c r="P26" s="134">
        <v>10.44</v>
      </c>
      <c r="Q26" s="134">
        <v>4.63</v>
      </c>
      <c r="R26" s="2">
        <v>9.75</v>
      </c>
      <c r="S26" s="134">
        <v>11.49</v>
      </c>
      <c r="T26" s="134">
        <v>14.58</v>
      </c>
      <c r="U26" s="134">
        <v>7.99</v>
      </c>
      <c r="V26" s="134">
        <v>8</v>
      </c>
      <c r="W26" s="134">
        <v>7.45</v>
      </c>
      <c r="X26" s="53">
        <v>7.4161904761904749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0.95</v>
      </c>
      <c r="E27" s="133">
        <v>1</v>
      </c>
      <c r="F27" s="19">
        <v>0.77</v>
      </c>
      <c r="G27" s="18">
        <v>0.62</v>
      </c>
      <c r="H27" s="19">
        <v>0.83</v>
      </c>
      <c r="I27" s="19">
        <v>0.61</v>
      </c>
      <c r="J27" s="19">
        <v>0.99</v>
      </c>
      <c r="K27" s="19">
        <v>0.75</v>
      </c>
      <c r="L27" s="19">
        <v>0.8</v>
      </c>
      <c r="M27" s="19">
        <v>0.8</v>
      </c>
      <c r="N27" s="19">
        <v>1.05</v>
      </c>
      <c r="O27" s="19">
        <v>0.62</v>
      </c>
      <c r="P27" s="19">
        <v>1.08</v>
      </c>
      <c r="Q27" s="19">
        <v>0.87</v>
      </c>
      <c r="R27" s="18">
        <v>0.9</v>
      </c>
      <c r="S27" s="18">
        <v>0.99</v>
      </c>
      <c r="T27" s="18">
        <v>1.23</v>
      </c>
      <c r="U27" s="19">
        <v>0.93</v>
      </c>
      <c r="V27" s="133">
        <v>0.83</v>
      </c>
      <c r="W27" s="19">
        <v>0.72439999999999993</v>
      </c>
      <c r="X27" s="54">
        <v>0.88068571428571418</v>
      </c>
      <c r="Y27" s="9"/>
    </row>
    <row r="28" spans="1:25" ht="11.25" x14ac:dyDescent="0.2">
      <c r="A28" s="29" t="s">
        <v>39</v>
      </c>
      <c r="B28" s="120" t="s">
        <v>94</v>
      </c>
      <c r="C28" s="134">
        <v>82</v>
      </c>
      <c r="D28" s="134">
        <v>60.5</v>
      </c>
      <c r="E28" s="135">
        <v>61.45</v>
      </c>
      <c r="F28" s="134">
        <v>62</v>
      </c>
      <c r="G28" s="2">
        <v>57.75</v>
      </c>
      <c r="H28" s="134">
        <v>64.680000000000007</v>
      </c>
      <c r="I28" s="134">
        <v>58</v>
      </c>
      <c r="J28" s="134">
        <v>82.64</v>
      </c>
      <c r="K28" s="134">
        <v>71.599999999999994</v>
      </c>
      <c r="L28" s="134">
        <v>67.5</v>
      </c>
      <c r="M28" s="134">
        <v>74</v>
      </c>
      <c r="N28" s="134">
        <v>63.19</v>
      </c>
      <c r="O28" s="134">
        <v>65</v>
      </c>
      <c r="P28" s="134">
        <v>89.27</v>
      </c>
      <c r="Q28" s="134">
        <v>81</v>
      </c>
      <c r="R28" s="2">
        <v>62.27</v>
      </c>
      <c r="S28" s="134">
        <v>52.67</v>
      </c>
      <c r="T28" s="134">
        <v>89.13</v>
      </c>
      <c r="U28" s="134">
        <v>81.09</v>
      </c>
      <c r="V28" s="134">
        <v>47</v>
      </c>
      <c r="W28" s="134">
        <v>64.790000000000006</v>
      </c>
      <c r="X28" s="53">
        <v>68.453809523809525</v>
      </c>
      <c r="Y28" s="9"/>
    </row>
    <row r="29" spans="1:25" ht="11.25" x14ac:dyDescent="0.2">
      <c r="A29" s="29" t="s">
        <v>40</v>
      </c>
      <c r="B29" s="120" t="s">
        <v>94</v>
      </c>
      <c r="C29" s="134">
        <v>429.17</v>
      </c>
      <c r="D29" s="134">
        <v>224</v>
      </c>
      <c r="E29" s="134">
        <v>199.75</v>
      </c>
      <c r="F29" s="134">
        <v>223.98</v>
      </c>
      <c r="G29" s="2">
        <v>188.5</v>
      </c>
      <c r="H29" s="134">
        <v>264.39999999999998</v>
      </c>
      <c r="I29" s="134">
        <v>122</v>
      </c>
      <c r="J29" s="134">
        <v>305.37</v>
      </c>
      <c r="K29" s="134">
        <v>268</v>
      </c>
      <c r="L29" s="134">
        <v>248</v>
      </c>
      <c r="M29" s="134">
        <v>289.5</v>
      </c>
      <c r="N29" s="134">
        <v>205.19</v>
      </c>
      <c r="O29" s="134">
        <v>216</v>
      </c>
      <c r="P29" s="134">
        <v>356.03</v>
      </c>
      <c r="Q29" s="134">
        <v>263.95</v>
      </c>
      <c r="R29" s="2">
        <v>244</v>
      </c>
      <c r="S29" s="134">
        <v>113</v>
      </c>
      <c r="T29" s="134">
        <v>265.24</v>
      </c>
      <c r="U29" s="134">
        <v>224.4</v>
      </c>
      <c r="V29" s="134">
        <v>210</v>
      </c>
      <c r="W29" s="134">
        <v>171.45</v>
      </c>
      <c r="X29" s="53">
        <v>239.61571428571426</v>
      </c>
      <c r="Y29" s="9"/>
    </row>
    <row r="30" spans="1:25" ht="11.25" x14ac:dyDescent="0.2">
      <c r="A30" s="29" t="s">
        <v>41</v>
      </c>
      <c r="B30" s="120" t="s">
        <v>94</v>
      </c>
      <c r="C30" s="134">
        <v>69</v>
      </c>
      <c r="D30" s="134">
        <v>47.55</v>
      </c>
      <c r="E30" s="134">
        <v>43.56</v>
      </c>
      <c r="F30" s="134">
        <v>42.45</v>
      </c>
      <c r="G30" s="2">
        <v>27.1</v>
      </c>
      <c r="H30" s="134">
        <v>44.9</v>
      </c>
      <c r="I30" s="134">
        <v>28.55</v>
      </c>
      <c r="J30" s="134">
        <v>64.52</v>
      </c>
      <c r="K30" s="134">
        <v>50.75</v>
      </c>
      <c r="L30" s="134">
        <v>39.094999999999999</v>
      </c>
      <c r="M30" s="134">
        <v>54.2</v>
      </c>
      <c r="N30" s="134">
        <v>34.409999999999997</v>
      </c>
      <c r="O30" s="134">
        <v>36</v>
      </c>
      <c r="P30" s="134">
        <v>79.430000000000007</v>
      </c>
      <c r="Q30" s="134">
        <v>37.57</v>
      </c>
      <c r="R30" s="2">
        <v>35.11</v>
      </c>
      <c r="S30" s="134">
        <v>37.520000000000003</v>
      </c>
      <c r="T30" s="134">
        <v>41.73</v>
      </c>
      <c r="U30" s="134">
        <v>28.15</v>
      </c>
      <c r="V30" s="134">
        <v>42.45</v>
      </c>
      <c r="W30" s="134">
        <v>61.7</v>
      </c>
      <c r="X30" s="53">
        <v>45.035476190476203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</v>
      </c>
      <c r="D31" s="134">
        <v>46.5</v>
      </c>
      <c r="E31" s="134">
        <v>48.58</v>
      </c>
      <c r="F31" s="134">
        <v>44.35</v>
      </c>
      <c r="G31" s="2">
        <v>36</v>
      </c>
      <c r="H31" s="134">
        <v>46.29</v>
      </c>
      <c r="I31" s="134">
        <v>49.9</v>
      </c>
      <c r="J31" s="134">
        <v>53.91</v>
      </c>
      <c r="K31" s="134">
        <v>46.8</v>
      </c>
      <c r="L31" s="134">
        <v>45.51</v>
      </c>
      <c r="M31" s="134">
        <v>58.1</v>
      </c>
      <c r="N31" s="134">
        <v>47.72</v>
      </c>
      <c r="O31" s="134">
        <v>35</v>
      </c>
      <c r="P31" s="134">
        <v>69.099999999999994</v>
      </c>
      <c r="Q31" s="134">
        <v>45.76</v>
      </c>
      <c r="R31" s="2">
        <v>45.19</v>
      </c>
      <c r="S31" s="134">
        <v>26.39</v>
      </c>
      <c r="T31" s="134">
        <v>51.42</v>
      </c>
      <c r="U31" s="134">
        <v>51.24</v>
      </c>
      <c r="V31" s="134">
        <v>41.848333330000003</v>
      </c>
      <c r="W31" s="134">
        <v>43.51</v>
      </c>
      <c r="X31" s="53">
        <v>46.577063491904767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26.33</v>
      </c>
      <c r="D32" s="134">
        <v>28.5</v>
      </c>
      <c r="E32" s="134">
        <v>32.42</v>
      </c>
      <c r="F32" s="134">
        <v>27.75</v>
      </c>
      <c r="G32" s="2">
        <v>19.3</v>
      </c>
      <c r="H32" s="134">
        <v>27.17</v>
      </c>
      <c r="I32" s="134">
        <v>14.83</v>
      </c>
      <c r="J32" s="134">
        <v>28.76</v>
      </c>
      <c r="K32" s="134">
        <v>36.06</v>
      </c>
      <c r="L32" s="134">
        <v>31.77</v>
      </c>
      <c r="M32" s="134">
        <v>21.4</v>
      </c>
      <c r="N32" s="134">
        <v>20.96</v>
      </c>
      <c r="O32" s="134">
        <v>18.850000000000001</v>
      </c>
      <c r="P32" s="134">
        <v>43</v>
      </c>
      <c r="Q32" s="134">
        <v>22.22</v>
      </c>
      <c r="R32" s="2">
        <v>29.27</v>
      </c>
      <c r="S32" s="2">
        <v>21.2</v>
      </c>
      <c r="T32" s="2">
        <v>27.48</v>
      </c>
      <c r="U32" s="134">
        <v>19.77</v>
      </c>
      <c r="V32" s="134">
        <v>18.975000000000001</v>
      </c>
      <c r="W32" s="134">
        <v>23.88</v>
      </c>
      <c r="X32" s="53">
        <v>25.709285714285713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18.21</v>
      </c>
      <c r="F34" s="2">
        <v>16.32</v>
      </c>
      <c r="G34" s="2">
        <v>18.37</v>
      </c>
      <c r="H34" s="134">
        <v>20.34</v>
      </c>
      <c r="I34" s="134">
        <v>20.09</v>
      </c>
      <c r="J34" s="2">
        <v>12.170075000000001</v>
      </c>
      <c r="K34" s="2">
        <v>17.2</v>
      </c>
      <c r="L34" s="2">
        <v>12.446109</v>
      </c>
      <c r="M34" s="2">
        <v>15.72</v>
      </c>
      <c r="N34" s="134">
        <v>14.96</v>
      </c>
      <c r="O34" s="2">
        <v>13.69</v>
      </c>
      <c r="P34" s="2">
        <v>14.96</v>
      </c>
      <c r="Q34" s="2">
        <v>21.15</v>
      </c>
      <c r="R34" s="2">
        <v>19.510000000000002</v>
      </c>
      <c r="S34" s="134">
        <v>13.056636301999999</v>
      </c>
      <c r="T34" s="134">
        <v>17.467300000000002</v>
      </c>
      <c r="U34" s="2">
        <v>24.415682</v>
      </c>
      <c r="V34" s="2">
        <v>13.614510000000001</v>
      </c>
      <c r="W34" s="134">
        <v>19.163156999999998</v>
      </c>
      <c r="X34" s="53">
        <v>16.780099252476194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9.8756000000000004</v>
      </c>
      <c r="D35" s="2">
        <v>12.07</v>
      </c>
      <c r="E35" s="2">
        <v>11.56</v>
      </c>
      <c r="F35" s="2">
        <v>11.49</v>
      </c>
      <c r="G35" s="2">
        <v>11.94</v>
      </c>
      <c r="H35" s="134">
        <v>13.13</v>
      </c>
      <c r="I35" s="134">
        <v>12.56</v>
      </c>
      <c r="J35" s="2">
        <v>8.5921861600000007</v>
      </c>
      <c r="K35" s="2">
        <v>11.39</v>
      </c>
      <c r="L35" s="2">
        <v>9.1412100000000009</v>
      </c>
      <c r="M35" s="2">
        <v>11.74</v>
      </c>
      <c r="N35" s="134">
        <v>10.81</v>
      </c>
      <c r="O35" s="2">
        <v>10.16</v>
      </c>
      <c r="P35" s="2">
        <v>11.27</v>
      </c>
      <c r="Q35" s="2">
        <v>15</v>
      </c>
      <c r="R35" s="2">
        <v>14.13</v>
      </c>
      <c r="S35" s="134">
        <v>10.447363698</v>
      </c>
      <c r="T35" s="134">
        <v>13.6919</v>
      </c>
      <c r="U35" s="2">
        <v>15.600391999999999</v>
      </c>
      <c r="V35" s="2">
        <v>9.9740000000000002</v>
      </c>
      <c r="W35" s="134">
        <v>15.519653999999999</v>
      </c>
      <c r="X35" s="53">
        <v>11.909157421809525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31.22</v>
      </c>
      <c r="D37" s="134">
        <v>77.239999999999995</v>
      </c>
      <c r="E37" s="134">
        <v>112.51</v>
      </c>
      <c r="F37" s="134">
        <v>46.5</v>
      </c>
      <c r="G37" s="134">
        <v>80</v>
      </c>
      <c r="H37" s="134">
        <v>69.319999999999993</v>
      </c>
      <c r="I37" s="134">
        <v>57.46</v>
      </c>
      <c r="J37" s="134">
        <v>53.287799999999997</v>
      </c>
      <c r="K37" s="134">
        <v>50.07</v>
      </c>
      <c r="L37" s="134">
        <v>44.09</v>
      </c>
      <c r="M37" s="134">
        <v>67.28</v>
      </c>
      <c r="N37" s="134">
        <v>24.19</v>
      </c>
      <c r="O37" s="134">
        <v>30.45</v>
      </c>
      <c r="P37" s="134">
        <v>84.09</v>
      </c>
      <c r="Q37" s="134">
        <v>66.84</v>
      </c>
      <c r="R37" s="2">
        <v>56.8</v>
      </c>
      <c r="S37" s="134">
        <v>28.654544999999999</v>
      </c>
      <c r="T37" s="134">
        <v>77.265100000000004</v>
      </c>
      <c r="U37" s="134">
        <v>30.12</v>
      </c>
      <c r="V37" s="134">
        <v>33.5</v>
      </c>
      <c r="W37" s="134">
        <v>44.78</v>
      </c>
      <c r="X37" s="53">
        <v>55.507973571428572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41</v>
      </c>
      <c r="E39" s="20">
        <v>19.670000000000002</v>
      </c>
      <c r="F39" s="20">
        <v>10</v>
      </c>
      <c r="G39" s="20">
        <v>27.75</v>
      </c>
      <c r="H39" s="20">
        <v>11.13</v>
      </c>
      <c r="I39" s="20">
        <v>10.4</v>
      </c>
      <c r="J39" s="20">
        <v>30</v>
      </c>
      <c r="K39" s="20">
        <v>7</v>
      </c>
      <c r="L39" s="20">
        <v>35</v>
      </c>
      <c r="M39" s="20">
        <v>22.77</v>
      </c>
      <c r="N39" s="20">
        <v>15.12</v>
      </c>
      <c r="O39" s="20">
        <v>8.17</v>
      </c>
      <c r="P39" s="20">
        <v>15.56</v>
      </c>
      <c r="Q39" s="20">
        <v>9</v>
      </c>
      <c r="R39" s="21">
        <v>9.15</v>
      </c>
      <c r="S39" s="20">
        <v>6.5989364999999998</v>
      </c>
      <c r="T39" s="20">
        <v>32.33</v>
      </c>
      <c r="U39" s="20">
        <v>10.130000000000001</v>
      </c>
      <c r="V39" s="20">
        <v>10.17</v>
      </c>
      <c r="W39" s="20">
        <v>6.6276666666666673</v>
      </c>
      <c r="X39" s="57">
        <v>17.384600150793649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7" sqref="A47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213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</v>
      </c>
      <c r="D8" s="134">
        <v>39.979999999999997</v>
      </c>
      <c r="E8" s="134">
        <v>35.08</v>
      </c>
      <c r="F8" s="134">
        <v>37.01</v>
      </c>
      <c r="G8" s="2">
        <v>28.19</v>
      </c>
      <c r="H8" s="134">
        <v>40.04</v>
      </c>
      <c r="I8" s="134">
        <v>27</v>
      </c>
      <c r="J8" s="134">
        <v>40.08</v>
      </c>
      <c r="K8" s="134">
        <v>27.75</v>
      </c>
      <c r="L8" s="134">
        <v>36.47</v>
      </c>
      <c r="M8" s="134">
        <v>33.89</v>
      </c>
      <c r="N8" s="134">
        <v>40.369999999999997</v>
      </c>
      <c r="O8" s="134">
        <v>34.299999999999997</v>
      </c>
      <c r="P8" s="134">
        <v>35.979999999999997</v>
      </c>
      <c r="Q8" s="134">
        <v>30</v>
      </c>
      <c r="R8" s="2">
        <v>38.799999999999997</v>
      </c>
      <c r="S8" s="134">
        <v>25.97</v>
      </c>
      <c r="T8" s="134">
        <v>30.41</v>
      </c>
      <c r="U8" s="134">
        <v>37.43</v>
      </c>
      <c r="V8" s="134">
        <v>38.984999999999999</v>
      </c>
      <c r="W8" s="134">
        <v>30.64</v>
      </c>
      <c r="X8" s="53">
        <v>34.827380952380949</v>
      </c>
      <c r="Y8" s="9"/>
    </row>
    <row r="9" spans="1:25" ht="11.25" x14ac:dyDescent="0.2">
      <c r="A9" s="29" t="s">
        <v>87</v>
      </c>
      <c r="B9" s="120" t="s">
        <v>92</v>
      </c>
      <c r="C9" s="19">
        <v>3.55</v>
      </c>
      <c r="D9" s="19">
        <v>3.76</v>
      </c>
      <c r="E9" s="19">
        <v>3.56</v>
      </c>
      <c r="F9" s="19">
        <v>3.24</v>
      </c>
      <c r="G9" s="18">
        <v>2.97</v>
      </c>
      <c r="H9" s="19">
        <v>2.94</v>
      </c>
      <c r="I9" s="19">
        <v>2.9</v>
      </c>
      <c r="J9" s="19">
        <v>3.39</v>
      </c>
      <c r="K9" s="19">
        <v>3.38</v>
      </c>
      <c r="L9" s="19">
        <v>3.895</v>
      </c>
      <c r="M9" s="19">
        <v>3.95</v>
      </c>
      <c r="N9" s="19">
        <v>4.3</v>
      </c>
      <c r="O9" s="19">
        <v>3.21</v>
      </c>
      <c r="P9" s="19">
        <v>3.35</v>
      </c>
      <c r="Q9" s="19">
        <v>2.93</v>
      </c>
      <c r="R9" s="18">
        <v>3.6</v>
      </c>
      <c r="S9" s="19">
        <v>4.42</v>
      </c>
      <c r="T9" s="19">
        <v>3.97</v>
      </c>
      <c r="U9" s="19">
        <v>4.01</v>
      </c>
      <c r="V9" s="19">
        <v>3.0350000000000001</v>
      </c>
      <c r="W9" s="19">
        <v>3.54</v>
      </c>
      <c r="X9" s="54">
        <v>3.5190476190476194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391</v>
      </c>
      <c r="E10" s="134">
        <v>290</v>
      </c>
      <c r="F10" s="134">
        <v>271</v>
      </c>
      <c r="G10" s="2">
        <v>244.5</v>
      </c>
      <c r="H10" s="134">
        <v>275</v>
      </c>
      <c r="I10" s="134">
        <v>320</v>
      </c>
      <c r="J10" s="134">
        <v>369.8</v>
      </c>
      <c r="K10" s="134">
        <v>280</v>
      </c>
      <c r="L10" s="134">
        <v>285</v>
      </c>
      <c r="M10" s="134">
        <v>326.45</v>
      </c>
      <c r="N10" s="134">
        <v>385.02</v>
      </c>
      <c r="O10" s="134">
        <v>257</v>
      </c>
      <c r="P10" s="134">
        <v>288.33</v>
      </c>
      <c r="Q10" s="134">
        <v>252</v>
      </c>
      <c r="R10" s="2">
        <v>282</v>
      </c>
      <c r="S10" s="134">
        <v>398.25</v>
      </c>
      <c r="T10" s="134">
        <v>306.04000000000002</v>
      </c>
      <c r="U10" s="134">
        <v>261.10000000000002</v>
      </c>
      <c r="V10" s="134">
        <v>225</v>
      </c>
      <c r="W10" s="134">
        <v>250.19</v>
      </c>
      <c r="X10" s="53">
        <v>297.98476190476191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0.45020000000000004</v>
      </c>
      <c r="F11" s="19">
        <v>0.36</v>
      </c>
      <c r="G11" s="18">
        <v>0.35159999999999997</v>
      </c>
      <c r="H11" s="19">
        <v>0.37</v>
      </c>
      <c r="I11" s="19">
        <v>0.37140000000000001</v>
      </c>
      <c r="J11" s="19">
        <v>0.49</v>
      </c>
      <c r="K11" s="19">
        <v>0.35799999999999998</v>
      </c>
      <c r="L11" s="19">
        <v>0.46500000000000002</v>
      </c>
      <c r="M11" s="19">
        <v>0.498</v>
      </c>
      <c r="N11" s="19">
        <v>0.56320000000000003</v>
      </c>
      <c r="O11" s="19">
        <v>0.33399999999999996</v>
      </c>
      <c r="P11" s="19">
        <v>0.47539999999999999</v>
      </c>
      <c r="Q11" s="19">
        <v>0.46</v>
      </c>
      <c r="R11" s="18">
        <v>0.42700000000000005</v>
      </c>
      <c r="S11" s="19">
        <v>0.62</v>
      </c>
      <c r="T11" s="19">
        <v>0.53</v>
      </c>
      <c r="U11" s="19">
        <v>0.52</v>
      </c>
      <c r="V11" s="19">
        <v>0.38400000000000001</v>
      </c>
      <c r="W11" s="19">
        <v>0.42560000000000003</v>
      </c>
      <c r="X11" s="54">
        <v>0.4577809523809524</v>
      </c>
      <c r="Y11" s="9"/>
    </row>
    <row r="12" spans="1:25" ht="11.25" x14ac:dyDescent="0.2">
      <c r="A12" s="29" t="s">
        <v>26</v>
      </c>
      <c r="B12" s="120" t="s">
        <v>93</v>
      </c>
      <c r="C12" s="134">
        <v>90</v>
      </c>
      <c r="D12" s="134">
        <v>32</v>
      </c>
      <c r="E12" s="134">
        <v>42.37</v>
      </c>
      <c r="F12" s="134">
        <v>34</v>
      </c>
      <c r="G12" s="2">
        <v>65.8</v>
      </c>
      <c r="H12" s="134">
        <v>58.33</v>
      </c>
      <c r="I12" s="134">
        <v>65</v>
      </c>
      <c r="J12" s="134">
        <v>65.23</v>
      </c>
      <c r="K12" s="134">
        <v>59</v>
      </c>
      <c r="L12" s="134">
        <v>40</v>
      </c>
      <c r="M12" s="134">
        <v>73.33</v>
      </c>
      <c r="N12" s="134">
        <v>35.659999999999997</v>
      </c>
      <c r="O12" s="134">
        <v>26</v>
      </c>
      <c r="P12" s="134">
        <v>50</v>
      </c>
      <c r="Q12" s="134">
        <v>55</v>
      </c>
      <c r="R12" s="2">
        <v>75.3</v>
      </c>
      <c r="S12" s="134">
        <v>55</v>
      </c>
      <c r="T12" s="134">
        <v>67.86</v>
      </c>
      <c r="U12" s="134">
        <v>61.61</v>
      </c>
      <c r="V12" s="134">
        <v>34</v>
      </c>
      <c r="W12" s="134">
        <v>68.34</v>
      </c>
      <c r="X12" s="53">
        <v>54.944285714285712</v>
      </c>
      <c r="Y12" s="9"/>
    </row>
    <row r="13" spans="1:25" ht="11.25" x14ac:dyDescent="0.2">
      <c r="A13" s="29" t="s">
        <v>27</v>
      </c>
      <c r="B13" s="120" t="s">
        <v>93</v>
      </c>
      <c r="C13" s="134">
        <v>120</v>
      </c>
      <c r="D13" s="134">
        <v>143</v>
      </c>
      <c r="E13" s="134">
        <v>89.94</v>
      </c>
      <c r="F13" s="134">
        <v>50</v>
      </c>
      <c r="G13" s="2">
        <v>63</v>
      </c>
      <c r="H13" s="134">
        <v>64.75</v>
      </c>
      <c r="I13" s="134">
        <v>71.430000000000007</v>
      </c>
      <c r="J13" s="134">
        <v>93.91</v>
      </c>
      <c r="K13" s="134">
        <v>71</v>
      </c>
      <c r="L13" s="134">
        <v>68.25</v>
      </c>
      <c r="M13" s="134">
        <v>86.25</v>
      </c>
      <c r="N13" s="134">
        <v>69.03</v>
      </c>
      <c r="O13" s="134">
        <v>75</v>
      </c>
      <c r="P13" s="134">
        <v>70.67</v>
      </c>
      <c r="Q13" s="134">
        <v>50</v>
      </c>
      <c r="R13" s="2">
        <v>97.06</v>
      </c>
      <c r="S13" s="134">
        <v>90</v>
      </c>
      <c r="T13" s="134">
        <v>63.02</v>
      </c>
      <c r="U13" s="134">
        <v>70.459999999999994</v>
      </c>
      <c r="V13" s="134">
        <v>60.494999999999997</v>
      </c>
      <c r="W13" s="134">
        <v>72.27</v>
      </c>
      <c r="X13" s="53">
        <v>78.073095238095235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0.63</v>
      </c>
      <c r="E14" s="67">
        <v>0.56999999999999995</v>
      </c>
      <c r="F14" s="67">
        <v>0.33</v>
      </c>
      <c r="G14" s="68">
        <v>0.45</v>
      </c>
      <c r="H14" s="67">
        <v>0.59</v>
      </c>
      <c r="I14" s="67">
        <v>0.48</v>
      </c>
      <c r="J14" s="67">
        <v>0.48</v>
      </c>
      <c r="K14" s="67">
        <v>0.8</v>
      </c>
      <c r="L14" s="67">
        <v>0.51</v>
      </c>
      <c r="M14" s="67">
        <v>0.65</v>
      </c>
      <c r="N14" s="67">
        <v>0.57999999999999996</v>
      </c>
      <c r="O14" s="67">
        <v>0.36</v>
      </c>
      <c r="P14" s="67">
        <v>0.4</v>
      </c>
      <c r="Q14" s="67">
        <v>0.44</v>
      </c>
      <c r="R14" s="68">
        <v>0.56999999999999995</v>
      </c>
      <c r="S14" s="67">
        <v>0.32</v>
      </c>
      <c r="T14" s="67">
        <v>0.57999999999999996</v>
      </c>
      <c r="U14" s="67">
        <v>0.45</v>
      </c>
      <c r="V14" s="133">
        <v>0.5</v>
      </c>
      <c r="W14" s="67">
        <v>0.47494999999999998</v>
      </c>
      <c r="X14" s="54">
        <v>0.50785476190476186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3.15</v>
      </c>
      <c r="E15" s="134">
        <v>2.69</v>
      </c>
      <c r="F15" s="134">
        <v>1.78</v>
      </c>
      <c r="G15" s="2">
        <v>2.2999999999999998</v>
      </c>
      <c r="H15" s="134">
        <v>2.6</v>
      </c>
      <c r="I15" s="134">
        <v>2.2999999999999998</v>
      </c>
      <c r="J15" s="134">
        <v>2.84</v>
      </c>
      <c r="K15" s="134">
        <v>1.9</v>
      </c>
      <c r="L15" s="134">
        <v>2.2999999999999998</v>
      </c>
      <c r="M15" s="134">
        <v>2.4500000000000002</v>
      </c>
      <c r="N15" s="134">
        <v>2.5499999999999998</v>
      </c>
      <c r="O15" s="134">
        <v>1.55</v>
      </c>
      <c r="P15" s="134">
        <v>2.95</v>
      </c>
      <c r="Q15" s="134">
        <v>2.6</v>
      </c>
      <c r="R15" s="2">
        <v>2.2599999999999998</v>
      </c>
      <c r="S15" s="134">
        <v>2.1</v>
      </c>
      <c r="T15" s="134">
        <v>2.93</v>
      </c>
      <c r="U15" s="134">
        <v>2.11</v>
      </c>
      <c r="V15" s="132">
        <v>2.2999999999999998</v>
      </c>
      <c r="W15" s="134">
        <v>2</v>
      </c>
      <c r="X15" s="53">
        <v>2.4004761904761902</v>
      </c>
      <c r="Y15" s="9"/>
    </row>
    <row r="16" spans="1:25" ht="11.25" x14ac:dyDescent="0.2">
      <c r="A16" s="29" t="s">
        <v>29</v>
      </c>
      <c r="B16" s="120" t="s">
        <v>91</v>
      </c>
      <c r="C16" s="134">
        <v>25.34</v>
      </c>
      <c r="D16" s="134">
        <v>22.13</v>
      </c>
      <c r="E16" s="134">
        <v>24.95</v>
      </c>
      <c r="F16" s="134">
        <v>23.17</v>
      </c>
      <c r="G16" s="2">
        <v>18.100000000000001</v>
      </c>
      <c r="H16" s="134">
        <v>19.559999999999999</v>
      </c>
      <c r="I16" s="134">
        <v>17.66</v>
      </c>
      <c r="J16" s="134">
        <v>29.32</v>
      </c>
      <c r="K16" s="134">
        <v>19.899999999999999</v>
      </c>
      <c r="L16" s="134">
        <v>14.82</v>
      </c>
      <c r="M16" s="134">
        <v>16.32</v>
      </c>
      <c r="N16" s="134">
        <v>22.19</v>
      </c>
      <c r="O16" s="134">
        <v>22</v>
      </c>
      <c r="P16" s="134">
        <v>29.16</v>
      </c>
      <c r="Q16" s="134">
        <v>16.670000000000002</v>
      </c>
      <c r="R16" s="2">
        <v>20.28</v>
      </c>
      <c r="S16" s="134">
        <v>16.91</v>
      </c>
      <c r="T16" s="134">
        <v>21.54</v>
      </c>
      <c r="U16" s="134">
        <v>17.37</v>
      </c>
      <c r="V16" s="134">
        <v>39</v>
      </c>
      <c r="W16" s="134">
        <v>16.47</v>
      </c>
      <c r="X16" s="53">
        <v>21.564761904761912</v>
      </c>
      <c r="Y16" s="9"/>
    </row>
    <row r="17" spans="1:25" ht="11.25" x14ac:dyDescent="0.2">
      <c r="A17" s="29" t="s">
        <v>30</v>
      </c>
      <c r="B17" s="120" t="s">
        <v>94</v>
      </c>
      <c r="C17" s="134">
        <v>90</v>
      </c>
      <c r="D17" s="134">
        <v>160</v>
      </c>
      <c r="E17" s="134">
        <v>66.2</v>
      </c>
      <c r="F17" s="134">
        <v>80.099999999999994</v>
      </c>
      <c r="G17" s="2">
        <v>120</v>
      </c>
      <c r="H17" s="134">
        <v>74</v>
      </c>
      <c r="I17" s="134">
        <v>64</v>
      </c>
      <c r="J17" s="134">
        <v>154.24</v>
      </c>
      <c r="K17" s="134">
        <v>90</v>
      </c>
      <c r="L17" s="134">
        <v>94</v>
      </c>
      <c r="M17" s="134">
        <v>115</v>
      </c>
      <c r="N17" s="134">
        <v>77.48</v>
      </c>
      <c r="O17" s="134">
        <v>82.5</v>
      </c>
      <c r="P17" s="134">
        <v>87.3</v>
      </c>
      <c r="Q17" s="134">
        <v>100</v>
      </c>
      <c r="R17" s="2">
        <v>87.5</v>
      </c>
      <c r="S17" s="134">
        <v>59</v>
      </c>
      <c r="T17" s="134">
        <v>98.8</v>
      </c>
      <c r="U17" s="134">
        <v>82.23</v>
      </c>
      <c r="V17" s="134">
        <v>70.95</v>
      </c>
      <c r="W17" s="134">
        <v>90.67</v>
      </c>
      <c r="X17" s="53">
        <v>92.570000000000007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558.1</v>
      </c>
      <c r="D18" s="134">
        <v>306</v>
      </c>
      <c r="E18" s="134">
        <v>266</v>
      </c>
      <c r="F18" s="134">
        <v>290</v>
      </c>
      <c r="G18" s="2">
        <v>253.33</v>
      </c>
      <c r="H18" s="134">
        <v>294.05</v>
      </c>
      <c r="I18" s="134">
        <v>212.36</v>
      </c>
      <c r="J18" s="134">
        <v>375.92</v>
      </c>
      <c r="K18" s="134">
        <v>439</v>
      </c>
      <c r="L18" s="134">
        <v>410.71</v>
      </c>
      <c r="M18" s="134">
        <v>437.5</v>
      </c>
      <c r="N18" s="134">
        <v>314.32</v>
      </c>
      <c r="O18" s="134">
        <v>285</v>
      </c>
      <c r="P18" s="134">
        <v>352.86</v>
      </c>
      <c r="Q18" s="134">
        <v>372.5</v>
      </c>
      <c r="R18" s="2">
        <v>499.13</v>
      </c>
      <c r="S18" s="134">
        <v>402.5</v>
      </c>
      <c r="T18" s="134">
        <v>599.35</v>
      </c>
      <c r="U18" s="134">
        <v>399.7</v>
      </c>
      <c r="V18" s="134">
        <v>450</v>
      </c>
      <c r="W18" s="134">
        <v>308.39999999999998</v>
      </c>
      <c r="X18" s="53">
        <v>372.70142857142855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380</v>
      </c>
      <c r="D19" s="134">
        <v>256</v>
      </c>
      <c r="E19" s="134">
        <v>262.58999999999997</v>
      </c>
      <c r="F19" s="2">
        <v>301</v>
      </c>
      <c r="G19" s="2">
        <v>193.33</v>
      </c>
      <c r="H19" s="134">
        <v>275</v>
      </c>
      <c r="I19" s="134">
        <v>140</v>
      </c>
      <c r="J19" s="134">
        <v>396.52</v>
      </c>
      <c r="K19" s="134">
        <v>287</v>
      </c>
      <c r="L19" s="2">
        <v>234.8</v>
      </c>
      <c r="M19" s="2">
        <v>224.45</v>
      </c>
      <c r="N19" s="134">
        <v>259.3</v>
      </c>
      <c r="O19" s="134">
        <v>250</v>
      </c>
      <c r="P19" s="134">
        <v>261.33</v>
      </c>
      <c r="Q19" s="134">
        <v>218.9</v>
      </c>
      <c r="R19" s="2">
        <v>403</v>
      </c>
      <c r="S19" s="134">
        <v>183.5</v>
      </c>
      <c r="T19" s="134">
        <v>172.53</v>
      </c>
      <c r="U19" s="134">
        <v>246.33</v>
      </c>
      <c r="V19" s="134">
        <v>314</v>
      </c>
      <c r="W19" s="134">
        <v>266.17</v>
      </c>
      <c r="X19" s="53">
        <v>263.13095238095235</v>
      </c>
      <c r="Y19" s="9"/>
    </row>
    <row r="20" spans="1:25" ht="22.5" x14ac:dyDescent="0.2">
      <c r="A20" s="121" t="s">
        <v>33</v>
      </c>
      <c r="B20" s="122" t="s">
        <v>94</v>
      </c>
      <c r="C20" s="134">
        <v>70.150000000000006</v>
      </c>
      <c r="D20" s="134">
        <v>65</v>
      </c>
      <c r="E20" s="134">
        <v>57.41</v>
      </c>
      <c r="F20" s="134">
        <v>70.58</v>
      </c>
      <c r="G20" s="2">
        <v>51</v>
      </c>
      <c r="H20" s="134">
        <v>60</v>
      </c>
      <c r="I20" s="134">
        <v>52.5</v>
      </c>
      <c r="J20" s="134">
        <v>70.02</v>
      </c>
      <c r="K20" s="134">
        <v>64.900000000000006</v>
      </c>
      <c r="L20" s="134">
        <v>37.799999999999997</v>
      </c>
      <c r="M20" s="134">
        <v>63.25</v>
      </c>
      <c r="N20" s="134">
        <v>48.74</v>
      </c>
      <c r="O20" s="134">
        <v>47.5</v>
      </c>
      <c r="P20" s="134">
        <v>89.23</v>
      </c>
      <c r="Q20" s="134">
        <v>65</v>
      </c>
      <c r="R20" s="2">
        <v>64.17</v>
      </c>
      <c r="S20" s="134">
        <v>30.33</v>
      </c>
      <c r="T20" s="134">
        <v>32.18</v>
      </c>
      <c r="U20" s="134">
        <v>28.62</v>
      </c>
      <c r="V20" s="134">
        <v>53.75</v>
      </c>
      <c r="W20" s="134">
        <v>40.1</v>
      </c>
      <c r="X20" s="53">
        <v>55.344285714285704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34.33</v>
      </c>
      <c r="D21" s="134">
        <v>22.9</v>
      </c>
      <c r="E21" s="134">
        <v>24.28</v>
      </c>
      <c r="F21" s="134">
        <v>19.27</v>
      </c>
      <c r="G21" s="2">
        <v>24.15</v>
      </c>
      <c r="H21" s="134">
        <v>23</v>
      </c>
      <c r="I21" s="134">
        <v>18.399999999999999</v>
      </c>
      <c r="J21" s="134">
        <v>25.09</v>
      </c>
      <c r="K21" s="134">
        <v>25.88</v>
      </c>
      <c r="L21" s="134">
        <v>23.9</v>
      </c>
      <c r="M21" s="134">
        <v>19.5</v>
      </c>
      <c r="N21" s="134">
        <v>22.69</v>
      </c>
      <c r="O21" s="134">
        <v>14</v>
      </c>
      <c r="P21" s="134">
        <v>64.12</v>
      </c>
      <c r="Q21" s="134">
        <v>23.5</v>
      </c>
      <c r="R21" s="2">
        <v>19.61</v>
      </c>
      <c r="S21" s="134">
        <v>20.85</v>
      </c>
      <c r="T21" s="134">
        <v>20.54</v>
      </c>
      <c r="U21" s="134">
        <v>13.68</v>
      </c>
      <c r="V21" s="134">
        <v>13.75</v>
      </c>
      <c r="W21" s="134">
        <v>16.75</v>
      </c>
      <c r="X21" s="53">
        <v>23.342380952380957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424.5</v>
      </c>
      <c r="D22" s="134">
        <v>420</v>
      </c>
      <c r="E22" s="134">
        <v>288.16000000000003</v>
      </c>
      <c r="F22" s="134">
        <v>202</v>
      </c>
      <c r="G22" s="2">
        <v>320</v>
      </c>
      <c r="H22" s="134">
        <v>300</v>
      </c>
      <c r="I22" s="134">
        <v>362</v>
      </c>
      <c r="J22" s="134">
        <v>388.09</v>
      </c>
      <c r="K22" s="134">
        <v>350</v>
      </c>
      <c r="L22" s="134">
        <v>309</v>
      </c>
      <c r="M22" s="134">
        <v>431.5</v>
      </c>
      <c r="N22" s="134">
        <v>259</v>
      </c>
      <c r="O22" s="134">
        <v>300</v>
      </c>
      <c r="P22" s="134">
        <v>533.33000000000004</v>
      </c>
      <c r="Q22" s="134">
        <v>617</v>
      </c>
      <c r="R22" s="2">
        <v>280</v>
      </c>
      <c r="S22" s="134">
        <v>349.8</v>
      </c>
      <c r="T22" s="134">
        <v>1037.1600000000001</v>
      </c>
      <c r="U22" s="134">
        <v>489.45</v>
      </c>
      <c r="V22" s="134">
        <v>285</v>
      </c>
      <c r="W22" s="134">
        <v>287.99</v>
      </c>
      <c r="X22" s="53">
        <v>392.09428571428572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15.75</v>
      </c>
      <c r="D23" s="134">
        <v>16.100000000000001</v>
      </c>
      <c r="E23" s="134">
        <v>7.07</v>
      </c>
      <c r="F23" s="134">
        <v>9.1</v>
      </c>
      <c r="G23" s="2">
        <v>11.66</v>
      </c>
      <c r="H23" s="134">
        <v>14.8</v>
      </c>
      <c r="I23" s="134">
        <v>8.9</v>
      </c>
      <c r="J23" s="134">
        <v>27.83</v>
      </c>
      <c r="K23" s="134">
        <v>13.55</v>
      </c>
      <c r="L23" s="134">
        <v>18</v>
      </c>
      <c r="M23" s="134">
        <v>22.75</v>
      </c>
      <c r="N23" s="134">
        <v>10.7</v>
      </c>
      <c r="O23" s="134">
        <v>4.63</v>
      </c>
      <c r="P23" s="134">
        <v>7.57</v>
      </c>
      <c r="Q23" s="134">
        <v>15.4</v>
      </c>
      <c r="R23" s="2">
        <v>16.77</v>
      </c>
      <c r="S23" s="134">
        <v>40</v>
      </c>
      <c r="T23" s="134">
        <v>9.5399999999999991</v>
      </c>
      <c r="U23" s="134">
        <v>27</v>
      </c>
      <c r="V23" s="134">
        <v>3.72</v>
      </c>
      <c r="W23" s="134">
        <v>10.68</v>
      </c>
      <c r="X23" s="53">
        <v>14.834285714285716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65</v>
      </c>
      <c r="D24" s="134">
        <v>94.95</v>
      </c>
      <c r="E24" s="134">
        <v>60.33</v>
      </c>
      <c r="F24" s="134">
        <v>78</v>
      </c>
      <c r="G24" s="2">
        <v>60</v>
      </c>
      <c r="H24" s="134">
        <v>60</v>
      </c>
      <c r="I24" s="134">
        <v>40.880000000000003</v>
      </c>
      <c r="J24" s="134">
        <v>94.02</v>
      </c>
      <c r="K24" s="134">
        <v>74.06</v>
      </c>
      <c r="L24" s="134">
        <v>74.099999999999994</v>
      </c>
      <c r="M24" s="134">
        <v>83.5</v>
      </c>
      <c r="N24" s="134">
        <v>66.66</v>
      </c>
      <c r="O24" s="134">
        <v>66.28</v>
      </c>
      <c r="P24" s="134">
        <v>152.85</v>
      </c>
      <c r="Q24" s="134">
        <v>59.98</v>
      </c>
      <c r="R24" s="2">
        <v>60.8</v>
      </c>
      <c r="S24" s="134">
        <v>90.33</v>
      </c>
      <c r="T24" s="134">
        <v>59.33</v>
      </c>
      <c r="U24" s="134">
        <v>78.97</v>
      </c>
      <c r="V24" s="134">
        <v>60</v>
      </c>
      <c r="W24" s="134">
        <v>55.54</v>
      </c>
      <c r="X24" s="53">
        <v>73.122857142857129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6.28</v>
      </c>
      <c r="D25" s="134">
        <v>9.35</v>
      </c>
      <c r="E25" s="134">
        <v>6.94</v>
      </c>
      <c r="F25" s="134">
        <v>4.4400000000000004</v>
      </c>
      <c r="G25" s="2">
        <v>8.68</v>
      </c>
      <c r="H25" s="134">
        <v>10.039999999999999</v>
      </c>
      <c r="I25" s="134">
        <v>5.58</v>
      </c>
      <c r="J25" s="134">
        <v>8.3000000000000007</v>
      </c>
      <c r="K25" s="134">
        <v>9.7899999999999991</v>
      </c>
      <c r="L25" s="134">
        <v>10.425000000000001</v>
      </c>
      <c r="M25" s="134">
        <v>10.53</v>
      </c>
      <c r="N25" s="134">
        <v>5.56</v>
      </c>
      <c r="O25" s="134">
        <v>4.1900000000000004</v>
      </c>
      <c r="P25" s="134">
        <v>6.68</v>
      </c>
      <c r="Q25" s="134">
        <v>10.55</v>
      </c>
      <c r="R25" s="2">
        <v>9.57</v>
      </c>
      <c r="S25" s="134">
        <v>7.41</v>
      </c>
      <c r="T25" s="134">
        <v>16.54</v>
      </c>
      <c r="U25" s="134">
        <v>10.87</v>
      </c>
      <c r="V25" s="134">
        <v>6.09</v>
      </c>
      <c r="W25" s="134">
        <v>9.4350000000000005</v>
      </c>
      <c r="X25" s="53">
        <v>8.4404761904761898</v>
      </c>
      <c r="Y25" s="9"/>
    </row>
    <row r="26" spans="1:25" ht="11.25" x14ac:dyDescent="0.2">
      <c r="A26" s="29" t="s">
        <v>38</v>
      </c>
      <c r="B26" s="120" t="s">
        <v>92</v>
      </c>
      <c r="C26" s="134">
        <v>10.53</v>
      </c>
      <c r="D26" s="134">
        <v>5.72</v>
      </c>
      <c r="E26" s="134">
        <v>5.98</v>
      </c>
      <c r="F26" s="134">
        <v>4</v>
      </c>
      <c r="G26" s="2">
        <v>3.3</v>
      </c>
      <c r="H26" s="134">
        <v>8.23</v>
      </c>
      <c r="I26" s="134">
        <v>4.5199999999999996</v>
      </c>
      <c r="J26" s="134">
        <v>7.07</v>
      </c>
      <c r="K26" s="134">
        <v>5.62</v>
      </c>
      <c r="L26" s="134">
        <v>9.7799999999999994</v>
      </c>
      <c r="M26" s="134">
        <v>8.5500000000000007</v>
      </c>
      <c r="N26" s="2">
        <v>5</v>
      </c>
      <c r="O26" s="134">
        <v>2.97</v>
      </c>
      <c r="P26" s="134">
        <v>10.44</v>
      </c>
      <c r="Q26" s="134">
        <v>4.6900000000000004</v>
      </c>
      <c r="R26" s="2">
        <v>9.8000000000000007</v>
      </c>
      <c r="S26" s="134">
        <v>11.49</v>
      </c>
      <c r="T26" s="134">
        <v>14.47</v>
      </c>
      <c r="U26" s="134">
        <v>7.99</v>
      </c>
      <c r="V26" s="134">
        <v>8.5</v>
      </c>
      <c r="W26" s="134">
        <v>7.45</v>
      </c>
      <c r="X26" s="53">
        <v>7.4333333333333327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0.95</v>
      </c>
      <c r="E27" s="133">
        <v>0.98</v>
      </c>
      <c r="F27" s="19">
        <v>0.78</v>
      </c>
      <c r="G27" s="18">
        <v>0.65</v>
      </c>
      <c r="H27" s="19">
        <v>0.82</v>
      </c>
      <c r="I27" s="19">
        <v>0.61</v>
      </c>
      <c r="J27" s="19">
        <v>0.99</v>
      </c>
      <c r="K27" s="19">
        <v>0.75</v>
      </c>
      <c r="L27" s="19">
        <v>0.8</v>
      </c>
      <c r="M27" s="19">
        <v>0.8</v>
      </c>
      <c r="N27" s="19">
        <v>1.05</v>
      </c>
      <c r="O27" s="19">
        <v>0.6</v>
      </c>
      <c r="P27" s="19">
        <v>1.08</v>
      </c>
      <c r="Q27" s="19">
        <v>0.87</v>
      </c>
      <c r="R27" s="18">
        <v>0.9</v>
      </c>
      <c r="S27" s="18">
        <v>1</v>
      </c>
      <c r="T27" s="18">
        <v>1.22</v>
      </c>
      <c r="U27" s="19">
        <v>0.93</v>
      </c>
      <c r="V27" s="133">
        <v>0.83</v>
      </c>
      <c r="W27" s="19">
        <v>0.71860000000000002</v>
      </c>
      <c r="X27" s="54">
        <v>0.87993333333333312</v>
      </c>
      <c r="Y27" s="9"/>
    </row>
    <row r="28" spans="1:25" ht="11.25" x14ac:dyDescent="0.2">
      <c r="A28" s="29" t="s">
        <v>39</v>
      </c>
      <c r="B28" s="120" t="s">
        <v>94</v>
      </c>
      <c r="C28" s="134">
        <v>81.06</v>
      </c>
      <c r="D28" s="134">
        <v>60.5</v>
      </c>
      <c r="E28" s="135">
        <v>61.01</v>
      </c>
      <c r="F28" s="134">
        <v>65</v>
      </c>
      <c r="G28" s="2">
        <v>57.75</v>
      </c>
      <c r="H28" s="134">
        <v>64.45</v>
      </c>
      <c r="I28" s="134">
        <v>58</v>
      </c>
      <c r="J28" s="134">
        <v>82.64</v>
      </c>
      <c r="K28" s="134">
        <v>71.599999999999994</v>
      </c>
      <c r="L28" s="134">
        <v>67.5</v>
      </c>
      <c r="M28" s="134">
        <v>73.650000000000006</v>
      </c>
      <c r="N28" s="134">
        <v>63.15</v>
      </c>
      <c r="O28" s="134">
        <v>64.66</v>
      </c>
      <c r="P28" s="134">
        <v>89.27</v>
      </c>
      <c r="Q28" s="134">
        <v>79</v>
      </c>
      <c r="R28" s="2">
        <v>62</v>
      </c>
      <c r="S28" s="134">
        <v>52.67</v>
      </c>
      <c r="T28" s="134">
        <v>88.64</v>
      </c>
      <c r="U28" s="134">
        <v>79.5</v>
      </c>
      <c r="V28" s="134">
        <v>58</v>
      </c>
      <c r="W28" s="134">
        <v>64.47</v>
      </c>
      <c r="X28" s="53">
        <v>68.786666666666662</v>
      </c>
      <c r="Y28" s="9"/>
    </row>
    <row r="29" spans="1:25" ht="11.25" x14ac:dyDescent="0.2">
      <c r="A29" s="29" t="s">
        <v>40</v>
      </c>
      <c r="B29" s="120" t="s">
        <v>94</v>
      </c>
      <c r="C29" s="134">
        <v>429.9</v>
      </c>
      <c r="D29" s="134">
        <v>224</v>
      </c>
      <c r="E29" s="134">
        <v>205.03</v>
      </c>
      <c r="F29" s="134">
        <v>223</v>
      </c>
      <c r="G29" s="2">
        <v>184.23</v>
      </c>
      <c r="H29" s="134">
        <v>260.39999999999998</v>
      </c>
      <c r="I29" s="134">
        <v>87.13</v>
      </c>
      <c r="J29" s="134">
        <v>305.37</v>
      </c>
      <c r="K29" s="134">
        <v>268</v>
      </c>
      <c r="L29" s="134">
        <v>248</v>
      </c>
      <c r="M29" s="134">
        <v>289</v>
      </c>
      <c r="N29" s="134">
        <v>205.2</v>
      </c>
      <c r="O29" s="134">
        <v>216</v>
      </c>
      <c r="P29" s="134">
        <v>356.03</v>
      </c>
      <c r="Q29" s="134">
        <v>263.89999999999998</v>
      </c>
      <c r="R29" s="2">
        <v>241</v>
      </c>
      <c r="S29" s="134">
        <v>113</v>
      </c>
      <c r="T29" s="134">
        <v>260.85000000000002</v>
      </c>
      <c r="U29" s="134">
        <v>219.63</v>
      </c>
      <c r="V29" s="134">
        <v>209.9</v>
      </c>
      <c r="W29" s="134">
        <v>171.51</v>
      </c>
      <c r="X29" s="53">
        <v>237.19428571428574</v>
      </c>
      <c r="Y29" s="9"/>
    </row>
    <row r="30" spans="1:25" ht="11.25" x14ac:dyDescent="0.2">
      <c r="A30" s="29" t="s">
        <v>41</v>
      </c>
      <c r="B30" s="120" t="s">
        <v>94</v>
      </c>
      <c r="C30" s="134">
        <v>69</v>
      </c>
      <c r="D30" s="134">
        <v>47.55</v>
      </c>
      <c r="E30" s="134">
        <v>40.15</v>
      </c>
      <c r="F30" s="134">
        <v>40.549999999999997</v>
      </c>
      <c r="G30" s="2">
        <v>25.78</v>
      </c>
      <c r="H30" s="134">
        <v>44.5</v>
      </c>
      <c r="I30" s="134">
        <v>29.95</v>
      </c>
      <c r="J30" s="134">
        <v>64.52</v>
      </c>
      <c r="K30" s="134">
        <v>50.3</v>
      </c>
      <c r="L30" s="134">
        <v>39.094999999999999</v>
      </c>
      <c r="M30" s="134">
        <v>54</v>
      </c>
      <c r="N30" s="134">
        <v>34.4</v>
      </c>
      <c r="O30" s="134">
        <v>36</v>
      </c>
      <c r="P30" s="134">
        <v>79.430000000000007</v>
      </c>
      <c r="Q30" s="134">
        <v>37.57</v>
      </c>
      <c r="R30" s="2">
        <v>33.9</v>
      </c>
      <c r="S30" s="134">
        <v>37.520000000000003</v>
      </c>
      <c r="T30" s="134">
        <v>41.73</v>
      </c>
      <c r="U30" s="134">
        <v>28.41</v>
      </c>
      <c r="V30" s="134">
        <v>36.81</v>
      </c>
      <c r="W30" s="134">
        <v>61.58</v>
      </c>
      <c r="X30" s="53">
        <v>44.416428571428568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</v>
      </c>
      <c r="D31" s="134">
        <v>46.5</v>
      </c>
      <c r="E31" s="134">
        <v>50.22</v>
      </c>
      <c r="F31" s="134">
        <v>44.8</v>
      </c>
      <c r="G31" s="2">
        <v>35.44</v>
      </c>
      <c r="H31" s="134">
        <v>46.29</v>
      </c>
      <c r="I31" s="134">
        <v>49.9</v>
      </c>
      <c r="J31" s="134">
        <v>53.91</v>
      </c>
      <c r="K31" s="134">
        <v>45.21</v>
      </c>
      <c r="L31" s="134">
        <v>45.51</v>
      </c>
      <c r="M31" s="134">
        <v>58</v>
      </c>
      <c r="N31" s="134">
        <v>47.73</v>
      </c>
      <c r="O31" s="134">
        <v>35</v>
      </c>
      <c r="P31" s="134">
        <v>69.099999999999994</v>
      </c>
      <c r="Q31" s="134">
        <v>45.76</v>
      </c>
      <c r="R31" s="2">
        <v>44.83</v>
      </c>
      <c r="S31" s="134">
        <v>26.39</v>
      </c>
      <c r="T31" s="134">
        <v>51.42</v>
      </c>
      <c r="U31" s="134">
        <v>51.24</v>
      </c>
      <c r="V31" s="134">
        <v>33.884999999999998</v>
      </c>
      <c r="W31" s="134">
        <v>43.46</v>
      </c>
      <c r="X31" s="53">
        <v>46.171190476190475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26.34</v>
      </c>
      <c r="D32" s="134">
        <v>28.5</v>
      </c>
      <c r="E32" s="134">
        <v>32.159999999999997</v>
      </c>
      <c r="F32" s="134">
        <v>26.3</v>
      </c>
      <c r="G32" s="2">
        <v>19.05</v>
      </c>
      <c r="H32" s="134">
        <v>26.88</v>
      </c>
      <c r="I32" s="134">
        <v>14.83</v>
      </c>
      <c r="J32" s="134">
        <v>28.76</v>
      </c>
      <c r="K32" s="134">
        <v>35.33</v>
      </c>
      <c r="L32" s="134">
        <v>31.77</v>
      </c>
      <c r="M32" s="134">
        <v>21.3</v>
      </c>
      <c r="N32" s="134">
        <v>20.96</v>
      </c>
      <c r="O32" s="134">
        <v>19.260000000000002</v>
      </c>
      <c r="P32" s="134">
        <v>43</v>
      </c>
      <c r="Q32" s="134">
        <v>23</v>
      </c>
      <c r="R32" s="2">
        <v>28.85</v>
      </c>
      <c r="S32" s="2">
        <v>21.2</v>
      </c>
      <c r="T32" s="2">
        <v>27.11</v>
      </c>
      <c r="U32" s="134">
        <v>19.54</v>
      </c>
      <c r="V32" s="134">
        <v>15.44</v>
      </c>
      <c r="W32" s="134">
        <v>23.88</v>
      </c>
      <c r="X32" s="53">
        <v>25.402857142857144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18.25</v>
      </c>
      <c r="F34" s="2">
        <v>16.32</v>
      </c>
      <c r="G34" s="2">
        <v>18.37</v>
      </c>
      <c r="H34" s="134">
        <v>20.34</v>
      </c>
      <c r="I34" s="134">
        <v>19.27</v>
      </c>
      <c r="J34" s="2">
        <v>12.170075000000001</v>
      </c>
      <c r="K34" s="2">
        <v>17.2</v>
      </c>
      <c r="L34" s="2">
        <v>12.446109</v>
      </c>
      <c r="M34" s="2">
        <v>15.69</v>
      </c>
      <c r="N34" s="134">
        <v>14.96</v>
      </c>
      <c r="O34" s="2">
        <v>13.69</v>
      </c>
      <c r="P34" s="2">
        <v>14.96</v>
      </c>
      <c r="Q34" s="2">
        <v>21.15</v>
      </c>
      <c r="R34" s="2">
        <v>19.510000000000002</v>
      </c>
      <c r="S34" s="134">
        <v>13.056636301999999</v>
      </c>
      <c r="T34" s="134">
        <v>16.747599999999998</v>
      </c>
      <c r="U34" s="2">
        <v>24.335542999999998</v>
      </c>
      <c r="V34" s="2">
        <v>13.614510000000001</v>
      </c>
      <c r="W34" s="134">
        <v>19.064629999999998</v>
      </c>
      <c r="X34" s="53">
        <v>16.698748490571429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9.2583750000000009</v>
      </c>
      <c r="D35" s="2">
        <v>12.07</v>
      </c>
      <c r="E35" s="2">
        <v>10.77</v>
      </c>
      <c r="F35" s="2">
        <v>10.75</v>
      </c>
      <c r="G35" s="2">
        <v>11.94</v>
      </c>
      <c r="H35" s="134">
        <v>13.13</v>
      </c>
      <c r="I35" s="134">
        <v>12.56</v>
      </c>
      <c r="J35" s="2">
        <v>8.5921861600000007</v>
      </c>
      <c r="K35" s="2">
        <v>11.26</v>
      </c>
      <c r="L35" s="2">
        <v>9.1412100000000009</v>
      </c>
      <c r="M35" s="2">
        <v>11.71</v>
      </c>
      <c r="N35" s="134">
        <v>10.81</v>
      </c>
      <c r="O35" s="2">
        <v>10.16</v>
      </c>
      <c r="P35" s="2">
        <v>11.27</v>
      </c>
      <c r="Q35" s="2">
        <v>15</v>
      </c>
      <c r="R35" s="2">
        <v>14.13</v>
      </c>
      <c r="S35" s="134">
        <v>10.447363698</v>
      </c>
      <c r="T35" s="134">
        <v>13.2043</v>
      </c>
      <c r="U35" s="2">
        <v>15.733956999999998</v>
      </c>
      <c r="V35" s="2">
        <v>9.1760800000000007</v>
      </c>
      <c r="W35" s="134">
        <v>15.439859999999999</v>
      </c>
      <c r="X35" s="53">
        <v>11.740634850380953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77.239999999999995</v>
      </c>
      <c r="E37" s="134">
        <v>113.01</v>
      </c>
      <c r="F37" s="134">
        <v>47.7</v>
      </c>
      <c r="G37" s="134">
        <v>77.5</v>
      </c>
      <c r="H37" s="134">
        <v>69.319999999999993</v>
      </c>
      <c r="I37" s="134">
        <v>57.46</v>
      </c>
      <c r="J37" s="134">
        <v>53.287799999999997</v>
      </c>
      <c r="K37" s="134">
        <v>50.07</v>
      </c>
      <c r="L37" s="134">
        <v>44.09</v>
      </c>
      <c r="M37" s="134">
        <v>67.25</v>
      </c>
      <c r="N37" s="134">
        <v>24.18</v>
      </c>
      <c r="O37" s="134">
        <v>30.45</v>
      </c>
      <c r="P37" s="134">
        <v>75.3</v>
      </c>
      <c r="Q37" s="134">
        <v>66.84</v>
      </c>
      <c r="R37" s="2">
        <v>56.8</v>
      </c>
      <c r="S37" s="134">
        <v>28.654544999999999</v>
      </c>
      <c r="T37" s="134">
        <v>75.068899999999999</v>
      </c>
      <c r="U37" s="134">
        <v>29.7</v>
      </c>
      <c r="V37" s="134">
        <v>35.020000000000003</v>
      </c>
      <c r="W37" s="134">
        <v>44.78</v>
      </c>
      <c r="X37" s="53">
        <v>54.788154523809517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19</v>
      </c>
      <c r="F39" s="20">
        <v>9.5</v>
      </c>
      <c r="G39" s="20">
        <v>27.05</v>
      </c>
      <c r="H39" s="20">
        <v>11.13</v>
      </c>
      <c r="I39" s="20">
        <v>10.66</v>
      </c>
      <c r="J39" s="20">
        <v>30</v>
      </c>
      <c r="K39" s="20">
        <v>7</v>
      </c>
      <c r="L39" s="20">
        <v>35</v>
      </c>
      <c r="M39" s="20">
        <v>22.75</v>
      </c>
      <c r="N39" s="20">
        <v>15.13</v>
      </c>
      <c r="O39" s="20">
        <v>8.17</v>
      </c>
      <c r="P39" s="20">
        <v>15.56</v>
      </c>
      <c r="Q39" s="20">
        <v>9</v>
      </c>
      <c r="R39" s="21">
        <v>9.15</v>
      </c>
      <c r="S39" s="20">
        <v>6.5989364999999998</v>
      </c>
      <c r="T39" s="20">
        <v>32.33</v>
      </c>
      <c r="U39" s="20">
        <v>10.130000000000001</v>
      </c>
      <c r="V39" s="20">
        <v>12</v>
      </c>
      <c r="W39" s="20">
        <v>6.5826666666666664</v>
      </c>
      <c r="X39" s="57">
        <v>17.74960015079365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A1:Y77"/>
  <sheetViews>
    <sheetView showGridLines="0" zoomScaleNormal="100" workbookViewId="0">
      <pane xSplit="2" ySplit="6" topLeftCell="C19" activePane="bottomRight" state="frozen"/>
      <selection activeCell="A2" sqref="A2:X2"/>
      <selection pane="topRight" activeCell="A2" sqref="A2:X2"/>
      <selection pane="bottomLeft" activeCell="A2" sqref="A2:X2"/>
      <selection pane="bottomRight" activeCell="A45" sqref="A45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249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43.67</v>
      </c>
      <c r="E8" s="134">
        <v>37.79</v>
      </c>
      <c r="F8" s="134">
        <v>39.26</v>
      </c>
      <c r="G8" s="2">
        <v>31.81</v>
      </c>
      <c r="H8" s="134">
        <v>51</v>
      </c>
      <c r="I8" s="134">
        <v>26.65</v>
      </c>
      <c r="J8" s="134">
        <v>46.35</v>
      </c>
      <c r="K8" s="134">
        <v>29.5</v>
      </c>
      <c r="L8" s="134">
        <v>35.945</v>
      </c>
      <c r="M8" s="134">
        <v>36.25</v>
      </c>
      <c r="N8" s="134">
        <v>44.57</v>
      </c>
      <c r="O8" s="134">
        <v>37.450000000000003</v>
      </c>
      <c r="P8" s="134">
        <v>44.28</v>
      </c>
      <c r="Q8" s="134">
        <v>29.04</v>
      </c>
      <c r="R8" s="2">
        <v>39.94</v>
      </c>
      <c r="S8" s="134">
        <v>29.44</v>
      </c>
      <c r="T8" s="134">
        <v>34.590000000000003</v>
      </c>
      <c r="U8" s="134">
        <v>40.33</v>
      </c>
      <c r="V8" s="134">
        <v>38</v>
      </c>
      <c r="W8" s="134">
        <v>35.78</v>
      </c>
      <c r="X8" s="53">
        <v>37.842619047619046</v>
      </c>
      <c r="Y8" s="9"/>
    </row>
    <row r="9" spans="1:25" ht="11.25" x14ac:dyDescent="0.2">
      <c r="A9" s="29" t="s">
        <v>87</v>
      </c>
      <c r="B9" s="120" t="s">
        <v>92</v>
      </c>
      <c r="C9" s="19">
        <v>4.1900000000000004</v>
      </c>
      <c r="D9" s="19">
        <v>4.5599999999999996</v>
      </c>
      <c r="E9" s="19">
        <v>4.4800000000000004</v>
      </c>
      <c r="F9" s="19">
        <v>3.67</v>
      </c>
      <c r="G9" s="18">
        <v>3.73</v>
      </c>
      <c r="H9" s="19">
        <v>3.46</v>
      </c>
      <c r="I9" s="19">
        <v>3.37</v>
      </c>
      <c r="J9" s="19">
        <v>3.72</v>
      </c>
      <c r="K9" s="19">
        <v>3.51</v>
      </c>
      <c r="L9" s="19">
        <v>3.895</v>
      </c>
      <c r="M9" s="19">
        <v>3.92</v>
      </c>
      <c r="N9" s="19">
        <v>4.79</v>
      </c>
      <c r="O9" s="19">
        <v>3.36</v>
      </c>
      <c r="P9" s="19">
        <v>4.25</v>
      </c>
      <c r="Q9" s="19">
        <v>3.64</v>
      </c>
      <c r="R9" s="18">
        <v>4.0199999999999996</v>
      </c>
      <c r="S9" s="19">
        <v>5.56</v>
      </c>
      <c r="T9" s="19">
        <v>4.93</v>
      </c>
      <c r="U9" s="19">
        <v>4.68</v>
      </c>
      <c r="V9" s="19">
        <v>4.0999999999999996</v>
      </c>
      <c r="W9" s="19">
        <v>4.2300000000000004</v>
      </c>
      <c r="X9" s="54">
        <v>4.0983333333333336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415</v>
      </c>
      <c r="E10" s="134">
        <v>307.5</v>
      </c>
      <c r="F10" s="134">
        <v>265</v>
      </c>
      <c r="G10" s="2">
        <v>260</v>
      </c>
      <c r="H10" s="134">
        <v>272.51</v>
      </c>
      <c r="I10" s="134">
        <v>317.72000000000003</v>
      </c>
      <c r="J10" s="134">
        <v>378.43</v>
      </c>
      <c r="K10" s="134">
        <v>280</v>
      </c>
      <c r="L10" s="134">
        <v>285</v>
      </c>
      <c r="M10" s="134">
        <v>349.02</v>
      </c>
      <c r="N10" s="134">
        <v>408</v>
      </c>
      <c r="O10" s="134">
        <v>284</v>
      </c>
      <c r="P10" s="134">
        <v>286.67</v>
      </c>
      <c r="Q10" s="134">
        <v>254</v>
      </c>
      <c r="R10" s="2">
        <v>294</v>
      </c>
      <c r="S10" s="134">
        <v>400</v>
      </c>
      <c r="T10" s="134">
        <v>334.29</v>
      </c>
      <c r="U10" s="134">
        <v>265.07</v>
      </c>
      <c r="V10" s="134">
        <v>250</v>
      </c>
      <c r="W10" s="134">
        <v>257.41000000000003</v>
      </c>
      <c r="X10" s="53">
        <v>307.79142857142858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0.6</v>
      </c>
      <c r="E11" s="19">
        <v>0.50280000000000002</v>
      </c>
      <c r="F11" s="19">
        <v>0.38</v>
      </c>
      <c r="G11" s="18">
        <v>0.34399999999999997</v>
      </c>
      <c r="H11" s="19">
        <v>0.38539999999999996</v>
      </c>
      <c r="I11" s="19">
        <v>0.39</v>
      </c>
      <c r="J11" s="19">
        <v>0.51</v>
      </c>
      <c r="K11" s="19">
        <v>0.317</v>
      </c>
      <c r="L11" s="19">
        <v>0.42</v>
      </c>
      <c r="M11" s="19">
        <v>0.49299999999999999</v>
      </c>
      <c r="N11" s="19">
        <v>0.55179999999999996</v>
      </c>
      <c r="O11" s="19">
        <v>0.41</v>
      </c>
      <c r="P11" s="19">
        <v>0.42340000000000005</v>
      </c>
      <c r="Q11" s="19">
        <v>0.46</v>
      </c>
      <c r="R11" s="18">
        <v>0.44400000000000001</v>
      </c>
      <c r="S11" s="19">
        <v>0.7</v>
      </c>
      <c r="T11" s="19">
        <v>0.55000000000000004</v>
      </c>
      <c r="U11" s="19">
        <v>0.44740000000000002</v>
      </c>
      <c r="V11" s="136">
        <v>0.43</v>
      </c>
      <c r="W11" s="19">
        <v>0.4042</v>
      </c>
      <c r="X11" s="54">
        <v>0.45776190476190476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32</v>
      </c>
      <c r="E12" s="134">
        <v>53.45</v>
      </c>
      <c r="F12" s="134">
        <v>36.5</v>
      </c>
      <c r="G12" s="2">
        <v>71.55</v>
      </c>
      <c r="H12" s="134">
        <v>60</v>
      </c>
      <c r="I12" s="134">
        <v>75</v>
      </c>
      <c r="J12" s="134">
        <v>74.959999999999994</v>
      </c>
      <c r="K12" s="134">
        <v>58</v>
      </c>
      <c r="L12" s="134">
        <v>47</v>
      </c>
      <c r="M12" s="134">
        <v>68.17</v>
      </c>
      <c r="N12" s="134">
        <v>40.130000000000003</v>
      </c>
      <c r="O12" s="134">
        <v>26</v>
      </c>
      <c r="P12" s="134">
        <v>51.67</v>
      </c>
      <c r="Q12" s="134">
        <v>57</v>
      </c>
      <c r="R12" s="2">
        <v>81</v>
      </c>
      <c r="S12" s="134">
        <v>53.5</v>
      </c>
      <c r="T12" s="134">
        <v>64.5</v>
      </c>
      <c r="U12" s="134">
        <v>64.66</v>
      </c>
      <c r="V12" s="134">
        <v>34</v>
      </c>
      <c r="W12" s="134">
        <v>77.02</v>
      </c>
      <c r="X12" s="53">
        <v>57.433809523809522</v>
      </c>
      <c r="Y12" s="9"/>
    </row>
    <row r="13" spans="1:25" ht="11.25" x14ac:dyDescent="0.2">
      <c r="A13" s="29" t="s">
        <v>27</v>
      </c>
      <c r="B13" s="120" t="s">
        <v>93</v>
      </c>
      <c r="C13" s="134">
        <v>89</v>
      </c>
      <c r="D13" s="134">
        <v>126</v>
      </c>
      <c r="E13" s="134">
        <v>98</v>
      </c>
      <c r="F13" s="134">
        <v>56</v>
      </c>
      <c r="G13" s="2">
        <v>64.400000000000006</v>
      </c>
      <c r="H13" s="134">
        <v>75</v>
      </c>
      <c r="I13" s="134">
        <v>80</v>
      </c>
      <c r="J13" s="134">
        <v>95.58</v>
      </c>
      <c r="K13" s="134">
        <v>67.5</v>
      </c>
      <c r="L13" s="134">
        <v>75</v>
      </c>
      <c r="M13" s="134">
        <v>85.18</v>
      </c>
      <c r="N13" s="134">
        <v>72.42</v>
      </c>
      <c r="O13" s="134">
        <v>79</v>
      </c>
      <c r="P13" s="134">
        <v>76.599999999999994</v>
      </c>
      <c r="Q13" s="134">
        <v>57</v>
      </c>
      <c r="R13" s="2">
        <v>97.07</v>
      </c>
      <c r="S13" s="134">
        <v>90</v>
      </c>
      <c r="T13" s="134">
        <v>60.09</v>
      </c>
      <c r="U13" s="134">
        <v>72.5</v>
      </c>
      <c r="V13" s="134">
        <v>75</v>
      </c>
      <c r="W13" s="134">
        <v>80.31</v>
      </c>
      <c r="X13" s="53">
        <v>79.60238095238094</v>
      </c>
      <c r="Y13" s="9"/>
    </row>
    <row r="14" spans="1:25" ht="11.25" x14ac:dyDescent="0.2">
      <c r="A14" s="29" t="s">
        <v>28</v>
      </c>
      <c r="B14" s="120" t="s">
        <v>94</v>
      </c>
      <c r="C14" s="67">
        <v>0.46</v>
      </c>
      <c r="D14" s="133">
        <v>0.78</v>
      </c>
      <c r="E14" s="67">
        <v>0.6</v>
      </c>
      <c r="F14" s="67">
        <v>0.33</v>
      </c>
      <c r="G14" s="68">
        <v>0.45</v>
      </c>
      <c r="H14" s="67">
        <v>0.8</v>
      </c>
      <c r="I14" s="67">
        <v>0.59</v>
      </c>
      <c r="J14" s="67">
        <v>0.46</v>
      </c>
      <c r="K14" s="67">
        <v>0.86</v>
      </c>
      <c r="L14" s="67">
        <v>0.53500000000000003</v>
      </c>
      <c r="M14" s="67">
        <v>0.7</v>
      </c>
      <c r="N14" s="67">
        <v>0.77</v>
      </c>
      <c r="O14" s="67">
        <v>0.36</v>
      </c>
      <c r="P14" s="67">
        <v>0.33</v>
      </c>
      <c r="Q14" s="67">
        <v>0.48</v>
      </c>
      <c r="R14" s="68">
        <v>0.66</v>
      </c>
      <c r="S14" s="67">
        <v>0.37</v>
      </c>
      <c r="T14" s="67">
        <v>0.57999999999999996</v>
      </c>
      <c r="U14" s="67">
        <v>0.47</v>
      </c>
      <c r="V14" s="133">
        <v>0.43</v>
      </c>
      <c r="W14" s="67">
        <v>0.51022000000000001</v>
      </c>
      <c r="X14" s="54">
        <v>0.54882000000000009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2.68</v>
      </c>
      <c r="E15" s="134">
        <v>2.76</v>
      </c>
      <c r="F15" s="134">
        <v>1.78</v>
      </c>
      <c r="G15" s="2">
        <v>2.25</v>
      </c>
      <c r="H15" s="134">
        <v>2.63</v>
      </c>
      <c r="I15" s="134">
        <v>2.65</v>
      </c>
      <c r="J15" s="134">
        <v>2.98</v>
      </c>
      <c r="K15" s="134">
        <v>1.99</v>
      </c>
      <c r="L15" s="134">
        <v>2.5</v>
      </c>
      <c r="M15" s="134">
        <v>2.75</v>
      </c>
      <c r="N15" s="134">
        <v>2.69</v>
      </c>
      <c r="O15" s="134">
        <v>1.45</v>
      </c>
      <c r="P15" s="134">
        <v>2.87</v>
      </c>
      <c r="Q15" s="134">
        <v>2.63</v>
      </c>
      <c r="R15" s="2">
        <v>2.46</v>
      </c>
      <c r="S15" s="134">
        <v>2.2999999999999998</v>
      </c>
      <c r="T15" s="134">
        <v>3.97</v>
      </c>
      <c r="U15" s="134">
        <v>2.39</v>
      </c>
      <c r="V15" s="132">
        <v>2.88</v>
      </c>
      <c r="W15" s="134">
        <v>2.1</v>
      </c>
      <c r="X15" s="53">
        <v>2.5457142857142858</v>
      </c>
      <c r="Y15" s="9"/>
    </row>
    <row r="16" spans="1:25" ht="11.25" x14ac:dyDescent="0.2">
      <c r="A16" s="29" t="s">
        <v>29</v>
      </c>
      <c r="B16" s="120" t="s">
        <v>91</v>
      </c>
      <c r="C16" s="134">
        <v>24.39</v>
      </c>
      <c r="D16" s="134">
        <v>25.99</v>
      </c>
      <c r="E16" s="134">
        <v>24.99</v>
      </c>
      <c r="F16" s="134">
        <v>23.23</v>
      </c>
      <c r="G16" s="2">
        <v>20</v>
      </c>
      <c r="H16" s="134">
        <v>23.15</v>
      </c>
      <c r="I16" s="134">
        <v>22</v>
      </c>
      <c r="J16" s="134">
        <v>32.99</v>
      </c>
      <c r="K16" s="134">
        <v>20.95</v>
      </c>
      <c r="L16" s="134">
        <v>17.61</v>
      </c>
      <c r="M16" s="134">
        <v>18.45</v>
      </c>
      <c r="N16" s="134">
        <v>23.99</v>
      </c>
      <c r="O16" s="134">
        <v>27.39</v>
      </c>
      <c r="P16" s="134">
        <v>31.38</v>
      </c>
      <c r="Q16" s="134">
        <v>17.059999999999999</v>
      </c>
      <c r="R16" s="2">
        <v>23.3</v>
      </c>
      <c r="S16" s="134">
        <v>16.71</v>
      </c>
      <c r="T16" s="134">
        <v>21.43</v>
      </c>
      <c r="U16" s="134">
        <v>20.68</v>
      </c>
      <c r="V16" s="134">
        <v>19.7</v>
      </c>
      <c r="W16" s="134">
        <v>17.64</v>
      </c>
      <c r="X16" s="53">
        <v>22.525238095238095</v>
      </c>
      <c r="Y16" s="9"/>
    </row>
    <row r="17" spans="1:25" ht="11.25" x14ac:dyDescent="0.2">
      <c r="A17" s="29" t="s">
        <v>30</v>
      </c>
      <c r="B17" s="120" t="s">
        <v>94</v>
      </c>
      <c r="C17" s="134">
        <v>100</v>
      </c>
      <c r="D17" s="134">
        <v>177.5</v>
      </c>
      <c r="E17" s="134">
        <v>70.5</v>
      </c>
      <c r="F17" s="134">
        <v>130</v>
      </c>
      <c r="G17" s="2">
        <v>102.5</v>
      </c>
      <c r="H17" s="134">
        <v>155</v>
      </c>
      <c r="I17" s="134">
        <v>75</v>
      </c>
      <c r="J17" s="134">
        <v>171.22</v>
      </c>
      <c r="K17" s="134">
        <v>125</v>
      </c>
      <c r="L17" s="134">
        <v>95</v>
      </c>
      <c r="M17" s="134">
        <v>122.5</v>
      </c>
      <c r="N17" s="134">
        <v>82.76</v>
      </c>
      <c r="O17" s="134">
        <v>100</v>
      </c>
      <c r="P17" s="134">
        <v>90.9</v>
      </c>
      <c r="Q17" s="134">
        <v>107.95</v>
      </c>
      <c r="R17" s="2">
        <v>102</v>
      </c>
      <c r="S17" s="134">
        <v>70</v>
      </c>
      <c r="T17" s="134">
        <v>128.01</v>
      </c>
      <c r="U17" s="134">
        <v>96.7</v>
      </c>
      <c r="V17" s="134">
        <v>81.45</v>
      </c>
      <c r="W17" s="134">
        <v>95.97</v>
      </c>
      <c r="X17" s="53">
        <v>108.56952380952379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671.7</v>
      </c>
      <c r="D18" s="134">
        <v>320</v>
      </c>
      <c r="E18" s="134">
        <v>293.13</v>
      </c>
      <c r="F18" s="134">
        <v>310</v>
      </c>
      <c r="G18" s="2">
        <v>325</v>
      </c>
      <c r="H18" s="134">
        <v>366</v>
      </c>
      <c r="I18" s="134">
        <v>286.77999999999997</v>
      </c>
      <c r="J18" s="134">
        <v>395.82</v>
      </c>
      <c r="K18" s="134">
        <v>610</v>
      </c>
      <c r="L18" s="134">
        <v>428.495</v>
      </c>
      <c r="M18" s="134">
        <v>454.8</v>
      </c>
      <c r="N18" s="134">
        <v>340.1</v>
      </c>
      <c r="O18" s="134">
        <v>282.5</v>
      </c>
      <c r="P18" s="134">
        <v>220.39</v>
      </c>
      <c r="Q18" s="134">
        <v>422.5</v>
      </c>
      <c r="R18" s="2">
        <v>539.5</v>
      </c>
      <c r="S18" s="134">
        <v>402.5</v>
      </c>
      <c r="T18" s="134">
        <v>774.9</v>
      </c>
      <c r="U18" s="134">
        <v>440</v>
      </c>
      <c r="V18" s="134">
        <v>222.5</v>
      </c>
      <c r="W18" s="134">
        <v>348.22</v>
      </c>
      <c r="X18" s="53">
        <v>402.61119047619042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393.49</v>
      </c>
      <c r="D19" s="134">
        <v>370.15</v>
      </c>
      <c r="E19" s="134">
        <v>262.3</v>
      </c>
      <c r="F19" s="2">
        <v>270</v>
      </c>
      <c r="G19" s="2">
        <v>246</v>
      </c>
      <c r="H19" s="134">
        <v>305</v>
      </c>
      <c r="I19" s="134">
        <v>167</v>
      </c>
      <c r="J19" s="134">
        <v>357.24</v>
      </c>
      <c r="K19" s="134">
        <v>340</v>
      </c>
      <c r="L19" s="2">
        <v>269.09500000000003</v>
      </c>
      <c r="M19" s="2">
        <v>244.88</v>
      </c>
      <c r="N19" s="134">
        <v>288.48</v>
      </c>
      <c r="O19" s="134">
        <v>250</v>
      </c>
      <c r="P19" s="134">
        <v>222.95</v>
      </c>
      <c r="Q19" s="134">
        <v>271</v>
      </c>
      <c r="R19" s="2">
        <v>416</v>
      </c>
      <c r="S19" s="134">
        <v>183.5</v>
      </c>
      <c r="T19" s="134">
        <v>185.18</v>
      </c>
      <c r="U19" s="134">
        <v>268.77999999999997</v>
      </c>
      <c r="V19" s="134">
        <v>250</v>
      </c>
      <c r="W19" s="134">
        <v>275.88</v>
      </c>
      <c r="X19" s="53">
        <v>277.94880952380959</v>
      </c>
      <c r="Y19" s="9"/>
    </row>
    <row r="20" spans="1:25" ht="22.5" x14ac:dyDescent="0.2">
      <c r="A20" s="121" t="s">
        <v>33</v>
      </c>
      <c r="B20" s="122" t="s">
        <v>94</v>
      </c>
      <c r="C20" s="134">
        <v>73.23</v>
      </c>
      <c r="D20" s="134">
        <v>86.72</v>
      </c>
      <c r="E20" s="134">
        <v>66.05</v>
      </c>
      <c r="F20" s="134">
        <v>66.400000000000006</v>
      </c>
      <c r="G20" s="2">
        <v>60.1</v>
      </c>
      <c r="H20" s="134">
        <v>80</v>
      </c>
      <c r="I20" s="134">
        <v>52.5</v>
      </c>
      <c r="J20" s="134">
        <v>67.89</v>
      </c>
      <c r="K20" s="134">
        <v>65</v>
      </c>
      <c r="L20" s="134">
        <v>47</v>
      </c>
      <c r="M20" s="134">
        <v>71.3</v>
      </c>
      <c r="N20" s="134">
        <v>52.5</v>
      </c>
      <c r="O20" s="134">
        <v>54.66</v>
      </c>
      <c r="P20" s="134">
        <v>88.67</v>
      </c>
      <c r="Q20" s="134">
        <v>66.5</v>
      </c>
      <c r="R20" s="2">
        <v>73.260000000000005</v>
      </c>
      <c r="S20" s="134">
        <v>32</v>
      </c>
      <c r="T20" s="134">
        <v>37.21</v>
      </c>
      <c r="U20" s="134">
        <v>33.01</v>
      </c>
      <c r="V20" s="134">
        <v>50</v>
      </c>
      <c r="W20" s="134">
        <v>42.09</v>
      </c>
      <c r="X20" s="53">
        <v>60.29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38.799999999999997</v>
      </c>
      <c r="D21" s="134">
        <v>24.2</v>
      </c>
      <c r="E21" s="134">
        <v>27.27</v>
      </c>
      <c r="F21" s="134">
        <v>22.5</v>
      </c>
      <c r="G21" s="2">
        <v>25.5</v>
      </c>
      <c r="H21" s="134">
        <v>25.2</v>
      </c>
      <c r="I21" s="134">
        <v>22</v>
      </c>
      <c r="J21" s="134">
        <v>25.95</v>
      </c>
      <c r="K21" s="134">
        <v>28.9</v>
      </c>
      <c r="L21" s="134">
        <v>19.75</v>
      </c>
      <c r="M21" s="134">
        <v>24.49</v>
      </c>
      <c r="N21" s="134">
        <v>24</v>
      </c>
      <c r="O21" s="134">
        <v>15.95</v>
      </c>
      <c r="P21" s="134">
        <v>54.9</v>
      </c>
      <c r="Q21" s="134">
        <v>23.2</v>
      </c>
      <c r="R21" s="2">
        <v>23.17</v>
      </c>
      <c r="S21" s="134">
        <v>22.05</v>
      </c>
      <c r="T21" s="134">
        <v>22.54</v>
      </c>
      <c r="U21" s="134">
        <v>16.09</v>
      </c>
      <c r="V21" s="134">
        <v>30</v>
      </c>
      <c r="W21" s="134">
        <v>17.57</v>
      </c>
      <c r="X21" s="53">
        <v>25.43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590.9</v>
      </c>
      <c r="D22" s="134">
        <v>497.32</v>
      </c>
      <c r="E22" s="134">
        <v>308.83</v>
      </c>
      <c r="F22" s="134">
        <v>268.99</v>
      </c>
      <c r="G22" s="2">
        <v>422</v>
      </c>
      <c r="H22" s="134">
        <v>423.19</v>
      </c>
      <c r="I22" s="134">
        <v>362</v>
      </c>
      <c r="J22" s="134">
        <v>385.92</v>
      </c>
      <c r="K22" s="134">
        <v>396</v>
      </c>
      <c r="L22" s="134">
        <v>365</v>
      </c>
      <c r="M22" s="134">
        <v>454.6</v>
      </c>
      <c r="N22" s="134">
        <v>280.5</v>
      </c>
      <c r="O22" s="134">
        <v>331</v>
      </c>
      <c r="P22" s="134">
        <v>620</v>
      </c>
      <c r="Q22" s="134">
        <v>630</v>
      </c>
      <c r="R22" s="2">
        <v>302</v>
      </c>
      <c r="S22" s="134">
        <v>344.4</v>
      </c>
      <c r="T22" s="134">
        <v>1103.23</v>
      </c>
      <c r="U22" s="134">
        <v>580</v>
      </c>
      <c r="V22" s="134">
        <v>270</v>
      </c>
      <c r="W22" s="134">
        <v>295.54000000000002</v>
      </c>
      <c r="X22" s="53">
        <v>439.59142857142859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16.100000000000001</v>
      </c>
      <c r="E23" s="134">
        <v>9.8000000000000007</v>
      </c>
      <c r="F23" s="134">
        <v>8.8000000000000007</v>
      </c>
      <c r="G23" s="2">
        <v>10</v>
      </c>
      <c r="H23" s="134">
        <v>19.5</v>
      </c>
      <c r="I23" s="134">
        <v>12</v>
      </c>
      <c r="J23" s="134">
        <v>30.86</v>
      </c>
      <c r="K23" s="134">
        <v>14.84</v>
      </c>
      <c r="L23" s="134">
        <v>19</v>
      </c>
      <c r="M23" s="134">
        <v>24.26</v>
      </c>
      <c r="N23" s="134">
        <v>11.86</v>
      </c>
      <c r="O23" s="134">
        <v>4.8600000000000003</v>
      </c>
      <c r="P23" s="134">
        <v>9.4700000000000006</v>
      </c>
      <c r="Q23" s="134">
        <v>13.8</v>
      </c>
      <c r="R23" s="2">
        <v>20.190000000000001</v>
      </c>
      <c r="S23" s="134">
        <v>40</v>
      </c>
      <c r="T23" s="134">
        <v>11.01</v>
      </c>
      <c r="U23" s="134">
        <v>28.67</v>
      </c>
      <c r="V23" s="134">
        <v>4.8499999999999996</v>
      </c>
      <c r="W23" s="134">
        <v>11.42</v>
      </c>
      <c r="X23" s="53">
        <v>16.080476190476194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80</v>
      </c>
      <c r="E24" s="134">
        <v>63</v>
      </c>
      <c r="F24" s="134">
        <v>88</v>
      </c>
      <c r="G24" s="2">
        <v>53.03</v>
      </c>
      <c r="H24" s="134">
        <v>67.5</v>
      </c>
      <c r="I24" s="134">
        <v>42</v>
      </c>
      <c r="J24" s="134">
        <v>109.18</v>
      </c>
      <c r="K24" s="134">
        <v>86.21</v>
      </c>
      <c r="L24" s="134">
        <v>84.960000000000008</v>
      </c>
      <c r="M24" s="134">
        <v>92.5</v>
      </c>
      <c r="N24" s="134">
        <v>72.5</v>
      </c>
      <c r="O24" s="134">
        <v>79</v>
      </c>
      <c r="P24" s="134">
        <v>140</v>
      </c>
      <c r="Q24" s="134">
        <v>71.2</v>
      </c>
      <c r="R24" s="2">
        <v>68</v>
      </c>
      <c r="S24" s="134">
        <v>119</v>
      </c>
      <c r="T24" s="134">
        <v>66</v>
      </c>
      <c r="U24" s="134">
        <v>87.48</v>
      </c>
      <c r="V24" s="134">
        <v>90</v>
      </c>
      <c r="W24" s="134">
        <v>59.28</v>
      </c>
      <c r="X24" s="53">
        <v>80.659047619047627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7.41</v>
      </c>
      <c r="D25" s="134">
        <v>6.52</v>
      </c>
      <c r="E25" s="134">
        <v>8.0299999999999994</v>
      </c>
      <c r="F25" s="134">
        <v>5.08</v>
      </c>
      <c r="G25" s="2">
        <v>7.62</v>
      </c>
      <c r="H25" s="134">
        <v>15.17</v>
      </c>
      <c r="I25" s="134">
        <v>6.15</v>
      </c>
      <c r="J25" s="134">
        <v>10.32</v>
      </c>
      <c r="K25" s="134">
        <v>10.5</v>
      </c>
      <c r="L25" s="134">
        <v>11.025</v>
      </c>
      <c r="M25" s="134">
        <v>10.96</v>
      </c>
      <c r="N25" s="134">
        <v>6</v>
      </c>
      <c r="O25" s="134">
        <v>4.0999999999999996</v>
      </c>
      <c r="P25" s="134">
        <v>6</v>
      </c>
      <c r="Q25" s="134">
        <v>11.64</v>
      </c>
      <c r="R25" s="2">
        <v>11</v>
      </c>
      <c r="S25" s="134">
        <v>8.3699999999999992</v>
      </c>
      <c r="T25" s="134">
        <v>22.62</v>
      </c>
      <c r="U25" s="134">
        <v>12.79</v>
      </c>
      <c r="V25" s="134">
        <v>7.5</v>
      </c>
      <c r="W25" s="134">
        <v>10.018333333333334</v>
      </c>
      <c r="X25" s="53">
        <v>9.4677777777777781</v>
      </c>
      <c r="Y25" s="9"/>
    </row>
    <row r="26" spans="1:25" ht="11.25" x14ac:dyDescent="0.2">
      <c r="A26" s="29" t="s">
        <v>38</v>
      </c>
      <c r="B26" s="120" t="s">
        <v>92</v>
      </c>
      <c r="C26" s="134">
        <v>12</v>
      </c>
      <c r="D26" s="134">
        <v>16.48</v>
      </c>
      <c r="E26" s="134">
        <v>5.81</v>
      </c>
      <c r="F26" s="134">
        <v>4.78</v>
      </c>
      <c r="G26" s="2">
        <v>3.84</v>
      </c>
      <c r="H26" s="134">
        <v>11.5</v>
      </c>
      <c r="I26" s="134">
        <v>4.99</v>
      </c>
      <c r="J26" s="134">
        <v>8.69</v>
      </c>
      <c r="K26" s="134">
        <v>7.21</v>
      </c>
      <c r="L26" s="134">
        <v>9.34</v>
      </c>
      <c r="M26" s="134">
        <v>8.91</v>
      </c>
      <c r="N26" s="2">
        <v>5.64</v>
      </c>
      <c r="O26" s="134">
        <v>3.41</v>
      </c>
      <c r="P26" s="134">
        <v>13.26</v>
      </c>
      <c r="Q26" s="134">
        <v>7.4</v>
      </c>
      <c r="R26" s="2">
        <v>10</v>
      </c>
      <c r="S26" s="134">
        <v>18.829999999999998</v>
      </c>
      <c r="T26" s="134">
        <v>17.78</v>
      </c>
      <c r="U26" s="134">
        <v>9.01</v>
      </c>
      <c r="V26" s="134">
        <v>6.4</v>
      </c>
      <c r="W26" s="134">
        <v>7.93</v>
      </c>
      <c r="X26" s="53">
        <v>9.2004761904761896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1</v>
      </c>
      <c r="E27" s="133">
        <v>1.18</v>
      </c>
      <c r="F27" s="19">
        <v>0.8</v>
      </c>
      <c r="G27" s="18">
        <v>0.8</v>
      </c>
      <c r="H27" s="19">
        <v>0.97</v>
      </c>
      <c r="I27" s="19">
        <v>0.66</v>
      </c>
      <c r="J27" s="19">
        <v>1.1200000000000001</v>
      </c>
      <c r="K27" s="19">
        <v>0.89</v>
      </c>
      <c r="L27" s="19">
        <v>0.84499999999999997</v>
      </c>
      <c r="M27" s="19">
        <v>0.94</v>
      </c>
      <c r="N27" s="19">
        <v>1.28</v>
      </c>
      <c r="O27" s="19">
        <v>0.74</v>
      </c>
      <c r="P27" s="19">
        <v>1.29</v>
      </c>
      <c r="Q27" s="19">
        <v>1.05</v>
      </c>
      <c r="R27" s="18">
        <v>0.96</v>
      </c>
      <c r="S27" s="18">
        <v>1.08</v>
      </c>
      <c r="T27" s="18">
        <v>1.26</v>
      </c>
      <c r="U27" s="19">
        <v>1.04</v>
      </c>
      <c r="V27" s="133">
        <v>0.81</v>
      </c>
      <c r="W27" s="19">
        <v>0.77769999999999995</v>
      </c>
      <c r="X27" s="54">
        <v>0.98393809523809517</v>
      </c>
      <c r="Y27" s="9"/>
    </row>
    <row r="28" spans="1:25" ht="11.25" x14ac:dyDescent="0.2">
      <c r="A28" s="29" t="s">
        <v>39</v>
      </c>
      <c r="B28" s="120" t="s">
        <v>94</v>
      </c>
      <c r="C28" s="134">
        <v>118.25</v>
      </c>
      <c r="D28" s="134">
        <v>84.23</v>
      </c>
      <c r="E28" s="135">
        <v>66.260000000000005</v>
      </c>
      <c r="F28" s="134">
        <v>85</v>
      </c>
      <c r="G28" s="2">
        <v>56.5</v>
      </c>
      <c r="H28" s="134">
        <v>75.5</v>
      </c>
      <c r="I28" s="134">
        <v>48</v>
      </c>
      <c r="J28" s="134">
        <v>84.37</v>
      </c>
      <c r="K28" s="134">
        <v>91</v>
      </c>
      <c r="L28" s="134">
        <v>73.83</v>
      </c>
      <c r="M28" s="134">
        <v>78.900000000000006</v>
      </c>
      <c r="N28" s="134">
        <v>63.3</v>
      </c>
      <c r="O28" s="134">
        <v>66.31</v>
      </c>
      <c r="P28" s="134">
        <v>129.15</v>
      </c>
      <c r="Q28" s="134">
        <v>92.25</v>
      </c>
      <c r="R28" s="2">
        <v>66.989999999999995</v>
      </c>
      <c r="S28" s="134">
        <v>63.17</v>
      </c>
      <c r="T28" s="134">
        <v>104.45</v>
      </c>
      <c r="U28" s="134">
        <v>95.94</v>
      </c>
      <c r="V28" s="134">
        <v>52.95</v>
      </c>
      <c r="W28" s="134">
        <v>65.77</v>
      </c>
      <c r="X28" s="53">
        <v>79.148571428571444</v>
      </c>
      <c r="Y28" s="9"/>
    </row>
    <row r="29" spans="1:25" ht="11.25" x14ac:dyDescent="0.2">
      <c r="A29" s="29" t="s">
        <v>40</v>
      </c>
      <c r="B29" s="120" t="s">
        <v>94</v>
      </c>
      <c r="C29" s="134">
        <v>497.39</v>
      </c>
      <c r="D29" s="134">
        <v>227.25</v>
      </c>
      <c r="E29" s="134">
        <v>201.58</v>
      </c>
      <c r="F29" s="134">
        <v>248</v>
      </c>
      <c r="G29" s="2">
        <v>260</v>
      </c>
      <c r="H29" s="134">
        <v>279</v>
      </c>
      <c r="I29" s="134">
        <v>160</v>
      </c>
      <c r="J29" s="134">
        <v>308.66000000000003</v>
      </c>
      <c r="K29" s="134">
        <v>275.83999999999997</v>
      </c>
      <c r="L29" s="134">
        <v>268</v>
      </c>
      <c r="M29" s="134">
        <v>298.89999999999998</v>
      </c>
      <c r="N29" s="134">
        <v>216.48</v>
      </c>
      <c r="O29" s="134">
        <v>216.52</v>
      </c>
      <c r="P29" s="134">
        <v>403.48</v>
      </c>
      <c r="Q29" s="134">
        <v>297.37</v>
      </c>
      <c r="R29" s="2">
        <v>273.17</v>
      </c>
      <c r="S29" s="134">
        <v>116</v>
      </c>
      <c r="T29" s="134">
        <v>286.77999999999997</v>
      </c>
      <c r="U29" s="134">
        <v>245.6</v>
      </c>
      <c r="V29" s="134">
        <v>240</v>
      </c>
      <c r="W29" s="134">
        <v>178.69</v>
      </c>
      <c r="X29" s="53">
        <v>261.84333333333336</v>
      </c>
      <c r="Y29" s="9"/>
    </row>
    <row r="30" spans="1:25" ht="11.25" x14ac:dyDescent="0.2">
      <c r="A30" s="29" t="s">
        <v>41</v>
      </c>
      <c r="B30" s="120" t="s">
        <v>94</v>
      </c>
      <c r="C30" s="134">
        <v>75.319999999999993</v>
      </c>
      <c r="D30" s="134">
        <v>35.6</v>
      </c>
      <c r="E30" s="134">
        <v>50.36</v>
      </c>
      <c r="F30" s="134">
        <v>38</v>
      </c>
      <c r="G30" s="2">
        <v>27.4</v>
      </c>
      <c r="H30" s="134">
        <v>50.5</v>
      </c>
      <c r="I30" s="134">
        <v>29.15</v>
      </c>
      <c r="J30" s="134">
        <v>84.46</v>
      </c>
      <c r="K30" s="134">
        <v>47.84</v>
      </c>
      <c r="L30" s="134">
        <v>43.15</v>
      </c>
      <c r="M30" s="134">
        <v>58.45</v>
      </c>
      <c r="N30" s="134">
        <v>36.450000000000003</v>
      </c>
      <c r="O30" s="134">
        <v>36</v>
      </c>
      <c r="P30" s="134">
        <v>81.89</v>
      </c>
      <c r="Q30" s="134">
        <v>54.8</v>
      </c>
      <c r="R30" s="2">
        <v>42.74</v>
      </c>
      <c r="S30" s="134">
        <v>37.520000000000003</v>
      </c>
      <c r="T30" s="134">
        <v>44.87</v>
      </c>
      <c r="U30" s="134">
        <v>26.96</v>
      </c>
      <c r="V30" s="134">
        <v>50</v>
      </c>
      <c r="W30" s="134">
        <v>65.27</v>
      </c>
      <c r="X30" s="53">
        <v>48.41571428571428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57.9</v>
      </c>
      <c r="E31" s="134">
        <v>43.32</v>
      </c>
      <c r="F31" s="134">
        <v>48.3</v>
      </c>
      <c r="G31" s="2">
        <v>44.08</v>
      </c>
      <c r="H31" s="134">
        <v>52.8</v>
      </c>
      <c r="I31" s="134">
        <v>49.9</v>
      </c>
      <c r="J31" s="134">
        <v>53.07</v>
      </c>
      <c r="K31" s="134">
        <v>57.8</v>
      </c>
      <c r="L31" s="134">
        <v>56.975000000000001</v>
      </c>
      <c r="M31" s="134">
        <v>59.8</v>
      </c>
      <c r="N31" s="134">
        <v>51.29</v>
      </c>
      <c r="O31" s="134">
        <v>36.5</v>
      </c>
      <c r="P31" s="134">
        <v>61.36</v>
      </c>
      <c r="Q31" s="134">
        <v>54.45</v>
      </c>
      <c r="R31" s="2">
        <v>50.65</v>
      </c>
      <c r="S31" s="134">
        <v>26.39</v>
      </c>
      <c r="T31" s="134">
        <v>54.42</v>
      </c>
      <c r="U31" s="134">
        <v>59.61</v>
      </c>
      <c r="V31" s="134">
        <v>42</v>
      </c>
      <c r="W31" s="134">
        <v>44.05</v>
      </c>
      <c r="X31" s="53">
        <v>50.078333333333333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27.65</v>
      </c>
      <c r="D32" s="134">
        <v>27.1</v>
      </c>
      <c r="E32" s="134">
        <v>32.24</v>
      </c>
      <c r="F32" s="134">
        <v>23</v>
      </c>
      <c r="G32" s="2">
        <v>19.899999999999999</v>
      </c>
      <c r="H32" s="134">
        <v>33.42</v>
      </c>
      <c r="I32" s="134">
        <v>16.25</v>
      </c>
      <c r="J32" s="134">
        <v>28.94</v>
      </c>
      <c r="K32" s="134">
        <v>29.7</v>
      </c>
      <c r="L32" s="134">
        <v>32</v>
      </c>
      <c r="M32" s="134">
        <v>22.98</v>
      </c>
      <c r="N32" s="134">
        <v>22.94</v>
      </c>
      <c r="O32" s="134">
        <v>21</v>
      </c>
      <c r="P32" s="134">
        <v>33.58</v>
      </c>
      <c r="Q32" s="134">
        <v>26.27</v>
      </c>
      <c r="R32" s="2">
        <v>34.159999999999997</v>
      </c>
      <c r="S32" s="2">
        <v>21.83</v>
      </c>
      <c r="T32" s="2">
        <v>29.83</v>
      </c>
      <c r="U32" s="134">
        <v>21.87</v>
      </c>
      <c r="V32" s="134">
        <v>30.99</v>
      </c>
      <c r="W32" s="134">
        <v>24.8</v>
      </c>
      <c r="X32" s="53">
        <v>26.688095238095237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15.405936000000001</v>
      </c>
      <c r="D34" s="2">
        <v>18.37</v>
      </c>
      <c r="E34" s="2">
        <v>21.75</v>
      </c>
      <c r="F34" s="2">
        <v>19.34</v>
      </c>
      <c r="G34" s="2">
        <v>21.47</v>
      </c>
      <c r="H34" s="134">
        <v>23.44</v>
      </c>
      <c r="I34" s="134">
        <v>22.35</v>
      </c>
      <c r="J34" s="2">
        <v>15.06</v>
      </c>
      <c r="K34" s="2">
        <v>21.38</v>
      </c>
      <c r="L34" s="2">
        <v>14.813448000000001</v>
      </c>
      <c r="M34" s="2">
        <v>19.89</v>
      </c>
      <c r="N34" s="134">
        <v>17.63</v>
      </c>
      <c r="O34" s="2">
        <v>16.559999999999999</v>
      </c>
      <c r="P34" s="2">
        <v>18.57</v>
      </c>
      <c r="Q34" s="2">
        <v>25.36</v>
      </c>
      <c r="R34" s="2">
        <v>23.06</v>
      </c>
      <c r="S34" s="134">
        <v>15.111181735999999</v>
      </c>
      <c r="T34" s="134">
        <v>19.903400000000001</v>
      </c>
      <c r="U34" s="2">
        <v>29.83</v>
      </c>
      <c r="V34" s="2">
        <v>15.983335</v>
      </c>
      <c r="W34" s="134">
        <v>21.620469999999997</v>
      </c>
      <c r="X34" s="53">
        <v>19.852274796952379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10.986605000000001</v>
      </c>
      <c r="D35" s="2">
        <v>13.53</v>
      </c>
      <c r="E35" s="2">
        <v>12.85</v>
      </c>
      <c r="F35" s="2">
        <v>12.73</v>
      </c>
      <c r="G35" s="2">
        <v>13.96</v>
      </c>
      <c r="H35" s="134">
        <v>14.61</v>
      </c>
      <c r="I35" s="134">
        <v>11.71</v>
      </c>
      <c r="J35" s="2">
        <v>10.6</v>
      </c>
      <c r="K35" s="2">
        <v>13.98</v>
      </c>
      <c r="L35" s="2">
        <v>10.922574000000001</v>
      </c>
      <c r="M35" s="2">
        <v>14.8</v>
      </c>
      <c r="N35" s="134">
        <v>12.76</v>
      </c>
      <c r="O35" s="2">
        <v>12.28</v>
      </c>
      <c r="P35" s="2">
        <v>13.97</v>
      </c>
      <c r="Q35" s="2">
        <v>17.8</v>
      </c>
      <c r="R35" s="2">
        <v>16.71</v>
      </c>
      <c r="S35" s="134">
        <v>12.090999999999998</v>
      </c>
      <c r="T35" s="134">
        <v>15.944800000000001</v>
      </c>
      <c r="U35" s="2">
        <v>19.079999999999998</v>
      </c>
      <c r="V35" s="2">
        <v>10.996335</v>
      </c>
      <c r="W35" s="134">
        <v>17.654422</v>
      </c>
      <c r="X35" s="53">
        <v>13.80789219047619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39.03</v>
      </c>
      <c r="D37" s="134">
        <v>72.33</v>
      </c>
      <c r="E37" s="134">
        <v>119.82</v>
      </c>
      <c r="F37" s="134">
        <v>36.86</v>
      </c>
      <c r="G37" s="134">
        <v>66.790000000000006</v>
      </c>
      <c r="H37" s="134">
        <v>79.92</v>
      </c>
      <c r="I37" s="134">
        <v>57.46</v>
      </c>
      <c r="J37" s="134">
        <v>63.99</v>
      </c>
      <c r="K37" s="134">
        <v>64.540000000000006</v>
      </c>
      <c r="L37" s="134">
        <v>48.96</v>
      </c>
      <c r="M37" s="134">
        <v>110.35</v>
      </c>
      <c r="N37" s="134">
        <v>27</v>
      </c>
      <c r="O37" s="134">
        <v>34</v>
      </c>
      <c r="P37" s="134">
        <v>100.78</v>
      </c>
      <c r="Q37" s="134">
        <v>75</v>
      </c>
      <c r="R37" s="2">
        <v>60.98</v>
      </c>
      <c r="S37" s="134">
        <v>34.072727</v>
      </c>
      <c r="T37" s="134">
        <v>80.792900000000003</v>
      </c>
      <c r="U37" s="134">
        <v>39.47</v>
      </c>
      <c r="V37" s="134">
        <v>40.229999999999997</v>
      </c>
      <c r="W37" s="134">
        <v>50.44</v>
      </c>
      <c r="X37" s="53">
        <v>62.038839380952382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32</v>
      </c>
      <c r="E39" s="20">
        <v>19.670000000000002</v>
      </c>
      <c r="F39" s="20">
        <v>9.5</v>
      </c>
      <c r="G39" s="20">
        <v>40</v>
      </c>
      <c r="H39" s="20">
        <v>11.45</v>
      </c>
      <c r="I39" s="20">
        <v>10.66</v>
      </c>
      <c r="J39" s="20">
        <v>44.8</v>
      </c>
      <c r="K39" s="20">
        <v>8</v>
      </c>
      <c r="L39" s="20">
        <v>47.5</v>
      </c>
      <c r="M39" s="20">
        <v>24.5</v>
      </c>
      <c r="N39" s="20">
        <v>16.690000000000001</v>
      </c>
      <c r="O39" s="20">
        <v>9.67</v>
      </c>
      <c r="P39" s="20">
        <v>15.08</v>
      </c>
      <c r="Q39" s="20">
        <v>9.65</v>
      </c>
      <c r="R39" s="21">
        <v>9.1999999999999993</v>
      </c>
      <c r="S39" s="20">
        <v>7.5561255999999997</v>
      </c>
      <c r="T39" s="20">
        <v>33</v>
      </c>
      <c r="U39" s="20">
        <v>10.56</v>
      </c>
      <c r="V39" s="20">
        <v>10</v>
      </c>
      <c r="W39" s="20">
        <v>7.0129999999999999</v>
      </c>
      <c r="X39" s="57">
        <v>19.119005980952377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5" sqref="A45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212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</v>
      </c>
      <c r="D8" s="134">
        <v>39.950000000000003</v>
      </c>
      <c r="E8" s="134">
        <v>35.08</v>
      </c>
      <c r="F8" s="134">
        <v>36.159999999999997</v>
      </c>
      <c r="G8" s="2">
        <v>28.51</v>
      </c>
      <c r="H8" s="134">
        <v>39.57</v>
      </c>
      <c r="I8" s="134">
        <v>26.65</v>
      </c>
      <c r="J8" s="134">
        <v>39.770000000000003</v>
      </c>
      <c r="K8" s="134">
        <v>27.61</v>
      </c>
      <c r="L8" s="134">
        <v>36.47</v>
      </c>
      <c r="M8" s="134">
        <v>33.880000000000003</v>
      </c>
      <c r="N8" s="134">
        <v>40.369999999999997</v>
      </c>
      <c r="O8" s="134">
        <v>34</v>
      </c>
      <c r="P8" s="134">
        <v>36.56</v>
      </c>
      <c r="Q8" s="134">
        <v>30</v>
      </c>
      <c r="R8" s="2">
        <v>38.520000000000003</v>
      </c>
      <c r="S8" s="134">
        <v>25.97</v>
      </c>
      <c r="T8" s="134">
        <v>30.41</v>
      </c>
      <c r="U8" s="134">
        <v>37.24</v>
      </c>
      <c r="V8" s="134">
        <v>36.69</v>
      </c>
      <c r="W8" s="134">
        <v>30.64</v>
      </c>
      <c r="X8" s="53">
        <v>34.621428571428567</v>
      </c>
      <c r="Y8" s="9"/>
    </row>
    <row r="9" spans="1:25" ht="11.25" x14ac:dyDescent="0.2">
      <c r="A9" s="29" t="s">
        <v>87</v>
      </c>
      <c r="B9" s="120" t="s">
        <v>92</v>
      </c>
      <c r="C9" s="19">
        <v>3.55</v>
      </c>
      <c r="D9" s="19">
        <v>3.76</v>
      </c>
      <c r="E9" s="19">
        <v>3.56</v>
      </c>
      <c r="F9" s="19">
        <v>3.24</v>
      </c>
      <c r="G9" s="18">
        <v>3.04</v>
      </c>
      <c r="H9" s="19">
        <v>2.94</v>
      </c>
      <c r="I9" s="19">
        <v>3.07</v>
      </c>
      <c r="J9" s="19">
        <v>3.35</v>
      </c>
      <c r="K9" s="19">
        <v>3.38</v>
      </c>
      <c r="L9" s="19">
        <v>3.87</v>
      </c>
      <c r="M9" s="19">
        <v>3.94</v>
      </c>
      <c r="N9" s="19">
        <v>4.32</v>
      </c>
      <c r="O9" s="19">
        <v>3.18</v>
      </c>
      <c r="P9" s="19">
        <v>3.33</v>
      </c>
      <c r="Q9" s="19">
        <v>2.93</v>
      </c>
      <c r="R9" s="18">
        <v>3.6</v>
      </c>
      <c r="S9" s="19">
        <v>4.42</v>
      </c>
      <c r="T9" s="19">
        <v>3.99</v>
      </c>
      <c r="U9" s="19">
        <v>4</v>
      </c>
      <c r="V9" s="19">
        <v>3.2509999999999999</v>
      </c>
      <c r="W9" s="19">
        <v>3.5</v>
      </c>
      <c r="X9" s="54">
        <v>3.5343333333333335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391</v>
      </c>
      <c r="E10" s="134">
        <v>289.43</v>
      </c>
      <c r="F10" s="134">
        <v>271</v>
      </c>
      <c r="G10" s="2">
        <v>237.5</v>
      </c>
      <c r="H10" s="134">
        <v>275</v>
      </c>
      <c r="I10" s="134">
        <v>320</v>
      </c>
      <c r="J10" s="134">
        <v>370.45</v>
      </c>
      <c r="K10" s="134">
        <v>280</v>
      </c>
      <c r="L10" s="134">
        <v>285</v>
      </c>
      <c r="M10" s="134">
        <v>326.39999999999998</v>
      </c>
      <c r="N10" s="134">
        <v>384.48</v>
      </c>
      <c r="O10" s="134">
        <v>257</v>
      </c>
      <c r="P10" s="134">
        <v>286.67</v>
      </c>
      <c r="Q10" s="134">
        <v>252</v>
      </c>
      <c r="R10" s="2">
        <v>282</v>
      </c>
      <c r="S10" s="134">
        <v>398.25</v>
      </c>
      <c r="T10" s="134">
        <v>306.04000000000002</v>
      </c>
      <c r="U10" s="134">
        <v>261.95999999999998</v>
      </c>
      <c r="V10" s="134">
        <v>225</v>
      </c>
      <c r="W10" s="134">
        <v>248.94</v>
      </c>
      <c r="X10" s="53">
        <v>297.52952380952382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0.44880000000000003</v>
      </c>
      <c r="F11" s="19">
        <v>0.36</v>
      </c>
      <c r="G11" s="18">
        <v>0.35159999999999997</v>
      </c>
      <c r="H11" s="19">
        <v>0.37</v>
      </c>
      <c r="I11" s="19">
        <v>0.37939999999999996</v>
      </c>
      <c r="J11" s="19">
        <v>0.49</v>
      </c>
      <c r="K11" s="19">
        <v>0.35979999999999995</v>
      </c>
      <c r="L11" s="19">
        <v>0.46500000000000002</v>
      </c>
      <c r="M11" s="19">
        <v>0.498</v>
      </c>
      <c r="N11" s="19">
        <v>0.56299999999999994</v>
      </c>
      <c r="O11" s="19">
        <v>0.34840000000000004</v>
      </c>
      <c r="P11" s="19">
        <v>0.47200000000000003</v>
      </c>
      <c r="Q11" s="19">
        <v>0.46</v>
      </c>
      <c r="R11" s="18">
        <v>0.42599999999999999</v>
      </c>
      <c r="S11" s="19">
        <v>0.61</v>
      </c>
      <c r="T11" s="19">
        <v>0.53</v>
      </c>
      <c r="U11" s="19">
        <v>0.52</v>
      </c>
      <c r="V11" s="19">
        <v>0.382602</v>
      </c>
      <c r="W11" s="19">
        <v>0.4254</v>
      </c>
      <c r="X11" s="54">
        <v>0.4580953333333333</v>
      </c>
      <c r="Y11" s="9"/>
    </row>
    <row r="12" spans="1:25" ht="11.25" x14ac:dyDescent="0.2">
      <c r="A12" s="29" t="s">
        <v>26</v>
      </c>
      <c r="B12" s="120" t="s">
        <v>93</v>
      </c>
      <c r="C12" s="134">
        <v>90</v>
      </c>
      <c r="D12" s="134">
        <v>32</v>
      </c>
      <c r="E12" s="134">
        <v>42.84</v>
      </c>
      <c r="F12" s="134">
        <v>34</v>
      </c>
      <c r="G12" s="2">
        <v>65.8</v>
      </c>
      <c r="H12" s="134">
        <v>58.32</v>
      </c>
      <c r="I12" s="134">
        <v>65</v>
      </c>
      <c r="J12" s="134">
        <v>65.23</v>
      </c>
      <c r="K12" s="134">
        <v>58.5</v>
      </c>
      <c r="L12" s="134">
        <v>40</v>
      </c>
      <c r="M12" s="134">
        <v>73.5</v>
      </c>
      <c r="N12" s="134">
        <v>34.79</v>
      </c>
      <c r="O12" s="134">
        <v>26</v>
      </c>
      <c r="P12" s="134">
        <v>49</v>
      </c>
      <c r="Q12" s="134">
        <v>55</v>
      </c>
      <c r="R12" s="2">
        <v>75.290000000000006</v>
      </c>
      <c r="S12" s="134">
        <v>55</v>
      </c>
      <c r="T12" s="134">
        <v>67.38</v>
      </c>
      <c r="U12" s="134">
        <v>59.95</v>
      </c>
      <c r="V12" s="134">
        <v>34</v>
      </c>
      <c r="W12" s="134">
        <v>68.39</v>
      </c>
      <c r="X12" s="53">
        <v>54.761428571428574</v>
      </c>
      <c r="Y12" s="9"/>
    </row>
    <row r="13" spans="1:25" ht="11.25" x14ac:dyDescent="0.2">
      <c r="A13" s="29" t="s">
        <v>27</v>
      </c>
      <c r="B13" s="120" t="s">
        <v>93</v>
      </c>
      <c r="C13" s="134">
        <v>122.5</v>
      </c>
      <c r="D13" s="134">
        <v>143</v>
      </c>
      <c r="E13" s="134">
        <v>89.94</v>
      </c>
      <c r="F13" s="134">
        <v>52.5</v>
      </c>
      <c r="G13" s="2">
        <v>61.87</v>
      </c>
      <c r="H13" s="134">
        <v>63</v>
      </c>
      <c r="I13" s="134">
        <v>71.430000000000007</v>
      </c>
      <c r="J13" s="134">
        <v>93.91</v>
      </c>
      <c r="K13" s="134">
        <v>71</v>
      </c>
      <c r="L13" s="134">
        <v>66.5</v>
      </c>
      <c r="M13" s="134">
        <v>85</v>
      </c>
      <c r="N13" s="134">
        <v>69.02</v>
      </c>
      <c r="O13" s="134">
        <v>75</v>
      </c>
      <c r="P13" s="134">
        <v>70.67</v>
      </c>
      <c r="Q13" s="134">
        <v>50</v>
      </c>
      <c r="R13" s="2">
        <v>97</v>
      </c>
      <c r="S13" s="134">
        <v>90</v>
      </c>
      <c r="T13" s="134">
        <v>62.85</v>
      </c>
      <c r="U13" s="134">
        <v>70.17</v>
      </c>
      <c r="V13" s="134">
        <v>60</v>
      </c>
      <c r="W13" s="134">
        <v>73.34</v>
      </c>
      <c r="X13" s="53">
        <v>78.033333333333331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0.63</v>
      </c>
      <c r="E14" s="67">
        <v>0.56999999999999995</v>
      </c>
      <c r="F14" s="67">
        <v>0.33</v>
      </c>
      <c r="G14" s="68">
        <v>0.45</v>
      </c>
      <c r="H14" s="67">
        <v>0.59</v>
      </c>
      <c r="I14" s="67">
        <v>0.49</v>
      </c>
      <c r="J14" s="67">
        <v>0.48</v>
      </c>
      <c r="K14" s="67">
        <v>0.8</v>
      </c>
      <c r="L14" s="67">
        <v>0.51</v>
      </c>
      <c r="M14" s="67">
        <v>0.64</v>
      </c>
      <c r="N14" s="67">
        <v>0.57999999999999996</v>
      </c>
      <c r="O14" s="67">
        <v>0.36</v>
      </c>
      <c r="P14" s="67">
        <v>0.4</v>
      </c>
      <c r="Q14" s="67">
        <v>0.44</v>
      </c>
      <c r="R14" s="68">
        <v>0.56999999999999995</v>
      </c>
      <c r="S14" s="67">
        <v>0.32</v>
      </c>
      <c r="T14" s="67">
        <v>0.56999999999999995</v>
      </c>
      <c r="U14" s="67">
        <v>0.45</v>
      </c>
      <c r="V14" s="133">
        <v>0.47499999999999998</v>
      </c>
      <c r="W14" s="67">
        <v>0.47494999999999998</v>
      </c>
      <c r="X14" s="54">
        <v>0.50618809523809516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3.15</v>
      </c>
      <c r="E15" s="134">
        <v>2.66</v>
      </c>
      <c r="F15" s="134">
        <v>1.76</v>
      </c>
      <c r="G15" s="2">
        <v>2.2999999999999998</v>
      </c>
      <c r="H15" s="134">
        <v>2.6</v>
      </c>
      <c r="I15" s="134">
        <v>2.2999999999999998</v>
      </c>
      <c r="J15" s="134">
        <v>2.84</v>
      </c>
      <c r="K15" s="134">
        <v>1.9</v>
      </c>
      <c r="L15" s="134">
        <v>2.2999999999999998</v>
      </c>
      <c r="M15" s="134">
        <v>2.4900000000000002</v>
      </c>
      <c r="N15" s="134">
        <v>2.5499999999999998</v>
      </c>
      <c r="O15" s="134">
        <v>1.55</v>
      </c>
      <c r="P15" s="134">
        <v>2.95</v>
      </c>
      <c r="Q15" s="134">
        <v>2.6</v>
      </c>
      <c r="R15" s="2">
        <v>2.25</v>
      </c>
      <c r="S15" s="134">
        <v>2.1</v>
      </c>
      <c r="T15" s="134">
        <v>2.87</v>
      </c>
      <c r="U15" s="134">
        <v>2.11</v>
      </c>
      <c r="V15" s="132">
        <v>2.15</v>
      </c>
      <c r="W15" s="134">
        <v>1.99</v>
      </c>
      <c r="X15" s="53">
        <v>2.3890476190476191</v>
      </c>
      <c r="Y15" s="9"/>
    </row>
    <row r="16" spans="1:25" ht="11.25" x14ac:dyDescent="0.2">
      <c r="A16" s="29" t="s">
        <v>29</v>
      </c>
      <c r="B16" s="120" t="s">
        <v>91</v>
      </c>
      <c r="C16" s="134">
        <v>25.26</v>
      </c>
      <c r="D16" s="134">
        <v>22.13</v>
      </c>
      <c r="E16" s="134">
        <v>24.38</v>
      </c>
      <c r="F16" s="134">
        <v>23.17</v>
      </c>
      <c r="G16" s="2">
        <v>17.52</v>
      </c>
      <c r="H16" s="134">
        <v>19.559999999999999</v>
      </c>
      <c r="I16" s="134">
        <v>17.66</v>
      </c>
      <c r="J16" s="134">
        <v>29.25</v>
      </c>
      <c r="K16" s="134">
        <v>19.899999999999999</v>
      </c>
      <c r="L16" s="134">
        <v>14.82</v>
      </c>
      <c r="M16" s="134">
        <v>16.989999999999998</v>
      </c>
      <c r="N16" s="134">
        <v>22.17</v>
      </c>
      <c r="O16" s="134">
        <v>22</v>
      </c>
      <c r="P16" s="134">
        <v>28.91</v>
      </c>
      <c r="Q16" s="134">
        <v>16.95</v>
      </c>
      <c r="R16" s="2">
        <v>20.25</v>
      </c>
      <c r="S16" s="134">
        <v>16.21</v>
      </c>
      <c r="T16" s="134">
        <v>21.2</v>
      </c>
      <c r="U16" s="134">
        <v>17.23</v>
      </c>
      <c r="V16" s="134">
        <v>28</v>
      </c>
      <c r="W16" s="134">
        <v>16.22</v>
      </c>
      <c r="X16" s="53">
        <v>20.941904761904759</v>
      </c>
      <c r="Y16" s="9"/>
    </row>
    <row r="17" spans="1:25" ht="11.25" x14ac:dyDescent="0.2">
      <c r="A17" s="29" t="s">
        <v>30</v>
      </c>
      <c r="B17" s="120" t="s">
        <v>94</v>
      </c>
      <c r="C17" s="134">
        <v>90</v>
      </c>
      <c r="D17" s="134">
        <v>160</v>
      </c>
      <c r="E17" s="134">
        <v>64.599999999999994</v>
      </c>
      <c r="F17" s="134">
        <v>83</v>
      </c>
      <c r="G17" s="2">
        <v>115</v>
      </c>
      <c r="H17" s="134">
        <v>74</v>
      </c>
      <c r="I17" s="134">
        <v>64</v>
      </c>
      <c r="J17" s="134">
        <v>154.24</v>
      </c>
      <c r="K17" s="134">
        <v>89.17</v>
      </c>
      <c r="L17" s="134">
        <v>94</v>
      </c>
      <c r="M17" s="134">
        <v>120</v>
      </c>
      <c r="N17" s="134">
        <v>77.44</v>
      </c>
      <c r="O17" s="134">
        <v>82.5</v>
      </c>
      <c r="P17" s="134">
        <v>87.3</v>
      </c>
      <c r="Q17" s="134">
        <v>101</v>
      </c>
      <c r="R17" s="2">
        <v>85</v>
      </c>
      <c r="S17" s="134">
        <v>59</v>
      </c>
      <c r="T17" s="134">
        <v>97.57</v>
      </c>
      <c r="U17" s="134">
        <v>82.22</v>
      </c>
      <c r="V17" s="134">
        <v>66.900000000000006</v>
      </c>
      <c r="W17" s="134">
        <v>89.73</v>
      </c>
      <c r="X17" s="53">
        <v>92.222380952380959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557.91</v>
      </c>
      <c r="D18" s="134">
        <v>306</v>
      </c>
      <c r="E18" s="134">
        <v>266</v>
      </c>
      <c r="F18" s="134">
        <v>295</v>
      </c>
      <c r="G18" s="2">
        <v>249.1</v>
      </c>
      <c r="H18" s="134">
        <v>293.7</v>
      </c>
      <c r="I18" s="134">
        <v>206.18</v>
      </c>
      <c r="J18" s="134">
        <v>375.92</v>
      </c>
      <c r="K18" s="134">
        <v>440.5</v>
      </c>
      <c r="L18" s="134">
        <v>410.71</v>
      </c>
      <c r="M18" s="134">
        <v>435</v>
      </c>
      <c r="N18" s="134">
        <v>313.56</v>
      </c>
      <c r="O18" s="134">
        <v>285</v>
      </c>
      <c r="P18" s="134">
        <v>352.86</v>
      </c>
      <c r="Q18" s="134">
        <v>372.5</v>
      </c>
      <c r="R18" s="2">
        <v>496.25</v>
      </c>
      <c r="S18" s="134">
        <v>402.5</v>
      </c>
      <c r="T18" s="134">
        <v>585.98</v>
      </c>
      <c r="U18" s="134">
        <v>399.7</v>
      </c>
      <c r="V18" s="134">
        <v>292.94</v>
      </c>
      <c r="W18" s="134">
        <v>308.39999999999998</v>
      </c>
      <c r="X18" s="53">
        <v>364.08142857142855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375</v>
      </c>
      <c r="D19" s="134">
        <v>257</v>
      </c>
      <c r="E19" s="134">
        <v>262.58999999999997</v>
      </c>
      <c r="F19" s="2">
        <v>306.54000000000002</v>
      </c>
      <c r="G19" s="2">
        <v>186.67</v>
      </c>
      <c r="H19" s="134">
        <v>275</v>
      </c>
      <c r="I19" s="134">
        <v>140</v>
      </c>
      <c r="J19" s="134">
        <v>396.52</v>
      </c>
      <c r="K19" s="134">
        <v>287</v>
      </c>
      <c r="L19" s="2">
        <v>234.8</v>
      </c>
      <c r="M19" s="2">
        <v>224.45</v>
      </c>
      <c r="N19" s="134">
        <v>258.62</v>
      </c>
      <c r="O19" s="134">
        <v>250</v>
      </c>
      <c r="P19" s="134">
        <v>261.33</v>
      </c>
      <c r="Q19" s="134">
        <v>207.03</v>
      </c>
      <c r="R19" s="2">
        <v>398.5</v>
      </c>
      <c r="S19" s="134">
        <v>183.5</v>
      </c>
      <c r="T19" s="134">
        <v>172.51</v>
      </c>
      <c r="U19" s="134">
        <v>246.33</v>
      </c>
      <c r="V19" s="134">
        <v>319.38</v>
      </c>
      <c r="W19" s="134">
        <v>265.83999999999997</v>
      </c>
      <c r="X19" s="53">
        <v>262.31476190476189</v>
      </c>
      <c r="Y19" s="9"/>
    </row>
    <row r="20" spans="1:25" ht="22.5" x14ac:dyDescent="0.2">
      <c r="A20" s="121" t="s">
        <v>33</v>
      </c>
      <c r="B20" s="122" t="s">
        <v>94</v>
      </c>
      <c r="C20" s="134">
        <v>67.67</v>
      </c>
      <c r="D20" s="134">
        <v>65</v>
      </c>
      <c r="E20" s="134">
        <v>57.41</v>
      </c>
      <c r="F20" s="134">
        <v>70</v>
      </c>
      <c r="G20" s="2">
        <v>53</v>
      </c>
      <c r="H20" s="134">
        <v>61</v>
      </c>
      <c r="I20" s="134">
        <v>52.5</v>
      </c>
      <c r="J20" s="134">
        <v>70.02</v>
      </c>
      <c r="K20" s="134">
        <v>64.900000000000006</v>
      </c>
      <c r="L20" s="134">
        <v>37.799999999999997</v>
      </c>
      <c r="M20" s="134">
        <v>63.5</v>
      </c>
      <c r="N20" s="134">
        <v>48.72</v>
      </c>
      <c r="O20" s="134">
        <v>47.5</v>
      </c>
      <c r="P20" s="134">
        <v>89.23</v>
      </c>
      <c r="Q20" s="134">
        <v>61.28</v>
      </c>
      <c r="R20" s="2">
        <v>64.17</v>
      </c>
      <c r="S20" s="134">
        <v>30.33</v>
      </c>
      <c r="T20" s="134">
        <v>31.87</v>
      </c>
      <c r="U20" s="134">
        <v>28.52</v>
      </c>
      <c r="V20" s="134">
        <v>53.75</v>
      </c>
      <c r="W20" s="134">
        <v>40.46</v>
      </c>
      <c r="X20" s="53">
        <v>55.17285714285714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</v>
      </c>
      <c r="D21" s="134">
        <v>22.6</v>
      </c>
      <c r="E21" s="134">
        <v>24.28</v>
      </c>
      <c r="F21" s="134">
        <v>18.38</v>
      </c>
      <c r="G21" s="2">
        <v>24.25</v>
      </c>
      <c r="H21" s="134">
        <v>23</v>
      </c>
      <c r="I21" s="134">
        <v>18.399999999999999</v>
      </c>
      <c r="J21" s="134">
        <v>25.09</v>
      </c>
      <c r="K21" s="134">
        <v>25.27</v>
      </c>
      <c r="L21" s="134">
        <v>23.9</v>
      </c>
      <c r="M21" s="134">
        <v>19.649999999999999</v>
      </c>
      <c r="N21" s="134">
        <v>22.65</v>
      </c>
      <c r="O21" s="134">
        <v>14</v>
      </c>
      <c r="P21" s="134">
        <v>64.12</v>
      </c>
      <c r="Q21" s="134">
        <v>23.5</v>
      </c>
      <c r="R21" s="2">
        <v>19.53</v>
      </c>
      <c r="S21" s="134">
        <v>20.85</v>
      </c>
      <c r="T21" s="134">
        <v>20.11</v>
      </c>
      <c r="U21" s="134">
        <v>13.52</v>
      </c>
      <c r="V21" s="134">
        <v>14.39</v>
      </c>
      <c r="W21" s="134">
        <v>16.68</v>
      </c>
      <c r="X21" s="53">
        <v>23.246190476190478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406.5</v>
      </c>
      <c r="D22" s="134">
        <v>420</v>
      </c>
      <c r="E22" s="134">
        <v>288.16000000000003</v>
      </c>
      <c r="F22" s="134">
        <v>210</v>
      </c>
      <c r="G22" s="2">
        <v>302.5</v>
      </c>
      <c r="H22" s="134">
        <v>300</v>
      </c>
      <c r="I22" s="134">
        <v>362</v>
      </c>
      <c r="J22" s="134">
        <v>393.83</v>
      </c>
      <c r="K22" s="134">
        <v>350</v>
      </c>
      <c r="L22" s="134">
        <v>309</v>
      </c>
      <c r="M22" s="134">
        <v>432</v>
      </c>
      <c r="N22" s="134">
        <v>257.83</v>
      </c>
      <c r="O22" s="134">
        <v>300</v>
      </c>
      <c r="P22" s="134">
        <v>533.33000000000004</v>
      </c>
      <c r="Q22" s="134">
        <v>617</v>
      </c>
      <c r="R22" s="2">
        <v>276.60000000000002</v>
      </c>
      <c r="S22" s="134">
        <v>349.8</v>
      </c>
      <c r="T22" s="134">
        <v>1008.94</v>
      </c>
      <c r="U22" s="134">
        <v>489.45</v>
      </c>
      <c r="V22" s="134">
        <v>240</v>
      </c>
      <c r="W22" s="134">
        <v>284.42</v>
      </c>
      <c r="X22" s="53">
        <v>387.207619047619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15.75</v>
      </c>
      <c r="D23" s="134">
        <v>16.100000000000001</v>
      </c>
      <c r="E23" s="134">
        <v>7.07</v>
      </c>
      <c r="F23" s="134">
        <v>9.61</v>
      </c>
      <c r="G23" s="2">
        <v>11.5</v>
      </c>
      <c r="H23" s="134">
        <v>14.8</v>
      </c>
      <c r="I23" s="134">
        <v>8.9</v>
      </c>
      <c r="J23" s="134">
        <v>27.83</v>
      </c>
      <c r="K23" s="134">
        <v>13.55</v>
      </c>
      <c r="L23" s="134">
        <v>18</v>
      </c>
      <c r="M23" s="134">
        <v>22</v>
      </c>
      <c r="N23" s="134">
        <v>10.69</v>
      </c>
      <c r="O23" s="134">
        <v>4.5999999999999996</v>
      </c>
      <c r="P23" s="134">
        <v>7.57</v>
      </c>
      <c r="Q23" s="134">
        <v>15.4</v>
      </c>
      <c r="R23" s="2">
        <v>16.7</v>
      </c>
      <c r="S23" s="134">
        <v>40</v>
      </c>
      <c r="T23" s="134">
        <v>9.5399999999999991</v>
      </c>
      <c r="U23" s="134">
        <v>27</v>
      </c>
      <c r="V23" s="134">
        <v>6.05</v>
      </c>
      <c r="W23" s="134">
        <v>10.65</v>
      </c>
      <c r="X23" s="53">
        <v>14.91952380952381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65</v>
      </c>
      <c r="D24" s="134">
        <v>94.95</v>
      </c>
      <c r="E24" s="134">
        <v>59.67</v>
      </c>
      <c r="F24" s="134">
        <v>78</v>
      </c>
      <c r="G24" s="2">
        <v>55</v>
      </c>
      <c r="H24" s="134">
        <v>60</v>
      </c>
      <c r="I24" s="134">
        <v>42</v>
      </c>
      <c r="J24" s="134">
        <v>94.02</v>
      </c>
      <c r="K24" s="134">
        <v>74</v>
      </c>
      <c r="L24" s="134">
        <v>74.099999999999994</v>
      </c>
      <c r="M24" s="134">
        <v>82</v>
      </c>
      <c r="N24" s="134">
        <v>66.66</v>
      </c>
      <c r="O24" s="134">
        <v>66.28</v>
      </c>
      <c r="P24" s="134">
        <v>152.85</v>
      </c>
      <c r="Q24" s="134">
        <v>59.99</v>
      </c>
      <c r="R24" s="2">
        <v>60.66</v>
      </c>
      <c r="S24" s="134">
        <v>90.33</v>
      </c>
      <c r="T24" s="134">
        <v>59.33</v>
      </c>
      <c r="U24" s="134">
        <v>78.97</v>
      </c>
      <c r="V24" s="134">
        <v>60</v>
      </c>
      <c r="W24" s="134">
        <v>55.54</v>
      </c>
      <c r="X24" s="53">
        <v>72.826190476190476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6.25</v>
      </c>
      <c r="D25" s="134">
        <v>9.35</v>
      </c>
      <c r="E25" s="134">
        <v>6.94</v>
      </c>
      <c r="F25" s="134">
        <v>4.3</v>
      </c>
      <c r="G25" s="2">
        <v>8.68</v>
      </c>
      <c r="H25" s="134">
        <v>10.039999999999999</v>
      </c>
      <c r="I25" s="134">
        <v>6.45</v>
      </c>
      <c r="J25" s="134">
        <v>8.3000000000000007</v>
      </c>
      <c r="K25" s="134">
        <v>9.7899999999999991</v>
      </c>
      <c r="L25" s="134">
        <v>10.425000000000001</v>
      </c>
      <c r="M25" s="134">
        <v>10.5</v>
      </c>
      <c r="N25" s="134">
        <v>5.55</v>
      </c>
      <c r="O25" s="134">
        <v>4.1900000000000004</v>
      </c>
      <c r="P25" s="134">
        <v>6.68</v>
      </c>
      <c r="Q25" s="134">
        <v>10.55</v>
      </c>
      <c r="R25" s="2">
        <v>9.56</v>
      </c>
      <c r="S25" s="134">
        <v>7.41</v>
      </c>
      <c r="T25" s="134">
        <v>16.010000000000002</v>
      </c>
      <c r="U25" s="134">
        <v>10.79</v>
      </c>
      <c r="V25" s="134">
        <v>5.27</v>
      </c>
      <c r="W25" s="134">
        <v>9.4344444444444449</v>
      </c>
      <c r="X25" s="53">
        <v>8.4033068783068785</v>
      </c>
      <c r="Y25" s="9"/>
    </row>
    <row r="26" spans="1:25" ht="11.25" x14ac:dyDescent="0.2">
      <c r="A26" s="29" t="s">
        <v>38</v>
      </c>
      <c r="B26" s="120" t="s">
        <v>92</v>
      </c>
      <c r="C26" s="134">
        <v>10.75</v>
      </c>
      <c r="D26" s="134">
        <v>5.7</v>
      </c>
      <c r="E26" s="134">
        <v>5.98</v>
      </c>
      <c r="F26" s="134">
        <v>3.98</v>
      </c>
      <c r="G26" s="2">
        <v>3.3</v>
      </c>
      <c r="H26" s="134">
        <v>8.23</v>
      </c>
      <c r="I26" s="134">
        <v>4.5199999999999996</v>
      </c>
      <c r="J26" s="134">
        <v>7.07</v>
      </c>
      <c r="K26" s="134">
        <v>5.62</v>
      </c>
      <c r="L26" s="134">
        <v>9.7799999999999994</v>
      </c>
      <c r="M26" s="134">
        <v>8.5299999999999994</v>
      </c>
      <c r="N26" s="2">
        <v>4.99</v>
      </c>
      <c r="O26" s="134">
        <v>2.97</v>
      </c>
      <c r="P26" s="134">
        <v>10.44</v>
      </c>
      <c r="Q26" s="134">
        <v>4.63</v>
      </c>
      <c r="R26" s="2">
        <v>9.6999999999999993</v>
      </c>
      <c r="S26" s="134">
        <v>11.49</v>
      </c>
      <c r="T26" s="134">
        <v>13.99</v>
      </c>
      <c r="U26" s="134">
        <v>7.99</v>
      </c>
      <c r="V26" s="134">
        <v>4.25</v>
      </c>
      <c r="W26" s="134">
        <v>7.33</v>
      </c>
      <c r="X26" s="53">
        <v>7.2019047619047623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0.95</v>
      </c>
      <c r="E27" s="133">
        <v>0.98</v>
      </c>
      <c r="F27" s="19">
        <v>0.77</v>
      </c>
      <c r="G27" s="18">
        <v>0.62</v>
      </c>
      <c r="H27" s="19">
        <v>0.83</v>
      </c>
      <c r="I27" s="19">
        <v>0.61</v>
      </c>
      <c r="J27" s="19">
        <v>0.99</v>
      </c>
      <c r="K27" s="19">
        <v>0.75</v>
      </c>
      <c r="L27" s="19">
        <v>0.8</v>
      </c>
      <c r="M27" s="19">
        <v>0.79</v>
      </c>
      <c r="N27" s="19">
        <v>1.04</v>
      </c>
      <c r="O27" s="19">
        <v>0.59</v>
      </c>
      <c r="P27" s="19">
        <v>1.08</v>
      </c>
      <c r="Q27" s="19">
        <v>0.84</v>
      </c>
      <c r="R27" s="18">
        <v>0.9</v>
      </c>
      <c r="S27" s="18">
        <v>0.99</v>
      </c>
      <c r="T27" s="18">
        <v>1.2</v>
      </c>
      <c r="U27" s="19">
        <v>0.93</v>
      </c>
      <c r="V27" s="133">
        <v>0.83</v>
      </c>
      <c r="W27" s="19">
        <v>0.7206999999999999</v>
      </c>
      <c r="X27" s="54">
        <v>0.87431904761904766</v>
      </c>
      <c r="Y27" s="9"/>
    </row>
    <row r="28" spans="1:25" ht="11.25" x14ac:dyDescent="0.2">
      <c r="A28" s="29" t="s">
        <v>39</v>
      </c>
      <c r="B28" s="120" t="s">
        <v>94</v>
      </c>
      <c r="C28" s="134">
        <v>81.06</v>
      </c>
      <c r="D28" s="134">
        <v>60.5</v>
      </c>
      <c r="E28" s="135">
        <v>60.98</v>
      </c>
      <c r="F28" s="134">
        <v>68</v>
      </c>
      <c r="G28" s="2">
        <v>57.75</v>
      </c>
      <c r="H28" s="134">
        <v>64.790000000000006</v>
      </c>
      <c r="I28" s="134">
        <v>58</v>
      </c>
      <c r="J28" s="134">
        <v>82.64</v>
      </c>
      <c r="K28" s="134">
        <v>71.239999999999995</v>
      </c>
      <c r="L28" s="134">
        <v>67.5</v>
      </c>
      <c r="M28" s="134">
        <v>72.3</v>
      </c>
      <c r="N28" s="134">
        <v>63.14</v>
      </c>
      <c r="O28" s="134">
        <v>64.91</v>
      </c>
      <c r="P28" s="134">
        <v>89.27</v>
      </c>
      <c r="Q28" s="134">
        <v>78.5</v>
      </c>
      <c r="R28" s="2">
        <v>61.7</v>
      </c>
      <c r="S28" s="134">
        <v>52.67</v>
      </c>
      <c r="T28" s="134">
        <v>86.63</v>
      </c>
      <c r="U28" s="134">
        <v>79.5</v>
      </c>
      <c r="V28" s="134">
        <v>47</v>
      </c>
      <c r="W28" s="134">
        <v>63.35</v>
      </c>
      <c r="X28" s="53">
        <v>68.163333333333327</v>
      </c>
      <c r="Y28" s="9"/>
    </row>
    <row r="29" spans="1:25" ht="11.25" x14ac:dyDescent="0.2">
      <c r="A29" s="29" t="s">
        <v>40</v>
      </c>
      <c r="B29" s="120" t="s">
        <v>94</v>
      </c>
      <c r="C29" s="134">
        <v>419.51</v>
      </c>
      <c r="D29" s="134">
        <v>224</v>
      </c>
      <c r="E29" s="134">
        <v>205.03</v>
      </c>
      <c r="F29" s="134">
        <v>220.5</v>
      </c>
      <c r="G29" s="2">
        <v>184.23</v>
      </c>
      <c r="H29" s="134">
        <v>246.94</v>
      </c>
      <c r="I29" s="134">
        <v>87</v>
      </c>
      <c r="J29" s="134">
        <v>305.37</v>
      </c>
      <c r="K29" s="134">
        <v>268</v>
      </c>
      <c r="L29" s="134">
        <v>248</v>
      </c>
      <c r="M29" s="134">
        <v>289</v>
      </c>
      <c r="N29" s="134">
        <v>205.16</v>
      </c>
      <c r="O29" s="134">
        <v>216</v>
      </c>
      <c r="P29" s="134">
        <v>356.03</v>
      </c>
      <c r="Q29" s="134">
        <v>263.95</v>
      </c>
      <c r="R29" s="2">
        <v>239.93</v>
      </c>
      <c r="S29" s="134">
        <v>113</v>
      </c>
      <c r="T29" s="134">
        <v>256.38</v>
      </c>
      <c r="U29" s="134">
        <v>219.34</v>
      </c>
      <c r="V29" s="134">
        <v>209.9</v>
      </c>
      <c r="W29" s="134">
        <v>170.73</v>
      </c>
      <c r="X29" s="53">
        <v>235.61904761904754</v>
      </c>
      <c r="Y29" s="9"/>
    </row>
    <row r="30" spans="1:25" ht="11.25" x14ac:dyDescent="0.2">
      <c r="A30" s="29" t="s">
        <v>41</v>
      </c>
      <c r="B30" s="120" t="s">
        <v>94</v>
      </c>
      <c r="C30" s="134">
        <v>69.34</v>
      </c>
      <c r="D30" s="134">
        <v>47.55</v>
      </c>
      <c r="E30" s="134">
        <v>40.15</v>
      </c>
      <c r="F30" s="134">
        <v>39</v>
      </c>
      <c r="G30" s="2">
        <v>26.39</v>
      </c>
      <c r="H30" s="134">
        <v>44.5</v>
      </c>
      <c r="I30" s="134">
        <v>29.95</v>
      </c>
      <c r="J30" s="134">
        <v>63.69</v>
      </c>
      <c r="K30" s="134">
        <v>51.44</v>
      </c>
      <c r="L30" s="134">
        <v>39.094999999999999</v>
      </c>
      <c r="M30" s="134">
        <v>54</v>
      </c>
      <c r="N30" s="134">
        <v>34.159999999999997</v>
      </c>
      <c r="O30" s="134">
        <v>36</v>
      </c>
      <c r="P30" s="134">
        <v>79.430000000000007</v>
      </c>
      <c r="Q30" s="134">
        <v>37.57</v>
      </c>
      <c r="R30" s="2">
        <v>33.840000000000003</v>
      </c>
      <c r="S30" s="134">
        <v>37.520000000000003</v>
      </c>
      <c r="T30" s="134">
        <v>41.56</v>
      </c>
      <c r="U30" s="134">
        <v>28.82</v>
      </c>
      <c r="V30" s="134">
        <v>33.634999999999998</v>
      </c>
      <c r="W30" s="134">
        <v>61.33</v>
      </c>
      <c r="X30" s="53">
        <v>44.236666666666665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</v>
      </c>
      <c r="D31" s="134">
        <v>46.5</v>
      </c>
      <c r="E31" s="134">
        <v>50.22</v>
      </c>
      <c r="F31" s="134">
        <v>44.76</v>
      </c>
      <c r="G31" s="2">
        <v>35.67</v>
      </c>
      <c r="H31" s="134">
        <v>47.51</v>
      </c>
      <c r="I31" s="134">
        <v>49.9</v>
      </c>
      <c r="J31" s="134">
        <v>54.08</v>
      </c>
      <c r="K31" s="134">
        <v>45.7</v>
      </c>
      <c r="L31" s="134">
        <v>45.51</v>
      </c>
      <c r="M31" s="134">
        <v>58.5</v>
      </c>
      <c r="N31" s="134">
        <v>47.72</v>
      </c>
      <c r="O31" s="134">
        <v>35</v>
      </c>
      <c r="P31" s="134">
        <v>69.099999999999994</v>
      </c>
      <c r="Q31" s="134">
        <v>42.28</v>
      </c>
      <c r="R31" s="2">
        <v>44.62</v>
      </c>
      <c r="S31" s="134">
        <v>26.39</v>
      </c>
      <c r="T31" s="134">
        <v>51.42</v>
      </c>
      <c r="U31" s="134">
        <v>51</v>
      </c>
      <c r="V31" s="134">
        <v>27.5</v>
      </c>
      <c r="W31" s="134">
        <v>43.46</v>
      </c>
      <c r="X31" s="53">
        <v>45.801904761904758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26.34</v>
      </c>
      <c r="D32" s="134">
        <v>28.5</v>
      </c>
      <c r="E32" s="134">
        <v>32.159999999999997</v>
      </c>
      <c r="F32" s="134">
        <v>27.48</v>
      </c>
      <c r="G32" s="2">
        <v>19.05</v>
      </c>
      <c r="H32" s="134">
        <v>26.6</v>
      </c>
      <c r="I32" s="134">
        <v>14.98</v>
      </c>
      <c r="J32" s="134">
        <v>28.76</v>
      </c>
      <c r="K32" s="134">
        <v>34.96</v>
      </c>
      <c r="L32" s="134">
        <v>31.77</v>
      </c>
      <c r="M32" s="134">
        <v>21.15</v>
      </c>
      <c r="N32" s="134">
        <v>20.95</v>
      </c>
      <c r="O32" s="134">
        <v>19.260000000000002</v>
      </c>
      <c r="P32" s="134">
        <v>43</v>
      </c>
      <c r="Q32" s="134">
        <v>23</v>
      </c>
      <c r="R32" s="2">
        <v>28.4</v>
      </c>
      <c r="S32" s="2">
        <v>21.13</v>
      </c>
      <c r="T32" s="2">
        <v>26.66</v>
      </c>
      <c r="U32" s="134">
        <v>19.54</v>
      </c>
      <c r="V32" s="134">
        <v>13.16</v>
      </c>
      <c r="W32" s="134">
        <v>23.87</v>
      </c>
      <c r="X32" s="53">
        <v>25.272380952380949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18.25</v>
      </c>
      <c r="F34" s="2">
        <v>16.32</v>
      </c>
      <c r="G34" s="2">
        <v>18.37</v>
      </c>
      <c r="H34" s="134">
        <v>20.34</v>
      </c>
      <c r="I34" s="134">
        <v>18.5</v>
      </c>
      <c r="J34" s="2">
        <v>12.170075000000001</v>
      </c>
      <c r="K34" s="2">
        <v>17.2</v>
      </c>
      <c r="L34" s="2">
        <v>12.446109</v>
      </c>
      <c r="M34" s="2">
        <v>15.66</v>
      </c>
      <c r="N34" s="134">
        <v>14.96</v>
      </c>
      <c r="O34" s="2">
        <v>13.69</v>
      </c>
      <c r="P34" s="2">
        <v>14.96</v>
      </c>
      <c r="Q34" s="2">
        <v>21.15</v>
      </c>
      <c r="R34" s="2">
        <v>19.510000000000002</v>
      </c>
      <c r="S34" s="134">
        <v>13.056636301999999</v>
      </c>
      <c r="T34" s="134">
        <v>16.775300000000001</v>
      </c>
      <c r="U34" s="2">
        <v>24.30883</v>
      </c>
      <c r="V34" s="2">
        <v>13.614510000000001</v>
      </c>
      <c r="W34" s="134">
        <v>19.064629999999998</v>
      </c>
      <c r="X34" s="53">
        <v>16.660700252476193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9.2583750000000009</v>
      </c>
      <c r="D35" s="2">
        <v>12.07</v>
      </c>
      <c r="E35" s="2">
        <v>10.77</v>
      </c>
      <c r="F35" s="2">
        <v>10.75</v>
      </c>
      <c r="G35" s="2">
        <v>11.94</v>
      </c>
      <c r="H35" s="134">
        <v>13.13</v>
      </c>
      <c r="I35" s="134">
        <v>12.56</v>
      </c>
      <c r="J35" s="2">
        <v>8.5921861600000007</v>
      </c>
      <c r="K35" s="2">
        <v>11.26</v>
      </c>
      <c r="L35" s="2">
        <v>9.1412100000000009</v>
      </c>
      <c r="M35" s="2">
        <v>11.68</v>
      </c>
      <c r="N35" s="134">
        <v>10.81</v>
      </c>
      <c r="O35" s="2">
        <v>10.16</v>
      </c>
      <c r="P35" s="2">
        <v>11.27</v>
      </c>
      <c r="Q35" s="2">
        <v>15</v>
      </c>
      <c r="R35" s="2">
        <v>14.13</v>
      </c>
      <c r="S35" s="134">
        <v>10.447363698</v>
      </c>
      <c r="T35" s="134">
        <v>13.2043</v>
      </c>
      <c r="U35" s="2">
        <v>15.680531</v>
      </c>
      <c r="V35" s="2">
        <v>9.1908140915000001</v>
      </c>
      <c r="W35" s="134">
        <v>15.439859999999999</v>
      </c>
      <c r="X35" s="53">
        <v>11.737363807119047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77.239999999999995</v>
      </c>
      <c r="E37" s="134">
        <v>113.01</v>
      </c>
      <c r="F37" s="134">
        <v>47.34</v>
      </c>
      <c r="G37" s="134">
        <v>77.7</v>
      </c>
      <c r="H37" s="134">
        <v>69.319999999999993</v>
      </c>
      <c r="I37" s="134">
        <v>57.46</v>
      </c>
      <c r="J37" s="134">
        <v>53.287799999999997</v>
      </c>
      <c r="K37" s="134">
        <v>50.07</v>
      </c>
      <c r="L37" s="134">
        <v>44.09</v>
      </c>
      <c r="M37" s="134">
        <v>67.23</v>
      </c>
      <c r="N37" s="134">
        <v>24.15</v>
      </c>
      <c r="O37" s="134">
        <v>30.45</v>
      </c>
      <c r="P37" s="134">
        <v>75.3</v>
      </c>
      <c r="Q37" s="134">
        <v>66.84</v>
      </c>
      <c r="R37" s="2">
        <v>56.8</v>
      </c>
      <c r="S37" s="134">
        <v>28.654544999999999</v>
      </c>
      <c r="T37" s="134">
        <v>75.068899999999999</v>
      </c>
      <c r="U37" s="134">
        <v>29.7</v>
      </c>
      <c r="V37" s="134">
        <v>35.340000000000003</v>
      </c>
      <c r="W37" s="134">
        <v>44.78</v>
      </c>
      <c r="X37" s="53">
        <v>54.793392619047623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18.579999999999998</v>
      </c>
      <c r="F39" s="20">
        <v>10</v>
      </c>
      <c r="G39" s="20">
        <v>27.75</v>
      </c>
      <c r="H39" s="20">
        <v>11.13</v>
      </c>
      <c r="I39" s="20">
        <v>12</v>
      </c>
      <c r="J39" s="20">
        <v>30</v>
      </c>
      <c r="K39" s="20">
        <v>7</v>
      </c>
      <c r="L39" s="20">
        <v>35</v>
      </c>
      <c r="M39" s="20">
        <v>22.73</v>
      </c>
      <c r="N39" s="20">
        <v>15.14</v>
      </c>
      <c r="O39" s="20">
        <v>8.17</v>
      </c>
      <c r="P39" s="20">
        <v>15.4</v>
      </c>
      <c r="Q39" s="20">
        <v>9</v>
      </c>
      <c r="R39" s="21">
        <v>9</v>
      </c>
      <c r="S39" s="20">
        <v>6.5875728999999996</v>
      </c>
      <c r="T39" s="20">
        <v>32.33</v>
      </c>
      <c r="U39" s="20">
        <v>10.130000000000001</v>
      </c>
      <c r="V39" s="20">
        <v>8</v>
      </c>
      <c r="W39" s="20">
        <v>6.5766666666666671</v>
      </c>
      <c r="X39" s="57">
        <v>17.644011407936507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211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</v>
      </c>
      <c r="D8" s="134">
        <v>39.9</v>
      </c>
      <c r="E8" s="134">
        <v>34.93</v>
      </c>
      <c r="F8" s="134">
        <v>35.520000000000003</v>
      </c>
      <c r="G8" s="2">
        <v>27.61</v>
      </c>
      <c r="H8" s="134">
        <v>38.64</v>
      </c>
      <c r="I8" s="134">
        <v>26.65</v>
      </c>
      <c r="J8" s="134">
        <v>39.909999999999997</v>
      </c>
      <c r="K8" s="134">
        <v>27.6</v>
      </c>
      <c r="L8" s="134">
        <v>36.47</v>
      </c>
      <c r="M8" s="134">
        <v>33.85</v>
      </c>
      <c r="N8" s="134">
        <v>40.35</v>
      </c>
      <c r="O8" s="134">
        <v>33.89</v>
      </c>
      <c r="P8" s="134">
        <v>36.56</v>
      </c>
      <c r="Q8" s="134">
        <v>30</v>
      </c>
      <c r="R8" s="2">
        <v>38.520000000000003</v>
      </c>
      <c r="S8" s="134">
        <v>25.97</v>
      </c>
      <c r="T8" s="134">
        <v>30.23</v>
      </c>
      <c r="U8" s="134">
        <v>37.04</v>
      </c>
      <c r="V8" s="134">
        <v>30.5</v>
      </c>
      <c r="W8" s="134">
        <v>30.63</v>
      </c>
      <c r="X8" s="53">
        <v>34.179523809523815</v>
      </c>
      <c r="Y8" s="9"/>
    </row>
    <row r="9" spans="1:25" ht="11.25" x14ac:dyDescent="0.2">
      <c r="A9" s="29" t="s">
        <v>87</v>
      </c>
      <c r="B9" s="120" t="s">
        <v>92</v>
      </c>
      <c r="C9" s="19">
        <v>3.55</v>
      </c>
      <c r="D9" s="19">
        <v>3.75</v>
      </c>
      <c r="E9" s="19">
        <v>3.55</v>
      </c>
      <c r="F9" s="19">
        <v>3.31</v>
      </c>
      <c r="G9" s="18">
        <v>3.04</v>
      </c>
      <c r="H9" s="19">
        <v>2.94</v>
      </c>
      <c r="I9" s="19">
        <v>3.07</v>
      </c>
      <c r="J9" s="19">
        <v>3.45</v>
      </c>
      <c r="K9" s="19">
        <v>3.38</v>
      </c>
      <c r="L9" s="19">
        <v>3.87</v>
      </c>
      <c r="M9" s="19">
        <v>3.93</v>
      </c>
      <c r="N9" s="19">
        <v>4.3</v>
      </c>
      <c r="O9" s="19">
        <v>3.15</v>
      </c>
      <c r="P9" s="19">
        <v>3.5</v>
      </c>
      <c r="Q9" s="19">
        <v>2.93</v>
      </c>
      <c r="R9" s="18">
        <v>3.6</v>
      </c>
      <c r="S9" s="19">
        <v>4.42</v>
      </c>
      <c r="T9" s="19">
        <v>3.95</v>
      </c>
      <c r="U9" s="19">
        <v>4</v>
      </c>
      <c r="V9" s="19">
        <v>3.15</v>
      </c>
      <c r="W9" s="19">
        <v>3.51</v>
      </c>
      <c r="X9" s="54">
        <v>3.5404761904761908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391</v>
      </c>
      <c r="E10" s="134">
        <v>289.5</v>
      </c>
      <c r="F10" s="134">
        <v>268.94</v>
      </c>
      <c r="G10" s="2">
        <v>235</v>
      </c>
      <c r="H10" s="134">
        <v>275</v>
      </c>
      <c r="I10" s="134">
        <v>310</v>
      </c>
      <c r="J10" s="134">
        <v>353.35</v>
      </c>
      <c r="K10" s="134">
        <v>280</v>
      </c>
      <c r="L10" s="134">
        <v>285</v>
      </c>
      <c r="M10" s="134">
        <v>325.75</v>
      </c>
      <c r="N10" s="134">
        <v>384.45</v>
      </c>
      <c r="O10" s="134">
        <v>257</v>
      </c>
      <c r="P10" s="134">
        <v>291.67</v>
      </c>
      <c r="Q10" s="134">
        <v>252</v>
      </c>
      <c r="R10" s="2">
        <v>282</v>
      </c>
      <c r="S10" s="134">
        <v>398.25</v>
      </c>
      <c r="T10" s="134">
        <v>305.95999999999998</v>
      </c>
      <c r="U10" s="134">
        <v>261.77999999999997</v>
      </c>
      <c r="V10" s="134">
        <v>225</v>
      </c>
      <c r="W10" s="134">
        <v>248.94</v>
      </c>
      <c r="X10" s="53">
        <v>296.21857142857141</v>
      </c>
      <c r="Y10" s="9"/>
    </row>
    <row r="11" spans="1:25" ht="11.25" x14ac:dyDescent="0.2">
      <c r="A11" s="29" t="s">
        <v>25</v>
      </c>
      <c r="B11" s="120" t="s">
        <v>92</v>
      </c>
      <c r="C11" s="19">
        <v>0.53</v>
      </c>
      <c r="D11" s="19">
        <v>0.64</v>
      </c>
      <c r="E11" s="19">
        <v>0.44900000000000001</v>
      </c>
      <c r="F11" s="19">
        <v>0.35039999999999999</v>
      </c>
      <c r="G11" s="18">
        <v>0.35680000000000001</v>
      </c>
      <c r="H11" s="19">
        <v>0.37</v>
      </c>
      <c r="I11" s="19">
        <v>0.37939999999999996</v>
      </c>
      <c r="J11" s="19">
        <v>0.47</v>
      </c>
      <c r="K11" s="19">
        <v>0.35200000000000004</v>
      </c>
      <c r="L11" s="19">
        <v>0.45500000000000002</v>
      </c>
      <c r="M11" s="19">
        <v>0.49</v>
      </c>
      <c r="N11" s="19">
        <v>0.56299999999999994</v>
      </c>
      <c r="O11" s="19">
        <v>0.33600000000000002</v>
      </c>
      <c r="P11" s="19">
        <v>0.50800000000000001</v>
      </c>
      <c r="Q11" s="19">
        <v>0.46</v>
      </c>
      <c r="R11" s="18">
        <v>0.42599999999999999</v>
      </c>
      <c r="S11" s="19">
        <v>0.62</v>
      </c>
      <c r="T11" s="19">
        <v>0.51</v>
      </c>
      <c r="U11" s="19">
        <v>0.52</v>
      </c>
      <c r="V11" s="19">
        <v>0.4</v>
      </c>
      <c r="W11" s="19">
        <v>0.41859999999999997</v>
      </c>
      <c r="X11" s="54">
        <v>0.45734285714285716</v>
      </c>
      <c r="Y11" s="9"/>
    </row>
    <row r="12" spans="1:25" ht="11.25" x14ac:dyDescent="0.2">
      <c r="A12" s="29" t="s">
        <v>26</v>
      </c>
      <c r="B12" s="120" t="s">
        <v>93</v>
      </c>
      <c r="C12" s="134">
        <v>85</v>
      </c>
      <c r="D12" s="134">
        <v>32</v>
      </c>
      <c r="E12" s="134">
        <v>42.26</v>
      </c>
      <c r="F12" s="134">
        <v>34</v>
      </c>
      <c r="G12" s="2">
        <v>68.2</v>
      </c>
      <c r="H12" s="134">
        <v>58.3</v>
      </c>
      <c r="I12" s="134">
        <v>65</v>
      </c>
      <c r="J12" s="134">
        <v>65.23</v>
      </c>
      <c r="K12" s="134">
        <v>58.5</v>
      </c>
      <c r="L12" s="134">
        <v>40</v>
      </c>
      <c r="M12" s="134">
        <v>73.099999999999994</v>
      </c>
      <c r="N12" s="134">
        <v>34.770000000000003</v>
      </c>
      <c r="O12" s="134">
        <v>26</v>
      </c>
      <c r="P12" s="134">
        <v>50.67</v>
      </c>
      <c r="Q12" s="134">
        <v>55</v>
      </c>
      <c r="R12" s="2">
        <v>74.42</v>
      </c>
      <c r="S12" s="134">
        <v>55</v>
      </c>
      <c r="T12" s="134">
        <v>66.45</v>
      </c>
      <c r="U12" s="134">
        <v>60.88</v>
      </c>
      <c r="V12" s="134">
        <v>33.5</v>
      </c>
      <c r="W12" s="134">
        <v>68.45</v>
      </c>
      <c r="X12" s="53">
        <v>54.606190476190477</v>
      </c>
      <c r="Y12" s="9"/>
    </row>
    <row r="13" spans="1:25" ht="11.25" x14ac:dyDescent="0.2">
      <c r="A13" s="29" t="s">
        <v>27</v>
      </c>
      <c r="B13" s="120" t="s">
        <v>93</v>
      </c>
      <c r="C13" s="134">
        <v>120</v>
      </c>
      <c r="D13" s="134">
        <v>135.94999999999999</v>
      </c>
      <c r="E13" s="134">
        <v>89.94</v>
      </c>
      <c r="F13" s="134">
        <v>50</v>
      </c>
      <c r="G13" s="2">
        <v>60.74</v>
      </c>
      <c r="H13" s="134">
        <v>63</v>
      </c>
      <c r="I13" s="134">
        <v>69.89</v>
      </c>
      <c r="J13" s="134">
        <v>91.44</v>
      </c>
      <c r="K13" s="134">
        <v>71</v>
      </c>
      <c r="L13" s="134">
        <v>66</v>
      </c>
      <c r="M13" s="134">
        <v>84.45</v>
      </c>
      <c r="N13" s="134">
        <v>69</v>
      </c>
      <c r="O13" s="134">
        <v>74</v>
      </c>
      <c r="P13" s="134">
        <v>70.67</v>
      </c>
      <c r="Q13" s="134">
        <v>50</v>
      </c>
      <c r="R13" s="2">
        <v>97</v>
      </c>
      <c r="S13" s="134">
        <v>90</v>
      </c>
      <c r="T13" s="134">
        <v>62.08</v>
      </c>
      <c r="U13" s="134">
        <v>70.12</v>
      </c>
      <c r="V13" s="134">
        <v>62.5</v>
      </c>
      <c r="W13" s="134">
        <v>73.739999999999995</v>
      </c>
      <c r="X13" s="53">
        <v>77.215238095238107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0.62</v>
      </c>
      <c r="E14" s="67">
        <v>0.56000000000000005</v>
      </c>
      <c r="F14" s="67">
        <v>0.33</v>
      </c>
      <c r="G14" s="68">
        <v>0.47</v>
      </c>
      <c r="H14" s="67">
        <v>0.57999999999999996</v>
      </c>
      <c r="I14" s="67">
        <v>0.49</v>
      </c>
      <c r="J14" s="67">
        <v>0.48</v>
      </c>
      <c r="K14" s="67">
        <v>0.8</v>
      </c>
      <c r="L14" s="67">
        <v>0.51</v>
      </c>
      <c r="M14" s="67">
        <v>0.64</v>
      </c>
      <c r="N14" s="67">
        <v>0.56999999999999995</v>
      </c>
      <c r="O14" s="67">
        <v>0.36</v>
      </c>
      <c r="P14" s="67">
        <v>0.4</v>
      </c>
      <c r="Q14" s="67">
        <v>0.44</v>
      </c>
      <c r="R14" s="68">
        <v>0.56999999999999995</v>
      </c>
      <c r="S14" s="67">
        <v>0.32</v>
      </c>
      <c r="T14" s="67">
        <v>0.56999999999999995</v>
      </c>
      <c r="U14" s="67">
        <v>0.45</v>
      </c>
      <c r="V14" s="133">
        <v>0.45</v>
      </c>
      <c r="W14" s="67">
        <v>0.47494999999999998</v>
      </c>
      <c r="X14" s="54">
        <v>0.50404523809523816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3.15</v>
      </c>
      <c r="E15" s="134">
        <v>2.74</v>
      </c>
      <c r="F15" s="134">
        <v>1.75</v>
      </c>
      <c r="G15" s="2">
        <v>2.2999999999999998</v>
      </c>
      <c r="H15" s="134">
        <v>2.6</v>
      </c>
      <c r="I15" s="134">
        <v>2.2999999999999998</v>
      </c>
      <c r="J15" s="134">
        <v>2.79</v>
      </c>
      <c r="K15" s="134">
        <v>1.9</v>
      </c>
      <c r="L15" s="134">
        <v>2.2999999999999998</v>
      </c>
      <c r="M15" s="134">
        <v>2.5499999999999998</v>
      </c>
      <c r="N15" s="134">
        <v>2.5299999999999998</v>
      </c>
      <c r="O15" s="134">
        <v>1.42</v>
      </c>
      <c r="P15" s="134">
        <v>2.95</v>
      </c>
      <c r="Q15" s="134">
        <v>2.6</v>
      </c>
      <c r="R15" s="2">
        <v>2.25</v>
      </c>
      <c r="S15" s="134">
        <v>2.1</v>
      </c>
      <c r="T15" s="134">
        <v>2.85</v>
      </c>
      <c r="U15" s="134">
        <v>2.11</v>
      </c>
      <c r="V15" s="132">
        <v>2.25</v>
      </c>
      <c r="W15" s="134">
        <v>1.99</v>
      </c>
      <c r="X15" s="53">
        <v>2.3895238095238098</v>
      </c>
      <c r="Y15" s="9"/>
    </row>
    <row r="16" spans="1:25" ht="11.25" x14ac:dyDescent="0.2">
      <c r="A16" s="29" t="s">
        <v>29</v>
      </c>
      <c r="B16" s="120" t="s">
        <v>91</v>
      </c>
      <c r="C16" s="134">
        <v>24.82</v>
      </c>
      <c r="D16" s="134">
        <v>21.73</v>
      </c>
      <c r="E16" s="134">
        <v>24.38</v>
      </c>
      <c r="F16" s="134">
        <v>23</v>
      </c>
      <c r="G16" s="2">
        <v>17.420000000000002</v>
      </c>
      <c r="H16" s="134">
        <v>19.559999999999999</v>
      </c>
      <c r="I16" s="134">
        <v>17.66</v>
      </c>
      <c r="J16" s="134">
        <v>24.36</v>
      </c>
      <c r="K16" s="134">
        <v>19.899999999999999</v>
      </c>
      <c r="L16" s="134">
        <v>14.82</v>
      </c>
      <c r="M16" s="134">
        <v>16.98</v>
      </c>
      <c r="N16" s="134">
        <v>22.15</v>
      </c>
      <c r="O16" s="134">
        <v>21.91</v>
      </c>
      <c r="P16" s="134">
        <v>28.91</v>
      </c>
      <c r="Q16" s="134">
        <v>16.95</v>
      </c>
      <c r="R16" s="2">
        <v>20.25</v>
      </c>
      <c r="S16" s="134">
        <v>16.21</v>
      </c>
      <c r="T16" s="134">
        <v>20.74</v>
      </c>
      <c r="U16" s="134">
        <v>17.39</v>
      </c>
      <c r="V16" s="134">
        <v>23.27</v>
      </c>
      <c r="W16" s="134">
        <v>16.22</v>
      </c>
      <c r="X16" s="53">
        <v>20.410952380952381</v>
      </c>
      <c r="Y16" s="9"/>
    </row>
    <row r="17" spans="1:25" ht="11.25" x14ac:dyDescent="0.2">
      <c r="A17" s="29" t="s">
        <v>30</v>
      </c>
      <c r="B17" s="120" t="s">
        <v>94</v>
      </c>
      <c r="C17" s="134">
        <v>90</v>
      </c>
      <c r="D17" s="134">
        <v>160</v>
      </c>
      <c r="E17" s="134">
        <v>64.599999999999994</v>
      </c>
      <c r="F17" s="134">
        <v>83</v>
      </c>
      <c r="G17" s="2">
        <v>108.5</v>
      </c>
      <c r="H17" s="134">
        <v>74</v>
      </c>
      <c r="I17" s="134">
        <v>64</v>
      </c>
      <c r="J17" s="134">
        <v>115.68</v>
      </c>
      <c r="K17" s="134">
        <v>89.17</v>
      </c>
      <c r="L17" s="134">
        <v>94</v>
      </c>
      <c r="M17" s="134">
        <v>119.5</v>
      </c>
      <c r="N17" s="134">
        <v>77.41</v>
      </c>
      <c r="O17" s="134">
        <v>85</v>
      </c>
      <c r="P17" s="134">
        <v>87.3</v>
      </c>
      <c r="Q17" s="134">
        <v>99.45</v>
      </c>
      <c r="R17" s="2">
        <v>85</v>
      </c>
      <c r="S17" s="134">
        <v>59</v>
      </c>
      <c r="T17" s="134">
        <v>97.04</v>
      </c>
      <c r="U17" s="134">
        <v>82.21</v>
      </c>
      <c r="V17" s="134">
        <v>57.395000000000003</v>
      </c>
      <c r="W17" s="134">
        <v>89.58</v>
      </c>
      <c r="X17" s="53">
        <v>89.611190476190473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552</v>
      </c>
      <c r="D18" s="134">
        <v>306</v>
      </c>
      <c r="E18" s="134">
        <v>266</v>
      </c>
      <c r="F18" s="134">
        <v>284.10000000000002</v>
      </c>
      <c r="G18" s="2">
        <v>234.1</v>
      </c>
      <c r="H18" s="134">
        <v>293</v>
      </c>
      <c r="I18" s="134">
        <v>206.18</v>
      </c>
      <c r="J18" s="134">
        <v>375.92</v>
      </c>
      <c r="K18" s="134">
        <v>440.5</v>
      </c>
      <c r="L18" s="134">
        <v>410.71</v>
      </c>
      <c r="M18" s="134">
        <v>429.6</v>
      </c>
      <c r="N18" s="134">
        <v>313.55</v>
      </c>
      <c r="O18" s="134">
        <v>285</v>
      </c>
      <c r="P18" s="134">
        <v>352.86</v>
      </c>
      <c r="Q18" s="134">
        <v>350</v>
      </c>
      <c r="R18" s="2">
        <v>490</v>
      </c>
      <c r="S18" s="134">
        <v>402.5</v>
      </c>
      <c r="T18" s="134">
        <v>568.09</v>
      </c>
      <c r="U18" s="134">
        <v>399.7</v>
      </c>
      <c r="V18" s="134">
        <v>135.88</v>
      </c>
      <c r="W18" s="134">
        <v>308.39999999999998</v>
      </c>
      <c r="X18" s="53">
        <v>352.57571428571424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373</v>
      </c>
      <c r="D19" s="134">
        <v>255</v>
      </c>
      <c r="E19" s="134">
        <v>249.24</v>
      </c>
      <c r="F19" s="2">
        <v>302.8</v>
      </c>
      <c r="G19" s="2">
        <v>180</v>
      </c>
      <c r="H19" s="134">
        <v>275</v>
      </c>
      <c r="I19" s="134">
        <v>140</v>
      </c>
      <c r="J19" s="134">
        <v>353.59</v>
      </c>
      <c r="K19" s="134">
        <v>285</v>
      </c>
      <c r="L19" s="2">
        <v>234.8</v>
      </c>
      <c r="M19" s="2">
        <v>225.5</v>
      </c>
      <c r="N19" s="134">
        <v>258.60000000000002</v>
      </c>
      <c r="O19" s="134">
        <v>250</v>
      </c>
      <c r="P19" s="134">
        <v>261.33</v>
      </c>
      <c r="Q19" s="134">
        <v>207.03</v>
      </c>
      <c r="R19" s="2">
        <v>400</v>
      </c>
      <c r="S19" s="134">
        <v>183.5</v>
      </c>
      <c r="T19" s="134">
        <v>168.93</v>
      </c>
      <c r="U19" s="134">
        <v>234.91</v>
      </c>
      <c r="V19" s="134">
        <v>276.38</v>
      </c>
      <c r="W19" s="134">
        <v>265.83999999999997</v>
      </c>
      <c r="X19" s="53">
        <v>256.2119047619048</v>
      </c>
      <c r="Y19" s="9"/>
    </row>
    <row r="20" spans="1:25" ht="22.5" x14ac:dyDescent="0.2">
      <c r="A20" s="121" t="s">
        <v>33</v>
      </c>
      <c r="B20" s="122" t="s">
        <v>94</v>
      </c>
      <c r="C20" s="134">
        <v>68.17</v>
      </c>
      <c r="D20" s="134">
        <v>65</v>
      </c>
      <c r="E20" s="134">
        <v>56.08</v>
      </c>
      <c r="F20" s="134">
        <v>71</v>
      </c>
      <c r="G20" s="2">
        <v>55</v>
      </c>
      <c r="H20" s="134">
        <v>61</v>
      </c>
      <c r="I20" s="134">
        <v>52.5</v>
      </c>
      <c r="J20" s="134">
        <v>70.02</v>
      </c>
      <c r="K20" s="134">
        <v>64.900000000000006</v>
      </c>
      <c r="L20" s="134">
        <v>37.799999999999997</v>
      </c>
      <c r="M20" s="134">
        <v>63</v>
      </c>
      <c r="N20" s="134">
        <v>48.69</v>
      </c>
      <c r="O20" s="134">
        <v>47.5</v>
      </c>
      <c r="P20" s="134">
        <v>89.23</v>
      </c>
      <c r="Q20" s="134">
        <v>61.28</v>
      </c>
      <c r="R20" s="2">
        <v>64.569999999999993</v>
      </c>
      <c r="S20" s="134">
        <v>30.33</v>
      </c>
      <c r="T20" s="134">
        <v>30.2</v>
      </c>
      <c r="U20" s="134">
        <v>28.91</v>
      </c>
      <c r="V20" s="134">
        <v>38.765000000000001</v>
      </c>
      <c r="W20" s="134">
        <v>40.54</v>
      </c>
      <c r="X20" s="53">
        <v>54.499285714285712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</v>
      </c>
      <c r="D21" s="134">
        <v>22.5</v>
      </c>
      <c r="E21" s="134">
        <v>24.28</v>
      </c>
      <c r="F21" s="134">
        <v>18.04</v>
      </c>
      <c r="G21" s="2">
        <v>24.25</v>
      </c>
      <c r="H21" s="134">
        <v>23</v>
      </c>
      <c r="I21" s="134">
        <v>18.27</v>
      </c>
      <c r="J21" s="134">
        <v>26.19</v>
      </c>
      <c r="K21" s="134">
        <v>25.03</v>
      </c>
      <c r="L21" s="134">
        <v>22.36</v>
      </c>
      <c r="M21" s="134">
        <v>19.5</v>
      </c>
      <c r="N21" s="134">
        <v>22.63</v>
      </c>
      <c r="O21" s="134">
        <v>14</v>
      </c>
      <c r="P21" s="134">
        <v>64.12</v>
      </c>
      <c r="Q21" s="134">
        <v>23.5</v>
      </c>
      <c r="R21" s="2">
        <v>19.399999999999999</v>
      </c>
      <c r="S21" s="134">
        <v>20.85</v>
      </c>
      <c r="T21" s="134">
        <v>21.19</v>
      </c>
      <c r="U21" s="134">
        <v>13.51</v>
      </c>
      <c r="V21" s="134">
        <v>13.5</v>
      </c>
      <c r="W21" s="134">
        <v>16.690000000000001</v>
      </c>
      <c r="X21" s="53">
        <v>23.181428571428572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401</v>
      </c>
      <c r="D22" s="134">
        <v>420</v>
      </c>
      <c r="E22" s="134">
        <v>298.02</v>
      </c>
      <c r="F22" s="134">
        <v>202</v>
      </c>
      <c r="G22" s="2">
        <v>300</v>
      </c>
      <c r="H22" s="134">
        <v>300</v>
      </c>
      <c r="I22" s="134">
        <v>362</v>
      </c>
      <c r="J22" s="134">
        <v>390.31</v>
      </c>
      <c r="K22" s="134">
        <v>350</v>
      </c>
      <c r="L22" s="134">
        <v>309</v>
      </c>
      <c r="M22" s="134">
        <v>431.2</v>
      </c>
      <c r="N22" s="134">
        <v>257.5</v>
      </c>
      <c r="O22" s="134">
        <v>300</v>
      </c>
      <c r="P22" s="134">
        <v>533.33000000000004</v>
      </c>
      <c r="Q22" s="134">
        <v>617</v>
      </c>
      <c r="R22" s="2">
        <v>277</v>
      </c>
      <c r="S22" s="134">
        <v>349.8</v>
      </c>
      <c r="T22" s="134">
        <v>1018.94</v>
      </c>
      <c r="U22" s="134">
        <v>487.69</v>
      </c>
      <c r="V22" s="134">
        <v>272.5</v>
      </c>
      <c r="W22" s="134">
        <v>284.42</v>
      </c>
      <c r="X22" s="53">
        <v>388.65285714285716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15.75</v>
      </c>
      <c r="D23" s="134">
        <v>16</v>
      </c>
      <c r="E23" s="134">
        <v>7.02</v>
      </c>
      <c r="F23" s="134">
        <v>9.58</v>
      </c>
      <c r="G23" s="2">
        <v>11.5</v>
      </c>
      <c r="H23" s="134">
        <v>14.8</v>
      </c>
      <c r="I23" s="134">
        <v>8.9</v>
      </c>
      <c r="J23" s="134">
        <v>27.83</v>
      </c>
      <c r="K23" s="134">
        <v>13.55</v>
      </c>
      <c r="L23" s="134">
        <v>18</v>
      </c>
      <c r="M23" s="134">
        <v>21.75</v>
      </c>
      <c r="N23" s="134">
        <v>10.67</v>
      </c>
      <c r="O23" s="134">
        <v>5</v>
      </c>
      <c r="P23" s="134">
        <v>7.57</v>
      </c>
      <c r="Q23" s="134">
        <v>15.4</v>
      </c>
      <c r="R23" s="2">
        <v>16.18</v>
      </c>
      <c r="S23" s="134">
        <v>40</v>
      </c>
      <c r="T23" s="134">
        <v>9.5399999999999991</v>
      </c>
      <c r="U23" s="134">
        <v>27</v>
      </c>
      <c r="V23" s="134">
        <v>6.95</v>
      </c>
      <c r="W23" s="134">
        <v>10.65</v>
      </c>
      <c r="X23" s="53">
        <v>14.935238095238095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65</v>
      </c>
      <c r="D24" s="134">
        <v>94.9</v>
      </c>
      <c r="E24" s="134">
        <v>61.6</v>
      </c>
      <c r="F24" s="134">
        <v>78</v>
      </c>
      <c r="G24" s="2">
        <v>53</v>
      </c>
      <c r="H24" s="134">
        <v>57.5</v>
      </c>
      <c r="I24" s="134">
        <v>42</v>
      </c>
      <c r="J24" s="134">
        <v>98.94</v>
      </c>
      <c r="K24" s="134">
        <v>73.5</v>
      </c>
      <c r="L24" s="134">
        <v>74</v>
      </c>
      <c r="M24" s="134">
        <v>82</v>
      </c>
      <c r="N24" s="134">
        <v>66.650000000000006</v>
      </c>
      <c r="O24" s="134">
        <v>66.28</v>
      </c>
      <c r="P24" s="134">
        <v>152.85</v>
      </c>
      <c r="Q24" s="134">
        <v>59.12</v>
      </c>
      <c r="R24" s="2">
        <v>60.5</v>
      </c>
      <c r="S24" s="134">
        <v>90.33</v>
      </c>
      <c r="T24" s="134">
        <v>59.3</v>
      </c>
      <c r="U24" s="134">
        <v>79.45</v>
      </c>
      <c r="V24" s="134">
        <v>80</v>
      </c>
      <c r="W24" s="134">
        <v>55.54</v>
      </c>
      <c r="X24" s="53">
        <v>73.83142857142856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6.14</v>
      </c>
      <c r="D25" s="134">
        <v>9.35</v>
      </c>
      <c r="E25" s="134">
        <v>7.35</v>
      </c>
      <c r="F25" s="134">
        <v>4.37</v>
      </c>
      <c r="G25" s="2">
        <v>8.68</v>
      </c>
      <c r="H25" s="134">
        <v>10.02</v>
      </c>
      <c r="I25" s="134">
        <v>6.45</v>
      </c>
      <c r="J25" s="134">
        <v>9.02</v>
      </c>
      <c r="K25" s="134">
        <v>9.5</v>
      </c>
      <c r="L25" s="134">
        <v>10.425000000000001</v>
      </c>
      <c r="M25" s="134">
        <v>10.55</v>
      </c>
      <c r="N25" s="134">
        <v>5.54</v>
      </c>
      <c r="O25" s="134">
        <v>4.1900000000000004</v>
      </c>
      <c r="P25" s="134">
        <v>6.68</v>
      </c>
      <c r="Q25" s="134">
        <v>10.55</v>
      </c>
      <c r="R25" s="2">
        <v>9.5500000000000007</v>
      </c>
      <c r="S25" s="134">
        <v>7.41</v>
      </c>
      <c r="T25" s="134">
        <v>15.87</v>
      </c>
      <c r="U25" s="134">
        <v>10.72</v>
      </c>
      <c r="V25" s="134">
        <v>4.91</v>
      </c>
      <c r="W25" s="134">
        <v>9.43888888888889</v>
      </c>
      <c r="X25" s="53">
        <v>8.4149470899470895</v>
      </c>
      <c r="Y25" s="9"/>
    </row>
    <row r="26" spans="1:25" ht="11.25" x14ac:dyDescent="0.2">
      <c r="A26" s="29" t="s">
        <v>38</v>
      </c>
      <c r="B26" s="120" t="s">
        <v>92</v>
      </c>
      <c r="C26" s="134">
        <v>10.44</v>
      </c>
      <c r="D26" s="134">
        <v>5.7</v>
      </c>
      <c r="E26" s="134">
        <v>5.66</v>
      </c>
      <c r="F26" s="134">
        <v>4</v>
      </c>
      <c r="G26" s="2">
        <v>3.24</v>
      </c>
      <c r="H26" s="134">
        <v>8.23</v>
      </c>
      <c r="I26" s="134">
        <v>4.45</v>
      </c>
      <c r="J26" s="134">
        <v>7.26</v>
      </c>
      <c r="K26" s="134">
        <v>5.45</v>
      </c>
      <c r="L26" s="134">
        <v>9.7799999999999994</v>
      </c>
      <c r="M26" s="134">
        <v>8.6</v>
      </c>
      <c r="N26" s="2">
        <v>4.9800000000000004</v>
      </c>
      <c r="O26" s="134">
        <v>2.97</v>
      </c>
      <c r="P26" s="134">
        <v>9.76</v>
      </c>
      <c r="Q26" s="134">
        <v>4.63</v>
      </c>
      <c r="R26" s="2">
        <v>9.6999999999999993</v>
      </c>
      <c r="S26" s="134">
        <v>11.49</v>
      </c>
      <c r="T26" s="134">
        <v>13.74</v>
      </c>
      <c r="U26" s="134">
        <v>7.99</v>
      </c>
      <c r="V26" s="134">
        <v>6.7</v>
      </c>
      <c r="W26" s="134">
        <v>7.32</v>
      </c>
      <c r="X26" s="53">
        <v>7.2423809523809508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0.95</v>
      </c>
      <c r="E27" s="133">
        <v>0.97</v>
      </c>
      <c r="F27" s="19">
        <v>0.78</v>
      </c>
      <c r="G27" s="18">
        <v>0.65</v>
      </c>
      <c r="H27" s="19">
        <v>0.83</v>
      </c>
      <c r="I27" s="19">
        <v>0.61</v>
      </c>
      <c r="J27" s="19">
        <v>0.97</v>
      </c>
      <c r="K27" s="19">
        <v>0.75</v>
      </c>
      <c r="L27" s="19">
        <v>0.8</v>
      </c>
      <c r="M27" s="19">
        <v>0.78</v>
      </c>
      <c r="N27" s="19">
        <v>1.03</v>
      </c>
      <c r="O27" s="19">
        <v>0.65</v>
      </c>
      <c r="P27" s="19">
        <v>1.08</v>
      </c>
      <c r="Q27" s="19">
        <v>0.8</v>
      </c>
      <c r="R27" s="18">
        <v>0.9</v>
      </c>
      <c r="S27" s="18">
        <v>0.99</v>
      </c>
      <c r="T27" s="18">
        <v>1.2</v>
      </c>
      <c r="U27" s="19">
        <v>0.93</v>
      </c>
      <c r="V27" s="133">
        <v>0.84499999999999997</v>
      </c>
      <c r="W27" s="19">
        <v>0.72739999999999994</v>
      </c>
      <c r="X27" s="54">
        <v>0.8758285714285714</v>
      </c>
      <c r="Y27" s="9"/>
    </row>
    <row r="28" spans="1:25" ht="11.25" x14ac:dyDescent="0.2">
      <c r="A28" s="29" t="s">
        <v>39</v>
      </c>
      <c r="B28" s="120" t="s">
        <v>94</v>
      </c>
      <c r="C28" s="134">
        <v>81.06</v>
      </c>
      <c r="D28" s="134">
        <v>60</v>
      </c>
      <c r="E28" s="135">
        <v>60.98</v>
      </c>
      <c r="F28" s="134">
        <v>68</v>
      </c>
      <c r="G28" s="2">
        <v>58.58</v>
      </c>
      <c r="H28" s="134">
        <v>64.680000000000007</v>
      </c>
      <c r="I28" s="134">
        <v>58</v>
      </c>
      <c r="J28" s="134">
        <v>82.64</v>
      </c>
      <c r="K28" s="134">
        <v>71.5</v>
      </c>
      <c r="L28" s="134">
        <v>67.5</v>
      </c>
      <c r="M28" s="134">
        <v>72.5</v>
      </c>
      <c r="N28" s="134">
        <v>63.16</v>
      </c>
      <c r="O28" s="134">
        <v>65.91</v>
      </c>
      <c r="P28" s="134">
        <v>89.27</v>
      </c>
      <c r="Q28" s="134">
        <v>78.5</v>
      </c>
      <c r="R28" s="2">
        <v>61.6</v>
      </c>
      <c r="S28" s="134">
        <v>52.67</v>
      </c>
      <c r="T28" s="134">
        <v>86.01</v>
      </c>
      <c r="U28" s="134">
        <v>79.5</v>
      </c>
      <c r="V28" s="134">
        <v>47</v>
      </c>
      <c r="W28" s="134">
        <v>63.24</v>
      </c>
      <c r="X28" s="53">
        <v>68.204761904761895</v>
      </c>
      <c r="Y28" s="9"/>
    </row>
    <row r="29" spans="1:25" ht="11.25" x14ac:dyDescent="0.2">
      <c r="A29" s="29" t="s">
        <v>40</v>
      </c>
      <c r="B29" s="120" t="s">
        <v>94</v>
      </c>
      <c r="C29" s="134">
        <v>386.87</v>
      </c>
      <c r="D29" s="134">
        <v>224</v>
      </c>
      <c r="E29" s="134">
        <v>205.03</v>
      </c>
      <c r="F29" s="134">
        <v>229.28</v>
      </c>
      <c r="G29" s="2">
        <v>179</v>
      </c>
      <c r="H29" s="134">
        <v>240.96</v>
      </c>
      <c r="I29" s="134">
        <v>87</v>
      </c>
      <c r="J29" s="134">
        <v>305.37</v>
      </c>
      <c r="K29" s="134">
        <v>268</v>
      </c>
      <c r="L29" s="134">
        <v>248</v>
      </c>
      <c r="M29" s="134">
        <v>288.5</v>
      </c>
      <c r="N29" s="134">
        <v>205.15</v>
      </c>
      <c r="O29" s="134">
        <v>219</v>
      </c>
      <c r="P29" s="134">
        <v>356.03</v>
      </c>
      <c r="Q29" s="134">
        <v>261.95</v>
      </c>
      <c r="R29" s="2">
        <v>234</v>
      </c>
      <c r="S29" s="134">
        <v>112.87</v>
      </c>
      <c r="T29" s="134">
        <v>257.54000000000002</v>
      </c>
      <c r="U29" s="134">
        <v>219.37</v>
      </c>
      <c r="V29" s="134">
        <v>210</v>
      </c>
      <c r="W29" s="134">
        <v>170.65</v>
      </c>
      <c r="X29" s="53">
        <v>233.74142857142857</v>
      </c>
      <c r="Y29" s="9"/>
    </row>
    <row r="30" spans="1:25" ht="11.25" x14ac:dyDescent="0.2">
      <c r="A30" s="29" t="s">
        <v>41</v>
      </c>
      <c r="B30" s="120" t="s">
        <v>94</v>
      </c>
      <c r="C30" s="134">
        <v>68.319999999999993</v>
      </c>
      <c r="D30" s="134">
        <v>47.55</v>
      </c>
      <c r="E30" s="134">
        <v>35.81</v>
      </c>
      <c r="F30" s="134">
        <v>40.549999999999997</v>
      </c>
      <c r="G30" s="2">
        <v>27</v>
      </c>
      <c r="H30" s="134">
        <v>44.5</v>
      </c>
      <c r="I30" s="134">
        <v>29.95</v>
      </c>
      <c r="J30" s="134">
        <v>63.69</v>
      </c>
      <c r="K30" s="134">
        <v>50.73</v>
      </c>
      <c r="L30" s="134">
        <v>39.094999999999999</v>
      </c>
      <c r="M30" s="134">
        <v>52.55</v>
      </c>
      <c r="N30" s="134">
        <v>34.25</v>
      </c>
      <c r="O30" s="134">
        <v>36</v>
      </c>
      <c r="P30" s="134">
        <v>79.430000000000007</v>
      </c>
      <c r="Q30" s="134">
        <v>37.229999999999997</v>
      </c>
      <c r="R30" s="2">
        <v>33.47</v>
      </c>
      <c r="S30" s="134">
        <v>37.520000000000003</v>
      </c>
      <c r="T30" s="134">
        <v>41.77</v>
      </c>
      <c r="U30" s="134">
        <v>28.52</v>
      </c>
      <c r="V30" s="134">
        <v>30.98</v>
      </c>
      <c r="W30" s="134">
        <v>60.89</v>
      </c>
      <c r="X30" s="53">
        <v>43.8002380952381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</v>
      </c>
      <c r="D31" s="134">
        <v>46.5</v>
      </c>
      <c r="E31" s="134">
        <v>50.22</v>
      </c>
      <c r="F31" s="134">
        <v>44.56</v>
      </c>
      <c r="G31" s="2">
        <v>36.299999999999997</v>
      </c>
      <c r="H31" s="134">
        <v>47.51</v>
      </c>
      <c r="I31" s="134">
        <v>49.9</v>
      </c>
      <c r="J31" s="134">
        <v>55.14</v>
      </c>
      <c r="K31" s="134">
        <v>45.7</v>
      </c>
      <c r="L31" s="134">
        <v>45.51</v>
      </c>
      <c r="M31" s="134">
        <v>58.5</v>
      </c>
      <c r="N31" s="134">
        <v>47.71</v>
      </c>
      <c r="O31" s="134">
        <v>35</v>
      </c>
      <c r="P31" s="134">
        <v>69.099999999999994</v>
      </c>
      <c r="Q31" s="134">
        <v>42.28</v>
      </c>
      <c r="R31" s="2">
        <v>44.62</v>
      </c>
      <c r="S31" s="134">
        <v>26.39</v>
      </c>
      <c r="T31" s="134">
        <v>51.42</v>
      </c>
      <c r="U31" s="134">
        <v>51</v>
      </c>
      <c r="V31" s="134">
        <v>39.224167000000001</v>
      </c>
      <c r="W31" s="134">
        <v>43.46</v>
      </c>
      <c r="X31" s="53">
        <v>46.430674619047615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26.25</v>
      </c>
      <c r="D32" s="134">
        <v>28.45</v>
      </c>
      <c r="E32" s="134">
        <v>31.15</v>
      </c>
      <c r="F32" s="134">
        <v>27</v>
      </c>
      <c r="G32" s="2">
        <v>19.309999999999999</v>
      </c>
      <c r="H32" s="134">
        <v>26.6</v>
      </c>
      <c r="I32" s="134">
        <v>14.98</v>
      </c>
      <c r="J32" s="134">
        <v>28.76</v>
      </c>
      <c r="K32" s="134">
        <v>34.880000000000003</v>
      </c>
      <c r="L32" s="134">
        <v>31.77</v>
      </c>
      <c r="M32" s="134">
        <v>21.54</v>
      </c>
      <c r="N32" s="134">
        <v>20.93</v>
      </c>
      <c r="O32" s="134">
        <v>19.260000000000002</v>
      </c>
      <c r="P32" s="134">
        <v>43</v>
      </c>
      <c r="Q32" s="134">
        <v>23</v>
      </c>
      <c r="R32" s="2">
        <v>28.37</v>
      </c>
      <c r="S32" s="2">
        <v>20.87</v>
      </c>
      <c r="T32" s="2">
        <v>26.41</v>
      </c>
      <c r="U32" s="134">
        <v>19.63</v>
      </c>
      <c r="V32" s="134">
        <v>15.35</v>
      </c>
      <c r="W32" s="134">
        <v>23.87</v>
      </c>
      <c r="X32" s="53">
        <v>25.303809523809523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18.25</v>
      </c>
      <c r="F34" s="2">
        <v>16.32</v>
      </c>
      <c r="G34" s="2">
        <v>18.37</v>
      </c>
      <c r="H34" s="134">
        <v>20.239999999999998</v>
      </c>
      <c r="I34" s="134">
        <v>18.26604</v>
      </c>
      <c r="J34" s="2">
        <v>12.170075000000001</v>
      </c>
      <c r="K34" s="2">
        <v>17.2</v>
      </c>
      <c r="L34" s="2">
        <v>12.446109</v>
      </c>
      <c r="M34" s="2">
        <v>15.66</v>
      </c>
      <c r="N34" s="134">
        <v>14.96</v>
      </c>
      <c r="O34" s="2">
        <v>13.69</v>
      </c>
      <c r="P34" s="2">
        <v>14.96</v>
      </c>
      <c r="Q34" s="2">
        <v>21.15</v>
      </c>
      <c r="R34" s="2">
        <v>19.510000000000002</v>
      </c>
      <c r="S34" s="134">
        <v>13.056636301999999</v>
      </c>
      <c r="T34" s="134">
        <v>16.775300000000001</v>
      </c>
      <c r="U34" s="2">
        <v>24.121838999999998</v>
      </c>
      <c r="V34" s="2">
        <v>13.614510000000001</v>
      </c>
      <c r="W34" s="134">
        <v>19.064629999999998</v>
      </c>
      <c r="X34" s="53">
        <v>16.635893062000005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9.2583750000000009</v>
      </c>
      <c r="D35" s="2">
        <v>12.07</v>
      </c>
      <c r="E35" s="2">
        <v>10.77</v>
      </c>
      <c r="F35" s="2">
        <v>10.75</v>
      </c>
      <c r="G35" s="2">
        <v>11.94</v>
      </c>
      <c r="H35" s="134">
        <v>13.06</v>
      </c>
      <c r="I35" s="134">
        <v>12.558206934000001</v>
      </c>
      <c r="J35" s="2">
        <v>8.5921861600000007</v>
      </c>
      <c r="K35" s="2">
        <v>11.26</v>
      </c>
      <c r="L35" s="2">
        <v>9.1412100000000009</v>
      </c>
      <c r="M35" s="2">
        <v>11.62</v>
      </c>
      <c r="N35" s="134">
        <v>10.81</v>
      </c>
      <c r="O35" s="2">
        <v>10.16</v>
      </c>
      <c r="P35" s="2">
        <v>11.27</v>
      </c>
      <c r="Q35" s="2">
        <v>15</v>
      </c>
      <c r="R35" s="2">
        <v>14.13</v>
      </c>
      <c r="S35" s="134">
        <v>10.447363698</v>
      </c>
      <c r="T35" s="134">
        <v>13.2043</v>
      </c>
      <c r="U35" s="2">
        <v>15.627104999999998</v>
      </c>
      <c r="V35" s="2">
        <v>9.1760800000000007</v>
      </c>
      <c r="W35" s="134">
        <v>15.439859999999999</v>
      </c>
      <c r="X35" s="53">
        <v>11.727842228190477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77.239999999999995</v>
      </c>
      <c r="E37" s="134">
        <v>113.19</v>
      </c>
      <c r="F37" s="134">
        <v>48.72</v>
      </c>
      <c r="G37" s="134">
        <v>80</v>
      </c>
      <c r="H37" s="134">
        <v>69.09</v>
      </c>
      <c r="I37" s="134">
        <v>57.46</v>
      </c>
      <c r="J37" s="134">
        <v>53.287799999999997</v>
      </c>
      <c r="K37" s="134">
        <v>50.07</v>
      </c>
      <c r="L37" s="134">
        <v>44.09</v>
      </c>
      <c r="M37" s="134">
        <v>67.150000000000006</v>
      </c>
      <c r="N37" s="134">
        <v>24.15</v>
      </c>
      <c r="O37" s="134">
        <v>30.45</v>
      </c>
      <c r="P37" s="134">
        <v>75.3</v>
      </c>
      <c r="Q37" s="134">
        <v>66.84</v>
      </c>
      <c r="R37" s="2">
        <v>56.8</v>
      </c>
      <c r="S37" s="134">
        <v>28.654544999999999</v>
      </c>
      <c r="T37" s="134">
        <v>73.010999999999996</v>
      </c>
      <c r="U37" s="134">
        <v>29.48</v>
      </c>
      <c r="V37" s="134">
        <v>35.340000000000003</v>
      </c>
      <c r="W37" s="134">
        <v>44.78</v>
      </c>
      <c r="X37" s="53">
        <v>54.853968809523806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18.579999999999998</v>
      </c>
      <c r="F39" s="20">
        <v>9.8000000000000007</v>
      </c>
      <c r="G39" s="20">
        <v>27.75</v>
      </c>
      <c r="H39" s="20">
        <v>11.13</v>
      </c>
      <c r="I39" s="20">
        <v>12</v>
      </c>
      <c r="J39" s="20">
        <v>30</v>
      </c>
      <c r="K39" s="20">
        <v>6.75</v>
      </c>
      <c r="L39" s="20">
        <v>27.5</v>
      </c>
      <c r="M39" s="20">
        <v>22.7</v>
      </c>
      <c r="N39" s="20">
        <v>15.15</v>
      </c>
      <c r="O39" s="20">
        <v>8.17</v>
      </c>
      <c r="P39" s="20">
        <v>15.4</v>
      </c>
      <c r="Q39" s="20">
        <v>9</v>
      </c>
      <c r="R39" s="21">
        <v>9</v>
      </c>
      <c r="S39" s="20">
        <v>6.5875728999999996</v>
      </c>
      <c r="T39" s="20">
        <v>32.33</v>
      </c>
      <c r="U39" s="20">
        <v>10.130000000000001</v>
      </c>
      <c r="V39" s="20">
        <v>16</v>
      </c>
      <c r="W39" s="20">
        <v>6.5659999999999998</v>
      </c>
      <c r="X39" s="57">
        <v>17.644932042857139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10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210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43.39</v>
      </c>
      <c r="D8" s="134">
        <v>39.6</v>
      </c>
      <c r="E8" s="134">
        <v>33.94</v>
      </c>
      <c r="F8" s="134">
        <v>35.75</v>
      </c>
      <c r="G8" s="2">
        <v>26.84</v>
      </c>
      <c r="H8" s="134">
        <v>36.770000000000003</v>
      </c>
      <c r="I8" s="134">
        <v>26.65</v>
      </c>
      <c r="J8" s="134">
        <v>41.36</v>
      </c>
      <c r="K8" s="134">
        <v>27.6</v>
      </c>
      <c r="L8" s="134">
        <v>36.47</v>
      </c>
      <c r="M8" s="134">
        <v>33.78</v>
      </c>
      <c r="N8" s="134">
        <v>40.35</v>
      </c>
      <c r="O8" s="134">
        <v>33.880000000000003</v>
      </c>
      <c r="P8" s="134">
        <v>36.29</v>
      </c>
      <c r="Q8" s="134">
        <v>29.16</v>
      </c>
      <c r="R8" s="2">
        <v>38.520000000000003</v>
      </c>
      <c r="S8" s="134">
        <v>25.97</v>
      </c>
      <c r="T8" s="134">
        <v>30.2</v>
      </c>
      <c r="U8" s="134">
        <v>36.49</v>
      </c>
      <c r="V8" s="134">
        <v>34.5</v>
      </c>
      <c r="W8" s="134">
        <v>30.7</v>
      </c>
      <c r="X8" s="53">
        <v>34.200476190476195</v>
      </c>
      <c r="Y8" s="9"/>
    </row>
    <row r="9" spans="1:25" ht="11.25" x14ac:dyDescent="0.2">
      <c r="A9" s="29" t="s">
        <v>87</v>
      </c>
      <c r="B9" s="120" t="s">
        <v>92</v>
      </c>
      <c r="C9" s="19">
        <v>3.53</v>
      </c>
      <c r="D9" s="19">
        <v>3.75</v>
      </c>
      <c r="E9" s="19">
        <v>3.58</v>
      </c>
      <c r="F9" s="19">
        <v>3.29</v>
      </c>
      <c r="G9" s="18">
        <v>2.86</v>
      </c>
      <c r="H9" s="19">
        <v>2.93</v>
      </c>
      <c r="I9" s="19">
        <v>3.36</v>
      </c>
      <c r="J9" s="19">
        <v>3.65</v>
      </c>
      <c r="K9" s="19">
        <v>3.38</v>
      </c>
      <c r="L9" s="19">
        <v>3.87</v>
      </c>
      <c r="M9" s="19">
        <v>3.91</v>
      </c>
      <c r="N9" s="19">
        <v>4.28</v>
      </c>
      <c r="O9" s="19">
        <v>3.24</v>
      </c>
      <c r="P9" s="19">
        <v>3.54</v>
      </c>
      <c r="Q9" s="19">
        <v>2.99</v>
      </c>
      <c r="R9" s="18">
        <v>3.6</v>
      </c>
      <c r="S9" s="19">
        <v>4.5199999999999996</v>
      </c>
      <c r="T9" s="19">
        <v>3.9</v>
      </c>
      <c r="U9" s="19">
        <v>4.01</v>
      </c>
      <c r="V9" s="19">
        <v>3.78</v>
      </c>
      <c r="W9" s="19">
        <v>3.55</v>
      </c>
      <c r="X9" s="54">
        <v>3.5961904761904768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392.5</v>
      </c>
      <c r="E10" s="134">
        <v>293.36</v>
      </c>
      <c r="F10" s="134">
        <v>271</v>
      </c>
      <c r="G10" s="2">
        <v>239.5</v>
      </c>
      <c r="H10" s="134">
        <v>267.23</v>
      </c>
      <c r="I10" s="134">
        <v>292</v>
      </c>
      <c r="J10" s="134">
        <v>353.35</v>
      </c>
      <c r="K10" s="134">
        <v>280</v>
      </c>
      <c r="L10" s="134">
        <v>285</v>
      </c>
      <c r="M10" s="134">
        <v>325.05</v>
      </c>
      <c r="N10" s="134">
        <v>383.8</v>
      </c>
      <c r="O10" s="134">
        <v>251.5</v>
      </c>
      <c r="P10" s="134">
        <v>291.67</v>
      </c>
      <c r="Q10" s="134">
        <v>252</v>
      </c>
      <c r="R10" s="2">
        <v>282</v>
      </c>
      <c r="S10" s="134">
        <v>398.25</v>
      </c>
      <c r="T10" s="134">
        <v>309.08</v>
      </c>
      <c r="U10" s="134">
        <v>261.77999999999997</v>
      </c>
      <c r="V10" s="134">
        <v>242</v>
      </c>
      <c r="W10" s="134">
        <v>248.94</v>
      </c>
      <c r="X10" s="53">
        <v>296.19095238095235</v>
      </c>
      <c r="Y10" s="9"/>
    </row>
    <row r="11" spans="1:25" ht="11.25" x14ac:dyDescent="0.2">
      <c r="A11" s="29" t="s">
        <v>25</v>
      </c>
      <c r="B11" s="120" t="s">
        <v>92</v>
      </c>
      <c r="C11" s="19">
        <v>0.53</v>
      </c>
      <c r="D11" s="19">
        <v>0.64</v>
      </c>
      <c r="E11" s="19">
        <v>0.44939999999999997</v>
      </c>
      <c r="F11" s="19">
        <v>0.35899999999999999</v>
      </c>
      <c r="G11" s="18">
        <v>0.34600000000000003</v>
      </c>
      <c r="H11" s="19">
        <v>0.37</v>
      </c>
      <c r="I11" s="19">
        <v>0.37940000000000002</v>
      </c>
      <c r="J11" s="19">
        <v>0.47</v>
      </c>
      <c r="K11" s="19">
        <v>0.35200000000000004</v>
      </c>
      <c r="L11" s="19">
        <v>0.45500000000000002</v>
      </c>
      <c r="M11" s="19">
        <v>0.47560000000000002</v>
      </c>
      <c r="N11" s="19">
        <v>0.56240000000000001</v>
      </c>
      <c r="O11" s="19">
        <v>0.34340000000000004</v>
      </c>
      <c r="P11" s="19">
        <v>0.50800000000000001</v>
      </c>
      <c r="Q11" s="19">
        <v>0.46</v>
      </c>
      <c r="R11" s="18">
        <v>0.42599999999999999</v>
      </c>
      <c r="S11" s="19">
        <v>0.61</v>
      </c>
      <c r="T11" s="19">
        <v>0.51</v>
      </c>
      <c r="U11" s="19">
        <v>0.51</v>
      </c>
      <c r="V11" s="19">
        <v>0.46</v>
      </c>
      <c r="W11" s="19">
        <v>0.4178</v>
      </c>
      <c r="X11" s="54">
        <v>0.45876190476190476</v>
      </c>
      <c r="Y11" s="9"/>
    </row>
    <row r="12" spans="1:25" ht="11.25" x14ac:dyDescent="0.2">
      <c r="A12" s="29" t="s">
        <v>26</v>
      </c>
      <c r="B12" s="120" t="s">
        <v>93</v>
      </c>
      <c r="C12" s="134">
        <v>85</v>
      </c>
      <c r="D12" s="134">
        <v>32</v>
      </c>
      <c r="E12" s="134">
        <v>41.41</v>
      </c>
      <c r="F12" s="134">
        <v>34</v>
      </c>
      <c r="G12" s="2">
        <v>66.5</v>
      </c>
      <c r="H12" s="134">
        <v>55</v>
      </c>
      <c r="I12" s="134">
        <v>65</v>
      </c>
      <c r="J12" s="134">
        <v>62.55</v>
      </c>
      <c r="K12" s="134">
        <v>58.5</v>
      </c>
      <c r="L12" s="134">
        <v>40</v>
      </c>
      <c r="M12" s="134">
        <v>72</v>
      </c>
      <c r="N12" s="134">
        <v>34.700000000000003</v>
      </c>
      <c r="O12" s="134">
        <v>26.66</v>
      </c>
      <c r="P12" s="134">
        <v>50.67</v>
      </c>
      <c r="Q12" s="134">
        <v>55</v>
      </c>
      <c r="R12" s="2">
        <v>74.42</v>
      </c>
      <c r="S12" s="134">
        <v>55</v>
      </c>
      <c r="T12" s="134">
        <v>65.36</v>
      </c>
      <c r="U12" s="134">
        <v>60.71</v>
      </c>
      <c r="V12" s="134">
        <v>29</v>
      </c>
      <c r="W12" s="134">
        <v>68.040000000000006</v>
      </c>
      <c r="X12" s="53">
        <v>53.881904761904764</v>
      </c>
      <c r="Y12" s="9"/>
    </row>
    <row r="13" spans="1:25" ht="11.25" x14ac:dyDescent="0.2">
      <c r="A13" s="29" t="s">
        <v>27</v>
      </c>
      <c r="B13" s="120" t="s">
        <v>93</v>
      </c>
      <c r="C13" s="134">
        <v>125</v>
      </c>
      <c r="D13" s="134">
        <v>136.6</v>
      </c>
      <c r="E13" s="134">
        <v>88.31</v>
      </c>
      <c r="F13" s="134">
        <v>48</v>
      </c>
      <c r="G13" s="2">
        <v>58.8</v>
      </c>
      <c r="H13" s="134">
        <v>60.5</v>
      </c>
      <c r="I13" s="134">
        <v>69.89</v>
      </c>
      <c r="J13" s="134">
        <v>91.44</v>
      </c>
      <c r="K13" s="134">
        <v>71</v>
      </c>
      <c r="L13" s="134">
        <v>66</v>
      </c>
      <c r="M13" s="134">
        <v>84</v>
      </c>
      <c r="N13" s="134">
        <v>68.8</v>
      </c>
      <c r="O13" s="134">
        <v>73</v>
      </c>
      <c r="P13" s="134">
        <v>77.33</v>
      </c>
      <c r="Q13" s="134">
        <v>50</v>
      </c>
      <c r="R13" s="2">
        <v>97</v>
      </c>
      <c r="S13" s="134">
        <v>90</v>
      </c>
      <c r="T13" s="134">
        <v>61.36</v>
      </c>
      <c r="U13" s="134">
        <v>69</v>
      </c>
      <c r="V13" s="134">
        <v>61</v>
      </c>
      <c r="W13" s="134">
        <v>73.48</v>
      </c>
      <c r="X13" s="53">
        <v>77.167142857142849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0.61</v>
      </c>
      <c r="E14" s="67">
        <v>0.56999999999999995</v>
      </c>
      <c r="F14" s="67">
        <v>0.33</v>
      </c>
      <c r="G14" s="68">
        <v>0.45</v>
      </c>
      <c r="H14" s="67">
        <v>0.55000000000000004</v>
      </c>
      <c r="I14" s="67">
        <v>0.49</v>
      </c>
      <c r="J14" s="67">
        <v>0.46</v>
      </c>
      <c r="K14" s="67">
        <v>0.8</v>
      </c>
      <c r="L14" s="67">
        <v>0.51</v>
      </c>
      <c r="M14" s="67">
        <v>0.62</v>
      </c>
      <c r="N14" s="67">
        <v>0.56000000000000005</v>
      </c>
      <c r="O14" s="67">
        <v>0.36</v>
      </c>
      <c r="P14" s="67">
        <v>0.41</v>
      </c>
      <c r="Q14" s="67">
        <v>0.44</v>
      </c>
      <c r="R14" s="68">
        <v>0.56999999999999995</v>
      </c>
      <c r="S14" s="67">
        <v>0.32</v>
      </c>
      <c r="T14" s="67">
        <v>0.56999999999999995</v>
      </c>
      <c r="U14" s="67">
        <v>0.46</v>
      </c>
      <c r="V14" s="133">
        <v>1.6</v>
      </c>
      <c r="W14" s="67">
        <v>0.47494999999999998</v>
      </c>
      <c r="X14" s="54">
        <v>0.55261666666666676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1.8</v>
      </c>
      <c r="G15" s="2">
        <v>2.27</v>
      </c>
      <c r="H15" s="134">
        <v>2.5499999999999998</v>
      </c>
      <c r="I15" s="134">
        <v>2.2999999999999998</v>
      </c>
      <c r="J15" s="134">
        <v>2.84</v>
      </c>
      <c r="K15" s="134">
        <v>1.9</v>
      </c>
      <c r="L15" s="134">
        <v>2.2999999999999998</v>
      </c>
      <c r="M15" s="134">
        <v>2.58</v>
      </c>
      <c r="N15" s="134">
        <v>2.52</v>
      </c>
      <c r="O15" s="134">
        <v>1.41</v>
      </c>
      <c r="P15" s="134">
        <v>2.93</v>
      </c>
      <c r="Q15" s="134">
        <v>2.6</v>
      </c>
      <c r="R15" s="2">
        <v>2.25</v>
      </c>
      <c r="S15" s="134">
        <v>2.1</v>
      </c>
      <c r="T15" s="134">
        <v>2.8</v>
      </c>
      <c r="U15" s="134">
        <v>2.1</v>
      </c>
      <c r="V15" s="132">
        <v>1.68</v>
      </c>
      <c r="W15" s="134">
        <v>1.97</v>
      </c>
      <c r="X15" s="53">
        <v>2.3571428571428572</v>
      </c>
      <c r="Y15" s="9"/>
    </row>
    <row r="16" spans="1:25" ht="11.25" x14ac:dyDescent="0.2">
      <c r="A16" s="29" t="s">
        <v>29</v>
      </c>
      <c r="B16" s="120" t="s">
        <v>91</v>
      </c>
      <c r="C16" s="134">
        <v>24.01</v>
      </c>
      <c r="D16" s="134">
        <v>21.43</v>
      </c>
      <c r="E16" s="134">
        <v>24.24</v>
      </c>
      <c r="F16" s="134">
        <v>21.34</v>
      </c>
      <c r="G16" s="2">
        <v>18.61</v>
      </c>
      <c r="H16" s="134">
        <v>19.489999999999998</v>
      </c>
      <c r="I16" s="134">
        <v>17.66</v>
      </c>
      <c r="J16" s="134">
        <v>24.14</v>
      </c>
      <c r="K16" s="134">
        <v>19.73</v>
      </c>
      <c r="L16" s="134">
        <v>14.82</v>
      </c>
      <c r="M16" s="134">
        <v>16.899999999999999</v>
      </c>
      <c r="N16" s="134">
        <v>22.15</v>
      </c>
      <c r="O16" s="134">
        <v>20.05</v>
      </c>
      <c r="P16" s="134">
        <v>28.91</v>
      </c>
      <c r="Q16" s="134">
        <v>16.71</v>
      </c>
      <c r="R16" s="2">
        <v>20.25</v>
      </c>
      <c r="S16" s="134">
        <v>16.21</v>
      </c>
      <c r="T16" s="134">
        <v>20.37</v>
      </c>
      <c r="U16" s="134">
        <v>17.23</v>
      </c>
      <c r="V16" s="134">
        <v>86</v>
      </c>
      <c r="W16" s="134">
        <v>16.059999999999999</v>
      </c>
      <c r="X16" s="53">
        <v>23.157619047619047</v>
      </c>
      <c r="Y16" s="9"/>
    </row>
    <row r="17" spans="1:25" ht="11.25" x14ac:dyDescent="0.2">
      <c r="A17" s="29" t="s">
        <v>30</v>
      </c>
      <c r="B17" s="120" t="s">
        <v>94</v>
      </c>
      <c r="C17" s="134">
        <v>88.27</v>
      </c>
      <c r="D17" s="134">
        <v>160</v>
      </c>
      <c r="E17" s="134">
        <v>63.4</v>
      </c>
      <c r="F17" s="134">
        <v>80.13</v>
      </c>
      <c r="G17" s="2">
        <v>108.5</v>
      </c>
      <c r="H17" s="134">
        <v>72</v>
      </c>
      <c r="I17" s="134">
        <v>64</v>
      </c>
      <c r="J17" s="134">
        <v>115.68</v>
      </c>
      <c r="K17" s="134">
        <v>88.09</v>
      </c>
      <c r="L17" s="134">
        <v>94</v>
      </c>
      <c r="M17" s="134">
        <v>115.45</v>
      </c>
      <c r="N17" s="134">
        <v>77.39</v>
      </c>
      <c r="O17" s="134">
        <v>95</v>
      </c>
      <c r="P17" s="134">
        <v>87.3</v>
      </c>
      <c r="Q17" s="134">
        <v>90</v>
      </c>
      <c r="R17" s="2">
        <v>85</v>
      </c>
      <c r="S17" s="134">
        <v>59</v>
      </c>
      <c r="T17" s="134">
        <v>96.19</v>
      </c>
      <c r="U17" s="134">
        <v>81.510000000000005</v>
      </c>
      <c r="V17" s="134">
        <v>61</v>
      </c>
      <c r="W17" s="134">
        <v>89.06</v>
      </c>
      <c r="X17" s="53">
        <v>89.093809523809526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552</v>
      </c>
      <c r="D18" s="134">
        <v>306</v>
      </c>
      <c r="E18" s="134">
        <v>267.5</v>
      </c>
      <c r="F18" s="134">
        <v>270</v>
      </c>
      <c r="G18" s="2">
        <v>234.1</v>
      </c>
      <c r="H18" s="134">
        <v>293</v>
      </c>
      <c r="I18" s="134">
        <v>206.18</v>
      </c>
      <c r="J18" s="134">
        <v>375.92</v>
      </c>
      <c r="K18" s="134">
        <v>450</v>
      </c>
      <c r="L18" s="134">
        <v>410.71</v>
      </c>
      <c r="M18" s="134">
        <v>428.15</v>
      </c>
      <c r="N18" s="134">
        <v>313.54000000000002</v>
      </c>
      <c r="O18" s="134">
        <v>285</v>
      </c>
      <c r="P18" s="134">
        <v>352.86</v>
      </c>
      <c r="Q18" s="134">
        <v>350</v>
      </c>
      <c r="R18" s="2">
        <v>490</v>
      </c>
      <c r="S18" s="134">
        <v>402.5</v>
      </c>
      <c r="T18" s="134">
        <v>555.88</v>
      </c>
      <c r="U18" s="134">
        <v>396.68</v>
      </c>
      <c r="V18" s="134">
        <v>115.5</v>
      </c>
      <c r="W18" s="134">
        <v>308.37</v>
      </c>
      <c r="X18" s="53">
        <v>350.66142857142859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373</v>
      </c>
      <c r="D19" s="134">
        <v>253</v>
      </c>
      <c r="E19" s="134">
        <v>245.2</v>
      </c>
      <c r="F19" s="2">
        <v>323.35000000000002</v>
      </c>
      <c r="G19" s="2">
        <v>190</v>
      </c>
      <c r="H19" s="134">
        <v>275</v>
      </c>
      <c r="I19" s="134">
        <v>140</v>
      </c>
      <c r="J19" s="134">
        <v>275.86</v>
      </c>
      <c r="K19" s="134">
        <v>285</v>
      </c>
      <c r="L19" s="2">
        <v>234.8</v>
      </c>
      <c r="M19" s="2">
        <v>224.75</v>
      </c>
      <c r="N19" s="134">
        <v>258.5</v>
      </c>
      <c r="O19" s="134">
        <v>250</v>
      </c>
      <c r="P19" s="134">
        <v>261.33</v>
      </c>
      <c r="Q19" s="134">
        <v>207.03</v>
      </c>
      <c r="R19" s="2">
        <v>399.14</v>
      </c>
      <c r="S19" s="134">
        <v>183.5</v>
      </c>
      <c r="T19" s="134">
        <v>170.79</v>
      </c>
      <c r="U19" s="134">
        <v>234.91</v>
      </c>
      <c r="V19" s="134">
        <v>170.75</v>
      </c>
      <c r="W19" s="134">
        <v>265.83999999999997</v>
      </c>
      <c r="X19" s="53">
        <v>248.65476190476195</v>
      </c>
      <c r="Y19" s="9"/>
    </row>
    <row r="20" spans="1:25" ht="22.5" x14ac:dyDescent="0.2">
      <c r="A20" s="121" t="s">
        <v>33</v>
      </c>
      <c r="B20" s="122" t="s">
        <v>94</v>
      </c>
      <c r="C20" s="134">
        <v>63.36</v>
      </c>
      <c r="D20" s="134">
        <v>65</v>
      </c>
      <c r="E20" s="134">
        <v>58.41</v>
      </c>
      <c r="F20" s="134">
        <v>70.08</v>
      </c>
      <c r="G20" s="2">
        <v>55</v>
      </c>
      <c r="H20" s="134">
        <v>60</v>
      </c>
      <c r="I20" s="134">
        <v>52.5</v>
      </c>
      <c r="J20" s="134">
        <v>69.319999999999993</v>
      </c>
      <c r="K20" s="134">
        <v>64.900000000000006</v>
      </c>
      <c r="L20" s="134">
        <v>37.994999999999997</v>
      </c>
      <c r="M20" s="134">
        <v>63.75</v>
      </c>
      <c r="N20" s="134">
        <v>48.68</v>
      </c>
      <c r="O20" s="134">
        <v>45</v>
      </c>
      <c r="P20" s="134">
        <v>82.23</v>
      </c>
      <c r="Q20" s="134">
        <v>61.28</v>
      </c>
      <c r="R20" s="2">
        <v>64.569999999999993</v>
      </c>
      <c r="S20" s="134">
        <v>30.33</v>
      </c>
      <c r="T20" s="134">
        <v>29.49</v>
      </c>
      <c r="U20" s="134">
        <v>29.03</v>
      </c>
      <c r="V20" s="134">
        <v>45.5</v>
      </c>
      <c r="W20" s="134">
        <v>40.26</v>
      </c>
      <c r="X20" s="53">
        <v>54.127857142857152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35</v>
      </c>
      <c r="D21" s="134">
        <v>22.45</v>
      </c>
      <c r="E21" s="134">
        <v>23.58</v>
      </c>
      <c r="F21" s="134">
        <v>17.8</v>
      </c>
      <c r="G21" s="2">
        <v>23.65</v>
      </c>
      <c r="H21" s="134">
        <v>22.5</v>
      </c>
      <c r="I21" s="134">
        <v>18.27</v>
      </c>
      <c r="J21" s="134">
        <v>26.16</v>
      </c>
      <c r="K21" s="134">
        <v>24.33</v>
      </c>
      <c r="L21" s="134">
        <v>22.36</v>
      </c>
      <c r="M21" s="134">
        <v>19.600000000000001</v>
      </c>
      <c r="N21" s="134">
        <v>22.62</v>
      </c>
      <c r="O21" s="134">
        <v>15.11</v>
      </c>
      <c r="P21" s="134">
        <v>64.12</v>
      </c>
      <c r="Q21" s="134">
        <v>23.5</v>
      </c>
      <c r="R21" s="2">
        <v>19.399999999999999</v>
      </c>
      <c r="S21" s="134">
        <v>20.85</v>
      </c>
      <c r="T21" s="134">
        <v>20.79</v>
      </c>
      <c r="U21" s="134">
        <v>13.51</v>
      </c>
      <c r="V21" s="134">
        <v>19.5</v>
      </c>
      <c r="W21" s="134">
        <v>16.690000000000001</v>
      </c>
      <c r="X21" s="53">
        <v>23.418571428571429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420</v>
      </c>
      <c r="D22" s="134">
        <v>419.5</v>
      </c>
      <c r="E22" s="134">
        <v>302.02</v>
      </c>
      <c r="F22" s="134">
        <v>190</v>
      </c>
      <c r="G22" s="2">
        <v>313</v>
      </c>
      <c r="H22" s="134">
        <v>300</v>
      </c>
      <c r="I22" s="134">
        <v>362</v>
      </c>
      <c r="J22" s="134">
        <v>387.46</v>
      </c>
      <c r="K22" s="134">
        <v>350</v>
      </c>
      <c r="L22" s="134">
        <v>309</v>
      </c>
      <c r="M22" s="134">
        <v>429</v>
      </c>
      <c r="N22" s="134">
        <v>254</v>
      </c>
      <c r="O22" s="134">
        <v>300</v>
      </c>
      <c r="P22" s="134">
        <v>533.33000000000004</v>
      </c>
      <c r="Q22" s="134">
        <v>617</v>
      </c>
      <c r="R22" s="2">
        <v>277</v>
      </c>
      <c r="S22" s="134">
        <v>339.6</v>
      </c>
      <c r="T22" s="134">
        <v>1009.5</v>
      </c>
      <c r="U22" s="134">
        <v>480.69</v>
      </c>
      <c r="V22" s="134">
        <v>200</v>
      </c>
      <c r="W22" s="134">
        <v>284.42</v>
      </c>
      <c r="X22" s="53">
        <v>384.64380952380952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15.75</v>
      </c>
      <c r="D23" s="134">
        <v>15.9</v>
      </c>
      <c r="E23" s="134">
        <v>7.02</v>
      </c>
      <c r="F23" s="134">
        <v>9.61</v>
      </c>
      <c r="G23" s="2">
        <v>10.86</v>
      </c>
      <c r="H23" s="134">
        <v>13.63</v>
      </c>
      <c r="I23" s="134">
        <v>8.9</v>
      </c>
      <c r="J23" s="134">
        <v>27.83</v>
      </c>
      <c r="K23" s="134">
        <v>13.55</v>
      </c>
      <c r="L23" s="134">
        <v>18</v>
      </c>
      <c r="M23" s="134">
        <v>20.5</v>
      </c>
      <c r="N23" s="134">
        <v>10.66</v>
      </c>
      <c r="O23" s="134">
        <v>5</v>
      </c>
      <c r="P23" s="134">
        <v>7.5</v>
      </c>
      <c r="Q23" s="134">
        <v>14</v>
      </c>
      <c r="R23" s="2">
        <v>16.149999999999999</v>
      </c>
      <c r="S23" s="134">
        <v>35</v>
      </c>
      <c r="T23" s="134">
        <v>9.5399999999999991</v>
      </c>
      <c r="U23" s="134">
        <v>27</v>
      </c>
      <c r="V23" s="134">
        <v>6</v>
      </c>
      <c r="W23" s="134">
        <v>10.65</v>
      </c>
      <c r="X23" s="53">
        <v>14.430952380952382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58</v>
      </c>
      <c r="D24" s="134">
        <v>94.7</v>
      </c>
      <c r="E24" s="134">
        <v>63.33</v>
      </c>
      <c r="F24" s="134">
        <v>78</v>
      </c>
      <c r="G24" s="2">
        <v>55</v>
      </c>
      <c r="H24" s="134">
        <v>52.5</v>
      </c>
      <c r="I24" s="134">
        <v>42</v>
      </c>
      <c r="J24" s="134">
        <v>98.94</v>
      </c>
      <c r="K24" s="134">
        <v>73</v>
      </c>
      <c r="L24" s="134">
        <v>74</v>
      </c>
      <c r="M24" s="134">
        <v>82</v>
      </c>
      <c r="N24" s="134">
        <v>66.63</v>
      </c>
      <c r="O24" s="134">
        <v>60</v>
      </c>
      <c r="P24" s="134">
        <v>152.85</v>
      </c>
      <c r="Q24" s="134">
        <v>59.12</v>
      </c>
      <c r="R24" s="2">
        <v>60.5</v>
      </c>
      <c r="S24" s="134">
        <v>90.33</v>
      </c>
      <c r="T24" s="134">
        <v>59.3</v>
      </c>
      <c r="U24" s="134">
        <v>79.45</v>
      </c>
      <c r="V24" s="134">
        <v>68</v>
      </c>
      <c r="W24" s="134">
        <v>55.54</v>
      </c>
      <c r="X24" s="53">
        <v>72.532857142857139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6.11</v>
      </c>
      <c r="D25" s="134">
        <v>9.35</v>
      </c>
      <c r="E25" s="134">
        <v>7.56</v>
      </c>
      <c r="F25" s="134">
        <v>4.34</v>
      </c>
      <c r="G25" s="2">
        <v>8.1</v>
      </c>
      <c r="H25" s="134">
        <v>9.7899999999999991</v>
      </c>
      <c r="I25" s="134">
        <v>6.45</v>
      </c>
      <c r="J25" s="134">
        <v>6.66</v>
      </c>
      <c r="K25" s="134">
        <v>9.49</v>
      </c>
      <c r="L25" s="134">
        <v>10.425000000000001</v>
      </c>
      <c r="M25" s="134">
        <v>10.5</v>
      </c>
      <c r="N25" s="134">
        <v>5.52</v>
      </c>
      <c r="O25" s="134">
        <v>4.2</v>
      </c>
      <c r="P25" s="134">
        <v>7.04</v>
      </c>
      <c r="Q25" s="134">
        <v>10.210000000000001</v>
      </c>
      <c r="R25" s="2">
        <v>9.5500000000000007</v>
      </c>
      <c r="S25" s="134">
        <v>7.41</v>
      </c>
      <c r="T25" s="134">
        <v>15.47</v>
      </c>
      <c r="U25" s="134">
        <v>10.69</v>
      </c>
      <c r="V25" s="134">
        <v>6</v>
      </c>
      <c r="W25" s="134">
        <v>9.43611111111111</v>
      </c>
      <c r="X25" s="53">
        <v>8.3000529100529103</v>
      </c>
      <c r="Y25" s="9"/>
    </row>
    <row r="26" spans="1:25" ht="11.25" x14ac:dyDescent="0.2">
      <c r="A26" s="29" t="s">
        <v>38</v>
      </c>
      <c r="B26" s="120" t="s">
        <v>92</v>
      </c>
      <c r="C26" s="134">
        <v>11</v>
      </c>
      <c r="D26" s="134">
        <v>5.7</v>
      </c>
      <c r="E26" s="134">
        <v>5.48</v>
      </c>
      <c r="F26" s="134">
        <v>4</v>
      </c>
      <c r="G26" s="2">
        <v>3.24</v>
      </c>
      <c r="H26" s="134">
        <v>8.11</v>
      </c>
      <c r="I26" s="134">
        <v>4.42</v>
      </c>
      <c r="J26" s="134">
        <v>7.22</v>
      </c>
      <c r="K26" s="134">
        <v>5.23</v>
      </c>
      <c r="L26" s="134">
        <v>9.34</v>
      </c>
      <c r="M26" s="134">
        <v>8.5500000000000007</v>
      </c>
      <c r="N26" s="2">
        <v>4.97</v>
      </c>
      <c r="O26" s="134">
        <v>2.99</v>
      </c>
      <c r="P26" s="134">
        <v>9.41</v>
      </c>
      <c r="Q26" s="134">
        <v>4.5</v>
      </c>
      <c r="R26" s="2">
        <v>9.6999999999999993</v>
      </c>
      <c r="S26" s="134">
        <v>11.49</v>
      </c>
      <c r="T26" s="134">
        <v>13.74</v>
      </c>
      <c r="U26" s="134">
        <v>7.9</v>
      </c>
      <c r="V26" s="134">
        <v>3.66</v>
      </c>
      <c r="W26" s="134">
        <v>7.25</v>
      </c>
      <c r="X26" s="53">
        <v>7.0428571428571427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0.95</v>
      </c>
      <c r="E27" s="133">
        <v>0.93</v>
      </c>
      <c r="F27" s="19">
        <v>0.78</v>
      </c>
      <c r="G27" s="18">
        <v>0.61</v>
      </c>
      <c r="H27" s="19">
        <v>0.82</v>
      </c>
      <c r="I27" s="19">
        <v>0.61</v>
      </c>
      <c r="J27" s="19">
        <v>1</v>
      </c>
      <c r="K27" s="19">
        <v>0.74</v>
      </c>
      <c r="L27" s="19">
        <v>0.8</v>
      </c>
      <c r="M27" s="19">
        <v>0.78</v>
      </c>
      <c r="N27" s="19">
        <v>1.03</v>
      </c>
      <c r="O27" s="19">
        <v>0.7</v>
      </c>
      <c r="P27" s="19">
        <v>1.08</v>
      </c>
      <c r="Q27" s="19">
        <v>0.77</v>
      </c>
      <c r="R27" s="18">
        <v>0.9</v>
      </c>
      <c r="S27" s="18">
        <v>0.99</v>
      </c>
      <c r="T27" s="18">
        <v>1.1599999999999999</v>
      </c>
      <c r="U27" s="19">
        <v>0.94</v>
      </c>
      <c r="V27" s="133">
        <v>1.5</v>
      </c>
      <c r="W27" s="19">
        <v>0.71909999999999996</v>
      </c>
      <c r="X27" s="54">
        <v>0.90281428571428568</v>
      </c>
      <c r="Y27" s="9"/>
    </row>
    <row r="28" spans="1:25" ht="11.25" x14ac:dyDescent="0.2">
      <c r="A28" s="29" t="s">
        <v>39</v>
      </c>
      <c r="B28" s="120" t="s">
        <v>94</v>
      </c>
      <c r="C28" s="134">
        <v>81.78</v>
      </c>
      <c r="D28" s="134">
        <v>59.9</v>
      </c>
      <c r="E28" s="135">
        <v>61.07</v>
      </c>
      <c r="F28" s="134">
        <v>65.19</v>
      </c>
      <c r="G28" s="2">
        <v>58</v>
      </c>
      <c r="H28" s="134">
        <v>64.45</v>
      </c>
      <c r="I28" s="134">
        <v>58</v>
      </c>
      <c r="J28" s="134">
        <v>82.96</v>
      </c>
      <c r="K28" s="134">
        <v>70.44</v>
      </c>
      <c r="L28" s="134">
        <v>67.25</v>
      </c>
      <c r="M28" s="134">
        <v>72.150000000000006</v>
      </c>
      <c r="N28" s="134">
        <v>63.14</v>
      </c>
      <c r="O28" s="134">
        <v>59.9</v>
      </c>
      <c r="P28" s="134">
        <v>86.27</v>
      </c>
      <c r="Q28" s="134">
        <v>78.5</v>
      </c>
      <c r="R28" s="2">
        <v>61.5</v>
      </c>
      <c r="S28" s="134">
        <v>52.67</v>
      </c>
      <c r="T28" s="134">
        <v>85.59</v>
      </c>
      <c r="U28" s="134">
        <v>79.09</v>
      </c>
      <c r="V28" s="134">
        <v>43</v>
      </c>
      <c r="W28" s="134">
        <v>62.82</v>
      </c>
      <c r="X28" s="53">
        <v>67.317619047619047</v>
      </c>
      <c r="Y28" s="9"/>
    </row>
    <row r="29" spans="1:25" ht="11.25" x14ac:dyDescent="0.2">
      <c r="A29" s="29" t="s">
        <v>40</v>
      </c>
      <c r="B29" s="120" t="s">
        <v>94</v>
      </c>
      <c r="C29" s="134">
        <v>360</v>
      </c>
      <c r="D29" s="134">
        <v>224</v>
      </c>
      <c r="E29" s="134">
        <v>204.03</v>
      </c>
      <c r="F29" s="134">
        <v>226</v>
      </c>
      <c r="G29" s="2">
        <v>190</v>
      </c>
      <c r="H29" s="134">
        <v>229</v>
      </c>
      <c r="I29" s="134">
        <v>87</v>
      </c>
      <c r="J29" s="134">
        <v>305.99</v>
      </c>
      <c r="K29" s="134">
        <v>268</v>
      </c>
      <c r="L29" s="134">
        <v>248</v>
      </c>
      <c r="M29" s="134">
        <v>287.25</v>
      </c>
      <c r="N29" s="134">
        <v>205.15</v>
      </c>
      <c r="O29" s="134">
        <v>233.33</v>
      </c>
      <c r="P29" s="134">
        <v>356.03</v>
      </c>
      <c r="Q29" s="134">
        <v>260</v>
      </c>
      <c r="R29" s="2">
        <v>233.62</v>
      </c>
      <c r="S29" s="134">
        <v>112.87</v>
      </c>
      <c r="T29" s="134">
        <v>258.81</v>
      </c>
      <c r="U29" s="134">
        <v>219.75</v>
      </c>
      <c r="V29" s="134">
        <v>200</v>
      </c>
      <c r="W29" s="134">
        <v>170.4</v>
      </c>
      <c r="X29" s="53">
        <v>232.34428571428569</v>
      </c>
      <c r="Y29" s="9"/>
    </row>
    <row r="30" spans="1:25" ht="11.25" x14ac:dyDescent="0.2">
      <c r="A30" s="29" t="s">
        <v>41</v>
      </c>
      <c r="B30" s="120" t="s">
        <v>94</v>
      </c>
      <c r="C30" s="134">
        <v>64.84</v>
      </c>
      <c r="D30" s="134">
        <v>47.55</v>
      </c>
      <c r="E30" s="134">
        <v>35.81</v>
      </c>
      <c r="F30" s="134">
        <v>39.5</v>
      </c>
      <c r="G30" s="2">
        <v>28.63</v>
      </c>
      <c r="H30" s="134">
        <v>44.5</v>
      </c>
      <c r="I30" s="134">
        <v>29.95</v>
      </c>
      <c r="J30" s="134">
        <v>59.2</v>
      </c>
      <c r="K30" s="134">
        <v>51.08</v>
      </c>
      <c r="L30" s="134">
        <v>38.594999999999999</v>
      </c>
      <c r="M30" s="134">
        <v>52.5</v>
      </c>
      <c r="N30" s="134">
        <v>34</v>
      </c>
      <c r="O30" s="134">
        <v>36</v>
      </c>
      <c r="P30" s="134">
        <v>79.430000000000007</v>
      </c>
      <c r="Q30" s="134">
        <v>36.03</v>
      </c>
      <c r="R30" s="2">
        <v>33.47</v>
      </c>
      <c r="S30" s="134">
        <v>37.520000000000003</v>
      </c>
      <c r="T30" s="134">
        <v>41.89</v>
      </c>
      <c r="U30" s="134">
        <v>28.68</v>
      </c>
      <c r="V30" s="134">
        <v>40</v>
      </c>
      <c r="W30" s="134">
        <v>60.89</v>
      </c>
      <c r="X30" s="53">
        <v>43.812619047619044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45.5</v>
      </c>
      <c r="D31" s="134">
        <v>46.5</v>
      </c>
      <c r="E31" s="134">
        <v>51.62</v>
      </c>
      <c r="F31" s="134">
        <v>44.35</v>
      </c>
      <c r="G31" s="2">
        <v>35.67</v>
      </c>
      <c r="H31" s="134">
        <v>47.51</v>
      </c>
      <c r="I31" s="134">
        <v>49.9</v>
      </c>
      <c r="J31" s="134">
        <v>55.14</v>
      </c>
      <c r="K31" s="134">
        <v>45.7</v>
      </c>
      <c r="L31" s="134">
        <v>45.51</v>
      </c>
      <c r="M31" s="134">
        <v>58</v>
      </c>
      <c r="N31" s="134">
        <v>47.71</v>
      </c>
      <c r="O31" s="134">
        <v>36.5</v>
      </c>
      <c r="P31" s="134">
        <v>69.099999999999994</v>
      </c>
      <c r="Q31" s="134">
        <v>42.28</v>
      </c>
      <c r="R31" s="2">
        <v>44.62</v>
      </c>
      <c r="S31" s="134">
        <v>26.39</v>
      </c>
      <c r="T31" s="134">
        <v>51.72</v>
      </c>
      <c r="U31" s="134">
        <v>51</v>
      </c>
      <c r="V31" s="134">
        <v>50</v>
      </c>
      <c r="W31" s="134">
        <v>43.46</v>
      </c>
      <c r="X31" s="53">
        <v>47.056190476190473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</v>
      </c>
      <c r="D32" s="134">
        <v>28.4</v>
      </c>
      <c r="E32" s="134">
        <v>30.34</v>
      </c>
      <c r="F32" s="134">
        <v>25.5</v>
      </c>
      <c r="G32" s="2">
        <v>19.29</v>
      </c>
      <c r="H32" s="134">
        <v>26</v>
      </c>
      <c r="I32" s="134">
        <v>14.98</v>
      </c>
      <c r="J32" s="134">
        <v>28.65</v>
      </c>
      <c r="K32" s="134">
        <v>33.520000000000003</v>
      </c>
      <c r="L32" s="134">
        <v>31.77</v>
      </c>
      <c r="M32" s="134">
        <v>21.3</v>
      </c>
      <c r="N32" s="134">
        <v>20.93</v>
      </c>
      <c r="O32" s="134">
        <v>21.77</v>
      </c>
      <c r="P32" s="134">
        <v>43</v>
      </c>
      <c r="Q32" s="134">
        <v>22.61</v>
      </c>
      <c r="R32" s="2">
        <v>28.34</v>
      </c>
      <c r="S32" s="2">
        <v>20.87</v>
      </c>
      <c r="T32" s="2">
        <v>26.01</v>
      </c>
      <c r="U32" s="134">
        <v>19.579999999999998</v>
      </c>
      <c r="V32" s="134">
        <v>19</v>
      </c>
      <c r="W32" s="134">
        <v>23.8</v>
      </c>
      <c r="X32" s="53">
        <v>25.317142857142855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18.25</v>
      </c>
      <c r="F34" s="2">
        <v>16.32</v>
      </c>
      <c r="G34" s="2">
        <v>18.37</v>
      </c>
      <c r="H34" s="134">
        <v>20.239999999999998</v>
      </c>
      <c r="I34" s="134">
        <v>18.0950886</v>
      </c>
      <c r="J34" s="2">
        <v>12.170075000000001</v>
      </c>
      <c r="K34" s="2">
        <v>17.2</v>
      </c>
      <c r="L34" s="2">
        <v>12.446109</v>
      </c>
      <c r="M34" s="2">
        <v>15.6</v>
      </c>
      <c r="N34" s="134">
        <v>13.6</v>
      </c>
      <c r="O34" s="2">
        <v>12.800592</v>
      </c>
      <c r="P34" s="2">
        <v>14.96</v>
      </c>
      <c r="Q34" s="2">
        <v>21.15</v>
      </c>
      <c r="R34" s="2">
        <v>19.510000000000002</v>
      </c>
      <c r="S34" s="134">
        <v>13.056636301999999</v>
      </c>
      <c r="T34" s="134">
        <v>16.803000000000001</v>
      </c>
      <c r="U34" s="2">
        <v>24.095126</v>
      </c>
      <c r="V34" s="2">
        <v>12.63</v>
      </c>
      <c r="W34" s="134">
        <v>19.064629999999998</v>
      </c>
      <c r="X34" s="53">
        <v>16.47094628104762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9.2583750000000009</v>
      </c>
      <c r="D35" s="2">
        <v>12.07</v>
      </c>
      <c r="E35" s="2">
        <v>10.77</v>
      </c>
      <c r="F35" s="2">
        <v>10.75</v>
      </c>
      <c r="G35" s="2">
        <v>11.94</v>
      </c>
      <c r="H35" s="134">
        <v>13.06</v>
      </c>
      <c r="I35" s="134">
        <v>12.558206934000001</v>
      </c>
      <c r="J35" s="2">
        <v>8.5921861600000007</v>
      </c>
      <c r="K35" s="2">
        <v>11.26</v>
      </c>
      <c r="L35" s="2">
        <v>9.1412100000000009</v>
      </c>
      <c r="M35" s="2">
        <v>11.57</v>
      </c>
      <c r="N35" s="134">
        <v>9.81</v>
      </c>
      <c r="O35" s="2">
        <v>9.4480560000000011</v>
      </c>
      <c r="P35" s="2">
        <v>11.27</v>
      </c>
      <c r="Q35" s="2">
        <v>15</v>
      </c>
      <c r="R35" s="2">
        <v>14.13</v>
      </c>
      <c r="S35" s="134">
        <v>10.447363698</v>
      </c>
      <c r="T35" s="134">
        <v>13.2043</v>
      </c>
      <c r="U35" s="2">
        <v>15.600391999999999</v>
      </c>
      <c r="V35" s="2">
        <v>8.5</v>
      </c>
      <c r="W35" s="134">
        <v>15.439859999999999</v>
      </c>
      <c r="X35" s="53">
        <v>11.610473799619049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77.239999999999995</v>
      </c>
      <c r="E37" s="134">
        <v>113.77</v>
      </c>
      <c r="F37" s="134">
        <v>48</v>
      </c>
      <c r="G37" s="134">
        <v>86</v>
      </c>
      <c r="H37" s="134">
        <v>68.63</v>
      </c>
      <c r="I37" s="134">
        <v>57.46</v>
      </c>
      <c r="J37" s="134">
        <v>53.287799999999997</v>
      </c>
      <c r="K37" s="134">
        <v>50.9</v>
      </c>
      <c r="L37" s="134">
        <v>44.09</v>
      </c>
      <c r="M37" s="134">
        <v>67.099999999999994</v>
      </c>
      <c r="N37" s="134">
        <v>24.1</v>
      </c>
      <c r="O37" s="134">
        <v>30.45</v>
      </c>
      <c r="P37" s="134">
        <v>75.3</v>
      </c>
      <c r="Q37" s="134">
        <v>66.84</v>
      </c>
      <c r="R37" s="2">
        <v>56.8</v>
      </c>
      <c r="S37" s="134">
        <v>28.654544999999999</v>
      </c>
      <c r="T37" s="134">
        <v>69.811800000000005</v>
      </c>
      <c r="U37" s="134">
        <v>29.45</v>
      </c>
      <c r="V37" s="134">
        <v>35</v>
      </c>
      <c r="W37" s="134">
        <v>44.76</v>
      </c>
      <c r="X37" s="53">
        <v>54.974959285714284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18.78</v>
      </c>
      <c r="F39" s="20">
        <v>10.5</v>
      </c>
      <c r="G39" s="20">
        <v>27.05</v>
      </c>
      <c r="H39" s="20">
        <v>11.13</v>
      </c>
      <c r="I39" s="20">
        <v>10.95</v>
      </c>
      <c r="J39" s="20">
        <v>30</v>
      </c>
      <c r="K39" s="20">
        <v>6.75</v>
      </c>
      <c r="L39" s="20">
        <v>27.5</v>
      </c>
      <c r="M39" s="20">
        <v>22.5</v>
      </c>
      <c r="N39" s="20">
        <v>15.2</v>
      </c>
      <c r="O39" s="20">
        <v>8.2100000000000009</v>
      </c>
      <c r="P39" s="20">
        <v>14.29</v>
      </c>
      <c r="Q39" s="20">
        <v>9.0500000000000007</v>
      </c>
      <c r="R39" s="21">
        <v>9</v>
      </c>
      <c r="S39" s="20">
        <v>6.5875728999999996</v>
      </c>
      <c r="T39" s="20">
        <v>32.33</v>
      </c>
      <c r="U39" s="20">
        <v>10.130000000000001</v>
      </c>
      <c r="V39" s="20">
        <v>9</v>
      </c>
      <c r="W39" s="20">
        <v>6.5733333333333333</v>
      </c>
      <c r="X39" s="57">
        <v>17.215757439682541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2" sqref="A2:X2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209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42.95</v>
      </c>
      <c r="D8" s="134">
        <v>39.5</v>
      </c>
      <c r="E8" s="134">
        <v>33.94</v>
      </c>
      <c r="F8" s="134">
        <v>35.74</v>
      </c>
      <c r="G8" s="2">
        <v>27.37</v>
      </c>
      <c r="H8" s="134">
        <v>36.770000000000003</v>
      </c>
      <c r="I8" s="134">
        <v>26.65</v>
      </c>
      <c r="J8" s="134">
        <v>44.41</v>
      </c>
      <c r="K8" s="134">
        <v>27.35</v>
      </c>
      <c r="L8" s="134">
        <v>35.72</v>
      </c>
      <c r="M8" s="134">
        <v>33.76</v>
      </c>
      <c r="N8" s="134">
        <v>40.200000000000003</v>
      </c>
      <c r="O8" s="134">
        <v>32.81</v>
      </c>
      <c r="P8" s="134">
        <v>35.54</v>
      </c>
      <c r="Q8" s="134">
        <v>28.96</v>
      </c>
      <c r="R8" s="2">
        <v>38.520000000000003</v>
      </c>
      <c r="S8" s="134">
        <v>25.97</v>
      </c>
      <c r="T8" s="134">
        <v>30.23</v>
      </c>
      <c r="U8" s="134">
        <v>36.49</v>
      </c>
      <c r="V8" s="134">
        <v>34</v>
      </c>
      <c r="W8" s="134">
        <v>30.13</v>
      </c>
      <c r="X8" s="53">
        <v>34.143333333333338</v>
      </c>
      <c r="Y8" s="9"/>
    </row>
    <row r="9" spans="1:25" ht="11.25" x14ac:dyDescent="0.2">
      <c r="A9" s="29" t="s">
        <v>87</v>
      </c>
      <c r="B9" s="120" t="s">
        <v>92</v>
      </c>
      <c r="C9" s="19">
        <v>3.53</v>
      </c>
      <c r="D9" s="19">
        <v>3.75</v>
      </c>
      <c r="E9" s="19">
        <v>3.57</v>
      </c>
      <c r="F9" s="19">
        <v>3.22</v>
      </c>
      <c r="G9" s="18">
        <v>2.85</v>
      </c>
      <c r="H9" s="19">
        <v>2.9</v>
      </c>
      <c r="I9" s="19">
        <v>3.36</v>
      </c>
      <c r="J9" s="19">
        <v>3.52</v>
      </c>
      <c r="K9" s="19">
        <v>3.36</v>
      </c>
      <c r="L9" s="19">
        <v>3.87</v>
      </c>
      <c r="M9" s="19">
        <v>3.9</v>
      </c>
      <c r="N9" s="19">
        <v>4.28</v>
      </c>
      <c r="O9" s="19">
        <v>3.31</v>
      </c>
      <c r="P9" s="19">
        <v>3.49</v>
      </c>
      <c r="Q9" s="19">
        <v>3.02</v>
      </c>
      <c r="R9" s="18">
        <v>3.6</v>
      </c>
      <c r="S9" s="19">
        <v>4.5199999999999996</v>
      </c>
      <c r="T9" s="19">
        <v>3.92</v>
      </c>
      <c r="U9" s="19">
        <v>4.01</v>
      </c>
      <c r="V9" s="19">
        <v>3.8</v>
      </c>
      <c r="W9" s="19">
        <v>3.53</v>
      </c>
      <c r="X9" s="54">
        <v>3.586190476190477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391</v>
      </c>
      <c r="E10" s="134">
        <v>300.92</v>
      </c>
      <c r="F10" s="134">
        <v>262.69</v>
      </c>
      <c r="G10" s="2">
        <v>240</v>
      </c>
      <c r="H10" s="134">
        <v>265</v>
      </c>
      <c r="I10" s="134">
        <v>292</v>
      </c>
      <c r="J10" s="134">
        <v>343.5</v>
      </c>
      <c r="K10" s="134">
        <v>280</v>
      </c>
      <c r="L10" s="134">
        <v>285</v>
      </c>
      <c r="M10" s="134">
        <v>324.95</v>
      </c>
      <c r="N10" s="134">
        <v>384</v>
      </c>
      <c r="O10" s="134">
        <v>251.5</v>
      </c>
      <c r="P10" s="134">
        <v>296.67</v>
      </c>
      <c r="Q10" s="134">
        <v>252</v>
      </c>
      <c r="R10" s="2">
        <v>282</v>
      </c>
      <c r="S10" s="134">
        <v>398.25</v>
      </c>
      <c r="T10" s="134">
        <v>309.10000000000002</v>
      </c>
      <c r="U10" s="134">
        <v>261.77999999999997</v>
      </c>
      <c r="V10" s="134">
        <v>242.5</v>
      </c>
      <c r="W10" s="134">
        <v>248.94</v>
      </c>
      <c r="X10" s="53">
        <v>295.79999999999995</v>
      </c>
      <c r="Y10" s="9"/>
    </row>
    <row r="11" spans="1:25" ht="11.25" x14ac:dyDescent="0.2">
      <c r="A11" s="29" t="s">
        <v>25</v>
      </c>
      <c r="B11" s="120" t="s">
        <v>92</v>
      </c>
      <c r="C11" s="19">
        <v>0.53</v>
      </c>
      <c r="D11" s="19">
        <v>0.64</v>
      </c>
      <c r="E11" s="19">
        <v>0.44819999999999999</v>
      </c>
      <c r="F11" s="19">
        <v>0.37</v>
      </c>
      <c r="G11" s="18">
        <v>0.33799999999999997</v>
      </c>
      <c r="H11" s="19">
        <v>0.37</v>
      </c>
      <c r="I11" s="19">
        <v>0.36</v>
      </c>
      <c r="J11" s="19">
        <v>0.48</v>
      </c>
      <c r="K11" s="19">
        <v>0.36</v>
      </c>
      <c r="L11" s="19">
        <v>0.46500000000000002</v>
      </c>
      <c r="M11" s="19">
        <v>0.47499999999999998</v>
      </c>
      <c r="N11" s="19">
        <v>0.56159999999999999</v>
      </c>
      <c r="O11" s="19">
        <v>0.35479999999999995</v>
      </c>
      <c r="P11" s="19">
        <v>0.50800000000000001</v>
      </c>
      <c r="Q11" s="19">
        <v>0.4476</v>
      </c>
      <c r="R11" s="18">
        <v>0.42599999999999999</v>
      </c>
      <c r="S11" s="19">
        <v>0.61</v>
      </c>
      <c r="T11" s="19">
        <v>0.51</v>
      </c>
      <c r="U11" s="19">
        <v>0.51</v>
      </c>
      <c r="V11" s="19">
        <v>0.45</v>
      </c>
      <c r="W11" s="19">
        <v>0.41920000000000002</v>
      </c>
      <c r="X11" s="54">
        <v>0.45873333333333333</v>
      </c>
      <c r="Y11" s="9"/>
    </row>
    <row r="12" spans="1:25" ht="11.25" x14ac:dyDescent="0.2">
      <c r="A12" s="29" t="s">
        <v>26</v>
      </c>
      <c r="B12" s="120" t="s">
        <v>93</v>
      </c>
      <c r="C12" s="134">
        <v>85</v>
      </c>
      <c r="D12" s="134">
        <v>32</v>
      </c>
      <c r="E12" s="134">
        <v>41.41</v>
      </c>
      <c r="F12" s="134">
        <v>34</v>
      </c>
      <c r="G12" s="2">
        <v>63</v>
      </c>
      <c r="H12" s="134">
        <v>55</v>
      </c>
      <c r="I12" s="134">
        <v>65</v>
      </c>
      <c r="J12" s="134">
        <v>62.13</v>
      </c>
      <c r="K12" s="134">
        <v>58.5</v>
      </c>
      <c r="L12" s="134">
        <v>40</v>
      </c>
      <c r="M12" s="134">
        <v>71.5</v>
      </c>
      <c r="N12" s="134">
        <v>34.65</v>
      </c>
      <c r="O12" s="134">
        <v>26.75</v>
      </c>
      <c r="P12" s="134">
        <v>53.33</v>
      </c>
      <c r="Q12" s="134">
        <v>55</v>
      </c>
      <c r="R12" s="2">
        <v>74.14</v>
      </c>
      <c r="S12" s="134">
        <v>55</v>
      </c>
      <c r="T12" s="134">
        <v>64.87</v>
      </c>
      <c r="U12" s="134">
        <v>61.22</v>
      </c>
      <c r="V12" s="134">
        <v>28</v>
      </c>
      <c r="W12" s="134">
        <v>67.78</v>
      </c>
      <c r="X12" s="53">
        <v>53.727619047619044</v>
      </c>
      <c r="Y12" s="9"/>
    </row>
    <row r="13" spans="1:25" ht="11.25" x14ac:dyDescent="0.2">
      <c r="A13" s="29" t="s">
        <v>27</v>
      </c>
      <c r="B13" s="120" t="s">
        <v>93</v>
      </c>
      <c r="C13" s="134">
        <v>125</v>
      </c>
      <c r="D13" s="134">
        <v>136.5</v>
      </c>
      <c r="E13" s="134">
        <v>88.31</v>
      </c>
      <c r="F13" s="134">
        <v>45</v>
      </c>
      <c r="G13" s="2">
        <v>57.4</v>
      </c>
      <c r="H13" s="134">
        <v>60</v>
      </c>
      <c r="I13" s="134">
        <v>70.89</v>
      </c>
      <c r="J13" s="134">
        <v>93.37</v>
      </c>
      <c r="K13" s="134">
        <v>71</v>
      </c>
      <c r="L13" s="134">
        <v>66</v>
      </c>
      <c r="M13" s="134">
        <v>84</v>
      </c>
      <c r="N13" s="134">
        <v>68.77</v>
      </c>
      <c r="O13" s="134">
        <v>73</v>
      </c>
      <c r="P13" s="134">
        <v>77</v>
      </c>
      <c r="Q13" s="134">
        <v>50</v>
      </c>
      <c r="R13" s="2">
        <v>97</v>
      </c>
      <c r="S13" s="134">
        <v>90</v>
      </c>
      <c r="T13" s="134">
        <v>61.35</v>
      </c>
      <c r="U13" s="134">
        <v>69.17</v>
      </c>
      <c r="V13" s="134">
        <v>62.5</v>
      </c>
      <c r="W13" s="134">
        <v>73.290000000000006</v>
      </c>
      <c r="X13" s="53">
        <v>77.121428571428567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0.61</v>
      </c>
      <c r="E14" s="67">
        <v>0.56999999999999995</v>
      </c>
      <c r="F14" s="67">
        <v>0.33</v>
      </c>
      <c r="G14" s="68">
        <v>0.47</v>
      </c>
      <c r="H14" s="67">
        <v>0.55000000000000004</v>
      </c>
      <c r="I14" s="67">
        <v>0.49</v>
      </c>
      <c r="J14" s="67">
        <v>0.46</v>
      </c>
      <c r="K14" s="67">
        <v>0.8</v>
      </c>
      <c r="L14" s="67">
        <v>0.51</v>
      </c>
      <c r="M14" s="67">
        <v>0.62</v>
      </c>
      <c r="N14" s="67">
        <v>0.55000000000000004</v>
      </c>
      <c r="O14" s="67">
        <v>0.36</v>
      </c>
      <c r="P14" s="67">
        <v>0.42</v>
      </c>
      <c r="Q14" s="67">
        <v>0.44</v>
      </c>
      <c r="R14" s="68">
        <v>0.56999999999999995</v>
      </c>
      <c r="S14" s="67">
        <v>0.32</v>
      </c>
      <c r="T14" s="67">
        <v>0.56999999999999995</v>
      </c>
      <c r="U14" s="67">
        <v>0.46</v>
      </c>
      <c r="V14" s="133">
        <v>1</v>
      </c>
      <c r="W14" s="67">
        <v>0.47494999999999998</v>
      </c>
      <c r="X14" s="54">
        <v>0.5249976190476191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1.91</v>
      </c>
      <c r="G15" s="2">
        <v>2.25</v>
      </c>
      <c r="H15" s="134">
        <v>2.5499999999999998</v>
      </c>
      <c r="I15" s="134">
        <v>2.2999999999999998</v>
      </c>
      <c r="J15" s="134">
        <v>2.5</v>
      </c>
      <c r="K15" s="134">
        <v>1.9</v>
      </c>
      <c r="L15" s="134">
        <v>2.2999999999999998</v>
      </c>
      <c r="M15" s="134">
        <v>2.57</v>
      </c>
      <c r="N15" s="134">
        <v>2.52</v>
      </c>
      <c r="O15" s="134">
        <v>1.41</v>
      </c>
      <c r="P15" s="134">
        <v>2.75</v>
      </c>
      <c r="Q15" s="134">
        <v>2.6</v>
      </c>
      <c r="R15" s="2">
        <v>2.25</v>
      </c>
      <c r="S15" s="134">
        <v>2.1</v>
      </c>
      <c r="T15" s="134">
        <v>2.87</v>
      </c>
      <c r="U15" s="134">
        <v>2.1</v>
      </c>
      <c r="V15" s="132">
        <v>1.5</v>
      </c>
      <c r="W15" s="134">
        <v>1.97</v>
      </c>
      <c r="X15" s="53">
        <v>2.3309523809523811</v>
      </c>
      <c r="Y15" s="9"/>
    </row>
    <row r="16" spans="1:25" ht="11.25" x14ac:dyDescent="0.2">
      <c r="A16" s="29" t="s">
        <v>29</v>
      </c>
      <c r="B16" s="120" t="s">
        <v>91</v>
      </c>
      <c r="C16" s="134">
        <v>23.85</v>
      </c>
      <c r="D16" s="134">
        <v>21.4</v>
      </c>
      <c r="E16" s="134">
        <v>23.49</v>
      </c>
      <c r="F16" s="134">
        <v>21.14</v>
      </c>
      <c r="G16" s="2">
        <v>17.8</v>
      </c>
      <c r="H16" s="134">
        <v>19.489999999999998</v>
      </c>
      <c r="I16" s="134">
        <v>17.66</v>
      </c>
      <c r="J16" s="134">
        <v>26.22</v>
      </c>
      <c r="K16" s="134">
        <v>19.559999999999999</v>
      </c>
      <c r="L16" s="134">
        <v>14.82</v>
      </c>
      <c r="M16" s="134">
        <v>16.45</v>
      </c>
      <c r="N16" s="134">
        <v>22.13</v>
      </c>
      <c r="O16" s="134">
        <v>20.05</v>
      </c>
      <c r="P16" s="134">
        <v>28.92</v>
      </c>
      <c r="Q16" s="134">
        <v>16.39</v>
      </c>
      <c r="R16" s="2">
        <v>20</v>
      </c>
      <c r="S16" s="134">
        <v>16.21</v>
      </c>
      <c r="T16" s="134">
        <v>20.27</v>
      </c>
      <c r="U16" s="134">
        <v>17.25</v>
      </c>
      <c r="V16" s="134">
        <v>85</v>
      </c>
      <c r="W16" s="134">
        <v>15.99</v>
      </c>
      <c r="X16" s="53">
        <v>23.051904761904758</v>
      </c>
      <c r="Y16" s="9"/>
    </row>
    <row r="17" spans="1:25" ht="11.25" x14ac:dyDescent="0.2">
      <c r="A17" s="29" t="s">
        <v>30</v>
      </c>
      <c r="B17" s="120" t="s">
        <v>94</v>
      </c>
      <c r="C17" s="134">
        <v>88</v>
      </c>
      <c r="D17" s="134">
        <v>160</v>
      </c>
      <c r="E17" s="134">
        <v>63.4</v>
      </c>
      <c r="F17" s="134">
        <v>79.25</v>
      </c>
      <c r="G17" s="2">
        <v>102</v>
      </c>
      <c r="H17" s="134">
        <v>72</v>
      </c>
      <c r="I17" s="134">
        <v>64</v>
      </c>
      <c r="J17" s="134">
        <v>109.48</v>
      </c>
      <c r="K17" s="134">
        <v>89</v>
      </c>
      <c r="L17" s="134">
        <v>84</v>
      </c>
      <c r="M17" s="134">
        <v>114.5</v>
      </c>
      <c r="N17" s="134">
        <v>77.37</v>
      </c>
      <c r="O17" s="134">
        <v>93.5</v>
      </c>
      <c r="P17" s="134">
        <v>87.6</v>
      </c>
      <c r="Q17" s="134">
        <v>95</v>
      </c>
      <c r="R17" s="2">
        <v>85</v>
      </c>
      <c r="S17" s="134">
        <v>59</v>
      </c>
      <c r="T17" s="134">
        <v>95.81</v>
      </c>
      <c r="U17" s="134">
        <v>81.510000000000005</v>
      </c>
      <c r="V17" s="134">
        <v>60</v>
      </c>
      <c r="W17" s="134">
        <v>89.32</v>
      </c>
      <c r="X17" s="53">
        <v>88.082857142857137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550.76</v>
      </c>
      <c r="D18" s="134">
        <v>306</v>
      </c>
      <c r="E18" s="134">
        <v>267.5</v>
      </c>
      <c r="F18" s="134">
        <v>255</v>
      </c>
      <c r="G18" s="2">
        <v>245</v>
      </c>
      <c r="H18" s="134">
        <v>290</v>
      </c>
      <c r="I18" s="134">
        <v>206.18</v>
      </c>
      <c r="J18" s="134">
        <v>369.48</v>
      </c>
      <c r="K18" s="134">
        <v>445.5</v>
      </c>
      <c r="L18" s="134">
        <v>410.71</v>
      </c>
      <c r="M18" s="134">
        <v>421.7</v>
      </c>
      <c r="N18" s="134">
        <v>312</v>
      </c>
      <c r="O18" s="134">
        <v>280</v>
      </c>
      <c r="P18" s="134">
        <v>352.86</v>
      </c>
      <c r="Q18" s="134">
        <v>350</v>
      </c>
      <c r="R18" s="2">
        <v>490</v>
      </c>
      <c r="S18" s="134">
        <v>402.5</v>
      </c>
      <c r="T18" s="134">
        <v>550.01</v>
      </c>
      <c r="U18" s="134">
        <v>396.68</v>
      </c>
      <c r="V18" s="134">
        <v>115</v>
      </c>
      <c r="W18" s="134">
        <v>308.37</v>
      </c>
      <c r="X18" s="53">
        <v>348.82142857142856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371</v>
      </c>
      <c r="D19" s="134">
        <v>251</v>
      </c>
      <c r="E19" s="134">
        <v>245.2</v>
      </c>
      <c r="F19" s="2">
        <v>315.77</v>
      </c>
      <c r="G19" s="2">
        <v>180</v>
      </c>
      <c r="H19" s="134">
        <v>275</v>
      </c>
      <c r="I19" s="134">
        <v>140</v>
      </c>
      <c r="J19" s="134">
        <v>364.45</v>
      </c>
      <c r="K19" s="134">
        <v>285</v>
      </c>
      <c r="L19" s="2">
        <v>234.8</v>
      </c>
      <c r="M19" s="2">
        <v>219.2</v>
      </c>
      <c r="N19" s="134">
        <v>258.10000000000002</v>
      </c>
      <c r="O19" s="134">
        <v>250</v>
      </c>
      <c r="P19" s="134">
        <v>261.33</v>
      </c>
      <c r="Q19" s="134">
        <v>207.03</v>
      </c>
      <c r="R19" s="2">
        <v>398</v>
      </c>
      <c r="S19" s="134">
        <v>183.5</v>
      </c>
      <c r="T19" s="134">
        <v>171.9</v>
      </c>
      <c r="U19" s="134">
        <v>234.91</v>
      </c>
      <c r="V19" s="134">
        <v>170.49</v>
      </c>
      <c r="W19" s="134">
        <v>265.45999999999998</v>
      </c>
      <c r="X19" s="53">
        <v>251.53047619047615</v>
      </c>
      <c r="Y19" s="9"/>
    </row>
    <row r="20" spans="1:25" ht="22.5" x14ac:dyDescent="0.2">
      <c r="A20" s="121" t="s">
        <v>33</v>
      </c>
      <c r="B20" s="122" t="s">
        <v>94</v>
      </c>
      <c r="C20" s="134">
        <v>63.5</v>
      </c>
      <c r="D20" s="134">
        <v>65</v>
      </c>
      <c r="E20" s="134">
        <v>58.41</v>
      </c>
      <c r="F20" s="134">
        <v>68.06</v>
      </c>
      <c r="G20" s="2">
        <v>55</v>
      </c>
      <c r="H20" s="134">
        <v>60</v>
      </c>
      <c r="I20" s="134">
        <v>52.5</v>
      </c>
      <c r="J20" s="134">
        <v>70.430000000000007</v>
      </c>
      <c r="K20" s="134">
        <v>64.900000000000006</v>
      </c>
      <c r="L20" s="134">
        <v>37.994999999999997</v>
      </c>
      <c r="M20" s="134">
        <v>62.5</v>
      </c>
      <c r="N20" s="134">
        <v>48.66</v>
      </c>
      <c r="O20" s="134">
        <v>45</v>
      </c>
      <c r="P20" s="134">
        <v>82.23</v>
      </c>
      <c r="Q20" s="134">
        <v>61.28</v>
      </c>
      <c r="R20" s="2">
        <v>64.37</v>
      </c>
      <c r="S20" s="134">
        <v>30.33</v>
      </c>
      <c r="T20" s="134">
        <v>29.6</v>
      </c>
      <c r="U20" s="134">
        <v>28.77</v>
      </c>
      <c r="V20" s="134">
        <v>45</v>
      </c>
      <c r="W20" s="134">
        <v>40.25</v>
      </c>
      <c r="X20" s="53">
        <v>53.989761904761906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34.799999999999997</v>
      </c>
      <c r="D21" s="134">
        <v>22.3</v>
      </c>
      <c r="E21" s="134">
        <v>23.58</v>
      </c>
      <c r="F21" s="134">
        <v>16.899999999999999</v>
      </c>
      <c r="G21" s="2">
        <v>21.5</v>
      </c>
      <c r="H21" s="134">
        <v>22.5</v>
      </c>
      <c r="I21" s="134">
        <v>18.27</v>
      </c>
      <c r="J21" s="134">
        <v>23.6</v>
      </c>
      <c r="K21" s="134">
        <v>24.8</v>
      </c>
      <c r="L21" s="134">
        <v>20</v>
      </c>
      <c r="M21" s="134">
        <v>19</v>
      </c>
      <c r="N21" s="134">
        <v>22.62</v>
      </c>
      <c r="O21" s="134">
        <v>14.7</v>
      </c>
      <c r="P21" s="134">
        <v>64.12</v>
      </c>
      <c r="Q21" s="134">
        <v>23.5</v>
      </c>
      <c r="R21" s="2">
        <v>19.399999999999999</v>
      </c>
      <c r="S21" s="134">
        <v>20.73</v>
      </c>
      <c r="T21" s="134">
        <v>20.399999999999999</v>
      </c>
      <c r="U21" s="134">
        <v>13.51</v>
      </c>
      <c r="V21" s="134">
        <v>18</v>
      </c>
      <c r="W21" s="134">
        <v>16.559999999999999</v>
      </c>
      <c r="X21" s="53">
        <v>22.894761904761904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420</v>
      </c>
      <c r="D22" s="134">
        <v>419.5</v>
      </c>
      <c r="E22" s="134">
        <v>276.02</v>
      </c>
      <c r="F22" s="134">
        <v>180</v>
      </c>
      <c r="G22" s="2">
        <v>339.5</v>
      </c>
      <c r="H22" s="134">
        <v>300</v>
      </c>
      <c r="I22" s="134">
        <v>362</v>
      </c>
      <c r="J22" s="134">
        <v>385.6</v>
      </c>
      <c r="K22" s="134">
        <v>350</v>
      </c>
      <c r="L22" s="134">
        <v>309</v>
      </c>
      <c r="M22" s="134">
        <v>425</v>
      </c>
      <c r="N22" s="134">
        <v>251.95</v>
      </c>
      <c r="O22" s="134">
        <v>300</v>
      </c>
      <c r="P22" s="134">
        <v>533.33000000000004</v>
      </c>
      <c r="Q22" s="134">
        <v>617</v>
      </c>
      <c r="R22" s="2">
        <v>275.63</v>
      </c>
      <c r="S22" s="134">
        <v>339.6</v>
      </c>
      <c r="T22" s="134">
        <v>1009.5</v>
      </c>
      <c r="U22" s="134">
        <v>480.69</v>
      </c>
      <c r="V22" s="134">
        <v>205</v>
      </c>
      <c r="W22" s="134">
        <v>284.43</v>
      </c>
      <c r="X22" s="53">
        <v>383.98809523809524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18</v>
      </c>
      <c r="D23" s="134">
        <v>15.9</v>
      </c>
      <c r="E23" s="134">
        <v>7.02</v>
      </c>
      <c r="F23" s="134">
        <v>9.7200000000000006</v>
      </c>
      <c r="G23" s="2">
        <v>11.18</v>
      </c>
      <c r="H23" s="134">
        <v>13.63</v>
      </c>
      <c r="I23" s="134">
        <v>10</v>
      </c>
      <c r="J23" s="134">
        <v>30.1</v>
      </c>
      <c r="K23" s="134">
        <v>13.55</v>
      </c>
      <c r="L23" s="134">
        <v>18</v>
      </c>
      <c r="M23" s="134">
        <v>20.350000000000001</v>
      </c>
      <c r="N23" s="134">
        <v>10.65</v>
      </c>
      <c r="O23" s="134">
        <v>5</v>
      </c>
      <c r="P23" s="134">
        <v>7.5</v>
      </c>
      <c r="Q23" s="134">
        <v>12.94</v>
      </c>
      <c r="R23" s="2">
        <v>16.149999999999999</v>
      </c>
      <c r="S23" s="134">
        <v>35</v>
      </c>
      <c r="T23" s="134">
        <v>9.2799999999999994</v>
      </c>
      <c r="U23" s="134">
        <v>26.67</v>
      </c>
      <c r="V23" s="134">
        <v>5</v>
      </c>
      <c r="W23" s="134">
        <v>10.65</v>
      </c>
      <c r="X23" s="53">
        <v>14.585238095238097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57.5</v>
      </c>
      <c r="D24" s="134">
        <v>94.7</v>
      </c>
      <c r="E24" s="134">
        <v>61.21</v>
      </c>
      <c r="F24" s="134">
        <v>78</v>
      </c>
      <c r="G24" s="2">
        <v>55</v>
      </c>
      <c r="H24" s="134">
        <v>52</v>
      </c>
      <c r="I24" s="134">
        <v>42</v>
      </c>
      <c r="J24" s="134">
        <v>99.74</v>
      </c>
      <c r="K24" s="134">
        <v>73</v>
      </c>
      <c r="L24" s="134">
        <v>70</v>
      </c>
      <c r="M24" s="134">
        <v>81</v>
      </c>
      <c r="N24" s="134">
        <v>66.59</v>
      </c>
      <c r="O24" s="134">
        <v>60</v>
      </c>
      <c r="P24" s="134">
        <v>142.4</v>
      </c>
      <c r="Q24" s="134">
        <v>59.12</v>
      </c>
      <c r="R24" s="2">
        <v>60.13</v>
      </c>
      <c r="S24" s="134">
        <v>90.33</v>
      </c>
      <c r="T24" s="134">
        <v>59.3</v>
      </c>
      <c r="U24" s="134">
        <v>78.61</v>
      </c>
      <c r="V24" s="134">
        <v>70</v>
      </c>
      <c r="W24" s="134">
        <v>55.54</v>
      </c>
      <c r="X24" s="53">
        <v>71.722380952380945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6.07</v>
      </c>
      <c r="D25" s="134">
        <v>9.35</v>
      </c>
      <c r="E25" s="134">
        <v>7.18</v>
      </c>
      <c r="F25" s="134">
        <v>4.2300000000000004</v>
      </c>
      <c r="G25" s="2">
        <v>7.8</v>
      </c>
      <c r="H25" s="134">
        <v>9.7899999999999991</v>
      </c>
      <c r="I25" s="134">
        <v>6.45</v>
      </c>
      <c r="J25" s="134">
        <v>8.65</v>
      </c>
      <c r="K25" s="134">
        <v>9.49</v>
      </c>
      <c r="L25" s="134">
        <v>10.425000000000001</v>
      </c>
      <c r="M25" s="134">
        <v>10.3</v>
      </c>
      <c r="N25" s="134">
        <v>5.5</v>
      </c>
      <c r="O25" s="134">
        <v>4.2</v>
      </c>
      <c r="P25" s="134">
        <v>7.04</v>
      </c>
      <c r="Q25" s="134">
        <v>9.6300000000000008</v>
      </c>
      <c r="R25" s="2">
        <v>9.5500000000000007</v>
      </c>
      <c r="S25" s="134">
        <v>7.41</v>
      </c>
      <c r="T25" s="134">
        <v>14.94</v>
      </c>
      <c r="U25" s="134">
        <v>10.86</v>
      </c>
      <c r="V25" s="134">
        <v>5.5</v>
      </c>
      <c r="W25" s="134">
        <v>9.3988888888888891</v>
      </c>
      <c r="X25" s="53">
        <v>8.2744708994708986</v>
      </c>
      <c r="Y25" s="9"/>
    </row>
    <row r="26" spans="1:25" ht="11.25" x14ac:dyDescent="0.2">
      <c r="A26" s="29" t="s">
        <v>38</v>
      </c>
      <c r="B26" s="120" t="s">
        <v>92</v>
      </c>
      <c r="C26" s="134">
        <v>11</v>
      </c>
      <c r="D26" s="134">
        <v>5.7</v>
      </c>
      <c r="E26" s="134">
        <v>4.93</v>
      </c>
      <c r="F26" s="134">
        <v>4</v>
      </c>
      <c r="G26" s="2">
        <v>3.12</v>
      </c>
      <c r="H26" s="134">
        <v>8</v>
      </c>
      <c r="I26" s="134">
        <v>4.42</v>
      </c>
      <c r="J26" s="134">
        <v>7.22</v>
      </c>
      <c r="K26" s="134">
        <v>5.23</v>
      </c>
      <c r="L26" s="134">
        <v>9.34</v>
      </c>
      <c r="M26" s="134">
        <v>8.3000000000000007</v>
      </c>
      <c r="N26" s="2">
        <v>4.95</v>
      </c>
      <c r="O26" s="134">
        <v>2.9</v>
      </c>
      <c r="P26" s="134">
        <v>9.3800000000000008</v>
      </c>
      <c r="Q26" s="134">
        <v>4.42</v>
      </c>
      <c r="R26" s="2">
        <v>9.6999999999999993</v>
      </c>
      <c r="S26" s="134">
        <v>11.49</v>
      </c>
      <c r="T26" s="134">
        <v>13.74</v>
      </c>
      <c r="U26" s="134">
        <v>7.9</v>
      </c>
      <c r="V26" s="134">
        <v>3.6</v>
      </c>
      <c r="W26" s="134">
        <v>7.25</v>
      </c>
      <c r="X26" s="53">
        <v>6.9804761904761907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0.95</v>
      </c>
      <c r="E27" s="133">
        <v>0.92</v>
      </c>
      <c r="F27" s="19">
        <v>0.78</v>
      </c>
      <c r="G27" s="18">
        <v>0.6</v>
      </c>
      <c r="H27" s="19">
        <v>0.8</v>
      </c>
      <c r="I27" s="19">
        <v>0.61</v>
      </c>
      <c r="J27" s="19">
        <v>0.97</v>
      </c>
      <c r="K27" s="19">
        <v>0.74</v>
      </c>
      <c r="L27" s="19">
        <v>0.78500000000000003</v>
      </c>
      <c r="M27" s="19">
        <v>0.77</v>
      </c>
      <c r="N27" s="19">
        <v>1.02</v>
      </c>
      <c r="O27" s="19">
        <v>0.7</v>
      </c>
      <c r="P27" s="19">
        <v>1.18</v>
      </c>
      <c r="Q27" s="19">
        <v>0.79</v>
      </c>
      <c r="R27" s="18">
        <v>0.9</v>
      </c>
      <c r="S27" s="18">
        <v>0.99</v>
      </c>
      <c r="T27" s="18">
        <v>1.1399999999999999</v>
      </c>
      <c r="U27" s="19">
        <v>0.94</v>
      </c>
      <c r="V27" s="133">
        <v>1.25</v>
      </c>
      <c r="W27" s="19">
        <v>0.7168000000000001</v>
      </c>
      <c r="X27" s="54">
        <v>0.89056190476190467</v>
      </c>
      <c r="Y27" s="9"/>
    </row>
    <row r="28" spans="1:25" ht="11.25" x14ac:dyDescent="0.2">
      <c r="A28" s="29" t="s">
        <v>39</v>
      </c>
      <c r="B28" s="120" t="s">
        <v>94</v>
      </c>
      <c r="C28" s="134">
        <v>81.06</v>
      </c>
      <c r="D28" s="134">
        <v>59.7</v>
      </c>
      <c r="E28" s="135">
        <v>61.07</v>
      </c>
      <c r="F28" s="134">
        <v>64.89</v>
      </c>
      <c r="G28" s="2">
        <v>59</v>
      </c>
      <c r="H28" s="134">
        <v>64</v>
      </c>
      <c r="I28" s="134">
        <v>58</v>
      </c>
      <c r="J28" s="134">
        <v>81.67</v>
      </c>
      <c r="K28" s="134">
        <v>69.75</v>
      </c>
      <c r="L28" s="134">
        <v>67.25</v>
      </c>
      <c r="M28" s="134">
        <v>71.8</v>
      </c>
      <c r="N28" s="134">
        <v>63.14</v>
      </c>
      <c r="O28" s="134">
        <v>59.9</v>
      </c>
      <c r="P28" s="134">
        <v>86.27</v>
      </c>
      <c r="Q28" s="134">
        <v>78</v>
      </c>
      <c r="R28" s="2">
        <v>61.5</v>
      </c>
      <c r="S28" s="134">
        <v>52.67</v>
      </c>
      <c r="T28" s="134">
        <v>85.64</v>
      </c>
      <c r="U28" s="134">
        <v>78.92</v>
      </c>
      <c r="V28" s="134">
        <v>43</v>
      </c>
      <c r="W28" s="134">
        <v>63.38</v>
      </c>
      <c r="X28" s="53">
        <v>67.171904761904784</v>
      </c>
      <c r="Y28" s="9"/>
    </row>
    <row r="29" spans="1:25" ht="11.25" x14ac:dyDescent="0.2">
      <c r="A29" s="29" t="s">
        <v>40</v>
      </c>
      <c r="B29" s="120" t="s">
        <v>94</v>
      </c>
      <c r="C29" s="134">
        <v>358</v>
      </c>
      <c r="D29" s="134">
        <v>224</v>
      </c>
      <c r="E29" s="134">
        <v>204.03</v>
      </c>
      <c r="F29" s="134">
        <v>226</v>
      </c>
      <c r="G29" s="2">
        <v>198</v>
      </c>
      <c r="H29" s="134">
        <v>228.5</v>
      </c>
      <c r="I29" s="134">
        <v>87</v>
      </c>
      <c r="J29" s="134">
        <v>271.10000000000002</v>
      </c>
      <c r="K29" s="134">
        <v>268</v>
      </c>
      <c r="L29" s="134">
        <v>248</v>
      </c>
      <c r="M29" s="134">
        <v>286</v>
      </c>
      <c r="N29" s="134">
        <v>205.11</v>
      </c>
      <c r="O29" s="134">
        <v>233.33</v>
      </c>
      <c r="P29" s="134">
        <v>344.6</v>
      </c>
      <c r="Q29" s="134">
        <v>262</v>
      </c>
      <c r="R29" s="2">
        <v>233.62</v>
      </c>
      <c r="S29" s="134">
        <v>111.53</v>
      </c>
      <c r="T29" s="134">
        <v>254.34</v>
      </c>
      <c r="U29" s="134">
        <v>219.97</v>
      </c>
      <c r="V29" s="134">
        <v>200</v>
      </c>
      <c r="W29" s="134">
        <v>169.98</v>
      </c>
      <c r="X29" s="53">
        <v>230.14809523809521</v>
      </c>
      <c r="Y29" s="9"/>
    </row>
    <row r="30" spans="1:25" ht="11.25" x14ac:dyDescent="0.2">
      <c r="A30" s="29" t="s">
        <v>41</v>
      </c>
      <c r="B30" s="120" t="s">
        <v>94</v>
      </c>
      <c r="C30" s="134">
        <v>65.06</v>
      </c>
      <c r="D30" s="134">
        <v>47.3</v>
      </c>
      <c r="E30" s="134">
        <v>35.81</v>
      </c>
      <c r="F30" s="134">
        <v>38</v>
      </c>
      <c r="G30" s="2">
        <v>30.25</v>
      </c>
      <c r="H30" s="134">
        <v>44.5</v>
      </c>
      <c r="I30" s="134">
        <v>29.95</v>
      </c>
      <c r="J30" s="134">
        <v>63.84</v>
      </c>
      <c r="K30" s="134">
        <v>49.38</v>
      </c>
      <c r="L30" s="134">
        <v>36.9</v>
      </c>
      <c r="M30" s="134">
        <v>51.88</v>
      </c>
      <c r="N30" s="134">
        <v>33.85</v>
      </c>
      <c r="O30" s="134">
        <v>36</v>
      </c>
      <c r="P30" s="134">
        <v>79.430000000000007</v>
      </c>
      <c r="Q30" s="134">
        <v>36.03</v>
      </c>
      <c r="R30" s="2">
        <v>33.47</v>
      </c>
      <c r="S30" s="134">
        <v>37.520000000000003</v>
      </c>
      <c r="T30" s="134">
        <v>42.32</v>
      </c>
      <c r="U30" s="134">
        <v>28.46</v>
      </c>
      <c r="V30" s="134">
        <v>40</v>
      </c>
      <c r="W30" s="134">
        <v>60.65</v>
      </c>
      <c r="X30" s="53">
        <v>43.838095238095242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43</v>
      </c>
      <c r="D31" s="134">
        <v>46.5</v>
      </c>
      <c r="E31" s="134">
        <v>51.62</v>
      </c>
      <c r="F31" s="134">
        <v>43.73</v>
      </c>
      <c r="G31" s="2">
        <v>35.67</v>
      </c>
      <c r="H31" s="134">
        <v>47.37</v>
      </c>
      <c r="I31" s="134">
        <v>49.9</v>
      </c>
      <c r="J31" s="134">
        <v>54.94</v>
      </c>
      <c r="K31" s="134">
        <v>45.6</v>
      </c>
      <c r="L31" s="134">
        <v>48.594999999999999</v>
      </c>
      <c r="M31" s="134">
        <v>58</v>
      </c>
      <c r="N31" s="134">
        <v>47.69</v>
      </c>
      <c r="O31" s="134">
        <v>36.5</v>
      </c>
      <c r="P31" s="134">
        <v>69.099999999999994</v>
      </c>
      <c r="Q31" s="134">
        <v>42.4</v>
      </c>
      <c r="R31" s="2">
        <v>44.62</v>
      </c>
      <c r="S31" s="134">
        <v>26.39</v>
      </c>
      <c r="T31" s="134">
        <v>51.42</v>
      </c>
      <c r="U31" s="134">
        <v>51</v>
      </c>
      <c r="V31" s="134">
        <v>50</v>
      </c>
      <c r="W31" s="134">
        <v>43.46</v>
      </c>
      <c r="X31" s="53">
        <v>47.024047619047622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25.74</v>
      </c>
      <c r="D32" s="134">
        <v>28.36</v>
      </c>
      <c r="E32" s="134">
        <v>30.34</v>
      </c>
      <c r="F32" s="134">
        <v>24.28</v>
      </c>
      <c r="G32" s="2">
        <v>19.02</v>
      </c>
      <c r="H32" s="134">
        <v>26</v>
      </c>
      <c r="I32" s="134">
        <v>14.98</v>
      </c>
      <c r="J32" s="134">
        <v>28.35</v>
      </c>
      <c r="K32" s="134">
        <v>32.19</v>
      </c>
      <c r="L32" s="134">
        <v>32.625</v>
      </c>
      <c r="M32" s="134">
        <v>20.5</v>
      </c>
      <c r="N32" s="134">
        <v>20.86</v>
      </c>
      <c r="O32" s="134">
        <v>21.77</v>
      </c>
      <c r="P32" s="134">
        <v>43</v>
      </c>
      <c r="Q32" s="134">
        <v>23</v>
      </c>
      <c r="R32" s="2">
        <v>28.34</v>
      </c>
      <c r="S32" s="2">
        <v>20.87</v>
      </c>
      <c r="T32" s="2">
        <v>25.58</v>
      </c>
      <c r="U32" s="134">
        <v>19.579999999999998</v>
      </c>
      <c r="V32" s="134">
        <v>18</v>
      </c>
      <c r="W32" s="134">
        <v>23.69</v>
      </c>
      <c r="X32" s="53">
        <v>25.098809523809521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18.25</v>
      </c>
      <c r="F34" s="2">
        <v>16.32</v>
      </c>
      <c r="G34" s="2">
        <v>18.37</v>
      </c>
      <c r="H34" s="134">
        <v>20.239999999999998</v>
      </c>
      <c r="I34" s="134">
        <v>17.79768</v>
      </c>
      <c r="J34" s="2">
        <v>12.170075000000001</v>
      </c>
      <c r="K34" s="2">
        <v>17.2</v>
      </c>
      <c r="L34" s="2">
        <v>12.446109</v>
      </c>
      <c r="M34" s="2">
        <v>15.55</v>
      </c>
      <c r="N34" s="134">
        <v>13.6</v>
      </c>
      <c r="O34" s="2">
        <v>12.800592</v>
      </c>
      <c r="P34" s="2">
        <v>14.96</v>
      </c>
      <c r="Q34" s="2">
        <v>21.15</v>
      </c>
      <c r="R34" s="2">
        <v>19.510000000000002</v>
      </c>
      <c r="S34" s="134">
        <v>13.056636301999999</v>
      </c>
      <c r="T34" s="134">
        <v>16.803000000000001</v>
      </c>
      <c r="U34" s="2">
        <v>23.801283000000002</v>
      </c>
      <c r="V34" s="2">
        <v>12.64</v>
      </c>
      <c r="W34" s="134">
        <v>19.050160999999999</v>
      </c>
      <c r="X34" s="53">
        <v>16.440197681047621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9.2583750000000009</v>
      </c>
      <c r="D35" s="2">
        <v>12.07</v>
      </c>
      <c r="E35" s="2">
        <v>10.77</v>
      </c>
      <c r="F35" s="2">
        <v>10.75</v>
      </c>
      <c r="G35" s="2">
        <v>11.94</v>
      </c>
      <c r="H35" s="134">
        <v>13.06</v>
      </c>
      <c r="I35" s="134">
        <v>12.558206934000001</v>
      </c>
      <c r="J35" s="2">
        <v>8.5921861600000007</v>
      </c>
      <c r="K35" s="2">
        <v>11.26</v>
      </c>
      <c r="L35" s="2">
        <v>9.1412100000000009</v>
      </c>
      <c r="M35" s="2">
        <v>11.51</v>
      </c>
      <c r="N35" s="134">
        <v>9.81</v>
      </c>
      <c r="O35" s="2">
        <v>9.4480560000000011</v>
      </c>
      <c r="P35" s="2">
        <v>11.27</v>
      </c>
      <c r="Q35" s="2">
        <v>15</v>
      </c>
      <c r="R35" s="2">
        <v>14.13</v>
      </c>
      <c r="S35" s="134">
        <v>10.447363698</v>
      </c>
      <c r="T35" s="134">
        <v>13.0105</v>
      </c>
      <c r="U35" s="2">
        <v>15.653818000000001</v>
      </c>
      <c r="V35" s="2">
        <v>8.5</v>
      </c>
      <c r="W35" s="134">
        <v>15.428141999999999</v>
      </c>
      <c r="X35" s="53">
        <v>11.60037418057143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77.239999999999995</v>
      </c>
      <c r="E37" s="134">
        <v>113.77</v>
      </c>
      <c r="F37" s="134">
        <v>45.7</v>
      </c>
      <c r="G37" s="134">
        <v>80</v>
      </c>
      <c r="H37" s="134">
        <v>68.63</v>
      </c>
      <c r="I37" s="134">
        <v>57.46</v>
      </c>
      <c r="J37" s="134">
        <v>53.287799999999997</v>
      </c>
      <c r="K37" s="134">
        <v>50.9</v>
      </c>
      <c r="L37" s="134">
        <v>44.09</v>
      </c>
      <c r="M37" s="134">
        <v>67.05</v>
      </c>
      <c r="N37" s="134">
        <v>24.08</v>
      </c>
      <c r="O37" s="134">
        <v>30.45</v>
      </c>
      <c r="P37" s="134">
        <v>75.3</v>
      </c>
      <c r="Q37" s="134">
        <v>64.430000000000007</v>
      </c>
      <c r="R37" s="2">
        <v>56.8</v>
      </c>
      <c r="S37" s="134">
        <v>28.654544999999999</v>
      </c>
      <c r="T37" s="134">
        <v>69.344899999999996</v>
      </c>
      <c r="U37" s="134">
        <v>30.04</v>
      </c>
      <c r="V37" s="134">
        <v>35</v>
      </c>
      <c r="W37" s="134">
        <v>44.6</v>
      </c>
      <c r="X37" s="53">
        <v>54.45986880952379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18.78</v>
      </c>
      <c r="F39" s="20">
        <v>11.8</v>
      </c>
      <c r="G39" s="20">
        <v>25.25</v>
      </c>
      <c r="H39" s="20">
        <v>11.13</v>
      </c>
      <c r="I39" s="20">
        <v>10.95</v>
      </c>
      <c r="J39" s="20">
        <v>30</v>
      </c>
      <c r="K39" s="20">
        <v>6.5</v>
      </c>
      <c r="L39" s="20">
        <v>27.5</v>
      </c>
      <c r="M39" s="20">
        <v>21.9</v>
      </c>
      <c r="N39" s="20">
        <v>15.05</v>
      </c>
      <c r="O39" s="20">
        <v>8.2100000000000009</v>
      </c>
      <c r="P39" s="20">
        <v>13.33</v>
      </c>
      <c r="Q39" s="20">
        <v>9</v>
      </c>
      <c r="R39" s="21">
        <v>9</v>
      </c>
      <c r="S39" s="20">
        <v>6.5875728999999996</v>
      </c>
      <c r="T39" s="20">
        <v>32</v>
      </c>
      <c r="U39" s="20">
        <v>10.11</v>
      </c>
      <c r="V39" s="20">
        <v>8.5</v>
      </c>
      <c r="W39" s="20">
        <v>6.5733333333333333</v>
      </c>
      <c r="X39" s="57">
        <v>17.055757439682537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6" sqref="A4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208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42.9</v>
      </c>
      <c r="D8" s="134">
        <v>39</v>
      </c>
      <c r="E8" s="134">
        <v>33.44</v>
      </c>
      <c r="F8" s="134">
        <v>35.5</v>
      </c>
      <c r="G8" s="2">
        <v>27.69</v>
      </c>
      <c r="H8" s="134">
        <v>36</v>
      </c>
      <c r="I8" s="134">
        <v>26.65</v>
      </c>
      <c r="J8" s="134">
        <v>44.41</v>
      </c>
      <c r="K8" s="134">
        <v>27.41</v>
      </c>
      <c r="L8" s="134">
        <v>35.72</v>
      </c>
      <c r="M8" s="134">
        <v>33.29</v>
      </c>
      <c r="N8" s="134">
        <v>39.659999999999997</v>
      </c>
      <c r="O8" s="134">
        <v>32.78</v>
      </c>
      <c r="P8" s="134">
        <v>35.72</v>
      </c>
      <c r="Q8" s="134">
        <v>28.92</v>
      </c>
      <c r="R8" s="2">
        <v>38.4</v>
      </c>
      <c r="S8" s="134">
        <v>25.97</v>
      </c>
      <c r="T8" s="134">
        <v>30.45</v>
      </c>
      <c r="U8" s="134">
        <v>35.99</v>
      </c>
      <c r="V8" s="134">
        <v>34</v>
      </c>
      <c r="W8" s="134">
        <v>30.13</v>
      </c>
      <c r="X8" s="53">
        <v>34.001428571428576</v>
      </c>
      <c r="Y8" s="9"/>
    </row>
    <row r="9" spans="1:25" ht="11.25" x14ac:dyDescent="0.2">
      <c r="A9" s="29" t="s">
        <v>87</v>
      </c>
      <c r="B9" s="120" t="s">
        <v>92</v>
      </c>
      <c r="C9" s="19">
        <v>3.53</v>
      </c>
      <c r="D9" s="19">
        <v>3.7</v>
      </c>
      <c r="E9" s="19">
        <v>3.56</v>
      </c>
      <c r="F9" s="19">
        <v>3.32</v>
      </c>
      <c r="G9" s="18">
        <v>2.85</v>
      </c>
      <c r="H9" s="19">
        <v>2.9</v>
      </c>
      <c r="I9" s="19">
        <v>3.36</v>
      </c>
      <c r="J9" s="19">
        <v>3.52</v>
      </c>
      <c r="K9" s="19">
        <v>3.36</v>
      </c>
      <c r="L9" s="19">
        <v>3.87</v>
      </c>
      <c r="M9" s="19">
        <v>3.9</v>
      </c>
      <c r="N9" s="19">
        <v>4.26</v>
      </c>
      <c r="O9" s="19">
        <v>3.33</v>
      </c>
      <c r="P9" s="19">
        <v>3.58</v>
      </c>
      <c r="Q9" s="19">
        <v>3.16</v>
      </c>
      <c r="R9" s="18">
        <v>3.6</v>
      </c>
      <c r="S9" s="19">
        <v>4.49</v>
      </c>
      <c r="T9" s="19">
        <v>4.03</v>
      </c>
      <c r="U9" s="19">
        <v>4.01</v>
      </c>
      <c r="V9" s="19">
        <v>3.8</v>
      </c>
      <c r="W9" s="19">
        <v>3.58</v>
      </c>
      <c r="X9" s="54">
        <v>3.6052380952380951</v>
      </c>
      <c r="Y9" s="9"/>
    </row>
    <row r="10" spans="1:25" ht="11.25" x14ac:dyDescent="0.2">
      <c r="A10" s="29" t="s">
        <v>24</v>
      </c>
      <c r="B10" s="120" t="s">
        <v>93</v>
      </c>
      <c r="C10" s="134">
        <v>301.5</v>
      </c>
      <c r="D10" s="134">
        <v>391</v>
      </c>
      <c r="E10" s="134">
        <v>302.58</v>
      </c>
      <c r="F10" s="134">
        <v>258.02</v>
      </c>
      <c r="G10" s="2">
        <v>243.26</v>
      </c>
      <c r="H10" s="134">
        <v>265</v>
      </c>
      <c r="I10" s="134">
        <v>292</v>
      </c>
      <c r="J10" s="134">
        <v>341.65</v>
      </c>
      <c r="K10" s="134">
        <v>280</v>
      </c>
      <c r="L10" s="134">
        <v>285</v>
      </c>
      <c r="M10" s="134">
        <v>324.5</v>
      </c>
      <c r="N10" s="134">
        <v>385</v>
      </c>
      <c r="O10" s="134">
        <v>250</v>
      </c>
      <c r="P10" s="134">
        <v>296.67</v>
      </c>
      <c r="Q10" s="134">
        <v>253.5</v>
      </c>
      <c r="R10" s="2">
        <v>284</v>
      </c>
      <c r="S10" s="134">
        <v>398.25</v>
      </c>
      <c r="T10" s="134">
        <v>309.10000000000002</v>
      </c>
      <c r="U10" s="134">
        <v>259.27999999999997</v>
      </c>
      <c r="V10" s="134">
        <v>245</v>
      </c>
      <c r="W10" s="134">
        <v>249.37</v>
      </c>
      <c r="X10" s="53">
        <v>295.93714285714282</v>
      </c>
      <c r="Y10" s="9"/>
    </row>
    <row r="11" spans="1:25" ht="11.25" x14ac:dyDescent="0.2">
      <c r="A11" s="29" t="s">
        <v>25</v>
      </c>
      <c r="B11" s="120" t="s">
        <v>92</v>
      </c>
      <c r="C11" s="19">
        <v>0.53</v>
      </c>
      <c r="D11" s="19">
        <v>0.64</v>
      </c>
      <c r="E11" s="19">
        <v>0.45020000000000004</v>
      </c>
      <c r="F11" s="19">
        <v>0.37</v>
      </c>
      <c r="G11" s="18">
        <v>0.33799999999999997</v>
      </c>
      <c r="H11" s="19">
        <v>0.37</v>
      </c>
      <c r="I11" s="19">
        <v>0.36</v>
      </c>
      <c r="J11" s="19">
        <v>0.48</v>
      </c>
      <c r="K11" s="19">
        <v>0.375</v>
      </c>
      <c r="L11" s="19">
        <v>0.46500000000000002</v>
      </c>
      <c r="M11" s="19">
        <v>0.47</v>
      </c>
      <c r="N11" s="19">
        <v>0.56159999999999999</v>
      </c>
      <c r="O11" s="19">
        <v>0.37</v>
      </c>
      <c r="P11" s="19">
        <v>0.50800000000000001</v>
      </c>
      <c r="Q11" s="19">
        <v>0.46</v>
      </c>
      <c r="R11" s="18">
        <v>0.42299999999999999</v>
      </c>
      <c r="S11" s="19">
        <v>0.62</v>
      </c>
      <c r="T11" s="19">
        <v>0.51</v>
      </c>
      <c r="U11" s="19">
        <v>0.51</v>
      </c>
      <c r="V11" s="19">
        <v>0.45</v>
      </c>
      <c r="W11" s="19">
        <v>0.41960000000000003</v>
      </c>
      <c r="X11" s="54">
        <v>0.46097142857142859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32</v>
      </c>
      <c r="E12" s="134">
        <v>41.41</v>
      </c>
      <c r="F12" s="134">
        <v>34</v>
      </c>
      <c r="G12" s="2">
        <v>65.5</v>
      </c>
      <c r="H12" s="134">
        <v>55</v>
      </c>
      <c r="I12" s="134">
        <v>67</v>
      </c>
      <c r="J12" s="134">
        <v>62.13</v>
      </c>
      <c r="K12" s="134">
        <v>58</v>
      </c>
      <c r="L12" s="134">
        <v>40</v>
      </c>
      <c r="M12" s="134">
        <v>71</v>
      </c>
      <c r="N12" s="134">
        <v>34</v>
      </c>
      <c r="O12" s="134">
        <v>28</v>
      </c>
      <c r="P12" s="134">
        <v>53.33</v>
      </c>
      <c r="Q12" s="134">
        <v>55</v>
      </c>
      <c r="R12" s="2">
        <v>73</v>
      </c>
      <c r="S12" s="134">
        <v>55</v>
      </c>
      <c r="T12" s="134">
        <v>65.39</v>
      </c>
      <c r="U12" s="134">
        <v>61.06</v>
      </c>
      <c r="V12" s="134">
        <v>28</v>
      </c>
      <c r="W12" s="134">
        <v>67.650000000000006</v>
      </c>
      <c r="X12" s="53">
        <v>53.64142857142857</v>
      </c>
      <c r="Y12" s="9"/>
    </row>
    <row r="13" spans="1:25" ht="11.25" x14ac:dyDescent="0.2">
      <c r="A13" s="29" t="s">
        <v>27</v>
      </c>
      <c r="B13" s="120" t="s">
        <v>93</v>
      </c>
      <c r="C13" s="134">
        <v>125</v>
      </c>
      <c r="D13" s="134">
        <v>137</v>
      </c>
      <c r="E13" s="134">
        <v>88.31</v>
      </c>
      <c r="F13" s="134">
        <v>45</v>
      </c>
      <c r="G13" s="2">
        <v>58.8</v>
      </c>
      <c r="H13" s="134">
        <v>59.5</v>
      </c>
      <c r="I13" s="134">
        <v>69.89</v>
      </c>
      <c r="J13" s="134">
        <v>93.37</v>
      </c>
      <c r="K13" s="134">
        <v>71</v>
      </c>
      <c r="L13" s="134">
        <v>66</v>
      </c>
      <c r="M13" s="134">
        <v>84.2</v>
      </c>
      <c r="N13" s="134">
        <v>68.5</v>
      </c>
      <c r="O13" s="134">
        <v>80</v>
      </c>
      <c r="P13" s="134">
        <v>77</v>
      </c>
      <c r="Q13" s="134">
        <v>50</v>
      </c>
      <c r="R13" s="2">
        <v>96</v>
      </c>
      <c r="S13" s="134">
        <v>90</v>
      </c>
      <c r="T13" s="134">
        <v>61.69</v>
      </c>
      <c r="U13" s="134">
        <v>69.17</v>
      </c>
      <c r="V13" s="134">
        <v>65</v>
      </c>
      <c r="W13" s="134">
        <v>73.7</v>
      </c>
      <c r="X13" s="53">
        <v>77.577619047619066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0.61</v>
      </c>
      <c r="E14" s="67">
        <v>0.53</v>
      </c>
      <c r="F14" s="67">
        <v>0.33</v>
      </c>
      <c r="G14" s="68">
        <v>0.45</v>
      </c>
      <c r="H14" s="67">
        <v>0.55000000000000004</v>
      </c>
      <c r="I14" s="67">
        <v>0.49</v>
      </c>
      <c r="J14" s="67">
        <v>0.46</v>
      </c>
      <c r="K14" s="67">
        <v>0.78</v>
      </c>
      <c r="L14" s="67">
        <v>0.51</v>
      </c>
      <c r="M14" s="67">
        <v>0.63</v>
      </c>
      <c r="N14" s="67">
        <v>0.56000000000000005</v>
      </c>
      <c r="O14" s="67">
        <v>0.36</v>
      </c>
      <c r="P14" s="67">
        <v>0.42</v>
      </c>
      <c r="Q14" s="67">
        <v>0.44</v>
      </c>
      <c r="R14" s="68">
        <v>0.56000000000000005</v>
      </c>
      <c r="S14" s="67">
        <v>0.33</v>
      </c>
      <c r="T14" s="67">
        <v>0.56999999999999995</v>
      </c>
      <c r="U14" s="67">
        <v>0.46</v>
      </c>
      <c r="V14" s="133">
        <v>1</v>
      </c>
      <c r="W14" s="67">
        <v>0.47494999999999998</v>
      </c>
      <c r="X14" s="54">
        <v>0.52214047619047632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1.95</v>
      </c>
      <c r="G15" s="2">
        <v>2.2999999999999998</v>
      </c>
      <c r="H15" s="134">
        <v>2.5</v>
      </c>
      <c r="I15" s="134">
        <v>2.2999999999999998</v>
      </c>
      <c r="J15" s="134">
        <v>2.54</v>
      </c>
      <c r="K15" s="134">
        <v>1.9</v>
      </c>
      <c r="L15" s="134">
        <v>2.2999999999999998</v>
      </c>
      <c r="M15" s="134">
        <v>2.56</v>
      </c>
      <c r="N15" s="134">
        <v>2.5299999999999998</v>
      </c>
      <c r="O15" s="134">
        <v>1.41</v>
      </c>
      <c r="P15" s="134">
        <v>2.77</v>
      </c>
      <c r="Q15" s="134">
        <v>2.6</v>
      </c>
      <c r="R15" s="2">
        <v>2.25</v>
      </c>
      <c r="S15" s="134">
        <v>2.1</v>
      </c>
      <c r="T15" s="134">
        <v>2.82</v>
      </c>
      <c r="U15" s="134">
        <v>2.12</v>
      </c>
      <c r="V15" s="132">
        <v>1.5</v>
      </c>
      <c r="W15" s="134">
        <v>1.97</v>
      </c>
      <c r="X15" s="53">
        <v>2.3342857142857141</v>
      </c>
      <c r="Y15" s="9"/>
    </row>
    <row r="16" spans="1:25" ht="11.25" x14ac:dyDescent="0.2">
      <c r="A16" s="29" t="s">
        <v>29</v>
      </c>
      <c r="B16" s="120" t="s">
        <v>91</v>
      </c>
      <c r="C16" s="134">
        <v>23.8</v>
      </c>
      <c r="D16" s="134">
        <v>21.4</v>
      </c>
      <c r="E16" s="134">
        <v>23.49</v>
      </c>
      <c r="F16" s="134">
        <v>19.78</v>
      </c>
      <c r="G16" s="2">
        <v>17.8</v>
      </c>
      <c r="H16" s="134">
        <v>19.489999999999998</v>
      </c>
      <c r="I16" s="134">
        <v>17.66</v>
      </c>
      <c r="J16" s="134">
        <v>25.09</v>
      </c>
      <c r="K16" s="134">
        <v>19.559999999999999</v>
      </c>
      <c r="L16" s="134">
        <v>14.82</v>
      </c>
      <c r="M16" s="134">
        <v>16.399999999999999</v>
      </c>
      <c r="N16" s="134">
        <v>22.06</v>
      </c>
      <c r="O16" s="134">
        <v>20.05</v>
      </c>
      <c r="P16" s="134">
        <v>28.92</v>
      </c>
      <c r="Q16" s="134">
        <v>16.39</v>
      </c>
      <c r="R16" s="2">
        <v>20</v>
      </c>
      <c r="S16" s="134">
        <v>16.02</v>
      </c>
      <c r="T16" s="134">
        <v>19.89</v>
      </c>
      <c r="U16" s="134">
        <v>17.25</v>
      </c>
      <c r="V16" s="134">
        <v>85</v>
      </c>
      <c r="W16" s="134">
        <v>15.79</v>
      </c>
      <c r="X16" s="53">
        <v>22.888571428571428</v>
      </c>
      <c r="Y16" s="9"/>
    </row>
    <row r="17" spans="1:25" ht="11.25" x14ac:dyDescent="0.2">
      <c r="A17" s="29" t="s">
        <v>30</v>
      </c>
      <c r="B17" s="120" t="s">
        <v>94</v>
      </c>
      <c r="C17" s="134">
        <v>88</v>
      </c>
      <c r="D17" s="134">
        <v>160</v>
      </c>
      <c r="E17" s="134">
        <v>67.5</v>
      </c>
      <c r="F17" s="134">
        <v>79.25</v>
      </c>
      <c r="G17" s="2">
        <v>97.39</v>
      </c>
      <c r="H17" s="134">
        <v>72</v>
      </c>
      <c r="I17" s="134">
        <v>64</v>
      </c>
      <c r="J17" s="134">
        <v>119.73</v>
      </c>
      <c r="K17" s="134">
        <v>87</v>
      </c>
      <c r="L17" s="134">
        <v>81.900000000000006</v>
      </c>
      <c r="M17" s="134">
        <v>112</v>
      </c>
      <c r="N17" s="134">
        <v>77.36</v>
      </c>
      <c r="O17" s="134">
        <v>95</v>
      </c>
      <c r="P17" s="134">
        <v>87.3</v>
      </c>
      <c r="Q17" s="134">
        <v>95</v>
      </c>
      <c r="R17" s="2">
        <v>85.5</v>
      </c>
      <c r="S17" s="134">
        <v>59</v>
      </c>
      <c r="T17" s="134">
        <v>95.51</v>
      </c>
      <c r="U17" s="134">
        <v>80.45</v>
      </c>
      <c r="V17" s="134">
        <v>60</v>
      </c>
      <c r="W17" s="134">
        <v>89.44</v>
      </c>
      <c r="X17" s="53">
        <v>88.253809523809522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550.76</v>
      </c>
      <c r="D18" s="134">
        <v>306</v>
      </c>
      <c r="E18" s="134">
        <v>267.5</v>
      </c>
      <c r="F18" s="134">
        <v>245</v>
      </c>
      <c r="G18" s="2">
        <v>245</v>
      </c>
      <c r="H18" s="134">
        <v>293</v>
      </c>
      <c r="I18" s="134">
        <v>206.18</v>
      </c>
      <c r="J18" s="134">
        <v>361.99</v>
      </c>
      <c r="K18" s="134">
        <v>450</v>
      </c>
      <c r="L18" s="134">
        <v>410.71</v>
      </c>
      <c r="M18" s="134">
        <v>419.5</v>
      </c>
      <c r="N18" s="134">
        <v>310</v>
      </c>
      <c r="O18" s="134">
        <v>271.52</v>
      </c>
      <c r="P18" s="134">
        <v>352.86</v>
      </c>
      <c r="Q18" s="134">
        <v>324.82</v>
      </c>
      <c r="R18" s="2">
        <v>489.5</v>
      </c>
      <c r="S18" s="134">
        <v>402.5</v>
      </c>
      <c r="T18" s="134">
        <v>550.01</v>
      </c>
      <c r="U18" s="134">
        <v>378.4</v>
      </c>
      <c r="V18" s="134">
        <v>115</v>
      </c>
      <c r="W18" s="134">
        <v>307.7</v>
      </c>
      <c r="X18" s="53">
        <v>345.61666666666662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371</v>
      </c>
      <c r="D19" s="134">
        <v>251</v>
      </c>
      <c r="E19" s="134">
        <v>245.2</v>
      </c>
      <c r="F19" s="2">
        <v>318.27</v>
      </c>
      <c r="G19" s="2">
        <v>190</v>
      </c>
      <c r="H19" s="134">
        <v>275</v>
      </c>
      <c r="I19" s="134">
        <v>140</v>
      </c>
      <c r="J19" s="134">
        <v>355.24</v>
      </c>
      <c r="K19" s="134">
        <v>285</v>
      </c>
      <c r="L19" s="2">
        <v>234.8</v>
      </c>
      <c r="M19" s="2">
        <v>218.5</v>
      </c>
      <c r="N19" s="134">
        <v>258</v>
      </c>
      <c r="O19" s="134">
        <v>250</v>
      </c>
      <c r="P19" s="134">
        <v>261.33</v>
      </c>
      <c r="Q19" s="134">
        <v>207.03</v>
      </c>
      <c r="R19" s="2">
        <v>390</v>
      </c>
      <c r="S19" s="134">
        <v>183.5</v>
      </c>
      <c r="T19" s="134">
        <v>172.18</v>
      </c>
      <c r="U19" s="134">
        <v>234.91</v>
      </c>
      <c r="V19" s="134">
        <v>170.49</v>
      </c>
      <c r="W19" s="134">
        <v>261.3</v>
      </c>
      <c r="X19" s="53">
        <v>251.08333333333337</v>
      </c>
      <c r="Y19" s="9"/>
    </row>
    <row r="20" spans="1:25" ht="22.5" x14ac:dyDescent="0.2">
      <c r="A20" s="121" t="s">
        <v>33</v>
      </c>
      <c r="B20" s="122" t="s">
        <v>94</v>
      </c>
      <c r="C20" s="134">
        <v>63.5</v>
      </c>
      <c r="D20" s="134">
        <v>65</v>
      </c>
      <c r="E20" s="134">
        <v>58.41</v>
      </c>
      <c r="F20" s="134">
        <v>65.099999999999994</v>
      </c>
      <c r="G20" s="2">
        <v>55</v>
      </c>
      <c r="H20" s="134">
        <v>60</v>
      </c>
      <c r="I20" s="134">
        <v>52.5</v>
      </c>
      <c r="J20" s="134">
        <v>68.91</v>
      </c>
      <c r="K20" s="134">
        <v>64.900000000000006</v>
      </c>
      <c r="L20" s="134">
        <v>36.545000000000002</v>
      </c>
      <c r="M20" s="134">
        <v>62</v>
      </c>
      <c r="N20" s="134">
        <v>48.65</v>
      </c>
      <c r="O20" s="134">
        <v>45</v>
      </c>
      <c r="P20" s="134">
        <v>82.23</v>
      </c>
      <c r="Q20" s="134">
        <v>57.55</v>
      </c>
      <c r="R20" s="2">
        <v>63.06</v>
      </c>
      <c r="S20" s="134">
        <v>30.33</v>
      </c>
      <c r="T20" s="134">
        <v>28.73</v>
      </c>
      <c r="U20" s="134">
        <v>28.77</v>
      </c>
      <c r="V20" s="134">
        <v>45</v>
      </c>
      <c r="W20" s="134">
        <v>40.03</v>
      </c>
      <c r="X20" s="53">
        <v>53.391190476190474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34.5</v>
      </c>
      <c r="D21" s="134">
        <v>22.3</v>
      </c>
      <c r="E21" s="134">
        <v>23.58</v>
      </c>
      <c r="F21" s="134">
        <v>16.899999999999999</v>
      </c>
      <c r="G21" s="2">
        <v>21.5</v>
      </c>
      <c r="H21" s="134">
        <v>22.5</v>
      </c>
      <c r="I21" s="134">
        <v>18.27</v>
      </c>
      <c r="J21" s="134">
        <v>23.53</v>
      </c>
      <c r="K21" s="134">
        <v>25</v>
      </c>
      <c r="L21" s="134">
        <v>20</v>
      </c>
      <c r="M21" s="134">
        <v>18.100000000000001</v>
      </c>
      <c r="N21" s="134">
        <v>22.61</v>
      </c>
      <c r="O21" s="134">
        <v>14</v>
      </c>
      <c r="P21" s="134">
        <v>64.12</v>
      </c>
      <c r="Q21" s="134">
        <v>21</v>
      </c>
      <c r="R21" s="2">
        <v>19.5</v>
      </c>
      <c r="S21" s="134">
        <v>20.73</v>
      </c>
      <c r="T21" s="134">
        <v>19.670000000000002</v>
      </c>
      <c r="U21" s="134">
        <v>13.69</v>
      </c>
      <c r="V21" s="134">
        <v>18</v>
      </c>
      <c r="W21" s="134">
        <v>16.559999999999999</v>
      </c>
      <c r="X21" s="53">
        <v>22.669523809523813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411.45</v>
      </c>
      <c r="D22" s="134">
        <v>419.5</v>
      </c>
      <c r="E22" s="134">
        <v>260.36</v>
      </c>
      <c r="F22" s="134">
        <v>180</v>
      </c>
      <c r="G22" s="2">
        <v>339.5</v>
      </c>
      <c r="H22" s="134">
        <v>300</v>
      </c>
      <c r="I22" s="134">
        <v>362</v>
      </c>
      <c r="J22" s="134">
        <v>376.42</v>
      </c>
      <c r="K22" s="134">
        <v>350</v>
      </c>
      <c r="L22" s="134">
        <v>309</v>
      </c>
      <c r="M22" s="134">
        <v>420</v>
      </c>
      <c r="N22" s="134">
        <v>251.5</v>
      </c>
      <c r="O22" s="134">
        <v>300</v>
      </c>
      <c r="P22" s="134">
        <v>550</v>
      </c>
      <c r="Q22" s="134">
        <v>617</v>
      </c>
      <c r="R22" s="2">
        <v>269</v>
      </c>
      <c r="S22" s="134">
        <v>338.4</v>
      </c>
      <c r="T22" s="134">
        <v>999.54</v>
      </c>
      <c r="U22" s="134">
        <v>478.53</v>
      </c>
      <c r="V22" s="134">
        <v>205</v>
      </c>
      <c r="W22" s="134">
        <v>284.43</v>
      </c>
      <c r="X22" s="53">
        <v>381.98238095238094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18</v>
      </c>
      <c r="D23" s="134">
        <v>15.9</v>
      </c>
      <c r="E23" s="134">
        <v>7.02</v>
      </c>
      <c r="F23" s="134">
        <v>9.1999999999999993</v>
      </c>
      <c r="G23" s="2">
        <v>11.18</v>
      </c>
      <c r="H23" s="134">
        <v>13.63</v>
      </c>
      <c r="I23" s="134">
        <v>10</v>
      </c>
      <c r="J23" s="134">
        <v>23.53</v>
      </c>
      <c r="K23" s="134">
        <v>13</v>
      </c>
      <c r="L23" s="134">
        <v>18</v>
      </c>
      <c r="M23" s="134">
        <v>20.149999999999999</v>
      </c>
      <c r="N23" s="134">
        <v>10.64</v>
      </c>
      <c r="O23" s="134">
        <v>5</v>
      </c>
      <c r="P23" s="134">
        <v>7.5</v>
      </c>
      <c r="Q23" s="134">
        <v>12.27</v>
      </c>
      <c r="R23" s="2">
        <v>16.100000000000001</v>
      </c>
      <c r="S23" s="134">
        <v>30</v>
      </c>
      <c r="T23" s="134">
        <v>9.0299999999999994</v>
      </c>
      <c r="U23" s="134">
        <v>26.67</v>
      </c>
      <c r="V23" s="134">
        <v>5</v>
      </c>
      <c r="W23" s="134">
        <v>10.65</v>
      </c>
      <c r="X23" s="53">
        <v>13.927142857142856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56</v>
      </c>
      <c r="D24" s="134">
        <v>94.7</v>
      </c>
      <c r="E24" s="134">
        <v>60.14</v>
      </c>
      <c r="F24" s="134">
        <v>78</v>
      </c>
      <c r="G24" s="2">
        <v>57.5</v>
      </c>
      <c r="H24" s="134">
        <v>51</v>
      </c>
      <c r="I24" s="134">
        <v>42</v>
      </c>
      <c r="J24" s="134">
        <v>99.74</v>
      </c>
      <c r="K24" s="134">
        <v>72</v>
      </c>
      <c r="L24" s="134">
        <v>70</v>
      </c>
      <c r="M24" s="134">
        <v>80</v>
      </c>
      <c r="N24" s="134">
        <v>66.58</v>
      </c>
      <c r="O24" s="134">
        <v>58</v>
      </c>
      <c r="P24" s="134">
        <v>142.4</v>
      </c>
      <c r="Q24" s="134">
        <v>59.12</v>
      </c>
      <c r="R24" s="2">
        <v>60.57</v>
      </c>
      <c r="S24" s="134">
        <v>90.33</v>
      </c>
      <c r="T24" s="134">
        <v>59.3</v>
      </c>
      <c r="U24" s="134">
        <v>76.17</v>
      </c>
      <c r="V24" s="134">
        <v>70</v>
      </c>
      <c r="W24" s="134">
        <v>55.54</v>
      </c>
      <c r="X24" s="53">
        <v>71.38523809523808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5.79</v>
      </c>
      <c r="D25" s="134">
        <v>9.35</v>
      </c>
      <c r="E25" s="134">
        <v>7.15</v>
      </c>
      <c r="F25" s="134">
        <v>4.2300000000000004</v>
      </c>
      <c r="G25" s="2">
        <v>7.6</v>
      </c>
      <c r="H25" s="134">
        <v>9.65</v>
      </c>
      <c r="I25" s="134">
        <v>6.71</v>
      </c>
      <c r="J25" s="134">
        <v>8.65</v>
      </c>
      <c r="K25" s="134">
        <v>9.0500000000000007</v>
      </c>
      <c r="L25" s="134">
        <v>9.25</v>
      </c>
      <c r="M25" s="134">
        <v>9.98</v>
      </c>
      <c r="N25" s="134">
        <v>5.5</v>
      </c>
      <c r="O25" s="134">
        <v>4.2</v>
      </c>
      <c r="P25" s="134">
        <v>7</v>
      </c>
      <c r="Q25" s="134">
        <v>9.5500000000000007</v>
      </c>
      <c r="R25" s="2">
        <v>9.52</v>
      </c>
      <c r="S25" s="134">
        <v>6.91</v>
      </c>
      <c r="T25" s="134">
        <v>14.75</v>
      </c>
      <c r="U25" s="134">
        <v>10.86</v>
      </c>
      <c r="V25" s="134">
        <v>5.5</v>
      </c>
      <c r="W25" s="134">
        <v>9.3555555555555561</v>
      </c>
      <c r="X25" s="53">
        <v>8.1216931216931219</v>
      </c>
      <c r="Y25" s="9"/>
    </row>
    <row r="26" spans="1:25" ht="11.25" x14ac:dyDescent="0.2">
      <c r="A26" s="29" t="s">
        <v>38</v>
      </c>
      <c r="B26" s="120" t="s">
        <v>92</v>
      </c>
      <c r="C26" s="134">
        <v>11</v>
      </c>
      <c r="D26" s="134">
        <v>5.7</v>
      </c>
      <c r="E26" s="134">
        <v>4.93</v>
      </c>
      <c r="F26" s="134">
        <v>4</v>
      </c>
      <c r="G26" s="2">
        <v>3</v>
      </c>
      <c r="H26" s="134">
        <v>8</v>
      </c>
      <c r="I26" s="134">
        <v>4.42</v>
      </c>
      <c r="J26" s="134">
        <v>7.22</v>
      </c>
      <c r="K26" s="134">
        <v>5.3</v>
      </c>
      <c r="L26" s="134">
        <v>9.34</v>
      </c>
      <c r="M26" s="134">
        <v>8.1999999999999993</v>
      </c>
      <c r="N26" s="2">
        <v>4.9400000000000004</v>
      </c>
      <c r="O26" s="134">
        <v>2.9</v>
      </c>
      <c r="P26" s="134">
        <v>9.3800000000000008</v>
      </c>
      <c r="Q26" s="134">
        <v>4.5</v>
      </c>
      <c r="R26" s="2">
        <v>9.6999999999999993</v>
      </c>
      <c r="S26" s="134">
        <v>11.49</v>
      </c>
      <c r="T26" s="134">
        <v>13.51</v>
      </c>
      <c r="U26" s="134">
        <v>7.9</v>
      </c>
      <c r="V26" s="134">
        <v>3.6</v>
      </c>
      <c r="W26" s="134">
        <v>7.25</v>
      </c>
      <c r="X26" s="53">
        <v>6.9657142857142862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0.95</v>
      </c>
      <c r="E27" s="133">
        <v>0.92</v>
      </c>
      <c r="F27" s="19">
        <v>0.78</v>
      </c>
      <c r="G27" s="18">
        <v>0.62</v>
      </c>
      <c r="H27" s="19">
        <v>0.8</v>
      </c>
      <c r="I27" s="19">
        <v>0.61</v>
      </c>
      <c r="J27" s="19">
        <v>0.93</v>
      </c>
      <c r="K27" s="19">
        <v>0.73</v>
      </c>
      <c r="L27" s="19">
        <v>0.76</v>
      </c>
      <c r="M27" s="19">
        <v>0.76</v>
      </c>
      <c r="N27" s="19">
        <v>1.02</v>
      </c>
      <c r="O27" s="19">
        <v>0.7</v>
      </c>
      <c r="P27" s="19">
        <v>1.18</v>
      </c>
      <c r="Q27" s="19">
        <v>0.76</v>
      </c>
      <c r="R27" s="18">
        <v>0.9</v>
      </c>
      <c r="S27" s="18">
        <v>0.99</v>
      </c>
      <c r="T27" s="18">
        <v>1.1399999999999999</v>
      </c>
      <c r="U27" s="19">
        <v>0.94</v>
      </c>
      <c r="V27" s="133">
        <v>1</v>
      </c>
      <c r="W27" s="19">
        <v>0.7198</v>
      </c>
      <c r="X27" s="54">
        <v>0.87427619047619043</v>
      </c>
      <c r="Y27" s="9"/>
    </row>
    <row r="28" spans="1:25" ht="11.25" x14ac:dyDescent="0.2">
      <c r="A28" s="29" t="s">
        <v>39</v>
      </c>
      <c r="B28" s="120" t="s">
        <v>94</v>
      </c>
      <c r="C28" s="134">
        <v>82.07</v>
      </c>
      <c r="D28" s="134">
        <v>59.7</v>
      </c>
      <c r="E28" s="135">
        <v>61.07</v>
      </c>
      <c r="F28" s="134">
        <v>65.099999999999994</v>
      </c>
      <c r="G28" s="2">
        <v>59</v>
      </c>
      <c r="H28" s="134">
        <v>63.03</v>
      </c>
      <c r="I28" s="134">
        <v>58</v>
      </c>
      <c r="J28" s="134">
        <v>81.67</v>
      </c>
      <c r="K28" s="134">
        <v>70.900000000000006</v>
      </c>
      <c r="L28" s="134">
        <v>67.25</v>
      </c>
      <c r="M28" s="134">
        <v>70.05</v>
      </c>
      <c r="N28" s="134">
        <v>63.12</v>
      </c>
      <c r="O28" s="134">
        <v>59.9</v>
      </c>
      <c r="P28" s="134">
        <v>84.73</v>
      </c>
      <c r="Q28" s="134">
        <v>81</v>
      </c>
      <c r="R28" s="2">
        <v>61</v>
      </c>
      <c r="S28" s="134">
        <v>52.67</v>
      </c>
      <c r="T28" s="134">
        <v>85.33</v>
      </c>
      <c r="U28" s="134">
        <v>79.540000000000006</v>
      </c>
      <c r="V28" s="134">
        <v>42.5</v>
      </c>
      <c r="W28" s="134">
        <v>63.07</v>
      </c>
      <c r="X28" s="53">
        <v>67.176190476190456</v>
      </c>
      <c r="Y28" s="9"/>
    </row>
    <row r="29" spans="1:25" ht="11.25" x14ac:dyDescent="0.2">
      <c r="A29" s="29" t="s">
        <v>40</v>
      </c>
      <c r="B29" s="120" t="s">
        <v>94</v>
      </c>
      <c r="C29" s="134">
        <v>366</v>
      </c>
      <c r="D29" s="134">
        <v>224</v>
      </c>
      <c r="E29" s="134">
        <v>207.37</v>
      </c>
      <c r="F29" s="134">
        <v>220</v>
      </c>
      <c r="G29" s="2">
        <v>194</v>
      </c>
      <c r="H29" s="134">
        <v>228</v>
      </c>
      <c r="I29" s="134">
        <v>87</v>
      </c>
      <c r="J29" s="134">
        <v>274.38</v>
      </c>
      <c r="K29" s="134">
        <v>268</v>
      </c>
      <c r="L29" s="134">
        <v>258.89999999999998</v>
      </c>
      <c r="M29" s="134">
        <v>286.5</v>
      </c>
      <c r="N29" s="134">
        <v>205.12</v>
      </c>
      <c r="O29" s="134">
        <v>233.36</v>
      </c>
      <c r="P29" s="134">
        <v>344.6</v>
      </c>
      <c r="Q29" s="134">
        <v>259.89999999999998</v>
      </c>
      <c r="R29" s="2">
        <v>229</v>
      </c>
      <c r="S29" s="134">
        <v>111.53</v>
      </c>
      <c r="T29" s="134">
        <v>257.58</v>
      </c>
      <c r="U29" s="134">
        <v>221.64</v>
      </c>
      <c r="V29" s="134">
        <v>200</v>
      </c>
      <c r="W29" s="134">
        <v>170.14</v>
      </c>
      <c r="X29" s="53">
        <v>230.81047619047627</v>
      </c>
      <c r="Y29" s="9"/>
    </row>
    <row r="30" spans="1:25" ht="11.25" x14ac:dyDescent="0.2">
      <c r="A30" s="29" t="s">
        <v>41</v>
      </c>
      <c r="B30" s="120" t="s">
        <v>94</v>
      </c>
      <c r="C30" s="134">
        <v>66.5</v>
      </c>
      <c r="D30" s="134">
        <v>47.3</v>
      </c>
      <c r="E30" s="134">
        <v>35.81</v>
      </c>
      <c r="F30" s="134">
        <v>36.1</v>
      </c>
      <c r="G30" s="2">
        <v>33.630000000000003</v>
      </c>
      <c r="H30" s="134">
        <v>44.5</v>
      </c>
      <c r="I30" s="134">
        <v>29.95</v>
      </c>
      <c r="J30" s="134">
        <v>63.45</v>
      </c>
      <c r="K30" s="134">
        <v>49.38</v>
      </c>
      <c r="L30" s="134">
        <v>36.9</v>
      </c>
      <c r="M30" s="134">
        <v>49.25</v>
      </c>
      <c r="N30" s="134">
        <v>33.200000000000003</v>
      </c>
      <c r="O30" s="134">
        <v>36</v>
      </c>
      <c r="P30" s="134">
        <v>82.43</v>
      </c>
      <c r="Q30" s="134">
        <v>36.03</v>
      </c>
      <c r="R30" s="2">
        <v>33.4</v>
      </c>
      <c r="S30" s="134">
        <v>37.520000000000003</v>
      </c>
      <c r="T30" s="134">
        <v>42.63</v>
      </c>
      <c r="U30" s="134">
        <v>29.25</v>
      </c>
      <c r="V30" s="134">
        <v>40</v>
      </c>
      <c r="W30" s="134">
        <v>60.47</v>
      </c>
      <c r="X30" s="53">
        <v>43.985714285714288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51.62</v>
      </c>
      <c r="F31" s="134">
        <v>40.93</v>
      </c>
      <c r="G31" s="2">
        <v>35.67</v>
      </c>
      <c r="H31" s="134">
        <v>46.31</v>
      </c>
      <c r="I31" s="134">
        <v>49.9</v>
      </c>
      <c r="J31" s="134">
        <v>55.15</v>
      </c>
      <c r="K31" s="134">
        <v>45.34</v>
      </c>
      <c r="L31" s="134">
        <v>48.594999999999999</v>
      </c>
      <c r="M31" s="134">
        <v>57.72</v>
      </c>
      <c r="N31" s="134">
        <v>47.66</v>
      </c>
      <c r="O31" s="134">
        <v>36.5</v>
      </c>
      <c r="P31" s="134">
        <v>69.099999999999994</v>
      </c>
      <c r="Q31" s="134">
        <v>42.28</v>
      </c>
      <c r="R31" s="2">
        <v>45.16</v>
      </c>
      <c r="S31" s="134">
        <v>26.39</v>
      </c>
      <c r="T31" s="134">
        <v>51.42</v>
      </c>
      <c r="U31" s="134">
        <v>51.22</v>
      </c>
      <c r="V31" s="134">
        <v>50</v>
      </c>
      <c r="W31" s="134">
        <v>43.46</v>
      </c>
      <c r="X31" s="53">
        <v>46.805952380952377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25.67</v>
      </c>
      <c r="D32" s="134">
        <v>28.36</v>
      </c>
      <c r="E32" s="134">
        <v>30.34</v>
      </c>
      <c r="F32" s="134">
        <v>24.28</v>
      </c>
      <c r="G32" s="2">
        <v>18.55</v>
      </c>
      <c r="H32" s="134">
        <v>26</v>
      </c>
      <c r="I32" s="134">
        <v>14.98</v>
      </c>
      <c r="J32" s="134">
        <v>27.91</v>
      </c>
      <c r="K32" s="134">
        <v>32.1</v>
      </c>
      <c r="L32" s="134">
        <v>32.625</v>
      </c>
      <c r="M32" s="134">
        <v>20.95</v>
      </c>
      <c r="N32" s="134">
        <v>20.76</v>
      </c>
      <c r="O32" s="134">
        <v>21.77</v>
      </c>
      <c r="P32" s="134">
        <v>42.65</v>
      </c>
      <c r="Q32" s="134">
        <v>22.61</v>
      </c>
      <c r="R32" s="2">
        <v>28.68</v>
      </c>
      <c r="S32" s="2">
        <v>20.87</v>
      </c>
      <c r="T32" s="2">
        <v>25.24</v>
      </c>
      <c r="U32" s="134">
        <v>19.579999999999998</v>
      </c>
      <c r="V32" s="134">
        <v>18</v>
      </c>
      <c r="W32" s="134">
        <v>23.69</v>
      </c>
      <c r="X32" s="53">
        <v>25.029285714285709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18.25</v>
      </c>
      <c r="F34" s="2">
        <v>16.32</v>
      </c>
      <c r="G34" s="2">
        <v>18.37</v>
      </c>
      <c r="H34" s="134">
        <v>20.239999999999998</v>
      </c>
      <c r="I34" s="134">
        <v>17.586543312</v>
      </c>
      <c r="J34" s="2">
        <v>12.170075000000001</v>
      </c>
      <c r="K34" s="2">
        <v>17.2</v>
      </c>
      <c r="L34" s="2">
        <v>12.446109</v>
      </c>
      <c r="M34" s="2">
        <v>15.52</v>
      </c>
      <c r="N34" s="134">
        <v>13.6</v>
      </c>
      <c r="O34" s="2">
        <v>12.800592</v>
      </c>
      <c r="P34" s="2">
        <v>14.96</v>
      </c>
      <c r="Q34" s="2">
        <v>21.15</v>
      </c>
      <c r="R34" s="2">
        <v>19.510000000000002</v>
      </c>
      <c r="S34" s="134">
        <v>13.056636301999999</v>
      </c>
      <c r="T34" s="134">
        <v>16.803000000000001</v>
      </c>
      <c r="U34" s="2">
        <v>23.560866000000001</v>
      </c>
      <c r="V34" s="2">
        <v>12.64</v>
      </c>
      <c r="W34" s="134">
        <v>19.050160999999999</v>
      </c>
      <c r="X34" s="53">
        <v>16.417266553047618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9.2583750000000009</v>
      </c>
      <c r="D35" s="2">
        <v>12.07</v>
      </c>
      <c r="E35" s="2">
        <v>10.77</v>
      </c>
      <c r="F35" s="2">
        <v>10.75</v>
      </c>
      <c r="G35" s="2">
        <v>11.94</v>
      </c>
      <c r="H35" s="134">
        <v>13.06</v>
      </c>
      <c r="I35" s="134">
        <v>12.558206934000001</v>
      </c>
      <c r="J35" s="2">
        <v>8.5921861600000007</v>
      </c>
      <c r="K35" s="2">
        <v>11.26</v>
      </c>
      <c r="L35" s="2">
        <v>9.1412100000000009</v>
      </c>
      <c r="M35" s="2">
        <v>11.46</v>
      </c>
      <c r="N35" s="134">
        <v>9.81</v>
      </c>
      <c r="O35" s="2">
        <v>9.4480560000000011</v>
      </c>
      <c r="P35" s="2">
        <v>11.27</v>
      </c>
      <c r="Q35" s="2">
        <v>15</v>
      </c>
      <c r="R35" s="2">
        <v>14.13</v>
      </c>
      <c r="S35" s="134">
        <v>10.447363698</v>
      </c>
      <c r="T35" s="134">
        <v>13.0105</v>
      </c>
      <c r="U35" s="2">
        <v>15.653818000000001</v>
      </c>
      <c r="V35" s="2">
        <v>8.5</v>
      </c>
      <c r="W35" s="134">
        <v>15.428141999999999</v>
      </c>
      <c r="X35" s="53">
        <v>11.597993228190479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77.239999999999995</v>
      </c>
      <c r="E37" s="134">
        <v>113.77</v>
      </c>
      <c r="F37" s="134">
        <v>45.6</v>
      </c>
      <c r="G37" s="134">
        <v>80</v>
      </c>
      <c r="H37" s="134">
        <v>68.63</v>
      </c>
      <c r="I37" s="134">
        <v>57.46</v>
      </c>
      <c r="J37" s="134">
        <v>53.287799999999997</v>
      </c>
      <c r="K37" s="134">
        <v>50.49</v>
      </c>
      <c r="L37" s="134">
        <v>44.09</v>
      </c>
      <c r="M37" s="134">
        <v>67.03</v>
      </c>
      <c r="N37" s="134">
        <v>23.62</v>
      </c>
      <c r="O37" s="134">
        <v>30.45</v>
      </c>
      <c r="P37" s="134">
        <v>75.3</v>
      </c>
      <c r="Q37" s="134">
        <v>66.84</v>
      </c>
      <c r="R37" s="2">
        <v>56.8</v>
      </c>
      <c r="S37" s="134">
        <v>28.654544999999999</v>
      </c>
      <c r="T37" s="134">
        <v>69.344899999999996</v>
      </c>
      <c r="U37" s="134">
        <v>29.89</v>
      </c>
      <c r="V37" s="134">
        <v>35</v>
      </c>
      <c r="W37" s="134">
        <v>44.25</v>
      </c>
      <c r="X37" s="53">
        <v>54.503678333333333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18.78</v>
      </c>
      <c r="F39" s="20">
        <v>13</v>
      </c>
      <c r="G39" s="20">
        <v>26.51</v>
      </c>
      <c r="H39" s="20">
        <v>11.13</v>
      </c>
      <c r="I39" s="20">
        <v>10.95</v>
      </c>
      <c r="J39" s="20">
        <v>30</v>
      </c>
      <c r="K39" s="20">
        <v>6.25</v>
      </c>
      <c r="L39" s="20">
        <v>27.5</v>
      </c>
      <c r="M39" s="20">
        <v>21.85</v>
      </c>
      <c r="N39" s="20">
        <v>14.78</v>
      </c>
      <c r="O39" s="20">
        <v>8.2100000000000009</v>
      </c>
      <c r="P39" s="20">
        <v>13.33</v>
      </c>
      <c r="Q39" s="20">
        <v>9</v>
      </c>
      <c r="R39" s="21">
        <v>9</v>
      </c>
      <c r="S39" s="20">
        <v>6.5875728999999996</v>
      </c>
      <c r="T39" s="20">
        <v>32</v>
      </c>
      <c r="U39" s="20">
        <v>10.11</v>
      </c>
      <c r="V39" s="20">
        <v>8.5</v>
      </c>
      <c r="W39" s="20">
        <v>6.5733333333333333</v>
      </c>
      <c r="X39" s="57">
        <v>17.145757439682534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16" activePane="bottomRight" state="frozen"/>
      <selection activeCell="A2" sqref="A2:X2"/>
      <selection pane="topRight" activeCell="A2" sqref="A2:X2"/>
      <selection pane="bottomLeft" activeCell="A2" sqref="A2:X2"/>
      <selection pane="bottomRight" activeCell="A2" sqref="A2:X2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207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42.9</v>
      </c>
      <c r="D8" s="134">
        <v>39.5</v>
      </c>
      <c r="E8" s="134">
        <v>32.79</v>
      </c>
      <c r="F8" s="134">
        <v>35.75</v>
      </c>
      <c r="G8" s="2">
        <v>27.69</v>
      </c>
      <c r="H8" s="134">
        <v>34.950000000000003</v>
      </c>
      <c r="I8" s="134">
        <v>26.65</v>
      </c>
      <c r="J8" s="134">
        <v>44.41</v>
      </c>
      <c r="K8" s="134">
        <v>27.35</v>
      </c>
      <c r="L8" s="134">
        <v>35.72</v>
      </c>
      <c r="M8" s="134">
        <v>32.1</v>
      </c>
      <c r="N8" s="134">
        <v>39.299999999999997</v>
      </c>
      <c r="O8" s="134">
        <v>32.64</v>
      </c>
      <c r="P8" s="134">
        <v>32.57</v>
      </c>
      <c r="Q8" s="134">
        <v>27.16</v>
      </c>
      <c r="R8" s="2">
        <v>38.25</v>
      </c>
      <c r="S8" s="134">
        <v>25.97</v>
      </c>
      <c r="T8" s="134">
        <v>30.54</v>
      </c>
      <c r="U8" s="134">
        <v>35.99</v>
      </c>
      <c r="V8" s="134">
        <v>33</v>
      </c>
      <c r="W8" s="134">
        <v>29.89</v>
      </c>
      <c r="X8" s="53">
        <v>33.57714285714286</v>
      </c>
      <c r="Y8" s="9"/>
    </row>
    <row r="9" spans="1:25" ht="11.25" x14ac:dyDescent="0.2">
      <c r="A9" s="29" t="s">
        <v>87</v>
      </c>
      <c r="B9" s="120" t="s">
        <v>92</v>
      </c>
      <c r="C9" s="19">
        <v>3.53</v>
      </c>
      <c r="D9" s="19">
        <v>3.71</v>
      </c>
      <c r="E9" s="19">
        <v>3.58</v>
      </c>
      <c r="F9" s="19">
        <v>3.3</v>
      </c>
      <c r="G9" s="18">
        <v>2.92</v>
      </c>
      <c r="H9" s="19">
        <v>2.89</v>
      </c>
      <c r="I9" s="19">
        <v>3.36</v>
      </c>
      <c r="J9" s="19">
        <v>3.57</v>
      </c>
      <c r="K9" s="19">
        <v>3.35</v>
      </c>
      <c r="L9" s="19">
        <v>3.87</v>
      </c>
      <c r="M9" s="19">
        <v>3.87</v>
      </c>
      <c r="N9" s="19">
        <v>4.3</v>
      </c>
      <c r="O9" s="19">
        <v>3.37</v>
      </c>
      <c r="P9" s="19">
        <v>3.7</v>
      </c>
      <c r="Q9" s="19">
        <v>3.3</v>
      </c>
      <c r="R9" s="18">
        <v>3.6</v>
      </c>
      <c r="S9" s="19">
        <v>4.49</v>
      </c>
      <c r="T9" s="19">
        <v>4.1100000000000003</v>
      </c>
      <c r="U9" s="19">
        <v>4.01</v>
      </c>
      <c r="V9" s="19">
        <v>3.55</v>
      </c>
      <c r="W9" s="19">
        <v>3.62</v>
      </c>
      <c r="X9" s="54">
        <v>3.6190476190476191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391</v>
      </c>
      <c r="E10" s="134">
        <v>297.5</v>
      </c>
      <c r="F10" s="134">
        <v>264.77</v>
      </c>
      <c r="G10" s="2">
        <v>246.51</v>
      </c>
      <c r="H10" s="134">
        <v>264.10000000000002</v>
      </c>
      <c r="I10" s="134">
        <v>292</v>
      </c>
      <c r="J10" s="134">
        <v>342.78</v>
      </c>
      <c r="K10" s="134">
        <v>280</v>
      </c>
      <c r="L10" s="134">
        <v>285</v>
      </c>
      <c r="M10" s="134">
        <v>324.5</v>
      </c>
      <c r="N10" s="134">
        <v>381</v>
      </c>
      <c r="O10" s="134">
        <v>250</v>
      </c>
      <c r="P10" s="134">
        <v>293.33</v>
      </c>
      <c r="Q10" s="134">
        <v>253.5</v>
      </c>
      <c r="R10" s="2">
        <v>281.95</v>
      </c>
      <c r="S10" s="134">
        <v>398.25</v>
      </c>
      <c r="T10" s="134">
        <v>310.36</v>
      </c>
      <c r="U10" s="134">
        <v>259.27999999999997</v>
      </c>
      <c r="V10" s="134">
        <v>265</v>
      </c>
      <c r="W10" s="134">
        <v>249.57</v>
      </c>
      <c r="X10" s="53">
        <v>296.6857142857142</v>
      </c>
      <c r="Y10" s="9"/>
    </row>
    <row r="11" spans="1:25" ht="11.25" x14ac:dyDescent="0.2">
      <c r="A11" s="29" t="s">
        <v>25</v>
      </c>
      <c r="B11" s="120" t="s">
        <v>92</v>
      </c>
      <c r="C11" s="19">
        <v>0.53</v>
      </c>
      <c r="D11" s="19">
        <v>0.64</v>
      </c>
      <c r="E11" s="19">
        <v>0.45119999999999999</v>
      </c>
      <c r="F11" s="19">
        <v>0.37</v>
      </c>
      <c r="G11" s="18">
        <v>0.33799999999999997</v>
      </c>
      <c r="H11" s="19">
        <v>0.37</v>
      </c>
      <c r="I11" s="19">
        <v>0.36</v>
      </c>
      <c r="J11" s="19">
        <v>0.48</v>
      </c>
      <c r="K11" s="19">
        <v>0.37780000000000002</v>
      </c>
      <c r="L11" s="19">
        <v>0.46500000000000002</v>
      </c>
      <c r="M11" s="19">
        <v>0.46500000000000002</v>
      </c>
      <c r="N11" s="19">
        <v>0.56299999999999994</v>
      </c>
      <c r="O11" s="19">
        <v>0.38400000000000001</v>
      </c>
      <c r="P11" s="19">
        <v>0.496</v>
      </c>
      <c r="Q11" s="19">
        <v>0.46</v>
      </c>
      <c r="R11" s="18">
        <v>0.42</v>
      </c>
      <c r="S11" s="19">
        <v>0.62</v>
      </c>
      <c r="T11" s="19">
        <v>0.52</v>
      </c>
      <c r="U11" s="19">
        <v>0.51</v>
      </c>
      <c r="V11" s="19">
        <v>0.45</v>
      </c>
      <c r="W11" s="19">
        <v>0.4204</v>
      </c>
      <c r="X11" s="54">
        <v>0.46144761904761905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32</v>
      </c>
      <c r="E12" s="134">
        <v>42.55</v>
      </c>
      <c r="F12" s="134">
        <v>33.75</v>
      </c>
      <c r="G12" s="2">
        <v>62.4</v>
      </c>
      <c r="H12" s="134">
        <v>55</v>
      </c>
      <c r="I12" s="134">
        <v>67</v>
      </c>
      <c r="J12" s="134">
        <v>61.45</v>
      </c>
      <c r="K12" s="134">
        <v>58</v>
      </c>
      <c r="L12" s="134">
        <v>40</v>
      </c>
      <c r="M12" s="134">
        <v>71</v>
      </c>
      <c r="N12" s="134">
        <v>33.83</v>
      </c>
      <c r="O12" s="134">
        <v>28</v>
      </c>
      <c r="P12" s="134">
        <v>53.33</v>
      </c>
      <c r="Q12" s="134">
        <v>55</v>
      </c>
      <c r="R12" s="2">
        <v>73</v>
      </c>
      <c r="S12" s="134">
        <v>55</v>
      </c>
      <c r="T12" s="134">
        <v>64.28</v>
      </c>
      <c r="U12" s="134">
        <v>59.21</v>
      </c>
      <c r="V12" s="134">
        <v>27</v>
      </c>
      <c r="W12" s="134">
        <v>67.569999999999993</v>
      </c>
      <c r="X12" s="53">
        <v>53.303333333333342</v>
      </c>
      <c r="Y12" s="9"/>
    </row>
    <row r="13" spans="1:25" ht="11.25" x14ac:dyDescent="0.2">
      <c r="A13" s="29" t="s">
        <v>27</v>
      </c>
      <c r="B13" s="120" t="s">
        <v>93</v>
      </c>
      <c r="C13" s="134">
        <v>125</v>
      </c>
      <c r="D13" s="134">
        <v>137</v>
      </c>
      <c r="E13" s="134">
        <v>90.18</v>
      </c>
      <c r="F13" s="134">
        <v>43</v>
      </c>
      <c r="G13" s="2">
        <v>58.8</v>
      </c>
      <c r="H13" s="134">
        <v>59</v>
      </c>
      <c r="I13" s="134">
        <v>69.12</v>
      </c>
      <c r="J13" s="134">
        <v>110.23</v>
      </c>
      <c r="K13" s="134">
        <v>71</v>
      </c>
      <c r="L13" s="134">
        <v>66</v>
      </c>
      <c r="M13" s="134">
        <v>84.6</v>
      </c>
      <c r="N13" s="134">
        <v>68</v>
      </c>
      <c r="O13" s="134">
        <v>80</v>
      </c>
      <c r="P13" s="134">
        <v>77</v>
      </c>
      <c r="Q13" s="134">
        <v>50</v>
      </c>
      <c r="R13" s="2">
        <v>96</v>
      </c>
      <c r="S13" s="134">
        <v>90</v>
      </c>
      <c r="T13" s="134">
        <v>61.41</v>
      </c>
      <c r="U13" s="134">
        <v>69.17</v>
      </c>
      <c r="V13" s="134">
        <v>60</v>
      </c>
      <c r="W13" s="134">
        <v>73.58</v>
      </c>
      <c r="X13" s="53">
        <v>78.051904761904765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0.61</v>
      </c>
      <c r="E14" s="67">
        <v>0.52</v>
      </c>
      <c r="F14" s="67">
        <v>0.33</v>
      </c>
      <c r="G14" s="68">
        <v>0.44</v>
      </c>
      <c r="H14" s="67">
        <v>0.55000000000000004</v>
      </c>
      <c r="I14" s="67">
        <v>0.49</v>
      </c>
      <c r="J14" s="67">
        <v>0.46</v>
      </c>
      <c r="K14" s="67">
        <v>0.78</v>
      </c>
      <c r="L14" s="67">
        <v>0.51</v>
      </c>
      <c r="M14" s="67">
        <v>0.63</v>
      </c>
      <c r="N14" s="67">
        <v>0.55000000000000004</v>
      </c>
      <c r="O14" s="67">
        <v>0.36</v>
      </c>
      <c r="P14" s="67">
        <v>0.42</v>
      </c>
      <c r="Q14" s="67">
        <v>0.43</v>
      </c>
      <c r="R14" s="68">
        <v>0.56000000000000005</v>
      </c>
      <c r="S14" s="67">
        <v>0.33</v>
      </c>
      <c r="T14" s="67">
        <v>0.56999999999999995</v>
      </c>
      <c r="U14" s="67">
        <v>0.46</v>
      </c>
      <c r="V14" s="133">
        <v>1</v>
      </c>
      <c r="W14" s="67">
        <v>0.47426999999999997</v>
      </c>
      <c r="X14" s="54">
        <v>0.52020333333333346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2.78</v>
      </c>
      <c r="F15" s="134">
        <v>1.92</v>
      </c>
      <c r="G15" s="2">
        <v>2.2999999999999998</v>
      </c>
      <c r="H15" s="134">
        <v>2.5</v>
      </c>
      <c r="I15" s="134">
        <v>2.2999999999999998</v>
      </c>
      <c r="J15" s="134">
        <v>3.24</v>
      </c>
      <c r="K15" s="134">
        <v>1.92</v>
      </c>
      <c r="L15" s="134">
        <v>2.2999999999999998</v>
      </c>
      <c r="M15" s="134">
        <v>2.54</v>
      </c>
      <c r="N15" s="134">
        <v>2.52</v>
      </c>
      <c r="O15" s="134">
        <v>1.41</v>
      </c>
      <c r="P15" s="134">
        <v>2.79</v>
      </c>
      <c r="Q15" s="134">
        <v>2.6</v>
      </c>
      <c r="R15" s="2">
        <v>2.23</v>
      </c>
      <c r="S15" s="134">
        <v>2.1</v>
      </c>
      <c r="T15" s="134">
        <v>2.78</v>
      </c>
      <c r="U15" s="134">
        <v>2.12</v>
      </c>
      <c r="V15" s="132">
        <v>1.5</v>
      </c>
      <c r="W15" s="134">
        <v>1.97</v>
      </c>
      <c r="X15" s="53">
        <v>2.3652380952380954</v>
      </c>
      <c r="Y15" s="9"/>
    </row>
    <row r="16" spans="1:25" ht="11.25" x14ac:dyDescent="0.2">
      <c r="A16" s="29" t="s">
        <v>29</v>
      </c>
      <c r="B16" s="120" t="s">
        <v>91</v>
      </c>
      <c r="C16" s="134">
        <v>23.66</v>
      </c>
      <c r="D16" s="134">
        <v>21.4</v>
      </c>
      <c r="E16" s="134">
        <v>22.63</v>
      </c>
      <c r="F16" s="134">
        <v>19.8</v>
      </c>
      <c r="G16" s="2">
        <v>16.75</v>
      </c>
      <c r="H16" s="134">
        <v>19.16</v>
      </c>
      <c r="I16" s="134">
        <v>17.66</v>
      </c>
      <c r="J16" s="134">
        <v>25.78</v>
      </c>
      <c r="K16" s="134">
        <v>19.559999999999999</v>
      </c>
      <c r="L16" s="134">
        <v>14.82</v>
      </c>
      <c r="M16" s="134">
        <v>16.5</v>
      </c>
      <c r="N16" s="134">
        <v>22.11</v>
      </c>
      <c r="O16" s="134">
        <v>20.05</v>
      </c>
      <c r="P16" s="134">
        <v>28.85</v>
      </c>
      <c r="Q16" s="134">
        <v>16.09</v>
      </c>
      <c r="R16" s="2">
        <v>19.899999999999999</v>
      </c>
      <c r="S16" s="134">
        <v>16.02</v>
      </c>
      <c r="T16" s="134">
        <v>19.64</v>
      </c>
      <c r="U16" s="134">
        <v>17.25</v>
      </c>
      <c r="V16" s="134">
        <v>85</v>
      </c>
      <c r="W16" s="134">
        <v>15.71</v>
      </c>
      <c r="X16" s="53">
        <v>22.778095238095233</v>
      </c>
      <c r="Y16" s="9"/>
    </row>
    <row r="17" spans="1:25" ht="11.25" x14ac:dyDescent="0.2">
      <c r="A17" s="29" t="s">
        <v>30</v>
      </c>
      <c r="B17" s="120" t="s">
        <v>94</v>
      </c>
      <c r="C17" s="134">
        <v>85</v>
      </c>
      <c r="D17" s="134">
        <v>155</v>
      </c>
      <c r="E17" s="134">
        <v>72</v>
      </c>
      <c r="F17" s="134">
        <v>78.5</v>
      </c>
      <c r="G17" s="2">
        <v>88</v>
      </c>
      <c r="H17" s="134">
        <v>71</v>
      </c>
      <c r="I17" s="134">
        <v>64</v>
      </c>
      <c r="J17" s="134">
        <v>102.6</v>
      </c>
      <c r="K17" s="134">
        <v>87</v>
      </c>
      <c r="L17" s="134">
        <v>81.900000000000006</v>
      </c>
      <c r="M17" s="134">
        <v>110</v>
      </c>
      <c r="N17" s="134">
        <v>77.349999999999994</v>
      </c>
      <c r="O17" s="134">
        <v>95</v>
      </c>
      <c r="P17" s="134">
        <v>88.97</v>
      </c>
      <c r="Q17" s="134">
        <v>101</v>
      </c>
      <c r="R17" s="2">
        <v>85</v>
      </c>
      <c r="S17" s="134">
        <v>59</v>
      </c>
      <c r="T17" s="134">
        <v>95.36</v>
      </c>
      <c r="U17" s="134">
        <v>80.45</v>
      </c>
      <c r="V17" s="134">
        <v>60</v>
      </c>
      <c r="W17" s="134">
        <v>89.44</v>
      </c>
      <c r="X17" s="53">
        <v>86.979523809523812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547.62</v>
      </c>
      <c r="D18" s="134">
        <v>306</v>
      </c>
      <c r="E18" s="134">
        <v>263.70999999999998</v>
      </c>
      <c r="F18" s="134">
        <v>233.75</v>
      </c>
      <c r="G18" s="2">
        <v>245</v>
      </c>
      <c r="H18" s="134">
        <v>293</v>
      </c>
      <c r="I18" s="134">
        <v>206.18</v>
      </c>
      <c r="J18" s="134">
        <v>350.65</v>
      </c>
      <c r="K18" s="134">
        <v>450</v>
      </c>
      <c r="L18" s="134">
        <v>410.71</v>
      </c>
      <c r="M18" s="134">
        <v>418.2</v>
      </c>
      <c r="N18" s="134">
        <v>309</v>
      </c>
      <c r="O18" s="134">
        <v>271.52</v>
      </c>
      <c r="P18" s="134">
        <v>352.86</v>
      </c>
      <c r="Q18" s="134">
        <v>350</v>
      </c>
      <c r="R18" s="2">
        <v>492.5</v>
      </c>
      <c r="S18" s="134">
        <v>402.5</v>
      </c>
      <c r="T18" s="134">
        <v>548.54999999999995</v>
      </c>
      <c r="U18" s="134">
        <v>378.4</v>
      </c>
      <c r="V18" s="134">
        <v>114.18</v>
      </c>
      <c r="W18" s="134">
        <v>306.92</v>
      </c>
      <c r="X18" s="53">
        <v>345.29761904761904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370</v>
      </c>
      <c r="D19" s="134">
        <v>250</v>
      </c>
      <c r="E19" s="134">
        <v>259.92</v>
      </c>
      <c r="F19" s="2">
        <v>323.33</v>
      </c>
      <c r="G19" s="2">
        <v>190</v>
      </c>
      <c r="H19" s="134">
        <v>275.3</v>
      </c>
      <c r="I19" s="134">
        <v>140</v>
      </c>
      <c r="J19" s="134">
        <v>338.26</v>
      </c>
      <c r="K19" s="134">
        <v>285</v>
      </c>
      <c r="L19" s="2">
        <v>234.8</v>
      </c>
      <c r="M19" s="2">
        <v>214</v>
      </c>
      <c r="N19" s="134">
        <v>256</v>
      </c>
      <c r="O19" s="134">
        <v>250</v>
      </c>
      <c r="P19" s="134">
        <v>261.33</v>
      </c>
      <c r="Q19" s="134">
        <v>212.97</v>
      </c>
      <c r="R19" s="2">
        <v>390</v>
      </c>
      <c r="S19" s="134">
        <v>183.5</v>
      </c>
      <c r="T19" s="134">
        <v>171.36</v>
      </c>
      <c r="U19" s="134">
        <v>234.91</v>
      </c>
      <c r="V19" s="134">
        <v>170.49</v>
      </c>
      <c r="W19" s="134">
        <v>258.61</v>
      </c>
      <c r="X19" s="53">
        <v>250.94190476190471</v>
      </c>
      <c r="Y19" s="9"/>
    </row>
    <row r="20" spans="1:25" ht="22.5" x14ac:dyDescent="0.2">
      <c r="A20" s="121" t="s">
        <v>33</v>
      </c>
      <c r="B20" s="122" t="s">
        <v>94</v>
      </c>
      <c r="C20" s="134">
        <v>62.8</v>
      </c>
      <c r="D20" s="134">
        <v>65</v>
      </c>
      <c r="E20" s="134">
        <v>58.58</v>
      </c>
      <c r="F20" s="134">
        <v>65</v>
      </c>
      <c r="G20" s="2">
        <v>55</v>
      </c>
      <c r="H20" s="134">
        <v>59.93</v>
      </c>
      <c r="I20" s="134">
        <v>52.5</v>
      </c>
      <c r="J20" s="134">
        <v>57.01</v>
      </c>
      <c r="K20" s="134">
        <v>64.900000000000006</v>
      </c>
      <c r="L20" s="134">
        <v>36.545000000000002</v>
      </c>
      <c r="M20" s="134">
        <v>61.3</v>
      </c>
      <c r="N20" s="134">
        <v>48.62</v>
      </c>
      <c r="O20" s="134">
        <v>45</v>
      </c>
      <c r="P20" s="134">
        <v>83.36</v>
      </c>
      <c r="Q20" s="134">
        <v>59</v>
      </c>
      <c r="R20" s="2">
        <v>63.11</v>
      </c>
      <c r="S20" s="134">
        <v>30.33</v>
      </c>
      <c r="T20" s="134">
        <v>28.32</v>
      </c>
      <c r="U20" s="134">
        <v>28.77</v>
      </c>
      <c r="V20" s="134">
        <v>45</v>
      </c>
      <c r="W20" s="134">
        <v>40</v>
      </c>
      <c r="X20" s="53">
        <v>52.860714285714288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</v>
      </c>
      <c r="D21" s="134">
        <v>22.3</v>
      </c>
      <c r="E21" s="134">
        <v>24.3</v>
      </c>
      <c r="F21" s="134">
        <v>16.8</v>
      </c>
      <c r="G21" s="2">
        <v>21.5</v>
      </c>
      <c r="H21" s="134">
        <v>22.5</v>
      </c>
      <c r="I21" s="134">
        <v>18.27</v>
      </c>
      <c r="J21" s="134">
        <v>24.78</v>
      </c>
      <c r="K21" s="134">
        <v>24.98</v>
      </c>
      <c r="L21" s="134">
        <v>20</v>
      </c>
      <c r="M21" s="134">
        <v>18.2</v>
      </c>
      <c r="N21" s="134">
        <v>22.66</v>
      </c>
      <c r="O21" s="134">
        <v>14</v>
      </c>
      <c r="P21" s="134">
        <v>64.12</v>
      </c>
      <c r="Q21" s="134">
        <v>19.52</v>
      </c>
      <c r="R21" s="2">
        <v>19.39</v>
      </c>
      <c r="S21" s="134">
        <v>20.73</v>
      </c>
      <c r="T21" s="134">
        <v>20.420000000000002</v>
      </c>
      <c r="U21" s="134">
        <v>13.69</v>
      </c>
      <c r="V21" s="134">
        <v>18</v>
      </c>
      <c r="W21" s="134">
        <v>16.52</v>
      </c>
      <c r="X21" s="53">
        <v>22.699047619047615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396.45</v>
      </c>
      <c r="D22" s="134">
        <v>419.5</v>
      </c>
      <c r="E22" s="134">
        <v>260.58999999999997</v>
      </c>
      <c r="F22" s="134">
        <v>180</v>
      </c>
      <c r="G22" s="2">
        <v>339.5</v>
      </c>
      <c r="H22" s="134">
        <v>300</v>
      </c>
      <c r="I22" s="134">
        <v>362</v>
      </c>
      <c r="J22" s="134">
        <v>329.29</v>
      </c>
      <c r="K22" s="134">
        <v>350</v>
      </c>
      <c r="L22" s="134">
        <v>309</v>
      </c>
      <c r="M22" s="134">
        <v>416.5</v>
      </c>
      <c r="N22" s="134">
        <v>250.5</v>
      </c>
      <c r="O22" s="134">
        <v>300</v>
      </c>
      <c r="P22" s="134">
        <v>593.33000000000004</v>
      </c>
      <c r="Q22" s="134">
        <v>618.48</v>
      </c>
      <c r="R22" s="2">
        <v>268.5</v>
      </c>
      <c r="S22" s="134">
        <v>338.4</v>
      </c>
      <c r="T22" s="134">
        <v>985.84</v>
      </c>
      <c r="U22" s="134">
        <v>478.53</v>
      </c>
      <c r="V22" s="134">
        <v>200</v>
      </c>
      <c r="W22" s="134">
        <v>284.29000000000002</v>
      </c>
      <c r="X22" s="53">
        <v>380.0333333333333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18</v>
      </c>
      <c r="D23" s="134">
        <v>15.9</v>
      </c>
      <c r="E23" s="134">
        <v>6.63</v>
      </c>
      <c r="F23" s="134">
        <v>9.36</v>
      </c>
      <c r="G23" s="2">
        <v>10.86</v>
      </c>
      <c r="H23" s="134">
        <v>13.63</v>
      </c>
      <c r="I23" s="134">
        <v>10</v>
      </c>
      <c r="J23" s="134">
        <v>34.39</v>
      </c>
      <c r="K23" s="134">
        <v>12.6</v>
      </c>
      <c r="L23" s="134">
        <v>18</v>
      </c>
      <c r="M23" s="134">
        <v>19.5</v>
      </c>
      <c r="N23" s="134">
        <v>10.62</v>
      </c>
      <c r="O23" s="134">
        <v>5</v>
      </c>
      <c r="P23" s="134">
        <v>7.88</v>
      </c>
      <c r="Q23" s="134">
        <v>11.88</v>
      </c>
      <c r="R23" s="2">
        <v>16.04</v>
      </c>
      <c r="S23" s="134">
        <v>30</v>
      </c>
      <c r="T23" s="134">
        <v>8.81</v>
      </c>
      <c r="U23" s="134">
        <v>26.67</v>
      </c>
      <c r="V23" s="134">
        <v>5</v>
      </c>
      <c r="W23" s="134">
        <v>10.62</v>
      </c>
      <c r="X23" s="53">
        <v>14.351904761904761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56</v>
      </c>
      <c r="D24" s="134">
        <v>94.7</v>
      </c>
      <c r="E24" s="134">
        <v>60.64</v>
      </c>
      <c r="F24" s="134">
        <v>81.75</v>
      </c>
      <c r="G24" s="2">
        <v>55</v>
      </c>
      <c r="H24" s="134">
        <v>49.97</v>
      </c>
      <c r="I24" s="134">
        <v>42</v>
      </c>
      <c r="J24" s="134">
        <v>109.37</v>
      </c>
      <c r="K24" s="134">
        <v>72</v>
      </c>
      <c r="L24" s="134">
        <v>70</v>
      </c>
      <c r="M24" s="134">
        <v>81.599999999999994</v>
      </c>
      <c r="N24" s="134">
        <v>66.319999999999993</v>
      </c>
      <c r="O24" s="134">
        <v>58</v>
      </c>
      <c r="P24" s="134">
        <v>139.1</v>
      </c>
      <c r="Q24" s="134">
        <v>61.19</v>
      </c>
      <c r="R24" s="2">
        <v>60.02</v>
      </c>
      <c r="S24" s="134">
        <v>90.33</v>
      </c>
      <c r="T24" s="134">
        <v>59.29</v>
      </c>
      <c r="U24" s="134">
        <v>75.83</v>
      </c>
      <c r="V24" s="134">
        <v>70</v>
      </c>
      <c r="W24" s="134">
        <v>55.27</v>
      </c>
      <c r="X24" s="53">
        <v>71.827619047619038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5.75</v>
      </c>
      <c r="D25" s="134">
        <v>9.35</v>
      </c>
      <c r="E25" s="134">
        <v>7.61</v>
      </c>
      <c r="F25" s="134">
        <v>4.22</v>
      </c>
      <c r="G25" s="2">
        <v>7.6</v>
      </c>
      <c r="H25" s="134">
        <v>9.5</v>
      </c>
      <c r="I25" s="134">
        <v>6.71</v>
      </c>
      <c r="J25" s="134">
        <v>8.2200000000000006</v>
      </c>
      <c r="K25" s="134">
        <v>9.0500000000000007</v>
      </c>
      <c r="L25" s="134">
        <v>9.25</v>
      </c>
      <c r="M25" s="134">
        <v>9.9700000000000006</v>
      </c>
      <c r="N25" s="134">
        <v>5.48</v>
      </c>
      <c r="O25" s="134">
        <v>4.04</v>
      </c>
      <c r="P25" s="134">
        <v>7</v>
      </c>
      <c r="Q25" s="134">
        <v>10.3</v>
      </c>
      <c r="R25" s="2">
        <v>9.52</v>
      </c>
      <c r="S25" s="134">
        <v>5.82</v>
      </c>
      <c r="T25" s="134">
        <v>14.88</v>
      </c>
      <c r="U25" s="134">
        <v>10.74</v>
      </c>
      <c r="V25" s="134">
        <v>5.25</v>
      </c>
      <c r="W25" s="134">
        <v>9.2533333333333339</v>
      </c>
      <c r="X25" s="53">
        <v>8.0720634920634922</v>
      </c>
      <c r="Y25" s="9"/>
    </row>
    <row r="26" spans="1:25" ht="11.25" x14ac:dyDescent="0.2">
      <c r="A26" s="29" t="s">
        <v>38</v>
      </c>
      <c r="B26" s="120" t="s">
        <v>92</v>
      </c>
      <c r="C26" s="134">
        <v>10.95</v>
      </c>
      <c r="D26" s="134">
        <v>5.7</v>
      </c>
      <c r="E26" s="134">
        <v>4.59</v>
      </c>
      <c r="F26" s="134">
        <v>4</v>
      </c>
      <c r="G26" s="2">
        <v>2.9</v>
      </c>
      <c r="H26" s="134">
        <v>8</v>
      </c>
      <c r="I26" s="134">
        <v>4.42</v>
      </c>
      <c r="J26" s="134">
        <v>7.14</v>
      </c>
      <c r="K26" s="134">
        <v>5.3</v>
      </c>
      <c r="L26" s="134">
        <v>9.34</v>
      </c>
      <c r="M26" s="134">
        <v>7.8</v>
      </c>
      <c r="N26" s="2">
        <v>4.92</v>
      </c>
      <c r="O26" s="134">
        <v>2.78</v>
      </c>
      <c r="P26" s="134">
        <v>10.38</v>
      </c>
      <c r="Q26" s="134">
        <v>4.59</v>
      </c>
      <c r="R26" s="2">
        <v>9.6999999999999993</v>
      </c>
      <c r="S26" s="134">
        <v>11.49</v>
      </c>
      <c r="T26" s="134">
        <v>13.62</v>
      </c>
      <c r="U26" s="134">
        <v>7.9</v>
      </c>
      <c r="V26" s="134">
        <v>3.6</v>
      </c>
      <c r="W26" s="134">
        <v>7.22</v>
      </c>
      <c r="X26" s="53">
        <v>6.9685714285714289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0.95</v>
      </c>
      <c r="E27" s="133">
        <v>0.97</v>
      </c>
      <c r="F27" s="19">
        <v>0.78</v>
      </c>
      <c r="G27" s="18">
        <v>0.6</v>
      </c>
      <c r="H27" s="19">
        <v>0.8</v>
      </c>
      <c r="I27" s="19">
        <v>0.61</v>
      </c>
      <c r="J27" s="19">
        <v>0.83</v>
      </c>
      <c r="K27" s="19">
        <v>0.73</v>
      </c>
      <c r="L27" s="19">
        <v>0.76</v>
      </c>
      <c r="M27" s="19">
        <v>0.74</v>
      </c>
      <c r="N27" s="19">
        <v>1.02</v>
      </c>
      <c r="O27" s="19">
        <v>0.67</v>
      </c>
      <c r="P27" s="19">
        <v>1.18</v>
      </c>
      <c r="Q27" s="19">
        <v>0.82</v>
      </c>
      <c r="R27" s="18">
        <v>0.9</v>
      </c>
      <c r="S27" s="18">
        <v>0.99</v>
      </c>
      <c r="T27" s="18">
        <v>1.21</v>
      </c>
      <c r="U27" s="19">
        <v>0.94</v>
      </c>
      <c r="V27" s="133">
        <v>1</v>
      </c>
      <c r="W27" s="19">
        <v>0.71779999999999999</v>
      </c>
      <c r="X27" s="54">
        <v>0.87465714285714302</v>
      </c>
      <c r="Y27" s="9"/>
    </row>
    <row r="28" spans="1:25" ht="11.25" x14ac:dyDescent="0.2">
      <c r="A28" s="29" t="s">
        <v>39</v>
      </c>
      <c r="B28" s="120" t="s">
        <v>94</v>
      </c>
      <c r="C28" s="134">
        <v>82.07</v>
      </c>
      <c r="D28" s="134">
        <v>59.7</v>
      </c>
      <c r="E28" s="135">
        <v>65.25</v>
      </c>
      <c r="F28" s="134">
        <v>62.5</v>
      </c>
      <c r="G28" s="2">
        <v>59</v>
      </c>
      <c r="H28" s="134">
        <v>63.03</v>
      </c>
      <c r="I28" s="134">
        <v>58</v>
      </c>
      <c r="J28" s="134">
        <v>67.83</v>
      </c>
      <c r="K28" s="134">
        <v>69.45</v>
      </c>
      <c r="L28" s="134">
        <v>66.5</v>
      </c>
      <c r="M28" s="134">
        <v>69.14</v>
      </c>
      <c r="N28" s="134">
        <v>63.1</v>
      </c>
      <c r="O28" s="134">
        <v>59.9</v>
      </c>
      <c r="P28" s="134">
        <v>84.54</v>
      </c>
      <c r="Q28" s="134">
        <v>81</v>
      </c>
      <c r="R28" s="2">
        <v>60</v>
      </c>
      <c r="S28" s="134">
        <v>52.67</v>
      </c>
      <c r="T28" s="134">
        <v>84.6</v>
      </c>
      <c r="U28" s="134">
        <v>79.27</v>
      </c>
      <c r="V28" s="134">
        <v>40</v>
      </c>
      <c r="W28" s="134">
        <v>63.02</v>
      </c>
      <c r="X28" s="53">
        <v>66.217619047619038</v>
      </c>
      <c r="Y28" s="9"/>
    </row>
    <row r="29" spans="1:25" ht="11.25" x14ac:dyDescent="0.2">
      <c r="A29" s="29" t="s">
        <v>40</v>
      </c>
      <c r="B29" s="120" t="s">
        <v>94</v>
      </c>
      <c r="C29" s="134">
        <v>366</v>
      </c>
      <c r="D29" s="134">
        <v>224</v>
      </c>
      <c r="E29" s="134">
        <v>205.6</v>
      </c>
      <c r="F29" s="134">
        <v>219</v>
      </c>
      <c r="G29" s="2">
        <v>194</v>
      </c>
      <c r="H29" s="134">
        <v>236.5</v>
      </c>
      <c r="I29" s="134">
        <v>87</v>
      </c>
      <c r="J29" s="134">
        <v>252.34</v>
      </c>
      <c r="K29" s="134">
        <v>268</v>
      </c>
      <c r="L29" s="134">
        <v>258.89999999999998</v>
      </c>
      <c r="M29" s="134">
        <v>286.5</v>
      </c>
      <c r="N29" s="134">
        <v>205.08</v>
      </c>
      <c r="O29" s="134">
        <v>233.36</v>
      </c>
      <c r="P29" s="134">
        <v>357.17</v>
      </c>
      <c r="Q29" s="134">
        <v>260</v>
      </c>
      <c r="R29" s="2">
        <v>230</v>
      </c>
      <c r="S29" s="134">
        <v>111.53</v>
      </c>
      <c r="T29" s="134">
        <v>252.76</v>
      </c>
      <c r="U29" s="134">
        <v>221.64</v>
      </c>
      <c r="V29" s="134">
        <v>200</v>
      </c>
      <c r="W29" s="134">
        <v>170.06</v>
      </c>
      <c r="X29" s="53">
        <v>230.44952380952384</v>
      </c>
      <c r="Y29" s="9"/>
    </row>
    <row r="30" spans="1:25" ht="11.25" x14ac:dyDescent="0.2">
      <c r="A30" s="29" t="s">
        <v>41</v>
      </c>
      <c r="B30" s="120" t="s">
        <v>94</v>
      </c>
      <c r="C30" s="134">
        <v>66.88</v>
      </c>
      <c r="D30" s="134">
        <v>47.3</v>
      </c>
      <c r="E30" s="134">
        <v>35.630000000000003</v>
      </c>
      <c r="F30" s="134">
        <v>35.450000000000003</v>
      </c>
      <c r="G30" s="2">
        <v>32.630000000000003</v>
      </c>
      <c r="H30" s="134">
        <v>44.5</v>
      </c>
      <c r="I30" s="134">
        <v>29.95</v>
      </c>
      <c r="J30" s="134">
        <v>69.86</v>
      </c>
      <c r="K30" s="134">
        <v>48.8</v>
      </c>
      <c r="L30" s="134">
        <v>36.9</v>
      </c>
      <c r="M30" s="134">
        <v>49.2</v>
      </c>
      <c r="N30" s="134">
        <v>33.1</v>
      </c>
      <c r="O30" s="134">
        <v>36</v>
      </c>
      <c r="P30" s="134">
        <v>82.6</v>
      </c>
      <c r="Q30" s="134">
        <v>36.049999999999997</v>
      </c>
      <c r="R30" s="2">
        <v>32.799999999999997</v>
      </c>
      <c r="S30" s="134">
        <v>37.520000000000003</v>
      </c>
      <c r="T30" s="134">
        <v>43.07</v>
      </c>
      <c r="U30" s="134">
        <v>28.23</v>
      </c>
      <c r="V30" s="134">
        <v>40</v>
      </c>
      <c r="W30" s="134">
        <v>59.94</v>
      </c>
      <c r="X30" s="53">
        <v>44.114761904761899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48.6</v>
      </c>
      <c r="F31" s="134">
        <v>40.92</v>
      </c>
      <c r="G31" s="2">
        <v>35.67</v>
      </c>
      <c r="H31" s="134">
        <v>46.31</v>
      </c>
      <c r="I31" s="134">
        <v>49.9</v>
      </c>
      <c r="J31" s="134">
        <v>48.83</v>
      </c>
      <c r="K31" s="134">
        <v>45.55</v>
      </c>
      <c r="L31" s="134">
        <v>48.594999999999999</v>
      </c>
      <c r="M31" s="134">
        <v>57.5</v>
      </c>
      <c r="N31" s="134">
        <v>47.67</v>
      </c>
      <c r="O31" s="134">
        <v>36.5</v>
      </c>
      <c r="P31" s="134">
        <v>69.099999999999994</v>
      </c>
      <c r="Q31" s="134">
        <v>42.52</v>
      </c>
      <c r="R31" s="2">
        <v>44.62</v>
      </c>
      <c r="S31" s="134">
        <v>26.39</v>
      </c>
      <c r="T31" s="134">
        <v>51.42</v>
      </c>
      <c r="U31" s="134">
        <v>51.15</v>
      </c>
      <c r="V31" s="134">
        <v>50</v>
      </c>
      <c r="W31" s="134">
        <v>43.46</v>
      </c>
      <c r="X31" s="53">
        <v>46.343095238095238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25</v>
      </c>
      <c r="D32" s="134">
        <v>28.36</v>
      </c>
      <c r="E32" s="134">
        <v>29.37</v>
      </c>
      <c r="F32" s="134">
        <v>25.5</v>
      </c>
      <c r="G32" s="2">
        <v>18.55</v>
      </c>
      <c r="H32" s="134">
        <v>26</v>
      </c>
      <c r="I32" s="134">
        <v>14.98</v>
      </c>
      <c r="J32" s="134">
        <v>26.08</v>
      </c>
      <c r="K32" s="134">
        <v>32.1</v>
      </c>
      <c r="L32" s="134">
        <v>32.625</v>
      </c>
      <c r="M32" s="134">
        <v>20.9</v>
      </c>
      <c r="N32" s="134">
        <v>20.73</v>
      </c>
      <c r="O32" s="134">
        <v>20.47</v>
      </c>
      <c r="P32" s="134">
        <v>38.799999999999997</v>
      </c>
      <c r="Q32" s="134">
        <v>20.75</v>
      </c>
      <c r="R32" s="2">
        <v>28.57</v>
      </c>
      <c r="S32" s="2">
        <v>20.87</v>
      </c>
      <c r="T32" s="2">
        <v>24.53</v>
      </c>
      <c r="U32" s="134">
        <v>19.579999999999998</v>
      </c>
      <c r="V32" s="134">
        <v>18</v>
      </c>
      <c r="W32" s="134">
        <v>23.88</v>
      </c>
      <c r="X32" s="53">
        <v>24.554523809523808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14.98</v>
      </c>
      <c r="E34" s="2">
        <v>18.25</v>
      </c>
      <c r="F34" s="2">
        <v>15.06</v>
      </c>
      <c r="G34" s="2">
        <v>17.09</v>
      </c>
      <c r="H34" s="134">
        <v>20.239999999999998</v>
      </c>
      <c r="I34" s="134">
        <v>16.298928</v>
      </c>
      <c r="J34" s="2">
        <v>12.170075000000001</v>
      </c>
      <c r="K34" s="2">
        <v>17.2</v>
      </c>
      <c r="L34" s="2">
        <v>12.446109</v>
      </c>
      <c r="M34" s="2">
        <v>15.49</v>
      </c>
      <c r="N34" s="134">
        <v>13.6</v>
      </c>
      <c r="O34" s="2">
        <v>12.800592</v>
      </c>
      <c r="P34" s="2">
        <v>14.96</v>
      </c>
      <c r="Q34" s="2">
        <v>19.54</v>
      </c>
      <c r="R34" s="2">
        <v>19.510000000000002</v>
      </c>
      <c r="S34" s="134">
        <v>13.056636301999999</v>
      </c>
      <c r="T34" s="134">
        <v>15.335800000000001</v>
      </c>
      <c r="U34" s="2">
        <v>23.507440000000003</v>
      </c>
      <c r="V34" s="2">
        <v>12.63</v>
      </c>
      <c r="W34" s="134">
        <v>18.963098000000002</v>
      </c>
      <c r="X34" s="53">
        <v>16.016061585809524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9.2583750000000009</v>
      </c>
      <c r="D35" s="2">
        <v>11.08</v>
      </c>
      <c r="E35" s="2">
        <v>10.77</v>
      </c>
      <c r="F35" s="2">
        <v>10.29</v>
      </c>
      <c r="G35" s="2">
        <v>11.03</v>
      </c>
      <c r="H35" s="134">
        <v>13.06</v>
      </c>
      <c r="I35" s="134">
        <v>11.638745999999999</v>
      </c>
      <c r="J35" s="2">
        <v>8.5921861600000007</v>
      </c>
      <c r="K35" s="2">
        <v>11.26</v>
      </c>
      <c r="L35" s="2">
        <v>9.1412100000000009</v>
      </c>
      <c r="M35" s="2">
        <v>11.43</v>
      </c>
      <c r="N35" s="134">
        <v>9.81</v>
      </c>
      <c r="O35" s="2">
        <v>9.4480560000000011</v>
      </c>
      <c r="P35" s="2">
        <v>11.27</v>
      </c>
      <c r="Q35" s="2">
        <v>13.86</v>
      </c>
      <c r="R35" s="2">
        <v>14.13</v>
      </c>
      <c r="S35" s="134">
        <v>10.447363698</v>
      </c>
      <c r="T35" s="134">
        <v>11.9863</v>
      </c>
      <c r="U35" s="2">
        <v>15.653818000000001</v>
      </c>
      <c r="V35" s="2">
        <v>8.5</v>
      </c>
      <c r="W35" s="134">
        <v>15.369507999999998</v>
      </c>
      <c r="X35" s="53">
        <v>11.334550612285716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72.86</v>
      </c>
      <c r="E37" s="134">
        <v>109.31</v>
      </c>
      <c r="F37" s="134">
        <v>45.5</v>
      </c>
      <c r="G37" s="134">
        <v>77.5</v>
      </c>
      <c r="H37" s="134">
        <v>66.92</v>
      </c>
      <c r="I37" s="134">
        <v>53.25</v>
      </c>
      <c r="J37" s="134">
        <v>53.287799999999997</v>
      </c>
      <c r="K37" s="134">
        <v>50.49</v>
      </c>
      <c r="L37" s="134">
        <v>44.09</v>
      </c>
      <c r="M37" s="134">
        <v>66.989999999999995</v>
      </c>
      <c r="N37" s="134">
        <v>23.6</v>
      </c>
      <c r="O37" s="134">
        <v>30.45</v>
      </c>
      <c r="P37" s="134">
        <v>75.3</v>
      </c>
      <c r="Q37" s="134">
        <v>66.84</v>
      </c>
      <c r="R37" s="2">
        <v>56.8</v>
      </c>
      <c r="S37" s="134">
        <v>28.654544999999999</v>
      </c>
      <c r="T37" s="134">
        <v>70.797499999999999</v>
      </c>
      <c r="U37" s="134">
        <v>29.78</v>
      </c>
      <c r="V37" s="134">
        <v>33.5</v>
      </c>
      <c r="W37" s="134">
        <v>44.03</v>
      </c>
      <c r="X37" s="53">
        <v>53.656183095238099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20.07</v>
      </c>
      <c r="F39" s="20">
        <v>13</v>
      </c>
      <c r="G39" s="20">
        <v>30</v>
      </c>
      <c r="H39" s="20">
        <v>11.13</v>
      </c>
      <c r="I39" s="20">
        <v>10.95</v>
      </c>
      <c r="J39" s="20">
        <v>30</v>
      </c>
      <c r="K39" s="20">
        <v>6</v>
      </c>
      <c r="L39" s="20">
        <v>27.5</v>
      </c>
      <c r="M39" s="20">
        <v>21.45</v>
      </c>
      <c r="N39" s="20">
        <v>14.71</v>
      </c>
      <c r="O39" s="20">
        <v>8.2100000000000009</v>
      </c>
      <c r="P39" s="20">
        <v>13.17</v>
      </c>
      <c r="Q39" s="20">
        <v>8.66</v>
      </c>
      <c r="R39" s="21">
        <v>9</v>
      </c>
      <c r="S39" s="20">
        <v>6.5875728999999996</v>
      </c>
      <c r="T39" s="20">
        <v>32</v>
      </c>
      <c r="U39" s="20">
        <v>10.11</v>
      </c>
      <c r="V39" s="20">
        <v>9.5</v>
      </c>
      <c r="W39" s="20">
        <v>6.5686666666666671</v>
      </c>
      <c r="X39" s="57">
        <v>17.362678074603174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206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42.9</v>
      </c>
      <c r="D8" s="134">
        <v>39.5</v>
      </c>
      <c r="E8" s="134">
        <v>32.79</v>
      </c>
      <c r="F8" s="134">
        <v>34.909999999999997</v>
      </c>
      <c r="G8" s="2">
        <v>27.09</v>
      </c>
      <c r="H8" s="134">
        <v>33.89</v>
      </c>
      <c r="I8" s="134">
        <v>26.65</v>
      </c>
      <c r="J8" s="134">
        <v>45.29</v>
      </c>
      <c r="K8" s="134">
        <v>27.38</v>
      </c>
      <c r="L8" s="134">
        <v>35.94</v>
      </c>
      <c r="M8" s="134">
        <v>32.04</v>
      </c>
      <c r="N8" s="134">
        <v>39.1</v>
      </c>
      <c r="O8" s="134">
        <v>32.64</v>
      </c>
      <c r="P8" s="134">
        <v>33.86</v>
      </c>
      <c r="Q8" s="134">
        <v>27.68</v>
      </c>
      <c r="R8" s="2">
        <v>38</v>
      </c>
      <c r="S8" s="134">
        <v>25.97</v>
      </c>
      <c r="T8" s="134">
        <v>30.76</v>
      </c>
      <c r="U8" s="134">
        <v>35.71</v>
      </c>
      <c r="V8" s="134">
        <v>33</v>
      </c>
      <c r="W8" s="134">
        <v>29.4</v>
      </c>
      <c r="X8" s="53">
        <v>33.547619047619051</v>
      </c>
      <c r="Y8" s="9"/>
    </row>
    <row r="9" spans="1:25" ht="11.25" x14ac:dyDescent="0.2">
      <c r="A9" s="29" t="s">
        <v>87</v>
      </c>
      <c r="B9" s="120" t="s">
        <v>92</v>
      </c>
      <c r="C9" s="19">
        <v>3.52</v>
      </c>
      <c r="D9" s="19">
        <v>3.7</v>
      </c>
      <c r="E9" s="19">
        <v>3.59</v>
      </c>
      <c r="F9" s="19">
        <v>3.4</v>
      </c>
      <c r="G9" s="18">
        <v>2.95</v>
      </c>
      <c r="H9" s="19">
        <v>2.9</v>
      </c>
      <c r="I9" s="19">
        <v>3.36</v>
      </c>
      <c r="J9" s="19">
        <v>3.44</v>
      </c>
      <c r="K9" s="19">
        <v>3.32</v>
      </c>
      <c r="L9" s="19">
        <v>3.75</v>
      </c>
      <c r="M9" s="19">
        <v>3.86</v>
      </c>
      <c r="N9" s="19">
        <v>4.29</v>
      </c>
      <c r="O9" s="19">
        <v>3.36</v>
      </c>
      <c r="P9" s="19">
        <v>3.69</v>
      </c>
      <c r="Q9" s="19">
        <v>3.19</v>
      </c>
      <c r="R9" s="18">
        <v>3.58</v>
      </c>
      <c r="S9" s="19">
        <v>4.43</v>
      </c>
      <c r="T9" s="19">
        <v>4.09</v>
      </c>
      <c r="U9" s="19">
        <v>4</v>
      </c>
      <c r="V9" s="19">
        <v>3.75</v>
      </c>
      <c r="W9" s="19">
        <v>3.61</v>
      </c>
      <c r="X9" s="54">
        <v>3.6085714285714281</v>
      </c>
      <c r="Y9" s="9"/>
    </row>
    <row r="10" spans="1:25" ht="11.25" x14ac:dyDescent="0.2">
      <c r="A10" s="29" t="s">
        <v>24</v>
      </c>
      <c r="B10" s="120" t="s">
        <v>93</v>
      </c>
      <c r="C10" s="134">
        <v>296</v>
      </c>
      <c r="D10" s="134">
        <v>390.5</v>
      </c>
      <c r="E10" s="134">
        <v>291.92</v>
      </c>
      <c r="F10" s="134">
        <v>269</v>
      </c>
      <c r="G10" s="2">
        <v>240</v>
      </c>
      <c r="H10" s="134">
        <v>259.5</v>
      </c>
      <c r="I10" s="134">
        <v>292</v>
      </c>
      <c r="J10" s="134">
        <v>345.09</v>
      </c>
      <c r="K10" s="134">
        <v>280</v>
      </c>
      <c r="L10" s="134">
        <v>282.5</v>
      </c>
      <c r="M10" s="134">
        <v>322.5</v>
      </c>
      <c r="N10" s="134">
        <v>381</v>
      </c>
      <c r="O10" s="134">
        <v>251.5</v>
      </c>
      <c r="P10" s="134">
        <v>303.33</v>
      </c>
      <c r="Q10" s="134">
        <v>252</v>
      </c>
      <c r="R10" s="2">
        <v>282.64999999999998</v>
      </c>
      <c r="S10" s="134">
        <v>400.5</v>
      </c>
      <c r="T10" s="134">
        <v>309.10000000000002</v>
      </c>
      <c r="U10" s="134">
        <v>259.27999999999997</v>
      </c>
      <c r="V10" s="134">
        <v>249.5</v>
      </c>
      <c r="W10" s="134">
        <v>249.42</v>
      </c>
      <c r="X10" s="53">
        <v>295.58523809523808</v>
      </c>
      <c r="Y10" s="9"/>
    </row>
    <row r="11" spans="1:25" ht="11.25" x14ac:dyDescent="0.2">
      <c r="A11" s="29" t="s">
        <v>25</v>
      </c>
      <c r="B11" s="120" t="s">
        <v>92</v>
      </c>
      <c r="C11" s="19">
        <v>0.53</v>
      </c>
      <c r="D11" s="19">
        <v>0.64</v>
      </c>
      <c r="E11" s="19">
        <v>0.45119999999999999</v>
      </c>
      <c r="F11" s="19">
        <v>0.37</v>
      </c>
      <c r="G11" s="18">
        <v>0.33799999999999997</v>
      </c>
      <c r="H11" s="19">
        <v>0.37</v>
      </c>
      <c r="I11" s="19">
        <v>0.36</v>
      </c>
      <c r="J11" s="19">
        <v>0.51</v>
      </c>
      <c r="K11" s="19">
        <v>0.37880000000000003</v>
      </c>
      <c r="L11" s="19">
        <v>0.47</v>
      </c>
      <c r="M11" s="19">
        <v>0.47</v>
      </c>
      <c r="N11" s="19">
        <v>0.56299999999999994</v>
      </c>
      <c r="O11" s="19">
        <v>0.39600000000000002</v>
      </c>
      <c r="P11" s="19">
        <v>0.51539999999999997</v>
      </c>
      <c r="Q11" s="19">
        <v>0.46</v>
      </c>
      <c r="R11" s="18">
        <v>0.42</v>
      </c>
      <c r="S11" s="19">
        <v>0.62</v>
      </c>
      <c r="T11" s="19">
        <v>0.52</v>
      </c>
      <c r="U11" s="19">
        <v>0.51</v>
      </c>
      <c r="V11" s="19">
        <v>0.44</v>
      </c>
      <c r="W11" s="19">
        <v>0.4194</v>
      </c>
      <c r="X11" s="54">
        <v>0.46437142857142844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32</v>
      </c>
      <c r="E12" s="134">
        <v>41.98</v>
      </c>
      <c r="F12" s="134">
        <v>32</v>
      </c>
      <c r="G12" s="2">
        <v>67.400000000000006</v>
      </c>
      <c r="H12" s="134">
        <v>55</v>
      </c>
      <c r="I12" s="134">
        <v>67</v>
      </c>
      <c r="J12" s="134">
        <v>57.79</v>
      </c>
      <c r="K12" s="134">
        <v>58</v>
      </c>
      <c r="L12" s="134">
        <v>40.5</v>
      </c>
      <c r="M12" s="134">
        <v>71</v>
      </c>
      <c r="N12" s="134">
        <v>33.950000000000003</v>
      </c>
      <c r="O12" s="134">
        <v>27.5</v>
      </c>
      <c r="P12" s="134">
        <v>53.33</v>
      </c>
      <c r="Q12" s="134">
        <v>55</v>
      </c>
      <c r="R12" s="2">
        <v>73</v>
      </c>
      <c r="S12" s="134">
        <v>55</v>
      </c>
      <c r="T12" s="134">
        <v>64.28</v>
      </c>
      <c r="U12" s="134">
        <v>59.14</v>
      </c>
      <c r="V12" s="134">
        <v>27</v>
      </c>
      <c r="W12" s="134">
        <v>67.58</v>
      </c>
      <c r="X12" s="53">
        <v>53.259523809523813</v>
      </c>
      <c r="Y12" s="9"/>
    </row>
    <row r="13" spans="1:25" ht="11.25" x14ac:dyDescent="0.2">
      <c r="A13" s="29" t="s">
        <v>27</v>
      </c>
      <c r="B13" s="120" t="s">
        <v>93</v>
      </c>
      <c r="C13" s="134">
        <v>121.5</v>
      </c>
      <c r="D13" s="134">
        <v>137</v>
      </c>
      <c r="E13" s="134">
        <v>89.74</v>
      </c>
      <c r="F13" s="134">
        <v>42</v>
      </c>
      <c r="G13" s="2">
        <v>55</v>
      </c>
      <c r="H13" s="134">
        <v>56</v>
      </c>
      <c r="I13" s="134">
        <v>69.12</v>
      </c>
      <c r="J13" s="134">
        <v>109</v>
      </c>
      <c r="K13" s="134">
        <v>71</v>
      </c>
      <c r="L13" s="134">
        <v>68</v>
      </c>
      <c r="M13" s="134">
        <v>84.5</v>
      </c>
      <c r="N13" s="134">
        <v>67.430000000000007</v>
      </c>
      <c r="O13" s="134">
        <v>80</v>
      </c>
      <c r="P13" s="134">
        <v>77</v>
      </c>
      <c r="Q13" s="134">
        <v>50</v>
      </c>
      <c r="R13" s="2">
        <v>96.5</v>
      </c>
      <c r="S13" s="134">
        <v>90</v>
      </c>
      <c r="T13" s="134">
        <v>62.34</v>
      </c>
      <c r="U13" s="134">
        <v>69.42</v>
      </c>
      <c r="V13" s="134">
        <v>60</v>
      </c>
      <c r="W13" s="134">
        <v>73.3</v>
      </c>
      <c r="X13" s="53">
        <v>77.564285714285717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0.61</v>
      </c>
      <c r="E14" s="67">
        <v>0.52</v>
      </c>
      <c r="F14" s="67">
        <v>0.33</v>
      </c>
      <c r="G14" s="68">
        <v>0.44</v>
      </c>
      <c r="H14" s="67">
        <v>0.55000000000000004</v>
      </c>
      <c r="I14" s="67">
        <v>0.48</v>
      </c>
      <c r="J14" s="67">
        <v>0.46</v>
      </c>
      <c r="K14" s="67">
        <v>0.78</v>
      </c>
      <c r="L14" s="67">
        <v>0.52</v>
      </c>
      <c r="M14" s="67">
        <v>0.62</v>
      </c>
      <c r="N14" s="67">
        <v>0.54</v>
      </c>
      <c r="O14" s="67">
        <v>0.36</v>
      </c>
      <c r="P14" s="67">
        <v>0.42</v>
      </c>
      <c r="Q14" s="67">
        <v>0.43</v>
      </c>
      <c r="R14" s="68">
        <v>0.55000000000000004</v>
      </c>
      <c r="S14" s="67">
        <v>0.33</v>
      </c>
      <c r="T14" s="67">
        <v>0.56000000000000005</v>
      </c>
      <c r="U14" s="67">
        <v>0.46</v>
      </c>
      <c r="V14" s="133">
        <v>1</v>
      </c>
      <c r="W14" s="67">
        <v>0.47522000000000003</v>
      </c>
      <c r="X14" s="54">
        <v>0.51834380952380965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2.78</v>
      </c>
      <c r="F15" s="134">
        <v>2.02</v>
      </c>
      <c r="G15" s="2">
        <v>2.29</v>
      </c>
      <c r="H15" s="134">
        <v>2.4500000000000002</v>
      </c>
      <c r="I15" s="134">
        <v>2.2000000000000002</v>
      </c>
      <c r="J15" s="134">
        <v>3.37</v>
      </c>
      <c r="K15" s="134">
        <v>1.92</v>
      </c>
      <c r="L15" s="134">
        <v>2.25</v>
      </c>
      <c r="M15" s="134">
        <v>2.52</v>
      </c>
      <c r="N15" s="134">
        <v>2.52</v>
      </c>
      <c r="O15" s="134">
        <v>1.42</v>
      </c>
      <c r="P15" s="134">
        <v>2.87</v>
      </c>
      <c r="Q15" s="134">
        <v>2.6</v>
      </c>
      <c r="R15" s="2">
        <v>2.2200000000000002</v>
      </c>
      <c r="S15" s="134">
        <v>2.1</v>
      </c>
      <c r="T15" s="134">
        <v>2.8</v>
      </c>
      <c r="U15" s="134">
        <v>2.12</v>
      </c>
      <c r="V15" s="132">
        <v>1.5</v>
      </c>
      <c r="W15" s="134">
        <v>1.92</v>
      </c>
      <c r="X15" s="53">
        <v>2.3628571428571425</v>
      </c>
      <c r="Y15" s="9"/>
    </row>
    <row r="16" spans="1:25" ht="11.25" x14ac:dyDescent="0.2">
      <c r="A16" s="29" t="s">
        <v>29</v>
      </c>
      <c r="B16" s="120" t="s">
        <v>91</v>
      </c>
      <c r="C16" s="134">
        <v>22.97</v>
      </c>
      <c r="D16" s="134">
        <v>20.5</v>
      </c>
      <c r="E16" s="134">
        <v>22.63</v>
      </c>
      <c r="F16" s="134">
        <v>19.18</v>
      </c>
      <c r="G16" s="2">
        <v>15.93</v>
      </c>
      <c r="H16" s="134">
        <v>18.899999999999999</v>
      </c>
      <c r="I16" s="134">
        <v>17.66</v>
      </c>
      <c r="J16" s="134">
        <v>25.08</v>
      </c>
      <c r="K16" s="134">
        <v>18.89</v>
      </c>
      <c r="L16" s="134">
        <v>14.92</v>
      </c>
      <c r="M16" s="134">
        <v>15.96</v>
      </c>
      <c r="N16" s="134">
        <v>22</v>
      </c>
      <c r="O16" s="134">
        <v>20.04</v>
      </c>
      <c r="P16" s="134">
        <v>29.23</v>
      </c>
      <c r="Q16" s="134">
        <v>16.09</v>
      </c>
      <c r="R16" s="2">
        <v>20.100000000000001</v>
      </c>
      <c r="S16" s="134">
        <v>16.02</v>
      </c>
      <c r="T16" s="134">
        <v>19.28</v>
      </c>
      <c r="U16" s="134">
        <v>17.25</v>
      </c>
      <c r="V16" s="134">
        <v>85</v>
      </c>
      <c r="W16" s="134">
        <v>15.7</v>
      </c>
      <c r="X16" s="53">
        <v>22.539523809523807</v>
      </c>
      <c r="Y16" s="9"/>
    </row>
    <row r="17" spans="1:25" ht="11.25" x14ac:dyDescent="0.2">
      <c r="A17" s="29" t="s">
        <v>30</v>
      </c>
      <c r="B17" s="120" t="s">
        <v>94</v>
      </c>
      <c r="C17" s="134">
        <v>85</v>
      </c>
      <c r="D17" s="134">
        <v>155</v>
      </c>
      <c r="E17" s="134">
        <v>72</v>
      </c>
      <c r="F17" s="134">
        <v>77.5</v>
      </c>
      <c r="G17" s="2">
        <v>84.5</v>
      </c>
      <c r="H17" s="134">
        <v>70</v>
      </c>
      <c r="I17" s="134">
        <v>64</v>
      </c>
      <c r="J17" s="134">
        <v>111.1</v>
      </c>
      <c r="K17" s="134">
        <v>84.5</v>
      </c>
      <c r="L17" s="134">
        <v>80.45</v>
      </c>
      <c r="M17" s="134">
        <v>106</v>
      </c>
      <c r="N17" s="134">
        <v>77.33</v>
      </c>
      <c r="O17" s="134">
        <v>93.24</v>
      </c>
      <c r="P17" s="134">
        <v>88.97</v>
      </c>
      <c r="Q17" s="134">
        <v>101</v>
      </c>
      <c r="R17" s="2">
        <v>84.5</v>
      </c>
      <c r="S17" s="134">
        <v>59</v>
      </c>
      <c r="T17" s="134">
        <v>93.17</v>
      </c>
      <c r="U17" s="134">
        <v>80.569999999999993</v>
      </c>
      <c r="V17" s="134">
        <v>57.5</v>
      </c>
      <c r="W17" s="134">
        <v>89.44</v>
      </c>
      <c r="X17" s="53">
        <v>86.417619047619056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551</v>
      </c>
      <c r="D18" s="134">
        <v>299.5</v>
      </c>
      <c r="E18" s="134">
        <v>263.70999999999998</v>
      </c>
      <c r="F18" s="134">
        <v>226.25</v>
      </c>
      <c r="G18" s="2">
        <v>235</v>
      </c>
      <c r="H18" s="134">
        <v>300</v>
      </c>
      <c r="I18" s="134">
        <v>199.25</v>
      </c>
      <c r="J18" s="134">
        <v>352.87</v>
      </c>
      <c r="K18" s="134">
        <v>450</v>
      </c>
      <c r="L18" s="134">
        <v>404.35500000000002</v>
      </c>
      <c r="M18" s="134">
        <v>414</v>
      </c>
      <c r="N18" s="134">
        <v>310</v>
      </c>
      <c r="O18" s="134">
        <v>271.52</v>
      </c>
      <c r="P18" s="134">
        <v>352.86</v>
      </c>
      <c r="Q18" s="134">
        <v>350</v>
      </c>
      <c r="R18" s="2">
        <v>492</v>
      </c>
      <c r="S18" s="134">
        <v>402.5</v>
      </c>
      <c r="T18" s="134">
        <v>547.11</v>
      </c>
      <c r="U18" s="134">
        <v>378.4</v>
      </c>
      <c r="V18" s="134">
        <v>114.18</v>
      </c>
      <c r="W18" s="134">
        <v>306.92</v>
      </c>
      <c r="X18" s="53">
        <v>343.87738095238092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369</v>
      </c>
      <c r="D19" s="134">
        <v>250</v>
      </c>
      <c r="E19" s="134">
        <v>259.92</v>
      </c>
      <c r="F19" s="2">
        <v>309.27</v>
      </c>
      <c r="G19" s="2">
        <v>182.5</v>
      </c>
      <c r="H19" s="134">
        <v>282.8</v>
      </c>
      <c r="I19" s="134">
        <v>140</v>
      </c>
      <c r="J19" s="134">
        <v>346.9</v>
      </c>
      <c r="K19" s="134">
        <v>285</v>
      </c>
      <c r="L19" s="2">
        <v>235.6</v>
      </c>
      <c r="M19" s="2">
        <v>212</v>
      </c>
      <c r="N19" s="134">
        <v>257</v>
      </c>
      <c r="O19" s="134">
        <v>250</v>
      </c>
      <c r="P19" s="134">
        <v>261.33</v>
      </c>
      <c r="Q19" s="134">
        <v>207.03</v>
      </c>
      <c r="R19" s="2">
        <v>388</v>
      </c>
      <c r="S19" s="134">
        <v>183.5</v>
      </c>
      <c r="T19" s="134">
        <v>170.92</v>
      </c>
      <c r="U19" s="134">
        <v>234.91</v>
      </c>
      <c r="V19" s="134">
        <v>170.49</v>
      </c>
      <c r="W19" s="134">
        <v>258.61</v>
      </c>
      <c r="X19" s="53">
        <v>250.22761904761904</v>
      </c>
      <c r="Y19" s="9"/>
    </row>
    <row r="20" spans="1:25" ht="22.5" x14ac:dyDescent="0.2">
      <c r="A20" s="121" t="s">
        <v>33</v>
      </c>
      <c r="B20" s="122" t="s">
        <v>94</v>
      </c>
      <c r="C20" s="134">
        <v>62.5</v>
      </c>
      <c r="D20" s="134">
        <v>65</v>
      </c>
      <c r="E20" s="134">
        <v>57.67</v>
      </c>
      <c r="F20" s="134">
        <v>65.12</v>
      </c>
      <c r="G20" s="2">
        <v>54.5</v>
      </c>
      <c r="H20" s="134">
        <v>59.93</v>
      </c>
      <c r="I20" s="134">
        <v>52.5</v>
      </c>
      <c r="J20" s="134">
        <v>48.58</v>
      </c>
      <c r="K20" s="134">
        <v>64.900000000000006</v>
      </c>
      <c r="L20" s="134">
        <v>38.19</v>
      </c>
      <c r="M20" s="134">
        <v>60.95</v>
      </c>
      <c r="N20" s="134">
        <v>48.34</v>
      </c>
      <c r="O20" s="134">
        <v>43.5</v>
      </c>
      <c r="P20" s="134">
        <v>72.33</v>
      </c>
      <c r="Q20" s="134">
        <v>55</v>
      </c>
      <c r="R20" s="2">
        <v>63.1</v>
      </c>
      <c r="S20" s="134">
        <v>30.33</v>
      </c>
      <c r="T20" s="134">
        <v>27.14</v>
      </c>
      <c r="U20" s="134">
        <v>28.77</v>
      </c>
      <c r="V20" s="134">
        <v>45</v>
      </c>
      <c r="W20" s="134">
        <v>40</v>
      </c>
      <c r="X20" s="53">
        <v>51.588095238095256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</v>
      </c>
      <c r="D21" s="134">
        <v>22.3</v>
      </c>
      <c r="E21" s="134">
        <v>24.3</v>
      </c>
      <c r="F21" s="134">
        <v>16.850000000000001</v>
      </c>
      <c r="G21" s="2">
        <v>21</v>
      </c>
      <c r="H21" s="134">
        <v>22.5</v>
      </c>
      <c r="I21" s="134">
        <v>18.27</v>
      </c>
      <c r="J21" s="134">
        <v>25.06</v>
      </c>
      <c r="K21" s="134">
        <v>24.98</v>
      </c>
      <c r="L21" s="134">
        <v>21.95</v>
      </c>
      <c r="M21" s="134">
        <v>17.489999999999998</v>
      </c>
      <c r="N21" s="134">
        <v>22.67</v>
      </c>
      <c r="O21" s="134">
        <v>13.45</v>
      </c>
      <c r="P21" s="134">
        <v>64.12</v>
      </c>
      <c r="Q21" s="134">
        <v>18.59</v>
      </c>
      <c r="R21" s="2">
        <v>19.27</v>
      </c>
      <c r="S21" s="134">
        <v>20.73</v>
      </c>
      <c r="T21" s="134">
        <v>19.149999999999999</v>
      </c>
      <c r="U21" s="134">
        <v>13.43</v>
      </c>
      <c r="V21" s="134">
        <v>19</v>
      </c>
      <c r="W21" s="134">
        <v>16.52</v>
      </c>
      <c r="X21" s="53">
        <v>22.649047619047614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402.9</v>
      </c>
      <c r="D22" s="134">
        <v>419.5</v>
      </c>
      <c r="E22" s="134">
        <v>260.58999999999997</v>
      </c>
      <c r="F22" s="134">
        <v>180</v>
      </c>
      <c r="G22" s="2">
        <v>320.5</v>
      </c>
      <c r="H22" s="134">
        <v>300</v>
      </c>
      <c r="I22" s="134">
        <v>362</v>
      </c>
      <c r="J22" s="134">
        <v>332.14</v>
      </c>
      <c r="K22" s="134">
        <v>350</v>
      </c>
      <c r="L22" s="134">
        <v>321.14999999999998</v>
      </c>
      <c r="M22" s="134">
        <v>413</v>
      </c>
      <c r="N22" s="134">
        <v>250</v>
      </c>
      <c r="O22" s="134">
        <v>300</v>
      </c>
      <c r="P22" s="134">
        <v>593.33000000000004</v>
      </c>
      <c r="Q22" s="134">
        <v>618.48</v>
      </c>
      <c r="R22" s="2">
        <v>269.3</v>
      </c>
      <c r="S22" s="134">
        <v>338.4</v>
      </c>
      <c r="T22" s="134">
        <v>963.51</v>
      </c>
      <c r="U22" s="134">
        <v>470.17</v>
      </c>
      <c r="V22" s="134">
        <v>200</v>
      </c>
      <c r="W22" s="134">
        <v>284.29000000000002</v>
      </c>
      <c r="X22" s="53">
        <v>378.53619047619048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18</v>
      </c>
      <c r="D23" s="134">
        <v>15.9</v>
      </c>
      <c r="E23" s="134">
        <v>6.63</v>
      </c>
      <c r="F23" s="134">
        <v>9.1999999999999993</v>
      </c>
      <c r="G23" s="2">
        <v>11.5</v>
      </c>
      <c r="H23" s="134">
        <v>13.63</v>
      </c>
      <c r="I23" s="134">
        <v>10</v>
      </c>
      <c r="J23" s="134">
        <v>32.380000000000003</v>
      </c>
      <c r="K23" s="134">
        <v>12.44</v>
      </c>
      <c r="L23" s="134">
        <v>18.5</v>
      </c>
      <c r="M23" s="134">
        <v>19</v>
      </c>
      <c r="N23" s="134">
        <v>10.62</v>
      </c>
      <c r="O23" s="134">
        <v>5</v>
      </c>
      <c r="P23" s="134">
        <v>7.5</v>
      </c>
      <c r="Q23" s="134">
        <v>11.88</v>
      </c>
      <c r="R23" s="2">
        <v>15.7</v>
      </c>
      <c r="S23" s="134">
        <v>30</v>
      </c>
      <c r="T23" s="134">
        <v>8.81</v>
      </c>
      <c r="U23" s="134">
        <v>26.67</v>
      </c>
      <c r="V23" s="134">
        <v>5</v>
      </c>
      <c r="W23" s="134">
        <v>10.46</v>
      </c>
      <c r="X23" s="53">
        <v>14.229523809523808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56</v>
      </c>
      <c r="D24" s="134">
        <v>94</v>
      </c>
      <c r="E24" s="134">
        <v>60.43</v>
      </c>
      <c r="F24" s="134">
        <v>85.49</v>
      </c>
      <c r="G24" s="2">
        <v>59.5</v>
      </c>
      <c r="H24" s="134">
        <v>49.97</v>
      </c>
      <c r="I24" s="134">
        <v>42</v>
      </c>
      <c r="J24" s="134">
        <v>106.19</v>
      </c>
      <c r="K24" s="134">
        <v>70.5</v>
      </c>
      <c r="L24" s="134">
        <v>72</v>
      </c>
      <c r="M24" s="134">
        <v>81.25</v>
      </c>
      <c r="N24" s="134">
        <v>66.27</v>
      </c>
      <c r="O24" s="134">
        <v>58</v>
      </c>
      <c r="P24" s="134">
        <v>139.1</v>
      </c>
      <c r="Q24" s="134">
        <v>61.19</v>
      </c>
      <c r="R24" s="2">
        <v>60</v>
      </c>
      <c r="S24" s="134">
        <v>90.33</v>
      </c>
      <c r="T24" s="134">
        <v>59.29</v>
      </c>
      <c r="U24" s="134">
        <v>75.83</v>
      </c>
      <c r="V24" s="134">
        <v>70</v>
      </c>
      <c r="W24" s="134">
        <v>55.27</v>
      </c>
      <c r="X24" s="53">
        <v>72.029047619047603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5.7</v>
      </c>
      <c r="D25" s="134">
        <v>9.25</v>
      </c>
      <c r="E25" s="134">
        <v>7.6</v>
      </c>
      <c r="F25" s="134">
        <v>4.21</v>
      </c>
      <c r="G25" s="2">
        <v>7.6</v>
      </c>
      <c r="H25" s="134">
        <v>9.33</v>
      </c>
      <c r="I25" s="134">
        <v>6.43</v>
      </c>
      <c r="J25" s="134">
        <v>7.98</v>
      </c>
      <c r="K25" s="134">
        <v>9</v>
      </c>
      <c r="L25" s="134">
        <v>8.5</v>
      </c>
      <c r="M25" s="134">
        <v>9.9499999999999993</v>
      </c>
      <c r="N25" s="134">
        <v>5.47</v>
      </c>
      <c r="O25" s="134">
        <v>4.01</v>
      </c>
      <c r="P25" s="134">
        <v>6.44</v>
      </c>
      <c r="Q25" s="134">
        <v>10.24</v>
      </c>
      <c r="R25" s="2">
        <v>9.5299999999999994</v>
      </c>
      <c r="S25" s="134">
        <v>5.82</v>
      </c>
      <c r="T25" s="134">
        <v>14.65</v>
      </c>
      <c r="U25" s="134">
        <v>10.74</v>
      </c>
      <c r="V25" s="134">
        <v>5.25</v>
      </c>
      <c r="W25" s="134">
        <v>9.2527777777777782</v>
      </c>
      <c r="X25" s="53">
        <v>7.9501322751322752</v>
      </c>
      <c r="Y25" s="9"/>
    </row>
    <row r="26" spans="1:25" ht="11.25" x14ac:dyDescent="0.2">
      <c r="A26" s="29" t="s">
        <v>38</v>
      </c>
      <c r="B26" s="120" t="s">
        <v>92</v>
      </c>
      <c r="C26" s="134">
        <v>10.95</v>
      </c>
      <c r="D26" s="134">
        <v>5.7</v>
      </c>
      <c r="E26" s="134">
        <v>4.59</v>
      </c>
      <c r="F26" s="134">
        <v>3.56</v>
      </c>
      <c r="G26" s="2">
        <v>3</v>
      </c>
      <c r="H26" s="134">
        <v>7.72</v>
      </c>
      <c r="I26" s="134">
        <v>4.42</v>
      </c>
      <c r="J26" s="134">
        <v>7.12</v>
      </c>
      <c r="K26" s="134">
        <v>5.3</v>
      </c>
      <c r="L26" s="134">
        <v>9.1199999999999992</v>
      </c>
      <c r="M26" s="134">
        <v>7.65</v>
      </c>
      <c r="N26" s="2">
        <v>4.92</v>
      </c>
      <c r="O26" s="134">
        <v>2.6</v>
      </c>
      <c r="P26" s="134">
        <v>10.18</v>
      </c>
      <c r="Q26" s="134">
        <v>4.59</v>
      </c>
      <c r="R26" s="2">
        <v>9.7100000000000009</v>
      </c>
      <c r="S26" s="134">
        <v>11.49</v>
      </c>
      <c r="T26" s="134">
        <v>13.59</v>
      </c>
      <c r="U26" s="134">
        <v>7.9</v>
      </c>
      <c r="V26" s="134">
        <v>3.6</v>
      </c>
      <c r="W26" s="134">
        <v>7.18</v>
      </c>
      <c r="X26" s="53">
        <v>6.8995238095238092</v>
      </c>
      <c r="Y26" s="9"/>
    </row>
    <row r="27" spans="1:25" ht="11.25" x14ac:dyDescent="0.2">
      <c r="A27" s="29" t="s">
        <v>109</v>
      </c>
      <c r="B27" s="120" t="s">
        <v>96</v>
      </c>
      <c r="C27" s="19">
        <v>1.1399999999999999</v>
      </c>
      <c r="D27" s="19">
        <v>0.95</v>
      </c>
      <c r="E27" s="133">
        <v>0.97</v>
      </c>
      <c r="F27" s="19">
        <v>0.76</v>
      </c>
      <c r="G27" s="18">
        <v>0.64</v>
      </c>
      <c r="H27" s="19">
        <v>0.79</v>
      </c>
      <c r="I27" s="19">
        <v>0.61</v>
      </c>
      <c r="J27" s="19">
        <v>0.79</v>
      </c>
      <c r="K27" s="19">
        <v>0.73</v>
      </c>
      <c r="L27" s="19">
        <v>0.75</v>
      </c>
      <c r="M27" s="19">
        <v>0.74</v>
      </c>
      <c r="N27" s="19">
        <v>1.02</v>
      </c>
      <c r="O27" s="19">
        <v>0.7</v>
      </c>
      <c r="P27" s="19">
        <v>1.18</v>
      </c>
      <c r="Q27" s="19">
        <v>0.8</v>
      </c>
      <c r="R27" s="18">
        <v>0.9</v>
      </c>
      <c r="S27" s="18">
        <v>0.98</v>
      </c>
      <c r="T27" s="18">
        <v>1.1000000000000001</v>
      </c>
      <c r="U27" s="19">
        <v>0.94</v>
      </c>
      <c r="V27" s="133">
        <v>1</v>
      </c>
      <c r="W27" s="19">
        <v>0.71779999999999999</v>
      </c>
      <c r="X27" s="54">
        <v>0.86703809523809516</v>
      </c>
      <c r="Y27" s="9"/>
    </row>
    <row r="28" spans="1:25" ht="11.25" x14ac:dyDescent="0.2">
      <c r="A28" s="29" t="s">
        <v>39</v>
      </c>
      <c r="B28" s="120" t="s">
        <v>94</v>
      </c>
      <c r="C28" s="134">
        <v>82.5</v>
      </c>
      <c r="D28" s="134">
        <v>59.7</v>
      </c>
      <c r="E28" s="135">
        <v>65.25</v>
      </c>
      <c r="F28" s="134">
        <v>65.17</v>
      </c>
      <c r="G28" s="2">
        <v>55</v>
      </c>
      <c r="H28" s="134">
        <v>60.5</v>
      </c>
      <c r="I28" s="134">
        <v>58</v>
      </c>
      <c r="J28" s="134">
        <v>69.540000000000006</v>
      </c>
      <c r="K28" s="134">
        <v>68.95</v>
      </c>
      <c r="L28" s="134">
        <v>67</v>
      </c>
      <c r="M28" s="134">
        <v>69.099999999999994</v>
      </c>
      <c r="N28" s="134">
        <v>63</v>
      </c>
      <c r="O28" s="134">
        <v>59.9</v>
      </c>
      <c r="P28" s="134">
        <v>86.21</v>
      </c>
      <c r="Q28" s="134">
        <v>79</v>
      </c>
      <c r="R28" s="2">
        <v>59.7</v>
      </c>
      <c r="S28" s="134">
        <v>52.67</v>
      </c>
      <c r="T28" s="134">
        <v>82.32</v>
      </c>
      <c r="U28" s="134">
        <v>79.27</v>
      </c>
      <c r="V28" s="134">
        <v>40</v>
      </c>
      <c r="W28" s="134">
        <v>63.34</v>
      </c>
      <c r="X28" s="53">
        <v>66.005714285714276</v>
      </c>
      <c r="Y28" s="9"/>
    </row>
    <row r="29" spans="1:25" ht="11.25" x14ac:dyDescent="0.2">
      <c r="A29" s="29" t="s">
        <v>40</v>
      </c>
      <c r="B29" s="120" t="s">
        <v>94</v>
      </c>
      <c r="C29" s="134">
        <v>366</v>
      </c>
      <c r="D29" s="134">
        <v>224</v>
      </c>
      <c r="E29" s="134">
        <v>205.6</v>
      </c>
      <c r="F29" s="134">
        <v>212</v>
      </c>
      <c r="G29" s="2">
        <v>180.6</v>
      </c>
      <c r="H29" s="134">
        <v>236.5</v>
      </c>
      <c r="I29" s="134">
        <v>87</v>
      </c>
      <c r="J29" s="134">
        <v>257.07</v>
      </c>
      <c r="K29" s="134">
        <v>268</v>
      </c>
      <c r="L29" s="134">
        <v>259.45</v>
      </c>
      <c r="M29" s="134">
        <v>282.2</v>
      </c>
      <c r="N29" s="134">
        <v>205.05</v>
      </c>
      <c r="O29" s="134">
        <v>232.53</v>
      </c>
      <c r="P29" s="134">
        <v>343.2</v>
      </c>
      <c r="Q29" s="134">
        <v>260</v>
      </c>
      <c r="R29" s="2">
        <v>230</v>
      </c>
      <c r="S29" s="134">
        <v>111.53</v>
      </c>
      <c r="T29" s="134">
        <v>246.04</v>
      </c>
      <c r="U29" s="134">
        <v>218.05</v>
      </c>
      <c r="V29" s="134">
        <v>200</v>
      </c>
      <c r="W29" s="134">
        <v>170.93</v>
      </c>
      <c r="X29" s="53">
        <v>228.36904761904765</v>
      </c>
      <c r="Y29" s="9"/>
    </row>
    <row r="30" spans="1:25" ht="11.25" x14ac:dyDescent="0.2">
      <c r="A30" s="29" t="s">
        <v>41</v>
      </c>
      <c r="B30" s="120" t="s">
        <v>94</v>
      </c>
      <c r="C30" s="134">
        <v>70</v>
      </c>
      <c r="D30" s="134">
        <v>47.3</v>
      </c>
      <c r="E30" s="134">
        <v>35.630000000000003</v>
      </c>
      <c r="F30" s="134">
        <v>36.799999999999997</v>
      </c>
      <c r="G30" s="2">
        <v>35</v>
      </c>
      <c r="H30" s="134">
        <v>44.5</v>
      </c>
      <c r="I30" s="134">
        <v>29.95</v>
      </c>
      <c r="J30" s="134">
        <v>63.02</v>
      </c>
      <c r="K30" s="134">
        <v>49</v>
      </c>
      <c r="L30" s="134">
        <v>36.799999999999997</v>
      </c>
      <c r="M30" s="134">
        <v>48</v>
      </c>
      <c r="N30" s="134">
        <v>33</v>
      </c>
      <c r="O30" s="134">
        <v>36.450000000000003</v>
      </c>
      <c r="P30" s="134">
        <v>79.569999999999993</v>
      </c>
      <c r="Q30" s="134">
        <v>36.049999999999997</v>
      </c>
      <c r="R30" s="2">
        <v>32.700000000000003</v>
      </c>
      <c r="S30" s="134">
        <v>37.520000000000003</v>
      </c>
      <c r="T30" s="134">
        <v>43.24</v>
      </c>
      <c r="U30" s="134">
        <v>28.33</v>
      </c>
      <c r="V30" s="134">
        <v>40</v>
      </c>
      <c r="W30" s="134">
        <v>59.84</v>
      </c>
      <c r="X30" s="53">
        <v>43.938095238095244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48.6</v>
      </c>
      <c r="F31" s="134">
        <v>42.66</v>
      </c>
      <c r="G31" s="2">
        <v>35.5</v>
      </c>
      <c r="H31" s="134">
        <v>44.98</v>
      </c>
      <c r="I31" s="134">
        <v>49.9</v>
      </c>
      <c r="J31" s="134">
        <v>48.35</v>
      </c>
      <c r="K31" s="134">
        <v>45.67</v>
      </c>
      <c r="L31" s="134">
        <v>45.69</v>
      </c>
      <c r="M31" s="134">
        <v>57</v>
      </c>
      <c r="N31" s="134">
        <v>47.84</v>
      </c>
      <c r="O31" s="134">
        <v>38</v>
      </c>
      <c r="P31" s="134">
        <v>69.44</v>
      </c>
      <c r="Q31" s="134">
        <v>42.52</v>
      </c>
      <c r="R31" s="2">
        <v>44.91</v>
      </c>
      <c r="S31" s="134">
        <v>26.39</v>
      </c>
      <c r="T31" s="134">
        <v>51.19</v>
      </c>
      <c r="U31" s="134">
        <v>51.15</v>
      </c>
      <c r="V31" s="134">
        <v>50</v>
      </c>
      <c r="W31" s="134">
        <v>43.46</v>
      </c>
      <c r="X31" s="53">
        <v>46.273809523809533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25.08</v>
      </c>
      <c r="D32" s="134">
        <v>28.36</v>
      </c>
      <c r="E32" s="134">
        <v>28.88</v>
      </c>
      <c r="F32" s="134">
        <v>27.13</v>
      </c>
      <c r="G32" s="2">
        <v>18.329999999999998</v>
      </c>
      <c r="H32" s="134">
        <v>24.2</v>
      </c>
      <c r="I32" s="134">
        <v>13.9</v>
      </c>
      <c r="J32" s="134">
        <v>26.19</v>
      </c>
      <c r="K32" s="134">
        <v>31.71</v>
      </c>
      <c r="L32" s="134">
        <v>32</v>
      </c>
      <c r="M32" s="134">
        <v>20.75</v>
      </c>
      <c r="N32" s="134">
        <v>20.5</v>
      </c>
      <c r="O32" s="134">
        <v>21.77</v>
      </c>
      <c r="P32" s="134">
        <v>38.799999999999997</v>
      </c>
      <c r="Q32" s="134">
        <v>20.75</v>
      </c>
      <c r="R32" s="2">
        <v>28.77</v>
      </c>
      <c r="S32" s="2">
        <v>20.87</v>
      </c>
      <c r="T32" s="2">
        <v>24.41</v>
      </c>
      <c r="U32" s="134">
        <v>19.440000000000001</v>
      </c>
      <c r="V32" s="134">
        <v>18</v>
      </c>
      <c r="W32" s="134">
        <v>23.88</v>
      </c>
      <c r="X32" s="53">
        <v>24.462857142857143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18.25</v>
      </c>
      <c r="F34" s="2">
        <v>15.06</v>
      </c>
      <c r="G34" s="2">
        <v>17.09</v>
      </c>
      <c r="H34" s="134">
        <v>20</v>
      </c>
      <c r="I34" s="134">
        <v>16.298928</v>
      </c>
      <c r="J34" s="2">
        <v>12.170075000000001</v>
      </c>
      <c r="K34" s="2">
        <v>17.2</v>
      </c>
      <c r="L34" s="2">
        <v>12.446109</v>
      </c>
      <c r="M34" s="2">
        <v>15.46</v>
      </c>
      <c r="N34" s="134">
        <v>13.6</v>
      </c>
      <c r="O34" s="2">
        <v>12.800592</v>
      </c>
      <c r="P34" s="2">
        <v>14.96</v>
      </c>
      <c r="Q34" s="2">
        <v>19.5</v>
      </c>
      <c r="R34" s="2">
        <v>19.510000000000002</v>
      </c>
      <c r="S34" s="134">
        <v>13.056636301999999</v>
      </c>
      <c r="T34" s="134">
        <v>15.3635</v>
      </c>
      <c r="U34" s="2">
        <v>23.186883999999999</v>
      </c>
      <c r="V34" s="2">
        <v>12.62</v>
      </c>
      <c r="W34" s="134">
        <v>18.587810000000001</v>
      </c>
      <c r="X34" s="53">
        <v>15.919629109619047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8.8386620000000011</v>
      </c>
      <c r="D35" s="2">
        <v>11.08</v>
      </c>
      <c r="E35" s="2">
        <v>10.77</v>
      </c>
      <c r="F35" s="2">
        <v>10.29</v>
      </c>
      <c r="G35" s="2">
        <v>11.03</v>
      </c>
      <c r="H35" s="134">
        <v>12.9</v>
      </c>
      <c r="I35" s="134">
        <v>11.638745999999999</v>
      </c>
      <c r="J35" s="2">
        <v>8.5921861600000007</v>
      </c>
      <c r="K35" s="2">
        <v>11.26</v>
      </c>
      <c r="L35" s="2">
        <v>9.1412100000000009</v>
      </c>
      <c r="M35" s="2">
        <v>11.4</v>
      </c>
      <c r="N35" s="134">
        <v>9.81</v>
      </c>
      <c r="O35" s="2">
        <v>9.4480560000000011</v>
      </c>
      <c r="P35" s="2">
        <v>11.27</v>
      </c>
      <c r="Q35" s="2">
        <v>13.83</v>
      </c>
      <c r="R35" s="2">
        <v>14.13</v>
      </c>
      <c r="S35" s="134">
        <v>10.447363698</v>
      </c>
      <c r="T35" s="134">
        <v>11.847899999999999</v>
      </c>
      <c r="U35" s="2">
        <v>15.520252999999999</v>
      </c>
      <c r="V35" s="2">
        <v>8.5</v>
      </c>
      <c r="W35" s="134">
        <v>15.092192000000002</v>
      </c>
      <c r="X35" s="53">
        <v>11.277931850380956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72.86</v>
      </c>
      <c r="E37" s="134">
        <v>109.31</v>
      </c>
      <c r="F37" s="134">
        <v>44.59</v>
      </c>
      <c r="G37" s="134">
        <v>77.5</v>
      </c>
      <c r="H37" s="134">
        <v>66.12</v>
      </c>
      <c r="I37" s="134">
        <v>53.25</v>
      </c>
      <c r="J37" s="134">
        <v>53.287799999999997</v>
      </c>
      <c r="K37" s="134">
        <v>50.49</v>
      </c>
      <c r="L37" s="134">
        <v>42.08</v>
      </c>
      <c r="M37" s="134">
        <v>66.97</v>
      </c>
      <c r="N37" s="134">
        <v>23.31</v>
      </c>
      <c r="O37" s="134">
        <v>30.45</v>
      </c>
      <c r="P37" s="134">
        <v>75.3</v>
      </c>
      <c r="Q37" s="134">
        <v>66.84</v>
      </c>
      <c r="R37" s="2">
        <v>56</v>
      </c>
      <c r="S37" s="134">
        <v>28.654544999999999</v>
      </c>
      <c r="T37" s="134">
        <v>70.832099999999997</v>
      </c>
      <c r="U37" s="134">
        <v>29.32</v>
      </c>
      <c r="V37" s="134">
        <v>33.5</v>
      </c>
      <c r="W37" s="134">
        <v>43.66</v>
      </c>
      <c r="X37" s="53">
        <v>53.388306904761912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20.07</v>
      </c>
      <c r="F39" s="20">
        <v>11.67</v>
      </c>
      <c r="G39" s="20">
        <v>30</v>
      </c>
      <c r="H39" s="20">
        <v>11.13</v>
      </c>
      <c r="I39" s="20">
        <v>10.95</v>
      </c>
      <c r="J39" s="20">
        <v>30</v>
      </c>
      <c r="K39" s="20">
        <v>6</v>
      </c>
      <c r="L39" s="20">
        <v>25</v>
      </c>
      <c r="M39" s="20">
        <v>21.32</v>
      </c>
      <c r="N39" s="20">
        <v>14.52</v>
      </c>
      <c r="O39" s="20">
        <v>8.16</v>
      </c>
      <c r="P39" s="20">
        <v>13.17</v>
      </c>
      <c r="Q39" s="20">
        <v>8.66</v>
      </c>
      <c r="R39" s="21">
        <v>9</v>
      </c>
      <c r="S39" s="20">
        <v>6.5875728999999996</v>
      </c>
      <c r="T39" s="20">
        <v>32</v>
      </c>
      <c r="U39" s="20">
        <v>10.11</v>
      </c>
      <c r="V39" s="20">
        <v>9</v>
      </c>
      <c r="W39" s="20">
        <v>6.5683333333333334</v>
      </c>
      <c r="X39" s="57">
        <v>17.138852677777781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10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205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42.9</v>
      </c>
      <c r="D8" s="134">
        <v>39</v>
      </c>
      <c r="E8" s="134">
        <v>32.79</v>
      </c>
      <c r="F8" s="134">
        <v>33.69</v>
      </c>
      <c r="G8" s="2">
        <v>27.04</v>
      </c>
      <c r="H8" s="134">
        <v>33.880000000000003</v>
      </c>
      <c r="I8" s="134">
        <v>26.65</v>
      </c>
      <c r="J8" s="134">
        <v>38.5</v>
      </c>
      <c r="K8" s="134">
        <v>27.38</v>
      </c>
      <c r="L8" s="134">
        <v>36.53</v>
      </c>
      <c r="M8" s="134">
        <v>31.5</v>
      </c>
      <c r="N8" s="134">
        <v>39.200000000000003</v>
      </c>
      <c r="O8" s="134">
        <v>32.64</v>
      </c>
      <c r="P8" s="134">
        <v>37.93</v>
      </c>
      <c r="Q8" s="134">
        <v>27.68</v>
      </c>
      <c r="R8" s="2">
        <v>37.979999999999997</v>
      </c>
      <c r="S8" s="134">
        <v>25.97</v>
      </c>
      <c r="T8" s="134">
        <v>30.61</v>
      </c>
      <c r="U8" s="134">
        <v>35.47</v>
      </c>
      <c r="V8" s="134">
        <v>33</v>
      </c>
      <c r="W8" s="134">
        <v>29.55</v>
      </c>
      <c r="X8" s="53">
        <v>33.328095238095237</v>
      </c>
      <c r="Y8" s="9"/>
    </row>
    <row r="9" spans="1:25" ht="11.25" x14ac:dyDescent="0.2">
      <c r="A9" s="29" t="s">
        <v>87</v>
      </c>
      <c r="B9" s="120" t="s">
        <v>92</v>
      </c>
      <c r="C9" s="19">
        <v>3.52</v>
      </c>
      <c r="D9" s="19">
        <v>3.7</v>
      </c>
      <c r="E9" s="19">
        <v>3.54</v>
      </c>
      <c r="F9" s="19">
        <v>3.38</v>
      </c>
      <c r="G9" s="18">
        <v>2.9</v>
      </c>
      <c r="H9" s="19">
        <v>2.86</v>
      </c>
      <c r="I9" s="19">
        <v>3.36</v>
      </c>
      <c r="J9" s="19">
        <v>3.39</v>
      </c>
      <c r="K9" s="19">
        <v>3.32</v>
      </c>
      <c r="L9" s="19">
        <v>3.75</v>
      </c>
      <c r="M9" s="19">
        <v>3.86</v>
      </c>
      <c r="N9" s="19">
        <v>4.32</v>
      </c>
      <c r="O9" s="19">
        <v>3.36</v>
      </c>
      <c r="P9" s="19">
        <v>4.05</v>
      </c>
      <c r="Q9" s="19">
        <v>3.17</v>
      </c>
      <c r="R9" s="18">
        <v>3.58</v>
      </c>
      <c r="S9" s="19">
        <v>4.53</v>
      </c>
      <c r="T9" s="19">
        <v>3.95</v>
      </c>
      <c r="U9" s="19">
        <v>4.03</v>
      </c>
      <c r="V9" s="19">
        <v>3.75</v>
      </c>
      <c r="W9" s="19">
        <v>3.61</v>
      </c>
      <c r="X9" s="54">
        <v>3.6157142857142852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390.5</v>
      </c>
      <c r="E10" s="134">
        <v>295.93</v>
      </c>
      <c r="F10" s="134">
        <v>264.77</v>
      </c>
      <c r="G10" s="2">
        <v>242</v>
      </c>
      <c r="H10" s="134">
        <v>259.5</v>
      </c>
      <c r="I10" s="134">
        <v>292</v>
      </c>
      <c r="J10" s="134">
        <v>340.88</v>
      </c>
      <c r="K10" s="134">
        <v>280</v>
      </c>
      <c r="L10" s="134">
        <v>282.5</v>
      </c>
      <c r="M10" s="134">
        <v>320</v>
      </c>
      <c r="N10" s="134">
        <v>380</v>
      </c>
      <c r="O10" s="134">
        <v>248</v>
      </c>
      <c r="P10" s="134">
        <v>298.33</v>
      </c>
      <c r="Q10" s="134">
        <v>236.5</v>
      </c>
      <c r="R10" s="2">
        <v>279.5</v>
      </c>
      <c r="S10" s="134">
        <v>400.5</v>
      </c>
      <c r="T10" s="134">
        <v>309.07</v>
      </c>
      <c r="U10" s="134">
        <v>256.47000000000003</v>
      </c>
      <c r="V10" s="134">
        <v>250</v>
      </c>
      <c r="W10" s="134">
        <v>251.05</v>
      </c>
      <c r="X10" s="53">
        <v>294.16666666666669</v>
      </c>
      <c r="Y10" s="9"/>
    </row>
    <row r="11" spans="1:25" ht="11.25" x14ac:dyDescent="0.2">
      <c r="A11" s="29" t="s">
        <v>25</v>
      </c>
      <c r="B11" s="120" t="s">
        <v>92</v>
      </c>
      <c r="C11" s="19">
        <v>0.53</v>
      </c>
      <c r="D11" s="19">
        <v>0.64</v>
      </c>
      <c r="E11" s="19">
        <v>0.45119999999999999</v>
      </c>
      <c r="F11" s="19">
        <v>0.38799999999999996</v>
      </c>
      <c r="G11" s="18">
        <v>0.33799999999999997</v>
      </c>
      <c r="H11" s="19">
        <v>0.37</v>
      </c>
      <c r="I11" s="19">
        <v>0.36</v>
      </c>
      <c r="J11" s="19">
        <v>0.52</v>
      </c>
      <c r="K11" s="19">
        <v>0.37759999999999999</v>
      </c>
      <c r="L11" s="19">
        <v>0.47</v>
      </c>
      <c r="M11" s="19">
        <v>0.46659999999999996</v>
      </c>
      <c r="N11" s="19">
        <v>0.55799999999999994</v>
      </c>
      <c r="O11" s="19">
        <v>0.4</v>
      </c>
      <c r="P11" s="19">
        <v>0.50939999999999996</v>
      </c>
      <c r="Q11" s="19">
        <v>0.47</v>
      </c>
      <c r="R11" s="18">
        <v>0.41899999999999998</v>
      </c>
      <c r="S11" s="19">
        <v>0.62</v>
      </c>
      <c r="T11" s="19">
        <v>0.51</v>
      </c>
      <c r="U11" s="19">
        <v>0.5</v>
      </c>
      <c r="V11" s="19">
        <v>0.44</v>
      </c>
      <c r="W11" s="19">
        <v>0.41820000000000002</v>
      </c>
      <c r="X11" s="54">
        <v>0.46457142857142858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32</v>
      </c>
      <c r="E12" s="134">
        <v>42.55</v>
      </c>
      <c r="F12" s="134">
        <v>32</v>
      </c>
      <c r="G12" s="2">
        <v>67.599999999999994</v>
      </c>
      <c r="H12" s="134">
        <v>55</v>
      </c>
      <c r="I12" s="134">
        <v>67</v>
      </c>
      <c r="J12" s="134">
        <v>57.23</v>
      </c>
      <c r="K12" s="134">
        <v>58</v>
      </c>
      <c r="L12" s="134">
        <v>40.5</v>
      </c>
      <c r="M12" s="134">
        <v>66.05</v>
      </c>
      <c r="N12" s="134">
        <v>33.340000000000003</v>
      </c>
      <c r="O12" s="134">
        <v>27.5</v>
      </c>
      <c r="P12" s="134">
        <v>57.67</v>
      </c>
      <c r="Q12" s="134">
        <v>55</v>
      </c>
      <c r="R12" s="2">
        <v>73</v>
      </c>
      <c r="S12" s="134">
        <v>55</v>
      </c>
      <c r="T12" s="134">
        <v>64.72</v>
      </c>
      <c r="U12" s="134">
        <v>59.01</v>
      </c>
      <c r="V12" s="134">
        <v>27</v>
      </c>
      <c r="W12" s="134">
        <v>67.37</v>
      </c>
      <c r="X12" s="53">
        <v>53.216190476190476</v>
      </c>
      <c r="Y12" s="9"/>
    </row>
    <row r="13" spans="1:25" ht="11.25" x14ac:dyDescent="0.2">
      <c r="A13" s="29" t="s">
        <v>27</v>
      </c>
      <c r="B13" s="120" t="s">
        <v>93</v>
      </c>
      <c r="C13" s="134">
        <v>121.5</v>
      </c>
      <c r="D13" s="134">
        <v>137</v>
      </c>
      <c r="E13" s="134">
        <v>88.6</v>
      </c>
      <c r="F13" s="134">
        <v>43</v>
      </c>
      <c r="G13" s="2">
        <v>52.5</v>
      </c>
      <c r="H13" s="134">
        <v>56</v>
      </c>
      <c r="I13" s="134">
        <v>69.12</v>
      </c>
      <c r="J13" s="134">
        <v>108.01</v>
      </c>
      <c r="K13" s="134">
        <v>71</v>
      </c>
      <c r="L13" s="134">
        <v>68</v>
      </c>
      <c r="M13" s="134">
        <v>83.5</v>
      </c>
      <c r="N13" s="134">
        <v>67.05</v>
      </c>
      <c r="O13" s="134">
        <v>80</v>
      </c>
      <c r="P13" s="134">
        <v>82.33</v>
      </c>
      <c r="Q13" s="134">
        <v>50</v>
      </c>
      <c r="R13" s="2">
        <v>98</v>
      </c>
      <c r="S13" s="134">
        <v>90</v>
      </c>
      <c r="T13" s="134">
        <v>62.3</v>
      </c>
      <c r="U13" s="134">
        <v>69.42</v>
      </c>
      <c r="V13" s="134">
        <v>60</v>
      </c>
      <c r="W13" s="134">
        <v>73.510000000000005</v>
      </c>
      <c r="X13" s="53">
        <v>77.659047619047612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0.61</v>
      </c>
      <c r="E14" s="67">
        <v>0.49</v>
      </c>
      <c r="F14" s="67">
        <v>0.33</v>
      </c>
      <c r="G14" s="68">
        <v>0.48</v>
      </c>
      <c r="H14" s="67">
        <v>0.55000000000000004</v>
      </c>
      <c r="I14" s="67">
        <v>0.48</v>
      </c>
      <c r="J14" s="67">
        <v>0.47</v>
      </c>
      <c r="K14" s="67">
        <v>0.78</v>
      </c>
      <c r="L14" s="67">
        <v>0.52</v>
      </c>
      <c r="M14" s="67">
        <v>0.6</v>
      </c>
      <c r="N14" s="67">
        <v>0.53</v>
      </c>
      <c r="O14" s="67">
        <v>0.35</v>
      </c>
      <c r="P14" s="67">
        <v>0.41</v>
      </c>
      <c r="Q14" s="67">
        <v>0.43</v>
      </c>
      <c r="R14" s="68">
        <v>0.55000000000000004</v>
      </c>
      <c r="S14" s="67">
        <v>0.33</v>
      </c>
      <c r="T14" s="67">
        <v>0.56000000000000005</v>
      </c>
      <c r="U14" s="67">
        <v>0.45</v>
      </c>
      <c r="V14" s="133">
        <v>0.5</v>
      </c>
      <c r="W14" s="67">
        <v>0.46835000000000004</v>
      </c>
      <c r="X14" s="54">
        <v>0.49230238095238088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2.78</v>
      </c>
      <c r="F15" s="134">
        <v>2.02</v>
      </c>
      <c r="G15" s="2">
        <v>2.2000000000000002</v>
      </c>
      <c r="H15" s="134">
        <v>2.4</v>
      </c>
      <c r="I15" s="134">
        <v>2.2000000000000002</v>
      </c>
      <c r="J15" s="134">
        <v>3.37</v>
      </c>
      <c r="K15" s="134">
        <v>1.9</v>
      </c>
      <c r="L15" s="134">
        <v>2.25</v>
      </c>
      <c r="M15" s="134">
        <v>2.4500000000000002</v>
      </c>
      <c r="N15" s="134">
        <v>2.54</v>
      </c>
      <c r="O15" s="134">
        <v>1.42</v>
      </c>
      <c r="P15" s="134">
        <v>2.9</v>
      </c>
      <c r="Q15" s="134">
        <v>2.6</v>
      </c>
      <c r="R15" s="2">
        <v>2.2200000000000002</v>
      </c>
      <c r="S15" s="134">
        <v>2.1</v>
      </c>
      <c r="T15" s="134">
        <v>2.71</v>
      </c>
      <c r="U15" s="134">
        <v>2.11</v>
      </c>
      <c r="V15" s="132">
        <v>1.2</v>
      </c>
      <c r="W15" s="134">
        <v>1.95</v>
      </c>
      <c r="X15" s="53">
        <v>2.3366666666666669</v>
      </c>
      <c r="Y15" s="9"/>
    </row>
    <row r="16" spans="1:25" ht="11.25" x14ac:dyDescent="0.2">
      <c r="A16" s="29" t="s">
        <v>29</v>
      </c>
      <c r="B16" s="120" t="s">
        <v>91</v>
      </c>
      <c r="C16" s="134">
        <v>23.42</v>
      </c>
      <c r="D16" s="134">
        <v>20</v>
      </c>
      <c r="E16" s="134">
        <v>22.49</v>
      </c>
      <c r="F16" s="134">
        <v>18.2</v>
      </c>
      <c r="G16" s="2">
        <v>15.12</v>
      </c>
      <c r="H16" s="134">
        <v>18</v>
      </c>
      <c r="I16" s="134">
        <v>17.66</v>
      </c>
      <c r="J16" s="134">
        <v>24.71</v>
      </c>
      <c r="K16" s="134">
        <v>18.75</v>
      </c>
      <c r="L16" s="134">
        <v>14.92</v>
      </c>
      <c r="M16" s="134">
        <v>15.69</v>
      </c>
      <c r="N16" s="134">
        <v>21.9</v>
      </c>
      <c r="O16" s="134">
        <v>19.95</v>
      </c>
      <c r="P16" s="134">
        <v>29.13</v>
      </c>
      <c r="Q16" s="134">
        <v>16.57</v>
      </c>
      <c r="R16" s="2">
        <v>20.100000000000001</v>
      </c>
      <c r="S16" s="134">
        <v>15.57</v>
      </c>
      <c r="T16" s="134">
        <v>18.78</v>
      </c>
      <c r="U16" s="134">
        <v>16.8</v>
      </c>
      <c r="V16" s="134">
        <v>85</v>
      </c>
      <c r="W16" s="134">
        <v>15.69</v>
      </c>
      <c r="X16" s="53">
        <v>22.30714285714286</v>
      </c>
      <c r="Y16" s="9"/>
    </row>
    <row r="17" spans="1:25" ht="11.25" x14ac:dyDescent="0.2">
      <c r="A17" s="29" t="s">
        <v>30</v>
      </c>
      <c r="B17" s="120" t="s">
        <v>94</v>
      </c>
      <c r="C17" s="134">
        <v>85</v>
      </c>
      <c r="D17" s="134">
        <v>154</v>
      </c>
      <c r="E17" s="134">
        <v>72</v>
      </c>
      <c r="F17" s="134">
        <v>77.5</v>
      </c>
      <c r="G17" s="2">
        <v>75.599999999999994</v>
      </c>
      <c r="H17" s="134">
        <v>68</v>
      </c>
      <c r="I17" s="134">
        <v>64</v>
      </c>
      <c r="J17" s="134">
        <v>102.93</v>
      </c>
      <c r="K17" s="134">
        <v>83.7</v>
      </c>
      <c r="L17" s="134">
        <v>80.45</v>
      </c>
      <c r="M17" s="134">
        <v>100</v>
      </c>
      <c r="N17" s="134">
        <v>77.31</v>
      </c>
      <c r="O17" s="134">
        <v>93.24</v>
      </c>
      <c r="P17" s="134">
        <v>88.97</v>
      </c>
      <c r="Q17" s="134">
        <v>102</v>
      </c>
      <c r="R17" s="2">
        <v>81.400000000000006</v>
      </c>
      <c r="S17" s="134">
        <v>59</v>
      </c>
      <c r="T17" s="134">
        <v>91.25</v>
      </c>
      <c r="U17" s="134">
        <v>80.650000000000006</v>
      </c>
      <c r="V17" s="134">
        <v>50</v>
      </c>
      <c r="W17" s="134">
        <v>88.83</v>
      </c>
      <c r="X17" s="53">
        <v>84.563333333333347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534.13</v>
      </c>
      <c r="D18" s="134">
        <v>297.5</v>
      </c>
      <c r="E18" s="134">
        <v>263.70999999999998</v>
      </c>
      <c r="F18" s="134">
        <v>232.5</v>
      </c>
      <c r="G18" s="2">
        <v>212.5</v>
      </c>
      <c r="H18" s="134">
        <v>299</v>
      </c>
      <c r="I18" s="134">
        <v>199.25</v>
      </c>
      <c r="J18" s="134">
        <v>405.44</v>
      </c>
      <c r="K18" s="134">
        <v>445</v>
      </c>
      <c r="L18" s="134">
        <v>404.35500000000002</v>
      </c>
      <c r="M18" s="134">
        <v>414.35</v>
      </c>
      <c r="N18" s="134">
        <v>306.98</v>
      </c>
      <c r="O18" s="134">
        <v>271.52</v>
      </c>
      <c r="P18" s="134">
        <v>368.33</v>
      </c>
      <c r="Q18" s="134">
        <v>350</v>
      </c>
      <c r="R18" s="2">
        <v>492.5</v>
      </c>
      <c r="S18" s="134">
        <v>402.5</v>
      </c>
      <c r="T18" s="134">
        <v>539.13</v>
      </c>
      <c r="U18" s="134">
        <v>363.4</v>
      </c>
      <c r="V18" s="134">
        <v>114.35</v>
      </c>
      <c r="W18" s="134">
        <v>304.62</v>
      </c>
      <c r="X18" s="53">
        <v>343.86023809523806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360</v>
      </c>
      <c r="D19" s="134">
        <v>250</v>
      </c>
      <c r="E19" s="134">
        <v>259.92</v>
      </c>
      <c r="F19" s="2">
        <v>309.27</v>
      </c>
      <c r="G19" s="2">
        <v>165</v>
      </c>
      <c r="H19" s="134">
        <v>275</v>
      </c>
      <c r="I19" s="134">
        <v>140</v>
      </c>
      <c r="J19" s="134">
        <v>349.97</v>
      </c>
      <c r="K19" s="134">
        <v>285</v>
      </c>
      <c r="L19" s="2">
        <v>235.6</v>
      </c>
      <c r="M19" s="2">
        <v>210</v>
      </c>
      <c r="N19" s="134">
        <v>255.5</v>
      </c>
      <c r="O19" s="134">
        <v>250</v>
      </c>
      <c r="P19" s="134">
        <v>257.17</v>
      </c>
      <c r="Q19" s="134">
        <v>207.03</v>
      </c>
      <c r="R19" s="2">
        <v>389</v>
      </c>
      <c r="S19" s="134">
        <v>183.5</v>
      </c>
      <c r="T19" s="134">
        <v>169.12</v>
      </c>
      <c r="U19" s="134">
        <v>234.91</v>
      </c>
      <c r="V19" s="134">
        <v>170.98</v>
      </c>
      <c r="W19" s="134">
        <v>258.38</v>
      </c>
      <c r="X19" s="53">
        <v>248.34999999999997</v>
      </c>
      <c r="Y19" s="9"/>
    </row>
    <row r="20" spans="1:25" ht="22.5" x14ac:dyDescent="0.2">
      <c r="A20" s="121" t="s">
        <v>33</v>
      </c>
      <c r="B20" s="122" t="s">
        <v>94</v>
      </c>
      <c r="C20" s="134">
        <v>62.99</v>
      </c>
      <c r="D20" s="134">
        <v>65</v>
      </c>
      <c r="E20" s="134">
        <v>57.67</v>
      </c>
      <c r="F20" s="134">
        <v>65</v>
      </c>
      <c r="G20" s="2">
        <v>48.5</v>
      </c>
      <c r="H20" s="134">
        <v>59.93</v>
      </c>
      <c r="I20" s="134">
        <v>52.5</v>
      </c>
      <c r="J20" s="134">
        <v>50.56</v>
      </c>
      <c r="K20" s="134">
        <v>64.900000000000006</v>
      </c>
      <c r="L20" s="134">
        <v>38.19</v>
      </c>
      <c r="M20" s="134">
        <v>59.9</v>
      </c>
      <c r="N20" s="134">
        <v>48.28</v>
      </c>
      <c r="O20" s="134">
        <v>43.5</v>
      </c>
      <c r="P20" s="134">
        <v>72.33</v>
      </c>
      <c r="Q20" s="134">
        <v>63</v>
      </c>
      <c r="R20" s="2">
        <v>65.12</v>
      </c>
      <c r="S20" s="134">
        <v>26.67</v>
      </c>
      <c r="T20" s="134">
        <v>26.35</v>
      </c>
      <c r="U20" s="134">
        <v>28.71</v>
      </c>
      <c r="V20" s="134">
        <v>45</v>
      </c>
      <c r="W20" s="134">
        <v>40</v>
      </c>
      <c r="X20" s="53">
        <v>51.62380952380952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35.5</v>
      </c>
      <c r="D21" s="134">
        <v>22.25</v>
      </c>
      <c r="E21" s="134">
        <v>23.97</v>
      </c>
      <c r="F21" s="134">
        <v>16.829999999999998</v>
      </c>
      <c r="G21" s="2">
        <v>20.399999999999999</v>
      </c>
      <c r="H21" s="134">
        <v>22</v>
      </c>
      <c r="I21" s="134">
        <v>18.27</v>
      </c>
      <c r="J21" s="134">
        <v>24.82</v>
      </c>
      <c r="K21" s="134">
        <v>23.9</v>
      </c>
      <c r="L21" s="134">
        <v>21.95</v>
      </c>
      <c r="M21" s="134">
        <v>18</v>
      </c>
      <c r="N21" s="134">
        <v>22.66</v>
      </c>
      <c r="O21" s="134">
        <v>13.45</v>
      </c>
      <c r="P21" s="134">
        <v>64.12</v>
      </c>
      <c r="Q21" s="134">
        <v>18.59</v>
      </c>
      <c r="R21" s="2">
        <v>19.27</v>
      </c>
      <c r="S21" s="134">
        <v>20.73</v>
      </c>
      <c r="T21" s="134">
        <v>18.2</v>
      </c>
      <c r="U21" s="134">
        <v>13.35</v>
      </c>
      <c r="V21" s="134">
        <v>18</v>
      </c>
      <c r="W21" s="134">
        <v>16.38</v>
      </c>
      <c r="X21" s="53">
        <v>22.506666666666668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406.5</v>
      </c>
      <c r="D22" s="134">
        <v>419.5</v>
      </c>
      <c r="E22" s="134">
        <v>259.45</v>
      </c>
      <c r="F22" s="134">
        <v>180</v>
      </c>
      <c r="G22" s="2">
        <v>279</v>
      </c>
      <c r="H22" s="134">
        <v>297.5</v>
      </c>
      <c r="I22" s="134">
        <v>362</v>
      </c>
      <c r="J22" s="134">
        <v>331.42</v>
      </c>
      <c r="K22" s="134">
        <v>350</v>
      </c>
      <c r="L22" s="134">
        <v>321.14999999999998</v>
      </c>
      <c r="M22" s="134">
        <v>412.65</v>
      </c>
      <c r="N22" s="134">
        <v>249.05</v>
      </c>
      <c r="O22" s="134">
        <v>300</v>
      </c>
      <c r="P22" s="134">
        <v>593.71</v>
      </c>
      <c r="Q22" s="134">
        <v>619.96</v>
      </c>
      <c r="R22" s="2">
        <v>263.67</v>
      </c>
      <c r="S22" s="134">
        <v>332.4</v>
      </c>
      <c r="T22" s="134">
        <v>935.98</v>
      </c>
      <c r="U22" s="134">
        <v>470.17</v>
      </c>
      <c r="V22" s="134">
        <v>200</v>
      </c>
      <c r="W22" s="134">
        <v>284.20999999999998</v>
      </c>
      <c r="X22" s="53">
        <v>374.68190476190478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18</v>
      </c>
      <c r="D23" s="134">
        <v>15.9</v>
      </c>
      <c r="E23" s="134">
        <v>6.63</v>
      </c>
      <c r="F23" s="134">
        <v>9.1999999999999993</v>
      </c>
      <c r="G23" s="2">
        <v>10.75</v>
      </c>
      <c r="H23" s="134">
        <v>13.63</v>
      </c>
      <c r="I23" s="134">
        <v>10</v>
      </c>
      <c r="J23" s="134">
        <v>32.380000000000003</v>
      </c>
      <c r="K23" s="134">
        <v>12.5</v>
      </c>
      <c r="L23" s="134">
        <v>18.5</v>
      </c>
      <c r="M23" s="134">
        <v>19.8</v>
      </c>
      <c r="N23" s="134">
        <v>10.61</v>
      </c>
      <c r="O23" s="134">
        <v>5.38</v>
      </c>
      <c r="P23" s="134">
        <v>7.1</v>
      </c>
      <c r="Q23" s="134">
        <v>12</v>
      </c>
      <c r="R23" s="2">
        <v>15.6</v>
      </c>
      <c r="S23" s="134">
        <v>30</v>
      </c>
      <c r="T23" s="134">
        <v>8.81</v>
      </c>
      <c r="U23" s="134">
        <v>28.88</v>
      </c>
      <c r="V23" s="134">
        <v>5</v>
      </c>
      <c r="W23" s="134">
        <v>10.46</v>
      </c>
      <c r="X23" s="53">
        <v>14.33952380952381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56</v>
      </c>
      <c r="D24" s="134">
        <v>94</v>
      </c>
      <c r="E24" s="134">
        <v>59.86</v>
      </c>
      <c r="F24" s="134">
        <v>85.48</v>
      </c>
      <c r="G24" s="2">
        <v>59.44</v>
      </c>
      <c r="H24" s="134">
        <v>47.97</v>
      </c>
      <c r="I24" s="134">
        <v>42</v>
      </c>
      <c r="J24" s="134">
        <v>93.32</v>
      </c>
      <c r="K24" s="134">
        <v>70.5</v>
      </c>
      <c r="L24" s="134">
        <v>72</v>
      </c>
      <c r="M24" s="134">
        <v>81</v>
      </c>
      <c r="N24" s="134">
        <v>66.260000000000005</v>
      </c>
      <c r="O24" s="134">
        <v>58</v>
      </c>
      <c r="P24" s="134">
        <v>135.74</v>
      </c>
      <c r="Q24" s="134">
        <v>58</v>
      </c>
      <c r="R24" s="2">
        <v>60.14</v>
      </c>
      <c r="S24" s="134">
        <v>90.33</v>
      </c>
      <c r="T24" s="134">
        <v>59.29</v>
      </c>
      <c r="U24" s="134">
        <v>75.83</v>
      </c>
      <c r="V24" s="134">
        <v>70</v>
      </c>
      <c r="W24" s="134">
        <v>54.82</v>
      </c>
      <c r="X24" s="53">
        <v>70.951428571428565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5.69</v>
      </c>
      <c r="D25" s="134">
        <v>9.25</v>
      </c>
      <c r="E25" s="134">
        <v>7.39</v>
      </c>
      <c r="F25" s="134">
        <v>4.34</v>
      </c>
      <c r="G25" s="2">
        <v>6.6</v>
      </c>
      <c r="H25" s="134">
        <v>9.32</v>
      </c>
      <c r="I25" s="134">
        <v>6.43</v>
      </c>
      <c r="J25" s="134">
        <v>7.98</v>
      </c>
      <c r="K25" s="134">
        <v>8.69</v>
      </c>
      <c r="L25" s="134">
        <v>8.5</v>
      </c>
      <c r="M25" s="134">
        <v>9.5399999999999991</v>
      </c>
      <c r="N25" s="134">
        <v>5.48</v>
      </c>
      <c r="O25" s="134">
        <v>4.01</v>
      </c>
      <c r="P25" s="134">
        <v>6.06</v>
      </c>
      <c r="Q25" s="134">
        <v>10.24</v>
      </c>
      <c r="R25" s="2">
        <v>9.5299999999999994</v>
      </c>
      <c r="S25" s="134">
        <v>5.82</v>
      </c>
      <c r="T25" s="134">
        <v>14.55</v>
      </c>
      <c r="U25" s="134">
        <v>10.74</v>
      </c>
      <c r="V25" s="134">
        <v>5.25</v>
      </c>
      <c r="W25" s="134">
        <v>9.2550000000000008</v>
      </c>
      <c r="X25" s="53">
        <v>7.8411904761904774</v>
      </c>
      <c r="Y25" s="9"/>
    </row>
    <row r="26" spans="1:25" ht="11.25" x14ac:dyDescent="0.2">
      <c r="A26" s="29" t="s">
        <v>38</v>
      </c>
      <c r="B26" s="120" t="s">
        <v>92</v>
      </c>
      <c r="C26" s="134">
        <v>10.83</v>
      </c>
      <c r="D26" s="134">
        <v>5.7</v>
      </c>
      <c r="E26" s="134">
        <v>4.59</v>
      </c>
      <c r="F26" s="134">
        <v>3.78</v>
      </c>
      <c r="G26" s="2">
        <v>3.16</v>
      </c>
      <c r="H26" s="134">
        <v>7.35</v>
      </c>
      <c r="I26" s="134">
        <v>4.42</v>
      </c>
      <c r="J26" s="134">
        <v>7.13</v>
      </c>
      <c r="K26" s="134">
        <v>5.23</v>
      </c>
      <c r="L26" s="134">
        <v>9.1199999999999992</v>
      </c>
      <c r="M26" s="134">
        <v>7.51</v>
      </c>
      <c r="N26" s="2">
        <v>4.79</v>
      </c>
      <c r="O26" s="134">
        <v>2.6</v>
      </c>
      <c r="P26" s="134">
        <v>10.19</v>
      </c>
      <c r="Q26" s="134">
        <v>4.9000000000000004</v>
      </c>
      <c r="R26" s="2">
        <v>9.8000000000000007</v>
      </c>
      <c r="S26" s="134">
        <v>11.49</v>
      </c>
      <c r="T26" s="134">
        <v>13.54</v>
      </c>
      <c r="U26" s="134">
        <v>7.88</v>
      </c>
      <c r="V26" s="134">
        <v>3.6</v>
      </c>
      <c r="W26" s="134">
        <v>7.18</v>
      </c>
      <c r="X26" s="53">
        <v>6.8947619047619044</v>
      </c>
      <c r="Y26" s="9"/>
    </row>
    <row r="27" spans="1:25" ht="11.25" x14ac:dyDescent="0.2">
      <c r="A27" s="29" t="s">
        <v>109</v>
      </c>
      <c r="B27" s="120" t="s">
        <v>96</v>
      </c>
      <c r="C27" s="19">
        <v>1.1299999999999999</v>
      </c>
      <c r="D27" s="19">
        <v>0.95</v>
      </c>
      <c r="E27" s="133">
        <v>0.97</v>
      </c>
      <c r="F27" s="19">
        <v>0.76</v>
      </c>
      <c r="G27" s="18">
        <v>0.6</v>
      </c>
      <c r="H27" s="19">
        <v>0.78</v>
      </c>
      <c r="I27" s="19">
        <v>0.61</v>
      </c>
      <c r="J27" s="19">
        <v>0.77</v>
      </c>
      <c r="K27" s="19">
        <v>0.73</v>
      </c>
      <c r="L27" s="19">
        <v>0.75</v>
      </c>
      <c r="M27" s="19">
        <v>0.74</v>
      </c>
      <c r="N27" s="19">
        <v>1.04</v>
      </c>
      <c r="O27" s="19">
        <v>0.69</v>
      </c>
      <c r="P27" s="19">
        <v>1.18</v>
      </c>
      <c r="Q27" s="19">
        <v>0.8</v>
      </c>
      <c r="R27" s="18">
        <v>0.9</v>
      </c>
      <c r="S27" s="18">
        <v>0.98</v>
      </c>
      <c r="T27" s="18">
        <v>1.08</v>
      </c>
      <c r="U27" s="19">
        <v>0.94</v>
      </c>
      <c r="V27" s="133">
        <v>1</v>
      </c>
      <c r="W27" s="19">
        <v>0.71819999999999995</v>
      </c>
      <c r="X27" s="54">
        <v>0.86277142857142863</v>
      </c>
      <c r="Y27" s="9"/>
    </row>
    <row r="28" spans="1:25" ht="11.25" x14ac:dyDescent="0.2">
      <c r="A28" s="29" t="s">
        <v>39</v>
      </c>
      <c r="B28" s="120" t="s">
        <v>94</v>
      </c>
      <c r="C28" s="134">
        <v>82.5</v>
      </c>
      <c r="D28" s="134">
        <v>59.7</v>
      </c>
      <c r="E28" s="135">
        <v>65.25</v>
      </c>
      <c r="F28" s="134">
        <v>66.900000000000006</v>
      </c>
      <c r="G28" s="2">
        <v>59</v>
      </c>
      <c r="H28" s="134">
        <v>60.5</v>
      </c>
      <c r="I28" s="134">
        <v>58</v>
      </c>
      <c r="J28" s="134">
        <v>69.849999999999994</v>
      </c>
      <c r="K28" s="134">
        <v>68.95</v>
      </c>
      <c r="L28" s="134">
        <v>67</v>
      </c>
      <c r="M28" s="134">
        <v>68.95</v>
      </c>
      <c r="N28" s="134">
        <v>63.91</v>
      </c>
      <c r="O28" s="134">
        <v>59.9</v>
      </c>
      <c r="P28" s="134">
        <v>85.21</v>
      </c>
      <c r="Q28" s="134">
        <v>79</v>
      </c>
      <c r="R28" s="2">
        <v>60</v>
      </c>
      <c r="S28" s="134">
        <v>52.67</v>
      </c>
      <c r="T28" s="134">
        <v>82.31</v>
      </c>
      <c r="U28" s="134">
        <v>79.27</v>
      </c>
      <c r="V28" s="134">
        <v>40</v>
      </c>
      <c r="W28" s="134">
        <v>62.96</v>
      </c>
      <c r="X28" s="53">
        <v>66.277619047619055</v>
      </c>
      <c r="Y28" s="9"/>
    </row>
    <row r="29" spans="1:25" ht="11.25" x14ac:dyDescent="0.2">
      <c r="A29" s="29" t="s">
        <v>40</v>
      </c>
      <c r="B29" s="120" t="s">
        <v>94</v>
      </c>
      <c r="C29" s="134">
        <v>387.8</v>
      </c>
      <c r="D29" s="134">
        <v>224</v>
      </c>
      <c r="E29" s="134">
        <v>205.6</v>
      </c>
      <c r="F29" s="134">
        <v>228</v>
      </c>
      <c r="G29" s="2">
        <v>182.2</v>
      </c>
      <c r="H29" s="134">
        <v>236.5</v>
      </c>
      <c r="I29" s="134">
        <v>87</v>
      </c>
      <c r="J29" s="134">
        <v>258.7</v>
      </c>
      <c r="K29" s="134">
        <v>266.10000000000002</v>
      </c>
      <c r="L29" s="134">
        <v>259.45</v>
      </c>
      <c r="M29" s="134">
        <v>279.2</v>
      </c>
      <c r="N29" s="134">
        <v>205.1</v>
      </c>
      <c r="O29" s="134">
        <v>227.53</v>
      </c>
      <c r="P29" s="134">
        <v>357.1</v>
      </c>
      <c r="Q29" s="134">
        <v>259.95</v>
      </c>
      <c r="R29" s="2">
        <v>229.5</v>
      </c>
      <c r="S29" s="134">
        <v>111.53</v>
      </c>
      <c r="T29" s="134">
        <v>244.63</v>
      </c>
      <c r="U29" s="134">
        <v>218.57</v>
      </c>
      <c r="V29" s="134">
        <v>200</v>
      </c>
      <c r="W29" s="134">
        <v>169.52</v>
      </c>
      <c r="X29" s="53">
        <v>230.37999999999997</v>
      </c>
      <c r="Y29" s="9"/>
    </row>
    <row r="30" spans="1:25" ht="11.25" x14ac:dyDescent="0.2">
      <c r="A30" s="29" t="s">
        <v>41</v>
      </c>
      <c r="B30" s="120" t="s">
        <v>94</v>
      </c>
      <c r="C30" s="134">
        <v>67</v>
      </c>
      <c r="D30" s="134">
        <v>47.3</v>
      </c>
      <c r="E30" s="134">
        <v>33.11</v>
      </c>
      <c r="F30" s="134">
        <v>36.799999999999997</v>
      </c>
      <c r="G30" s="2">
        <v>26.95</v>
      </c>
      <c r="H30" s="134">
        <v>44.5</v>
      </c>
      <c r="I30" s="134">
        <v>29.95</v>
      </c>
      <c r="J30" s="134">
        <v>63.02</v>
      </c>
      <c r="K30" s="134">
        <v>51.41</v>
      </c>
      <c r="L30" s="134">
        <v>36.799999999999997</v>
      </c>
      <c r="M30" s="134">
        <v>49</v>
      </c>
      <c r="N30" s="134">
        <v>32.44</v>
      </c>
      <c r="O30" s="134">
        <v>36.450000000000003</v>
      </c>
      <c r="P30" s="134">
        <v>77.84</v>
      </c>
      <c r="Q30" s="134">
        <v>38.75</v>
      </c>
      <c r="R30" s="2">
        <v>33.4</v>
      </c>
      <c r="S30" s="134">
        <v>37.520000000000003</v>
      </c>
      <c r="T30" s="134">
        <v>42.73</v>
      </c>
      <c r="U30" s="134">
        <v>28.33</v>
      </c>
      <c r="V30" s="134">
        <v>40</v>
      </c>
      <c r="W30" s="134">
        <v>60.04</v>
      </c>
      <c r="X30" s="53">
        <v>43.492380952380955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48.6</v>
      </c>
      <c r="F31" s="134">
        <v>42.67</v>
      </c>
      <c r="G31" s="2">
        <v>35.5</v>
      </c>
      <c r="H31" s="134">
        <v>44.98</v>
      </c>
      <c r="I31" s="134">
        <v>49.9</v>
      </c>
      <c r="J31" s="134">
        <v>48.17</v>
      </c>
      <c r="K31" s="134">
        <v>44.62</v>
      </c>
      <c r="L31" s="134">
        <v>45.69</v>
      </c>
      <c r="M31" s="134">
        <v>55</v>
      </c>
      <c r="N31" s="134">
        <v>47.66</v>
      </c>
      <c r="O31" s="134">
        <v>38</v>
      </c>
      <c r="P31" s="134">
        <v>69.510000000000005</v>
      </c>
      <c r="Q31" s="134">
        <v>46.66</v>
      </c>
      <c r="R31" s="2">
        <v>45.19</v>
      </c>
      <c r="S31" s="134">
        <v>26.39</v>
      </c>
      <c r="T31" s="134">
        <v>51.19</v>
      </c>
      <c r="U31" s="134">
        <v>51.15</v>
      </c>
      <c r="V31" s="134">
        <v>0</v>
      </c>
      <c r="W31" s="134">
        <v>43.43</v>
      </c>
      <c r="X31" s="53">
        <v>43.943333333333321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26.32</v>
      </c>
      <c r="D32" s="134">
        <v>28.36</v>
      </c>
      <c r="E32" s="134">
        <v>28.22</v>
      </c>
      <c r="F32" s="134">
        <v>26.65</v>
      </c>
      <c r="G32" s="2">
        <v>17.5</v>
      </c>
      <c r="H32" s="134">
        <v>24.17</v>
      </c>
      <c r="I32" s="134">
        <v>13.9</v>
      </c>
      <c r="J32" s="134">
        <v>26.19</v>
      </c>
      <c r="K32" s="134">
        <v>33</v>
      </c>
      <c r="L32" s="134">
        <v>32</v>
      </c>
      <c r="M32" s="134">
        <v>20</v>
      </c>
      <c r="N32" s="134">
        <v>20.32</v>
      </c>
      <c r="O32" s="134">
        <v>21.77</v>
      </c>
      <c r="P32" s="134">
        <v>34.83</v>
      </c>
      <c r="Q32" s="134">
        <v>19.170000000000002</v>
      </c>
      <c r="R32" s="2">
        <v>28.6</v>
      </c>
      <c r="S32" s="2">
        <v>20.87</v>
      </c>
      <c r="T32" s="2">
        <v>24.12</v>
      </c>
      <c r="U32" s="134">
        <v>19.3</v>
      </c>
      <c r="V32" s="134">
        <v>18</v>
      </c>
      <c r="W32" s="134">
        <v>23.48</v>
      </c>
      <c r="X32" s="53">
        <v>24.131904761904767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18.25</v>
      </c>
      <c r="F34" s="2">
        <v>15.06</v>
      </c>
      <c r="G34" s="2">
        <v>17.09</v>
      </c>
      <c r="H34" s="134">
        <v>18.45</v>
      </c>
      <c r="I34" s="134">
        <v>16.298928</v>
      </c>
      <c r="J34" s="2">
        <v>12.170075000000001</v>
      </c>
      <c r="K34" s="2">
        <v>17.2</v>
      </c>
      <c r="L34" s="2">
        <v>11.508549</v>
      </c>
      <c r="M34" s="2">
        <v>15.46</v>
      </c>
      <c r="N34" s="134">
        <v>13.6</v>
      </c>
      <c r="O34" s="2">
        <v>12.800592</v>
      </c>
      <c r="P34" s="2">
        <v>14.96</v>
      </c>
      <c r="Q34" s="2">
        <v>19.5</v>
      </c>
      <c r="R34" s="2">
        <v>19.510000000000002</v>
      </c>
      <c r="S34" s="134">
        <v>12.0345</v>
      </c>
      <c r="T34" s="134">
        <v>15.3635</v>
      </c>
      <c r="U34" s="2">
        <v>21.797808</v>
      </c>
      <c r="V34" s="2">
        <v>12.62</v>
      </c>
      <c r="W34" s="134">
        <v>17.959380000000003</v>
      </c>
      <c r="X34" s="53">
        <v>15.656428999999997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8.8386620000000011</v>
      </c>
      <c r="D35" s="2">
        <v>11.08</v>
      </c>
      <c r="E35" s="2">
        <v>10.77</v>
      </c>
      <c r="F35" s="2">
        <v>10.29</v>
      </c>
      <c r="G35" s="2">
        <v>11.03</v>
      </c>
      <c r="H35" s="134">
        <v>11.9</v>
      </c>
      <c r="I35" s="134">
        <v>11.638745999999999</v>
      </c>
      <c r="J35" s="2">
        <v>8.5921861600000007</v>
      </c>
      <c r="K35" s="2">
        <v>11.26</v>
      </c>
      <c r="L35" s="2">
        <v>8.4614790000000006</v>
      </c>
      <c r="M35" s="2">
        <v>11.4</v>
      </c>
      <c r="N35" s="134">
        <v>9.81</v>
      </c>
      <c r="O35" s="2">
        <v>9.4480560000000011</v>
      </c>
      <c r="P35" s="2">
        <v>11.27</v>
      </c>
      <c r="Q35" s="2">
        <v>13.83</v>
      </c>
      <c r="R35" s="2">
        <v>14.13</v>
      </c>
      <c r="S35" s="134">
        <v>9.6275999999999993</v>
      </c>
      <c r="T35" s="134">
        <v>11.8756</v>
      </c>
      <c r="U35" s="2">
        <v>14.371594</v>
      </c>
      <c r="V35" s="2">
        <v>8.5</v>
      </c>
      <c r="W35" s="134">
        <v>14.590256000000002</v>
      </c>
      <c r="X35" s="53">
        <v>11.08162757904762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72.86</v>
      </c>
      <c r="E37" s="134">
        <v>108</v>
      </c>
      <c r="F37" s="134">
        <v>45.02</v>
      </c>
      <c r="G37" s="134">
        <v>75</v>
      </c>
      <c r="H37" s="134">
        <v>66.12</v>
      </c>
      <c r="I37" s="134">
        <v>53.25</v>
      </c>
      <c r="J37" s="134">
        <v>53.287799999999997</v>
      </c>
      <c r="K37" s="134">
        <v>50.49</v>
      </c>
      <c r="L37" s="134">
        <v>42.08</v>
      </c>
      <c r="M37" s="134">
        <v>66.959999999999994</v>
      </c>
      <c r="N37" s="134">
        <v>23.22</v>
      </c>
      <c r="O37" s="134">
        <v>30.45</v>
      </c>
      <c r="P37" s="134">
        <v>75.3</v>
      </c>
      <c r="Q37" s="134">
        <v>64.14</v>
      </c>
      <c r="R37" s="2">
        <v>54.4</v>
      </c>
      <c r="S37" s="134">
        <v>24.654544999999999</v>
      </c>
      <c r="T37" s="134">
        <v>71.558400000000006</v>
      </c>
      <c r="U37" s="134">
        <v>27.76</v>
      </c>
      <c r="V37" s="134">
        <v>32</v>
      </c>
      <c r="W37" s="134">
        <v>42.43</v>
      </c>
      <c r="X37" s="53">
        <v>52.657654523809533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19.78</v>
      </c>
      <c r="F39" s="20">
        <v>11.34</v>
      </c>
      <c r="G39" s="20">
        <v>26.51</v>
      </c>
      <c r="H39" s="20">
        <v>11.13</v>
      </c>
      <c r="I39" s="20">
        <v>10.95</v>
      </c>
      <c r="J39" s="20">
        <v>30</v>
      </c>
      <c r="K39" s="20">
        <v>6</v>
      </c>
      <c r="L39" s="20">
        <v>25</v>
      </c>
      <c r="M39" s="20">
        <v>21.31</v>
      </c>
      <c r="N39" s="20">
        <v>14.57</v>
      </c>
      <c r="O39" s="20">
        <v>8.16</v>
      </c>
      <c r="P39" s="20">
        <v>13.97</v>
      </c>
      <c r="Q39" s="20">
        <v>8.33</v>
      </c>
      <c r="R39" s="21">
        <v>9</v>
      </c>
      <c r="S39" s="20">
        <v>6.1789788000000003</v>
      </c>
      <c r="T39" s="20">
        <v>32</v>
      </c>
      <c r="U39" s="20">
        <v>10.11</v>
      </c>
      <c r="V39" s="20">
        <v>8.5</v>
      </c>
      <c r="W39" s="20">
        <v>6.5026666666666673</v>
      </c>
      <c r="X39" s="57">
        <v>16.921030736507937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204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42.83</v>
      </c>
      <c r="D8" s="134">
        <v>39.85</v>
      </c>
      <c r="E8" s="134">
        <v>32.79</v>
      </c>
      <c r="F8" s="134">
        <v>33.520000000000003</v>
      </c>
      <c r="G8" s="2">
        <v>27.46</v>
      </c>
      <c r="H8" s="134">
        <v>33</v>
      </c>
      <c r="I8" s="134">
        <v>26.65</v>
      </c>
      <c r="J8" s="134">
        <v>38.5</v>
      </c>
      <c r="K8" s="134">
        <v>27.24</v>
      </c>
      <c r="L8" s="134">
        <v>36</v>
      </c>
      <c r="M8" s="134">
        <v>31.4</v>
      </c>
      <c r="N8" s="134">
        <v>39</v>
      </c>
      <c r="O8" s="134">
        <v>32.64</v>
      </c>
      <c r="P8" s="134">
        <v>37.93</v>
      </c>
      <c r="Q8" s="134">
        <v>27.38</v>
      </c>
      <c r="R8" s="2">
        <v>38.869999999999997</v>
      </c>
      <c r="S8" s="134">
        <v>25.97</v>
      </c>
      <c r="T8" s="134">
        <v>30.77</v>
      </c>
      <c r="U8" s="134">
        <v>31.3</v>
      </c>
      <c r="V8" s="134">
        <v>32.25</v>
      </c>
      <c r="W8" s="134">
        <v>28.98</v>
      </c>
      <c r="X8" s="53">
        <v>33.063333333333333</v>
      </c>
      <c r="Y8" s="9"/>
    </row>
    <row r="9" spans="1:25" ht="11.25" x14ac:dyDescent="0.2">
      <c r="A9" s="29" t="s">
        <v>87</v>
      </c>
      <c r="B9" s="120" t="s">
        <v>92</v>
      </c>
      <c r="C9" s="19">
        <v>3.52</v>
      </c>
      <c r="D9" s="19">
        <v>3.7</v>
      </c>
      <c r="E9" s="19">
        <v>3.62</v>
      </c>
      <c r="F9" s="19">
        <v>3.37</v>
      </c>
      <c r="G9" s="18">
        <v>2.95</v>
      </c>
      <c r="H9" s="19">
        <v>2.86</v>
      </c>
      <c r="I9" s="19">
        <v>3.36</v>
      </c>
      <c r="J9" s="19">
        <v>3.38</v>
      </c>
      <c r="K9" s="19">
        <v>3.32</v>
      </c>
      <c r="L9" s="19">
        <v>3.75</v>
      </c>
      <c r="M9" s="19">
        <v>3.91</v>
      </c>
      <c r="N9" s="19">
        <v>4.3</v>
      </c>
      <c r="O9" s="19">
        <v>3.41</v>
      </c>
      <c r="P9" s="19">
        <v>4.05</v>
      </c>
      <c r="Q9" s="19">
        <v>3.15</v>
      </c>
      <c r="R9" s="18">
        <v>3.57</v>
      </c>
      <c r="S9" s="19">
        <v>4.53</v>
      </c>
      <c r="T9" s="19">
        <v>3.8</v>
      </c>
      <c r="U9" s="19">
        <v>3.97</v>
      </c>
      <c r="V9" s="19">
        <v>3.75</v>
      </c>
      <c r="W9" s="19">
        <v>3.6</v>
      </c>
      <c r="X9" s="54">
        <v>3.6128571428571417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390.5</v>
      </c>
      <c r="E10" s="134">
        <v>295.93</v>
      </c>
      <c r="F10" s="134">
        <v>261</v>
      </c>
      <c r="G10" s="2">
        <v>240</v>
      </c>
      <c r="H10" s="134">
        <v>257</v>
      </c>
      <c r="I10" s="134">
        <v>292</v>
      </c>
      <c r="J10" s="134">
        <v>340.87</v>
      </c>
      <c r="K10" s="134">
        <v>280</v>
      </c>
      <c r="L10" s="134">
        <v>280</v>
      </c>
      <c r="M10" s="134">
        <v>317.5</v>
      </c>
      <c r="N10" s="134">
        <v>382.67</v>
      </c>
      <c r="O10" s="134">
        <v>248</v>
      </c>
      <c r="P10" s="134">
        <v>303.33</v>
      </c>
      <c r="Q10" s="134">
        <v>237</v>
      </c>
      <c r="R10" s="2">
        <v>279.5</v>
      </c>
      <c r="S10" s="134">
        <v>400.5</v>
      </c>
      <c r="T10" s="134">
        <v>306.98</v>
      </c>
      <c r="U10" s="134">
        <v>256.47000000000003</v>
      </c>
      <c r="V10" s="134">
        <v>245</v>
      </c>
      <c r="W10" s="134">
        <v>251.06</v>
      </c>
      <c r="X10" s="53">
        <v>293.58619047619055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0.44540000000000002</v>
      </c>
      <c r="F11" s="19">
        <v>0.39479999999999998</v>
      </c>
      <c r="G11" s="18">
        <v>0.33799999999999997</v>
      </c>
      <c r="H11" s="19">
        <v>0.37</v>
      </c>
      <c r="I11" s="19">
        <v>0.36</v>
      </c>
      <c r="J11" s="19">
        <v>0.52</v>
      </c>
      <c r="K11" s="19">
        <v>0.36399999999999999</v>
      </c>
      <c r="L11" s="19">
        <v>0.47</v>
      </c>
      <c r="M11" s="19">
        <v>0.45520000000000005</v>
      </c>
      <c r="N11" s="19">
        <v>0.55700000000000005</v>
      </c>
      <c r="O11" s="19">
        <v>0.40020000000000006</v>
      </c>
      <c r="P11" s="19">
        <v>0.496</v>
      </c>
      <c r="Q11" s="19">
        <v>0.44</v>
      </c>
      <c r="R11" s="18">
        <v>0.41</v>
      </c>
      <c r="S11" s="19">
        <v>0.62</v>
      </c>
      <c r="T11" s="19">
        <v>0.5</v>
      </c>
      <c r="U11" s="19">
        <v>0.49</v>
      </c>
      <c r="V11" s="19">
        <v>0.44</v>
      </c>
      <c r="W11" s="19">
        <v>0.41220000000000001</v>
      </c>
      <c r="X11" s="54">
        <v>0.45918095238095241</v>
      </c>
      <c r="Y11" s="9"/>
    </row>
    <row r="12" spans="1:25" ht="11.25" x14ac:dyDescent="0.2">
      <c r="A12" s="29" t="s">
        <v>26</v>
      </c>
      <c r="B12" s="120" t="s">
        <v>93</v>
      </c>
      <c r="C12" s="134">
        <v>71</v>
      </c>
      <c r="D12" s="134">
        <v>31</v>
      </c>
      <c r="E12" s="134">
        <v>41.13</v>
      </c>
      <c r="F12" s="134">
        <v>31</v>
      </c>
      <c r="G12" s="2">
        <v>67.599999999999994</v>
      </c>
      <c r="H12" s="134">
        <v>55</v>
      </c>
      <c r="I12" s="134">
        <v>65</v>
      </c>
      <c r="J12" s="134">
        <v>57.21</v>
      </c>
      <c r="K12" s="134">
        <v>58</v>
      </c>
      <c r="L12" s="134">
        <v>40.5</v>
      </c>
      <c r="M12" s="134">
        <v>62.1</v>
      </c>
      <c r="N12" s="134">
        <v>33.159999999999997</v>
      </c>
      <c r="O12" s="134">
        <v>27.5</v>
      </c>
      <c r="P12" s="134">
        <v>57.67</v>
      </c>
      <c r="Q12" s="134">
        <v>55</v>
      </c>
      <c r="R12" s="2">
        <v>72.25</v>
      </c>
      <c r="S12" s="134">
        <v>52.5</v>
      </c>
      <c r="T12" s="134">
        <v>65.98</v>
      </c>
      <c r="U12" s="134">
        <v>58.1</v>
      </c>
      <c r="V12" s="134">
        <v>27</v>
      </c>
      <c r="W12" s="134">
        <v>67.37</v>
      </c>
      <c r="X12" s="53">
        <v>52.193809523809534</v>
      </c>
      <c r="Y12" s="9"/>
    </row>
    <row r="13" spans="1:25" ht="11.25" x14ac:dyDescent="0.2">
      <c r="A13" s="29" t="s">
        <v>27</v>
      </c>
      <c r="B13" s="120" t="s">
        <v>93</v>
      </c>
      <c r="C13" s="134">
        <v>118</v>
      </c>
      <c r="D13" s="134">
        <v>137</v>
      </c>
      <c r="E13" s="134">
        <v>82.2</v>
      </c>
      <c r="F13" s="134">
        <v>43</v>
      </c>
      <c r="G13" s="2">
        <v>56.9</v>
      </c>
      <c r="H13" s="134">
        <v>56</v>
      </c>
      <c r="I13" s="134">
        <v>69.12</v>
      </c>
      <c r="J13" s="134">
        <v>107.95</v>
      </c>
      <c r="K13" s="134">
        <v>71</v>
      </c>
      <c r="L13" s="134">
        <v>68</v>
      </c>
      <c r="M13" s="134">
        <v>83</v>
      </c>
      <c r="N13" s="134">
        <v>66.760000000000005</v>
      </c>
      <c r="O13" s="134">
        <v>80</v>
      </c>
      <c r="P13" s="134">
        <v>82.33</v>
      </c>
      <c r="Q13" s="134">
        <v>50</v>
      </c>
      <c r="R13" s="2">
        <v>96</v>
      </c>
      <c r="S13" s="134">
        <v>90</v>
      </c>
      <c r="T13" s="134">
        <v>63.19</v>
      </c>
      <c r="U13" s="134">
        <v>69.34</v>
      </c>
      <c r="V13" s="134">
        <v>60</v>
      </c>
      <c r="W13" s="134">
        <v>73.510000000000005</v>
      </c>
      <c r="X13" s="53">
        <v>77.3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</v>
      </c>
      <c r="E14" s="67">
        <v>0.51</v>
      </c>
      <c r="F14" s="67">
        <v>0.33</v>
      </c>
      <c r="G14" s="68">
        <v>0.5</v>
      </c>
      <c r="H14" s="67">
        <v>0.55000000000000004</v>
      </c>
      <c r="I14" s="67">
        <v>0.48</v>
      </c>
      <c r="J14" s="67">
        <v>0.44</v>
      </c>
      <c r="K14" s="67">
        <v>0.78</v>
      </c>
      <c r="L14" s="67">
        <v>0.5</v>
      </c>
      <c r="M14" s="67">
        <v>0.61</v>
      </c>
      <c r="N14" s="67">
        <v>0.52</v>
      </c>
      <c r="O14" s="67">
        <v>0.35</v>
      </c>
      <c r="P14" s="67">
        <v>0.41</v>
      </c>
      <c r="Q14" s="67">
        <v>0.42</v>
      </c>
      <c r="R14" s="68">
        <v>0.55000000000000004</v>
      </c>
      <c r="S14" s="67">
        <v>0.32</v>
      </c>
      <c r="T14" s="67">
        <v>0.55000000000000004</v>
      </c>
      <c r="U14" s="67">
        <v>0.46</v>
      </c>
      <c r="V14" s="133">
        <v>0.5</v>
      </c>
      <c r="W14" s="67">
        <v>0.45129000000000002</v>
      </c>
      <c r="X14" s="54">
        <v>0.4895852380952383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2.74</v>
      </c>
      <c r="F15" s="134">
        <v>1.92</v>
      </c>
      <c r="G15" s="2">
        <v>2.25</v>
      </c>
      <c r="H15" s="134">
        <v>2.35</v>
      </c>
      <c r="I15" s="134">
        <v>2.2000000000000002</v>
      </c>
      <c r="J15" s="134">
        <v>3.3</v>
      </c>
      <c r="K15" s="134">
        <v>1.9</v>
      </c>
      <c r="L15" s="134">
        <v>2.2000000000000002</v>
      </c>
      <c r="M15" s="134">
        <v>2.37</v>
      </c>
      <c r="N15" s="134">
        <v>2.57</v>
      </c>
      <c r="O15" s="134">
        <v>1.42</v>
      </c>
      <c r="P15" s="134">
        <v>2.83</v>
      </c>
      <c r="Q15" s="134">
        <v>2.42</v>
      </c>
      <c r="R15" s="2">
        <v>2.2000000000000002</v>
      </c>
      <c r="S15" s="134">
        <v>2.1</v>
      </c>
      <c r="T15" s="134">
        <v>2.65</v>
      </c>
      <c r="U15" s="134">
        <v>2.02</v>
      </c>
      <c r="V15" s="132">
        <v>1.2</v>
      </c>
      <c r="W15" s="134">
        <v>1.93</v>
      </c>
      <c r="X15" s="53">
        <v>2.3009523809523813</v>
      </c>
      <c r="Y15" s="9"/>
    </row>
    <row r="16" spans="1:25" ht="11.25" x14ac:dyDescent="0.2">
      <c r="A16" s="29" t="s">
        <v>29</v>
      </c>
      <c r="B16" s="120" t="s">
        <v>91</v>
      </c>
      <c r="C16" s="134">
        <v>22.71</v>
      </c>
      <c r="D16" s="134">
        <v>19.93</v>
      </c>
      <c r="E16" s="134">
        <v>22.49</v>
      </c>
      <c r="F16" s="134">
        <v>20.43</v>
      </c>
      <c r="G16" s="2">
        <v>15.35</v>
      </c>
      <c r="H16" s="134">
        <v>17.8</v>
      </c>
      <c r="I16" s="134">
        <v>17.66</v>
      </c>
      <c r="J16" s="134">
        <v>24.69</v>
      </c>
      <c r="K16" s="134">
        <v>18.75</v>
      </c>
      <c r="L16" s="134">
        <v>14.92</v>
      </c>
      <c r="M16" s="134">
        <v>15.35</v>
      </c>
      <c r="N16" s="134">
        <v>22.27</v>
      </c>
      <c r="O16" s="134">
        <v>19.95</v>
      </c>
      <c r="P16" s="134">
        <v>28.71</v>
      </c>
      <c r="Q16" s="134">
        <v>16.670000000000002</v>
      </c>
      <c r="R16" s="2">
        <v>20.3</v>
      </c>
      <c r="S16" s="134">
        <v>15.57</v>
      </c>
      <c r="T16" s="134">
        <v>18.62</v>
      </c>
      <c r="U16" s="134">
        <v>16.329999999999998</v>
      </c>
      <c r="V16" s="134">
        <v>85</v>
      </c>
      <c r="W16" s="134">
        <v>15.62</v>
      </c>
      <c r="X16" s="53">
        <v>22.339047619047619</v>
      </c>
      <c r="Y16" s="9"/>
    </row>
    <row r="17" spans="1:25" ht="11.25" x14ac:dyDescent="0.2">
      <c r="A17" s="29" t="s">
        <v>30</v>
      </c>
      <c r="B17" s="120" t="s">
        <v>94</v>
      </c>
      <c r="C17" s="134">
        <v>85</v>
      </c>
      <c r="D17" s="134">
        <v>151.5</v>
      </c>
      <c r="E17" s="134">
        <v>72</v>
      </c>
      <c r="F17" s="134">
        <v>80.2</v>
      </c>
      <c r="G17" s="2">
        <v>75.599999999999994</v>
      </c>
      <c r="H17" s="134">
        <v>65</v>
      </c>
      <c r="I17" s="134">
        <v>64</v>
      </c>
      <c r="J17" s="134">
        <v>102.93</v>
      </c>
      <c r="K17" s="134">
        <v>82</v>
      </c>
      <c r="L17" s="134">
        <v>80.45</v>
      </c>
      <c r="M17" s="134">
        <v>100</v>
      </c>
      <c r="N17" s="134">
        <v>77.39</v>
      </c>
      <c r="O17" s="134">
        <v>93.24</v>
      </c>
      <c r="P17" s="134">
        <v>86.83</v>
      </c>
      <c r="Q17" s="134">
        <v>96.05</v>
      </c>
      <c r="R17" s="2">
        <v>81.02</v>
      </c>
      <c r="S17" s="134">
        <v>59</v>
      </c>
      <c r="T17" s="134">
        <v>89.96</v>
      </c>
      <c r="U17" s="134">
        <v>84.09</v>
      </c>
      <c r="V17" s="134">
        <v>55</v>
      </c>
      <c r="W17" s="134">
        <v>88.73</v>
      </c>
      <c r="X17" s="53">
        <v>84.2852380952381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574.62</v>
      </c>
      <c r="D18" s="134">
        <v>297.5</v>
      </c>
      <c r="E18" s="134">
        <v>272.04000000000002</v>
      </c>
      <c r="F18" s="134">
        <v>330</v>
      </c>
      <c r="G18" s="2">
        <v>212.5</v>
      </c>
      <c r="H18" s="134">
        <v>299</v>
      </c>
      <c r="I18" s="134">
        <v>199.25</v>
      </c>
      <c r="J18" s="134">
        <v>405.42</v>
      </c>
      <c r="K18" s="134">
        <v>445</v>
      </c>
      <c r="L18" s="134">
        <v>404.35500000000002</v>
      </c>
      <c r="M18" s="134">
        <v>413.5</v>
      </c>
      <c r="N18" s="134">
        <v>308.49</v>
      </c>
      <c r="O18" s="134">
        <v>271.52</v>
      </c>
      <c r="P18" s="134">
        <v>368.33</v>
      </c>
      <c r="Q18" s="134">
        <v>324.82</v>
      </c>
      <c r="R18" s="2">
        <v>474</v>
      </c>
      <c r="S18" s="134">
        <v>397.5</v>
      </c>
      <c r="T18" s="134">
        <v>526.46</v>
      </c>
      <c r="U18" s="134">
        <v>310.52</v>
      </c>
      <c r="V18" s="134">
        <v>114.35</v>
      </c>
      <c r="W18" s="134">
        <v>304.62</v>
      </c>
      <c r="X18" s="53">
        <v>345.4188095238095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307.5</v>
      </c>
      <c r="D19" s="134">
        <v>245</v>
      </c>
      <c r="E19" s="134">
        <v>259.92</v>
      </c>
      <c r="F19" s="2">
        <v>180</v>
      </c>
      <c r="G19" s="2">
        <v>165</v>
      </c>
      <c r="H19" s="134">
        <v>275</v>
      </c>
      <c r="I19" s="134">
        <v>130</v>
      </c>
      <c r="J19" s="134">
        <v>349.94</v>
      </c>
      <c r="K19" s="134">
        <v>285</v>
      </c>
      <c r="L19" s="2">
        <v>235.6</v>
      </c>
      <c r="M19" s="2">
        <v>211.5</v>
      </c>
      <c r="N19" s="134">
        <v>255</v>
      </c>
      <c r="O19" s="134">
        <v>250</v>
      </c>
      <c r="P19" s="134">
        <v>257.17</v>
      </c>
      <c r="Q19" s="134">
        <v>218.9</v>
      </c>
      <c r="R19" s="2">
        <v>388.6</v>
      </c>
      <c r="S19" s="134">
        <v>183.5</v>
      </c>
      <c r="T19" s="134">
        <v>166.21</v>
      </c>
      <c r="U19" s="134">
        <v>213.13</v>
      </c>
      <c r="V19" s="134">
        <v>170.98</v>
      </c>
      <c r="W19" s="134">
        <v>258.38</v>
      </c>
      <c r="X19" s="53">
        <v>238.39666666666668</v>
      </c>
      <c r="Y19" s="9"/>
    </row>
    <row r="20" spans="1:25" ht="22.5" x14ac:dyDescent="0.2">
      <c r="A20" s="121" t="s">
        <v>33</v>
      </c>
      <c r="B20" s="122" t="s">
        <v>94</v>
      </c>
      <c r="C20" s="134">
        <v>63.15</v>
      </c>
      <c r="D20" s="134">
        <v>65</v>
      </c>
      <c r="E20" s="134">
        <v>57.67</v>
      </c>
      <c r="F20" s="134">
        <v>64.099999999999994</v>
      </c>
      <c r="G20" s="2">
        <v>45</v>
      </c>
      <c r="H20" s="134">
        <v>59.93</v>
      </c>
      <c r="I20" s="134">
        <v>52.5</v>
      </c>
      <c r="J20" s="134">
        <v>50.58</v>
      </c>
      <c r="K20" s="134">
        <v>64.900000000000006</v>
      </c>
      <c r="L20" s="134">
        <v>38.19</v>
      </c>
      <c r="M20" s="134">
        <v>57.35</v>
      </c>
      <c r="N20" s="134">
        <v>48.14</v>
      </c>
      <c r="O20" s="134">
        <v>43.5</v>
      </c>
      <c r="P20" s="134">
        <v>72.33</v>
      </c>
      <c r="Q20" s="134">
        <v>59.3</v>
      </c>
      <c r="R20" s="2">
        <v>65.12</v>
      </c>
      <c r="S20" s="134">
        <v>26.67</v>
      </c>
      <c r="T20" s="134">
        <v>25.85</v>
      </c>
      <c r="U20" s="134">
        <v>28.74</v>
      </c>
      <c r="V20" s="134">
        <v>45</v>
      </c>
      <c r="W20" s="134">
        <v>40</v>
      </c>
      <c r="X20" s="53">
        <v>51.096190476190472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32.700000000000003</v>
      </c>
      <c r="D21" s="134">
        <v>22.15</v>
      </c>
      <c r="E21" s="134">
        <v>23.97</v>
      </c>
      <c r="F21" s="134">
        <v>16.850000000000001</v>
      </c>
      <c r="G21" s="2">
        <v>19.8</v>
      </c>
      <c r="H21" s="134">
        <v>21.95</v>
      </c>
      <c r="I21" s="134">
        <v>18.27</v>
      </c>
      <c r="J21" s="134">
        <v>24.82</v>
      </c>
      <c r="K21" s="134">
        <v>23.9</v>
      </c>
      <c r="L21" s="134">
        <v>21.95</v>
      </c>
      <c r="M21" s="134">
        <v>17.95</v>
      </c>
      <c r="N21" s="134">
        <v>22.57</v>
      </c>
      <c r="O21" s="134">
        <v>13.45</v>
      </c>
      <c r="P21" s="134">
        <v>64.12</v>
      </c>
      <c r="Q21" s="134">
        <v>19.899999999999999</v>
      </c>
      <c r="R21" s="2">
        <v>19.54</v>
      </c>
      <c r="S21" s="134">
        <v>20.73</v>
      </c>
      <c r="T21" s="134">
        <v>17.79</v>
      </c>
      <c r="U21" s="134">
        <v>13.05</v>
      </c>
      <c r="V21" s="134">
        <v>18</v>
      </c>
      <c r="W21" s="134">
        <v>16.38</v>
      </c>
      <c r="X21" s="53">
        <v>22.373333333333335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399.03</v>
      </c>
      <c r="D22" s="134">
        <v>419.5</v>
      </c>
      <c r="E22" s="134">
        <v>254.88</v>
      </c>
      <c r="F22" s="134">
        <v>204</v>
      </c>
      <c r="G22" s="2">
        <v>279</v>
      </c>
      <c r="H22" s="134">
        <v>297.5</v>
      </c>
      <c r="I22" s="134">
        <v>362</v>
      </c>
      <c r="J22" s="134">
        <v>331.42</v>
      </c>
      <c r="K22" s="134">
        <v>350</v>
      </c>
      <c r="L22" s="134">
        <v>321.14999999999998</v>
      </c>
      <c r="M22" s="134">
        <v>412.5</v>
      </c>
      <c r="N22" s="134">
        <v>249.3</v>
      </c>
      <c r="O22" s="134">
        <v>280</v>
      </c>
      <c r="P22" s="134">
        <v>593.71</v>
      </c>
      <c r="Q22" s="134">
        <v>550</v>
      </c>
      <c r="R22" s="2">
        <v>261.67</v>
      </c>
      <c r="S22" s="134">
        <v>325.60000000000002</v>
      </c>
      <c r="T22" s="134">
        <v>903.12</v>
      </c>
      <c r="U22" s="134">
        <v>464.38</v>
      </c>
      <c r="V22" s="134">
        <v>200</v>
      </c>
      <c r="W22" s="134">
        <v>284.20999999999998</v>
      </c>
      <c r="X22" s="53">
        <v>368.71285714285722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</v>
      </c>
      <c r="D23" s="134">
        <v>15.9</v>
      </c>
      <c r="E23" s="134">
        <v>6.23</v>
      </c>
      <c r="F23" s="134">
        <v>8.89</v>
      </c>
      <c r="G23" s="2">
        <v>10.75</v>
      </c>
      <c r="H23" s="134">
        <v>13.63</v>
      </c>
      <c r="I23" s="134">
        <v>10</v>
      </c>
      <c r="J23" s="134">
        <v>32.39</v>
      </c>
      <c r="K23" s="134">
        <v>12.5</v>
      </c>
      <c r="L23" s="134">
        <v>18.5</v>
      </c>
      <c r="M23" s="134">
        <v>19</v>
      </c>
      <c r="N23" s="134">
        <v>10.63</v>
      </c>
      <c r="O23" s="134">
        <v>5.25</v>
      </c>
      <c r="P23" s="134">
        <v>7.1</v>
      </c>
      <c r="Q23" s="134">
        <v>10.53</v>
      </c>
      <c r="R23" s="2">
        <v>15.48</v>
      </c>
      <c r="S23" s="134">
        <v>30</v>
      </c>
      <c r="T23" s="134">
        <v>8.81</v>
      </c>
      <c r="U23" s="134">
        <v>28.88</v>
      </c>
      <c r="V23" s="134">
        <v>5</v>
      </c>
      <c r="W23" s="134">
        <v>10.44</v>
      </c>
      <c r="X23" s="53">
        <v>14.090952380952379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56</v>
      </c>
      <c r="D24" s="134">
        <v>94</v>
      </c>
      <c r="E24" s="134">
        <v>58.79</v>
      </c>
      <c r="F24" s="134">
        <v>73</v>
      </c>
      <c r="G24" s="2">
        <v>59</v>
      </c>
      <c r="H24" s="134">
        <v>47.97</v>
      </c>
      <c r="I24" s="134">
        <v>42</v>
      </c>
      <c r="J24" s="134">
        <v>93.33</v>
      </c>
      <c r="K24" s="134">
        <v>70.5</v>
      </c>
      <c r="L24" s="134">
        <v>68</v>
      </c>
      <c r="M24" s="134">
        <v>79</v>
      </c>
      <c r="N24" s="134">
        <v>65.27</v>
      </c>
      <c r="O24" s="134">
        <v>58</v>
      </c>
      <c r="P24" s="134">
        <v>135.74</v>
      </c>
      <c r="Q24" s="134">
        <v>50.47</v>
      </c>
      <c r="R24" s="2">
        <v>60.14</v>
      </c>
      <c r="S24" s="134">
        <v>90.33</v>
      </c>
      <c r="T24" s="134">
        <v>62.95</v>
      </c>
      <c r="U24" s="134">
        <v>75.83</v>
      </c>
      <c r="V24" s="134">
        <v>70</v>
      </c>
      <c r="W24" s="134">
        <v>53.35</v>
      </c>
      <c r="X24" s="53">
        <v>69.698571428571427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5.73</v>
      </c>
      <c r="D25" s="134">
        <v>9.25</v>
      </c>
      <c r="E25" s="134">
        <v>7.39</v>
      </c>
      <c r="F25" s="134">
        <v>4.08</v>
      </c>
      <c r="G25" s="2">
        <v>6.6</v>
      </c>
      <c r="H25" s="134">
        <v>9.32</v>
      </c>
      <c r="I25" s="134">
        <v>6.23</v>
      </c>
      <c r="J25" s="134">
        <v>7.98</v>
      </c>
      <c r="K25" s="134">
        <v>8.5299999999999994</v>
      </c>
      <c r="L25" s="134">
        <v>8.23</v>
      </c>
      <c r="M25" s="134">
        <v>9.23</v>
      </c>
      <c r="N25" s="134">
        <v>5.5</v>
      </c>
      <c r="O25" s="134">
        <v>3.98</v>
      </c>
      <c r="P25" s="134">
        <v>6.07</v>
      </c>
      <c r="Q25" s="134">
        <v>9.27</v>
      </c>
      <c r="R25" s="2">
        <v>9.4</v>
      </c>
      <c r="S25" s="134">
        <v>5.77</v>
      </c>
      <c r="T25" s="134">
        <v>14.7</v>
      </c>
      <c r="U25" s="134">
        <v>10.7</v>
      </c>
      <c r="V25" s="134">
        <v>5.5</v>
      </c>
      <c r="W25" s="134">
        <v>9.1666666666666661</v>
      </c>
      <c r="X25" s="53">
        <v>7.744126984126984</v>
      </c>
      <c r="Y25" s="9"/>
    </row>
    <row r="26" spans="1:25" ht="11.25" x14ac:dyDescent="0.2">
      <c r="A26" s="29" t="s">
        <v>38</v>
      </c>
      <c r="B26" s="120" t="s">
        <v>92</v>
      </c>
      <c r="C26" s="134">
        <v>10.9</v>
      </c>
      <c r="D26" s="134">
        <v>5.7</v>
      </c>
      <c r="E26" s="134">
        <v>4.18</v>
      </c>
      <c r="F26" s="134">
        <v>3.4</v>
      </c>
      <c r="G26" s="2">
        <v>3.08</v>
      </c>
      <c r="H26" s="134">
        <v>7.35</v>
      </c>
      <c r="I26" s="134">
        <v>4.38</v>
      </c>
      <c r="J26" s="134">
        <v>7.1</v>
      </c>
      <c r="K26" s="134">
        <v>5.0199999999999996</v>
      </c>
      <c r="L26" s="134">
        <v>9.1199999999999992</v>
      </c>
      <c r="M26" s="134">
        <v>7.46</v>
      </c>
      <c r="N26" s="2">
        <v>4.8099999999999996</v>
      </c>
      <c r="O26" s="134">
        <v>2.6</v>
      </c>
      <c r="P26" s="134">
        <v>10.06</v>
      </c>
      <c r="Q26" s="134">
        <v>5.7</v>
      </c>
      <c r="R26" s="2">
        <v>9.75</v>
      </c>
      <c r="S26" s="134">
        <v>11.49</v>
      </c>
      <c r="T26" s="134">
        <v>13.26</v>
      </c>
      <c r="U26" s="134">
        <v>7.76</v>
      </c>
      <c r="V26" s="134">
        <v>3.6</v>
      </c>
      <c r="W26" s="134">
        <v>7.01</v>
      </c>
      <c r="X26" s="53">
        <v>6.8442857142857134</v>
      </c>
      <c r="Y26" s="9"/>
    </row>
    <row r="27" spans="1:25" ht="11.25" x14ac:dyDescent="0.2">
      <c r="A27" s="29" t="s">
        <v>109</v>
      </c>
      <c r="B27" s="120" t="s">
        <v>96</v>
      </c>
      <c r="C27" s="19">
        <v>1.1299999999999999</v>
      </c>
      <c r="D27" s="19">
        <v>0.95</v>
      </c>
      <c r="E27" s="133">
        <v>0.94</v>
      </c>
      <c r="F27" s="19">
        <v>0.78</v>
      </c>
      <c r="G27" s="18">
        <v>0.6</v>
      </c>
      <c r="H27" s="19">
        <v>0.78</v>
      </c>
      <c r="I27" s="19">
        <v>0.61</v>
      </c>
      <c r="J27" s="19">
        <v>0.82</v>
      </c>
      <c r="K27" s="19">
        <v>0.73</v>
      </c>
      <c r="L27" s="19">
        <v>0.75</v>
      </c>
      <c r="M27" s="19">
        <v>0.73</v>
      </c>
      <c r="N27" s="19">
        <v>1.03</v>
      </c>
      <c r="O27" s="19">
        <v>0.68</v>
      </c>
      <c r="P27" s="19">
        <v>1.18</v>
      </c>
      <c r="Q27" s="19">
        <v>0.78</v>
      </c>
      <c r="R27" s="18">
        <v>0.9</v>
      </c>
      <c r="S27" s="18">
        <v>0.98</v>
      </c>
      <c r="T27" s="18">
        <v>1.0900000000000001</v>
      </c>
      <c r="U27" s="19">
        <v>0.95</v>
      </c>
      <c r="V27" s="133">
        <v>1</v>
      </c>
      <c r="W27" s="19">
        <v>0.71250000000000002</v>
      </c>
      <c r="X27" s="54">
        <v>0.86297619047619045</v>
      </c>
      <c r="Y27" s="9"/>
    </row>
    <row r="28" spans="1:25" ht="11.25" x14ac:dyDescent="0.2">
      <c r="A28" s="29" t="s">
        <v>39</v>
      </c>
      <c r="B28" s="120" t="s">
        <v>94</v>
      </c>
      <c r="C28" s="134">
        <v>83.9</v>
      </c>
      <c r="D28" s="134">
        <v>59.7</v>
      </c>
      <c r="E28" s="135">
        <v>65.25</v>
      </c>
      <c r="F28" s="134">
        <v>68</v>
      </c>
      <c r="G28" s="2">
        <v>57</v>
      </c>
      <c r="H28" s="134">
        <v>60</v>
      </c>
      <c r="I28" s="134">
        <v>58</v>
      </c>
      <c r="J28" s="134">
        <v>69.83</v>
      </c>
      <c r="K28" s="134">
        <v>68</v>
      </c>
      <c r="L28" s="134">
        <v>66</v>
      </c>
      <c r="M28" s="134">
        <v>68.95</v>
      </c>
      <c r="N28" s="134">
        <v>63.91</v>
      </c>
      <c r="O28" s="134">
        <v>59.9</v>
      </c>
      <c r="P28" s="134">
        <v>84.27</v>
      </c>
      <c r="Q28" s="134">
        <v>79</v>
      </c>
      <c r="R28" s="2">
        <v>59</v>
      </c>
      <c r="S28" s="134">
        <v>52.67</v>
      </c>
      <c r="T28" s="134">
        <v>82.42</v>
      </c>
      <c r="U28" s="134">
        <v>79.680000000000007</v>
      </c>
      <c r="V28" s="134">
        <v>40</v>
      </c>
      <c r="W28" s="134">
        <v>62.57</v>
      </c>
      <c r="X28" s="53">
        <v>66.097619047619062</v>
      </c>
      <c r="Y28" s="9"/>
    </row>
    <row r="29" spans="1:25" ht="11.25" x14ac:dyDescent="0.2">
      <c r="A29" s="29" t="s">
        <v>40</v>
      </c>
      <c r="B29" s="120" t="s">
        <v>94</v>
      </c>
      <c r="C29" s="134">
        <v>346.12</v>
      </c>
      <c r="D29" s="134">
        <v>224</v>
      </c>
      <c r="E29" s="134">
        <v>218.87</v>
      </c>
      <c r="F29" s="134">
        <v>230</v>
      </c>
      <c r="G29" s="2">
        <v>180.6</v>
      </c>
      <c r="H29" s="134">
        <v>235</v>
      </c>
      <c r="I29" s="134">
        <v>87</v>
      </c>
      <c r="J29" s="134">
        <v>258.66000000000003</v>
      </c>
      <c r="K29" s="134">
        <v>266.10000000000002</v>
      </c>
      <c r="L29" s="134">
        <v>259.45</v>
      </c>
      <c r="M29" s="134">
        <v>279.2</v>
      </c>
      <c r="N29" s="134">
        <v>202.5</v>
      </c>
      <c r="O29" s="134">
        <v>227.53</v>
      </c>
      <c r="P29" s="134">
        <v>348.43</v>
      </c>
      <c r="Q29" s="134">
        <v>239</v>
      </c>
      <c r="R29" s="2">
        <v>230</v>
      </c>
      <c r="S29" s="134">
        <v>111.53</v>
      </c>
      <c r="T29" s="134">
        <v>249.68</v>
      </c>
      <c r="U29" s="134">
        <v>220.22</v>
      </c>
      <c r="V29" s="134">
        <v>200</v>
      </c>
      <c r="W29" s="134">
        <v>169.58</v>
      </c>
      <c r="X29" s="53">
        <v>227.78428571428572</v>
      </c>
      <c r="Y29" s="9"/>
    </row>
    <row r="30" spans="1:25" ht="11.25" x14ac:dyDescent="0.2">
      <c r="A30" s="29" t="s">
        <v>41</v>
      </c>
      <c r="B30" s="120" t="s">
        <v>94</v>
      </c>
      <c r="C30" s="134">
        <v>66.12</v>
      </c>
      <c r="D30" s="134">
        <v>47.3</v>
      </c>
      <c r="E30" s="134">
        <v>33.11</v>
      </c>
      <c r="F30" s="134">
        <v>35.450000000000003</v>
      </c>
      <c r="G30" s="2">
        <v>26.95</v>
      </c>
      <c r="H30" s="134">
        <v>44.5</v>
      </c>
      <c r="I30" s="134">
        <v>29.95</v>
      </c>
      <c r="J30" s="134">
        <v>62.99</v>
      </c>
      <c r="K30" s="134">
        <v>51.25</v>
      </c>
      <c r="L30" s="134">
        <v>39</v>
      </c>
      <c r="M30" s="134">
        <v>51.35</v>
      </c>
      <c r="N30" s="134">
        <v>32.31</v>
      </c>
      <c r="O30" s="134">
        <v>36.450000000000003</v>
      </c>
      <c r="P30" s="134">
        <v>77.84</v>
      </c>
      <c r="Q30" s="134">
        <v>42.95</v>
      </c>
      <c r="R30" s="2">
        <v>33.6</v>
      </c>
      <c r="S30" s="134">
        <v>37.39</v>
      </c>
      <c r="T30" s="134">
        <v>42.55</v>
      </c>
      <c r="U30" s="134">
        <v>29.14</v>
      </c>
      <c r="V30" s="134">
        <v>40</v>
      </c>
      <c r="W30" s="134">
        <v>60.04</v>
      </c>
      <c r="X30" s="53">
        <v>43.820952380952384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48.4</v>
      </c>
      <c r="F31" s="134">
        <v>39.840000000000003</v>
      </c>
      <c r="G31" s="2">
        <v>34</v>
      </c>
      <c r="H31" s="134">
        <v>44.98</v>
      </c>
      <c r="I31" s="134">
        <v>49.9</v>
      </c>
      <c r="J31" s="134">
        <v>48.17</v>
      </c>
      <c r="K31" s="134">
        <v>44.57</v>
      </c>
      <c r="L31" s="134">
        <v>45.33</v>
      </c>
      <c r="M31" s="134">
        <v>55</v>
      </c>
      <c r="N31" s="134">
        <v>47.68</v>
      </c>
      <c r="O31" s="134">
        <v>38</v>
      </c>
      <c r="P31" s="134">
        <v>69.510000000000005</v>
      </c>
      <c r="Q31" s="134">
        <v>48.96</v>
      </c>
      <c r="R31" s="2">
        <v>44.6</v>
      </c>
      <c r="S31" s="134">
        <v>26.39</v>
      </c>
      <c r="T31" s="134">
        <v>51.87</v>
      </c>
      <c r="U31" s="134">
        <v>47.99</v>
      </c>
      <c r="V31" s="134">
        <v>28</v>
      </c>
      <c r="W31" s="134">
        <v>43.43</v>
      </c>
      <c r="X31" s="53">
        <v>45.005714285714284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26.32</v>
      </c>
      <c r="D32" s="134">
        <v>28.36</v>
      </c>
      <c r="E32" s="134">
        <v>30.36</v>
      </c>
      <c r="F32" s="134">
        <v>27.9</v>
      </c>
      <c r="G32" s="2">
        <v>16.329999999999998</v>
      </c>
      <c r="H32" s="134">
        <v>24.17</v>
      </c>
      <c r="I32" s="134">
        <v>13.9</v>
      </c>
      <c r="J32" s="134">
        <v>26.2</v>
      </c>
      <c r="K32" s="134">
        <v>33.21</v>
      </c>
      <c r="L32" s="134">
        <v>32</v>
      </c>
      <c r="M32" s="134">
        <v>20.6</v>
      </c>
      <c r="N32" s="134">
        <v>20.02</v>
      </c>
      <c r="O32" s="134">
        <v>20.71</v>
      </c>
      <c r="P32" s="134">
        <v>35.32</v>
      </c>
      <c r="Q32" s="134">
        <v>21.49</v>
      </c>
      <c r="R32" s="2">
        <v>28.8</v>
      </c>
      <c r="S32" s="2">
        <v>20.83</v>
      </c>
      <c r="T32" s="2">
        <v>24.08</v>
      </c>
      <c r="U32" s="134">
        <v>18.46</v>
      </c>
      <c r="V32" s="134">
        <v>18</v>
      </c>
      <c r="W32" s="134">
        <v>23.29</v>
      </c>
      <c r="X32" s="53">
        <v>24.30238095238095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16.63</v>
      </c>
      <c r="F34" s="2">
        <v>15.06</v>
      </c>
      <c r="G34" s="2">
        <v>17.09</v>
      </c>
      <c r="H34" s="134">
        <v>18.45</v>
      </c>
      <c r="I34" s="134">
        <v>16.298928</v>
      </c>
      <c r="J34" s="2">
        <v>12.170075000000001</v>
      </c>
      <c r="K34" s="2">
        <v>17.2</v>
      </c>
      <c r="L34" s="2">
        <v>11.508549</v>
      </c>
      <c r="M34" s="2">
        <v>15.43</v>
      </c>
      <c r="N34" s="134">
        <v>13.6</v>
      </c>
      <c r="O34" s="2">
        <v>12.800592</v>
      </c>
      <c r="P34" s="2">
        <v>14.96</v>
      </c>
      <c r="Q34" s="2">
        <v>19.5</v>
      </c>
      <c r="R34" s="2">
        <v>17.95</v>
      </c>
      <c r="S34" s="134">
        <v>12.0345</v>
      </c>
      <c r="T34" s="134">
        <v>15.3635</v>
      </c>
      <c r="U34" s="2">
        <v>22.038225000000001</v>
      </c>
      <c r="V34" s="2">
        <v>12.63</v>
      </c>
      <c r="W34" s="134">
        <v>17.959380000000003</v>
      </c>
      <c r="X34" s="53">
        <v>15.515496476190476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8.8386620000000011</v>
      </c>
      <c r="D35" s="2">
        <v>11.08</v>
      </c>
      <c r="E35" s="2">
        <v>9.75</v>
      </c>
      <c r="F35" s="2">
        <v>10.29</v>
      </c>
      <c r="G35" s="2">
        <v>11.03</v>
      </c>
      <c r="H35" s="134">
        <v>11.9</v>
      </c>
      <c r="I35" s="134">
        <v>11.638745999999999</v>
      </c>
      <c r="J35" s="2">
        <v>8.5921861600000007</v>
      </c>
      <c r="K35" s="2">
        <v>11.26</v>
      </c>
      <c r="L35" s="2">
        <v>8.4614790000000006</v>
      </c>
      <c r="M35" s="2">
        <v>11.4</v>
      </c>
      <c r="N35" s="134">
        <v>9.81</v>
      </c>
      <c r="O35" s="2">
        <v>9.4480560000000011</v>
      </c>
      <c r="P35" s="2">
        <v>11.27</v>
      </c>
      <c r="Q35" s="2">
        <v>13.83</v>
      </c>
      <c r="R35" s="2">
        <v>13.06</v>
      </c>
      <c r="S35" s="134">
        <v>9.6275999999999993</v>
      </c>
      <c r="T35" s="134">
        <v>11.847899999999999</v>
      </c>
      <c r="U35" s="2">
        <v>14.585298</v>
      </c>
      <c r="V35" s="2">
        <v>8.5</v>
      </c>
      <c r="W35" s="134">
        <v>14.590256000000002</v>
      </c>
      <c r="X35" s="53">
        <v>10.990961102857145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72.86</v>
      </c>
      <c r="E37" s="134">
        <v>108</v>
      </c>
      <c r="F37" s="134">
        <v>45.87</v>
      </c>
      <c r="G37" s="134">
        <v>77.5</v>
      </c>
      <c r="H37" s="134">
        <v>66.12</v>
      </c>
      <c r="I37" s="134">
        <v>53.25</v>
      </c>
      <c r="J37" s="134">
        <v>53.287799999999997</v>
      </c>
      <c r="K37" s="134">
        <v>50.07</v>
      </c>
      <c r="L37" s="134">
        <v>42.08</v>
      </c>
      <c r="M37" s="134">
        <v>66.94</v>
      </c>
      <c r="N37" s="134">
        <v>23.1</v>
      </c>
      <c r="O37" s="134">
        <v>30.45</v>
      </c>
      <c r="P37" s="134">
        <v>75.3</v>
      </c>
      <c r="Q37" s="134">
        <v>63.08</v>
      </c>
      <c r="R37" s="2">
        <v>52.25</v>
      </c>
      <c r="S37" s="134">
        <v>24.654544999999999</v>
      </c>
      <c r="T37" s="134">
        <v>71.385499999999993</v>
      </c>
      <c r="U37" s="134">
        <v>27.7</v>
      </c>
      <c r="V37" s="134">
        <v>32</v>
      </c>
      <c r="W37" s="134">
        <v>42.43</v>
      </c>
      <c r="X37" s="53">
        <v>52.626564047619055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19.78</v>
      </c>
      <c r="F39" s="20">
        <v>8.51</v>
      </c>
      <c r="G39" s="20">
        <v>23.01</v>
      </c>
      <c r="H39" s="20">
        <v>11.13</v>
      </c>
      <c r="I39" s="20">
        <v>10.95</v>
      </c>
      <c r="J39" s="20">
        <v>30</v>
      </c>
      <c r="K39" s="20">
        <v>6</v>
      </c>
      <c r="L39" s="20">
        <v>25</v>
      </c>
      <c r="M39" s="20">
        <v>21.28</v>
      </c>
      <c r="N39" s="20">
        <v>14.45</v>
      </c>
      <c r="O39" s="20">
        <v>8.16</v>
      </c>
      <c r="P39" s="20">
        <v>13.97</v>
      </c>
      <c r="Q39" s="20">
        <v>9.0500000000000007</v>
      </c>
      <c r="R39" s="21">
        <v>9</v>
      </c>
      <c r="S39" s="20">
        <v>6.1575588000000003</v>
      </c>
      <c r="T39" s="20">
        <v>32</v>
      </c>
      <c r="U39" s="20">
        <v>10.11</v>
      </c>
      <c r="V39" s="20">
        <v>8.5</v>
      </c>
      <c r="W39" s="20">
        <v>6.5510000000000002</v>
      </c>
      <c r="X39" s="57">
        <v>16.648026609523811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203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42.81</v>
      </c>
      <c r="D8" s="134">
        <v>39.85</v>
      </c>
      <c r="E8" s="134">
        <v>32.79</v>
      </c>
      <c r="F8" s="134">
        <v>33.880000000000003</v>
      </c>
      <c r="G8" s="2">
        <v>26.85</v>
      </c>
      <c r="H8" s="134">
        <v>33</v>
      </c>
      <c r="I8" s="134">
        <v>26.65</v>
      </c>
      <c r="J8" s="134">
        <v>38.5</v>
      </c>
      <c r="K8" s="134">
        <v>27.48</v>
      </c>
      <c r="L8" s="134">
        <v>35.909999999999997</v>
      </c>
      <c r="M8" s="134">
        <v>31.3</v>
      </c>
      <c r="N8" s="134">
        <v>38.97</v>
      </c>
      <c r="O8" s="134">
        <v>30.07</v>
      </c>
      <c r="P8" s="134">
        <v>38.85</v>
      </c>
      <c r="Q8" s="134">
        <v>27.38</v>
      </c>
      <c r="R8" s="2">
        <v>38.44</v>
      </c>
      <c r="S8" s="134">
        <v>25.97</v>
      </c>
      <c r="T8" s="134">
        <v>30.69</v>
      </c>
      <c r="U8" s="134">
        <v>30.69</v>
      </c>
      <c r="V8" s="134">
        <v>33</v>
      </c>
      <c r="W8" s="134">
        <v>28.96</v>
      </c>
      <c r="X8" s="53">
        <v>32.954285714285724</v>
      </c>
      <c r="Y8" s="9"/>
    </row>
    <row r="9" spans="1:25" ht="11.25" x14ac:dyDescent="0.2">
      <c r="A9" s="29" t="s">
        <v>87</v>
      </c>
      <c r="B9" s="120" t="s">
        <v>92</v>
      </c>
      <c r="C9" s="19">
        <v>3.51</v>
      </c>
      <c r="D9" s="19">
        <v>3.7</v>
      </c>
      <c r="E9" s="19">
        <v>3.66</v>
      </c>
      <c r="F9" s="19">
        <v>3.37</v>
      </c>
      <c r="G9" s="18">
        <v>2.9</v>
      </c>
      <c r="H9" s="19">
        <v>2.85</v>
      </c>
      <c r="I9" s="19">
        <v>3.36</v>
      </c>
      <c r="J9" s="19">
        <v>3.38</v>
      </c>
      <c r="K9" s="19">
        <v>3.29</v>
      </c>
      <c r="L9" s="19">
        <v>3.75</v>
      </c>
      <c r="M9" s="19">
        <v>3.9</v>
      </c>
      <c r="N9" s="19">
        <v>4.28</v>
      </c>
      <c r="O9" s="19">
        <v>3.38</v>
      </c>
      <c r="P9" s="19">
        <v>3.94</v>
      </c>
      <c r="Q9" s="19">
        <v>3.13</v>
      </c>
      <c r="R9" s="18">
        <v>3.55</v>
      </c>
      <c r="S9" s="19">
        <v>4.53</v>
      </c>
      <c r="T9" s="19">
        <v>3.78</v>
      </c>
      <c r="U9" s="19">
        <v>3.96</v>
      </c>
      <c r="V9" s="19">
        <v>3.75</v>
      </c>
      <c r="W9" s="19">
        <v>3.6</v>
      </c>
      <c r="X9" s="54">
        <v>3.5985714285714274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</v>
      </c>
      <c r="E10" s="134">
        <v>303.14</v>
      </c>
      <c r="F10" s="134">
        <v>260</v>
      </c>
      <c r="G10" s="2">
        <v>235</v>
      </c>
      <c r="H10" s="134">
        <v>255</v>
      </c>
      <c r="I10" s="134">
        <v>292</v>
      </c>
      <c r="J10" s="134">
        <v>340.91</v>
      </c>
      <c r="K10" s="134">
        <v>280</v>
      </c>
      <c r="L10" s="134">
        <v>280</v>
      </c>
      <c r="M10" s="134">
        <v>317.5</v>
      </c>
      <c r="N10" s="134">
        <v>378.88</v>
      </c>
      <c r="O10" s="134">
        <v>248</v>
      </c>
      <c r="P10" s="134">
        <v>310</v>
      </c>
      <c r="Q10" s="134">
        <v>236</v>
      </c>
      <c r="R10" s="2">
        <v>279</v>
      </c>
      <c r="S10" s="134">
        <v>398.75</v>
      </c>
      <c r="T10" s="134">
        <v>305.99</v>
      </c>
      <c r="U10" s="134">
        <v>256.44</v>
      </c>
      <c r="V10" s="134">
        <v>250</v>
      </c>
      <c r="W10" s="134">
        <v>250.21</v>
      </c>
      <c r="X10" s="53">
        <v>293.6580952380952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0.44540000000000002</v>
      </c>
      <c r="F11" s="19">
        <v>0.38299999999999995</v>
      </c>
      <c r="G11" s="18">
        <v>0.33799999999999997</v>
      </c>
      <c r="H11" s="19">
        <v>0.37</v>
      </c>
      <c r="I11" s="19">
        <v>0.36</v>
      </c>
      <c r="J11" s="19">
        <v>0.52</v>
      </c>
      <c r="K11" s="19">
        <v>0.36399999999999999</v>
      </c>
      <c r="L11" s="19">
        <v>0.46800000000000003</v>
      </c>
      <c r="M11" s="19">
        <v>0.45500000000000002</v>
      </c>
      <c r="N11" s="19">
        <v>0.55200000000000005</v>
      </c>
      <c r="O11" s="19">
        <v>0.4</v>
      </c>
      <c r="P11" s="19">
        <v>0.47799999999999998</v>
      </c>
      <c r="Q11" s="19">
        <v>0.43</v>
      </c>
      <c r="R11" s="18">
        <v>0.41</v>
      </c>
      <c r="S11" s="19">
        <v>0.59</v>
      </c>
      <c r="T11" s="19">
        <v>0.49</v>
      </c>
      <c r="U11" s="19">
        <v>0.48</v>
      </c>
      <c r="V11" s="19">
        <v>0.44</v>
      </c>
      <c r="W11" s="19">
        <v>0.4118</v>
      </c>
      <c r="X11" s="54">
        <v>0.45453333333333329</v>
      </c>
      <c r="Y11" s="9"/>
    </row>
    <row r="12" spans="1:25" ht="11.25" x14ac:dyDescent="0.2">
      <c r="A12" s="29" t="s">
        <v>26</v>
      </c>
      <c r="B12" s="120" t="s">
        <v>93</v>
      </c>
      <c r="C12" s="134">
        <v>71</v>
      </c>
      <c r="D12" s="134">
        <v>31</v>
      </c>
      <c r="E12" s="134">
        <v>41.13</v>
      </c>
      <c r="F12" s="134">
        <v>32</v>
      </c>
      <c r="G12" s="2">
        <v>69.47</v>
      </c>
      <c r="H12" s="134">
        <v>55</v>
      </c>
      <c r="I12" s="134">
        <v>65</v>
      </c>
      <c r="J12" s="134">
        <v>57.21</v>
      </c>
      <c r="K12" s="134">
        <v>58</v>
      </c>
      <c r="L12" s="134">
        <v>40.5</v>
      </c>
      <c r="M12" s="134">
        <v>62</v>
      </c>
      <c r="N12" s="134">
        <v>33</v>
      </c>
      <c r="O12" s="134">
        <v>27.34</v>
      </c>
      <c r="P12" s="134">
        <v>57.67</v>
      </c>
      <c r="Q12" s="134">
        <v>55</v>
      </c>
      <c r="R12" s="2">
        <v>70</v>
      </c>
      <c r="S12" s="134">
        <v>52.5</v>
      </c>
      <c r="T12" s="134">
        <v>64.31</v>
      </c>
      <c r="U12" s="134">
        <v>58.09</v>
      </c>
      <c r="V12" s="134">
        <v>27</v>
      </c>
      <c r="W12" s="134">
        <v>67.12</v>
      </c>
      <c r="X12" s="53">
        <v>52.111428571428554</v>
      </c>
      <c r="Y12" s="9"/>
    </row>
    <row r="13" spans="1:25" ht="11.25" x14ac:dyDescent="0.2">
      <c r="A13" s="29" t="s">
        <v>27</v>
      </c>
      <c r="B13" s="120" t="s">
        <v>93</v>
      </c>
      <c r="C13" s="134">
        <v>118</v>
      </c>
      <c r="D13" s="134">
        <v>137</v>
      </c>
      <c r="E13" s="134">
        <v>82.27</v>
      </c>
      <c r="F13" s="134">
        <v>42</v>
      </c>
      <c r="G13" s="2">
        <v>53.7</v>
      </c>
      <c r="H13" s="134">
        <v>56</v>
      </c>
      <c r="I13" s="134">
        <v>69</v>
      </c>
      <c r="J13" s="134">
        <v>107.95</v>
      </c>
      <c r="K13" s="134">
        <v>71</v>
      </c>
      <c r="L13" s="134">
        <v>64</v>
      </c>
      <c r="M13" s="134">
        <v>83</v>
      </c>
      <c r="N13" s="134">
        <v>66.900000000000006</v>
      </c>
      <c r="O13" s="134">
        <v>80</v>
      </c>
      <c r="P13" s="134">
        <v>82.33</v>
      </c>
      <c r="Q13" s="134">
        <v>50</v>
      </c>
      <c r="R13" s="2">
        <v>94</v>
      </c>
      <c r="S13" s="134">
        <v>90</v>
      </c>
      <c r="T13" s="134">
        <v>63.02</v>
      </c>
      <c r="U13" s="134">
        <v>69.3</v>
      </c>
      <c r="V13" s="134">
        <v>60</v>
      </c>
      <c r="W13" s="134">
        <v>73.459999999999994</v>
      </c>
      <c r="X13" s="53">
        <v>76.80619047619048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0.59</v>
      </c>
      <c r="E14" s="67">
        <v>0.5</v>
      </c>
      <c r="F14" s="67">
        <v>0.31</v>
      </c>
      <c r="G14" s="68">
        <v>0.52</v>
      </c>
      <c r="H14" s="67">
        <v>0.55000000000000004</v>
      </c>
      <c r="I14" s="67">
        <v>0.48</v>
      </c>
      <c r="J14" s="67">
        <v>0.44</v>
      </c>
      <c r="K14" s="67">
        <v>0.78</v>
      </c>
      <c r="L14" s="67">
        <v>0.5</v>
      </c>
      <c r="M14" s="67">
        <v>0.62</v>
      </c>
      <c r="N14" s="67">
        <v>0.53</v>
      </c>
      <c r="O14" s="67">
        <v>0.35</v>
      </c>
      <c r="P14" s="67">
        <v>0.48</v>
      </c>
      <c r="Q14" s="67">
        <v>0.42</v>
      </c>
      <c r="R14" s="68">
        <v>0.55000000000000004</v>
      </c>
      <c r="S14" s="67">
        <v>0.32</v>
      </c>
      <c r="T14" s="67">
        <v>0.56000000000000005</v>
      </c>
      <c r="U14" s="67">
        <v>0.46</v>
      </c>
      <c r="V14" s="133">
        <v>0.5</v>
      </c>
      <c r="W14" s="67">
        <v>0.45085000000000003</v>
      </c>
      <c r="X14" s="54">
        <v>0.49337380952380966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2.74</v>
      </c>
      <c r="F15" s="134">
        <v>1.92</v>
      </c>
      <c r="G15" s="2">
        <v>2.23</v>
      </c>
      <c r="H15" s="134">
        <v>2.2999999999999998</v>
      </c>
      <c r="I15" s="134">
        <v>2.2000000000000002</v>
      </c>
      <c r="J15" s="134">
        <v>3.3</v>
      </c>
      <c r="K15" s="134">
        <v>1.89</v>
      </c>
      <c r="L15" s="134">
        <v>2.2999999999999998</v>
      </c>
      <c r="M15" s="134">
        <v>2.35</v>
      </c>
      <c r="N15" s="134">
        <v>2.56</v>
      </c>
      <c r="O15" s="134">
        <v>1.42</v>
      </c>
      <c r="P15" s="134">
        <v>2.83</v>
      </c>
      <c r="Q15" s="134">
        <v>2.42</v>
      </c>
      <c r="R15" s="2">
        <v>2.19</v>
      </c>
      <c r="S15" s="134">
        <v>2.1</v>
      </c>
      <c r="T15" s="134">
        <v>2.65</v>
      </c>
      <c r="U15" s="134">
        <v>2.02</v>
      </c>
      <c r="V15" s="132">
        <v>1.2</v>
      </c>
      <c r="W15" s="134">
        <v>1.93</v>
      </c>
      <c r="X15" s="53">
        <v>2.3000000000000003</v>
      </c>
      <c r="Y15" s="9"/>
    </row>
    <row r="16" spans="1:25" ht="11.25" x14ac:dyDescent="0.2">
      <c r="A16" s="29" t="s">
        <v>29</v>
      </c>
      <c r="B16" s="120" t="s">
        <v>91</v>
      </c>
      <c r="C16" s="134">
        <v>22.35</v>
      </c>
      <c r="D16" s="134">
        <v>19.93</v>
      </c>
      <c r="E16" s="134">
        <v>22.07</v>
      </c>
      <c r="F16" s="134">
        <v>20.14</v>
      </c>
      <c r="G16" s="2">
        <v>14.88</v>
      </c>
      <c r="H16" s="134">
        <v>17.5</v>
      </c>
      <c r="I16" s="134">
        <v>17.66</v>
      </c>
      <c r="J16" s="134">
        <v>24.69</v>
      </c>
      <c r="K16" s="134">
        <v>18.48</v>
      </c>
      <c r="L16" s="134">
        <v>14.92</v>
      </c>
      <c r="M16" s="134">
        <v>15</v>
      </c>
      <c r="N16" s="134">
        <v>22.61</v>
      </c>
      <c r="O16" s="134">
        <v>18.22</v>
      </c>
      <c r="P16" s="134">
        <v>28.71</v>
      </c>
      <c r="Q16" s="134">
        <v>16.18</v>
      </c>
      <c r="R16" s="2">
        <v>20.3</v>
      </c>
      <c r="S16" s="134">
        <v>15.57</v>
      </c>
      <c r="T16" s="134">
        <v>18.46</v>
      </c>
      <c r="U16" s="134">
        <v>16.2</v>
      </c>
      <c r="V16" s="134">
        <v>85</v>
      </c>
      <c r="W16" s="134">
        <v>15.53</v>
      </c>
      <c r="X16" s="53">
        <v>22.11428571428571</v>
      </c>
      <c r="Y16" s="9"/>
    </row>
    <row r="17" spans="1:25" ht="11.25" x14ac:dyDescent="0.2">
      <c r="A17" s="29" t="s">
        <v>30</v>
      </c>
      <c r="B17" s="120" t="s">
        <v>94</v>
      </c>
      <c r="C17" s="134">
        <v>85</v>
      </c>
      <c r="D17" s="134">
        <v>151.5</v>
      </c>
      <c r="E17" s="134">
        <v>69.3</v>
      </c>
      <c r="F17" s="134">
        <v>75.2</v>
      </c>
      <c r="G17" s="2">
        <v>75.599999999999994</v>
      </c>
      <c r="H17" s="134">
        <v>65</v>
      </c>
      <c r="I17" s="134">
        <v>64</v>
      </c>
      <c r="J17" s="134">
        <v>102.88</v>
      </c>
      <c r="K17" s="134">
        <v>80.25</v>
      </c>
      <c r="L17" s="134">
        <v>82.95</v>
      </c>
      <c r="M17" s="134">
        <v>99.9</v>
      </c>
      <c r="N17" s="134">
        <v>77</v>
      </c>
      <c r="O17" s="134">
        <v>92</v>
      </c>
      <c r="P17" s="134">
        <v>81.75</v>
      </c>
      <c r="Q17" s="134">
        <v>96.05</v>
      </c>
      <c r="R17" s="2">
        <v>81.02</v>
      </c>
      <c r="S17" s="134">
        <v>58.6</v>
      </c>
      <c r="T17" s="134">
        <v>89.36</v>
      </c>
      <c r="U17" s="134">
        <v>83.58</v>
      </c>
      <c r="V17" s="134">
        <v>60</v>
      </c>
      <c r="W17" s="134">
        <v>88.33</v>
      </c>
      <c r="X17" s="53">
        <v>83.774761904761888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572.25</v>
      </c>
      <c r="D18" s="134">
        <v>298.75</v>
      </c>
      <c r="E18" s="134">
        <v>272.04000000000002</v>
      </c>
      <c r="F18" s="134">
        <v>231.25</v>
      </c>
      <c r="G18" s="2">
        <v>212.5</v>
      </c>
      <c r="H18" s="134">
        <v>293</v>
      </c>
      <c r="I18" s="134">
        <v>199.25</v>
      </c>
      <c r="J18" s="134">
        <v>405.42</v>
      </c>
      <c r="K18" s="134">
        <v>445</v>
      </c>
      <c r="L18" s="134">
        <v>404.35500000000002</v>
      </c>
      <c r="M18" s="134">
        <v>413</v>
      </c>
      <c r="N18" s="134">
        <v>306.98</v>
      </c>
      <c r="O18" s="134">
        <v>271.52</v>
      </c>
      <c r="P18" s="134">
        <v>368.33</v>
      </c>
      <c r="Q18" s="134">
        <v>324.82</v>
      </c>
      <c r="R18" s="2">
        <v>470</v>
      </c>
      <c r="S18" s="134">
        <v>397.5</v>
      </c>
      <c r="T18" s="134">
        <v>516.24</v>
      </c>
      <c r="U18" s="134">
        <v>305.23</v>
      </c>
      <c r="V18" s="134">
        <v>114.35</v>
      </c>
      <c r="W18" s="134">
        <v>304.02999999999997</v>
      </c>
      <c r="X18" s="53">
        <v>339.32452380952378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305</v>
      </c>
      <c r="D19" s="134">
        <v>245</v>
      </c>
      <c r="E19" s="134">
        <v>259.92</v>
      </c>
      <c r="F19" s="2">
        <v>257.27</v>
      </c>
      <c r="G19" s="2">
        <v>161.22</v>
      </c>
      <c r="H19" s="134">
        <v>275</v>
      </c>
      <c r="I19" s="134">
        <v>112.5</v>
      </c>
      <c r="J19" s="134">
        <v>349.94</v>
      </c>
      <c r="K19" s="134">
        <v>285</v>
      </c>
      <c r="L19" s="2">
        <v>235.6</v>
      </c>
      <c r="M19" s="2">
        <v>212.2</v>
      </c>
      <c r="N19" s="134">
        <v>260</v>
      </c>
      <c r="O19" s="134">
        <v>250</v>
      </c>
      <c r="P19" s="134">
        <v>257.17</v>
      </c>
      <c r="Q19" s="134">
        <v>218.9</v>
      </c>
      <c r="R19" s="2">
        <v>387.5</v>
      </c>
      <c r="S19" s="134">
        <v>183.5</v>
      </c>
      <c r="T19" s="134">
        <v>165.89</v>
      </c>
      <c r="U19" s="134">
        <v>209.8</v>
      </c>
      <c r="V19" s="134">
        <v>170.98</v>
      </c>
      <c r="W19" s="134">
        <v>258.38</v>
      </c>
      <c r="X19" s="53">
        <v>240.98904761904765</v>
      </c>
      <c r="Y19" s="9"/>
    </row>
    <row r="20" spans="1:25" ht="22.5" x14ac:dyDescent="0.2">
      <c r="A20" s="121" t="s">
        <v>33</v>
      </c>
      <c r="B20" s="122" t="s">
        <v>94</v>
      </c>
      <c r="C20" s="134">
        <v>62.43</v>
      </c>
      <c r="D20" s="134">
        <v>65</v>
      </c>
      <c r="E20" s="134">
        <v>57.67</v>
      </c>
      <c r="F20" s="134">
        <v>65</v>
      </c>
      <c r="G20" s="2">
        <v>45</v>
      </c>
      <c r="H20" s="134">
        <v>59.93</v>
      </c>
      <c r="I20" s="134">
        <v>52.5</v>
      </c>
      <c r="J20" s="134">
        <v>50.58</v>
      </c>
      <c r="K20" s="134">
        <v>64.900000000000006</v>
      </c>
      <c r="L20" s="134">
        <v>38.19</v>
      </c>
      <c r="M20" s="134">
        <v>55</v>
      </c>
      <c r="N20" s="134">
        <v>48</v>
      </c>
      <c r="O20" s="134">
        <v>43.5</v>
      </c>
      <c r="P20" s="134">
        <v>72.33</v>
      </c>
      <c r="Q20" s="134">
        <v>59.3</v>
      </c>
      <c r="R20" s="2">
        <v>65</v>
      </c>
      <c r="S20" s="134">
        <v>26</v>
      </c>
      <c r="T20" s="134">
        <v>25.93</v>
      </c>
      <c r="U20" s="134">
        <v>28.74</v>
      </c>
      <c r="V20" s="134">
        <v>45</v>
      </c>
      <c r="W20" s="134">
        <v>40.049999999999997</v>
      </c>
      <c r="X20" s="53">
        <v>50.954761904761902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32.700000000000003</v>
      </c>
      <c r="D21" s="134">
        <v>21.95</v>
      </c>
      <c r="E21" s="134">
        <v>23.97</v>
      </c>
      <c r="F21" s="134">
        <v>16.88</v>
      </c>
      <c r="G21" s="2">
        <v>19.8</v>
      </c>
      <c r="H21" s="134">
        <v>21.4</v>
      </c>
      <c r="I21" s="134">
        <v>18</v>
      </c>
      <c r="J21" s="134">
        <v>24.82</v>
      </c>
      <c r="K21" s="134">
        <v>23.9</v>
      </c>
      <c r="L21" s="134">
        <v>21.95</v>
      </c>
      <c r="M21" s="134">
        <v>17.82</v>
      </c>
      <c r="N21" s="134">
        <v>22.48</v>
      </c>
      <c r="O21" s="134">
        <v>13.45</v>
      </c>
      <c r="P21" s="134">
        <v>64.12</v>
      </c>
      <c r="Q21" s="134">
        <v>19.899999999999999</v>
      </c>
      <c r="R21" s="2">
        <v>19.52</v>
      </c>
      <c r="S21" s="134">
        <v>20.73</v>
      </c>
      <c r="T21" s="134">
        <v>17.989999999999998</v>
      </c>
      <c r="U21" s="134">
        <v>12.98</v>
      </c>
      <c r="V21" s="134">
        <v>18</v>
      </c>
      <c r="W21" s="134">
        <v>16.36</v>
      </c>
      <c r="X21" s="53">
        <v>22.32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398</v>
      </c>
      <c r="D22" s="134">
        <v>417</v>
      </c>
      <c r="E22" s="134">
        <v>254.88</v>
      </c>
      <c r="F22" s="134">
        <v>216</v>
      </c>
      <c r="G22" s="2">
        <v>266.06</v>
      </c>
      <c r="H22" s="134">
        <v>295</v>
      </c>
      <c r="I22" s="134">
        <v>362</v>
      </c>
      <c r="J22" s="134">
        <v>331.43</v>
      </c>
      <c r="K22" s="134">
        <v>350</v>
      </c>
      <c r="L22" s="134">
        <v>321.14999999999998</v>
      </c>
      <c r="M22" s="134">
        <v>412</v>
      </c>
      <c r="N22" s="134">
        <v>249</v>
      </c>
      <c r="O22" s="134">
        <v>259</v>
      </c>
      <c r="P22" s="134">
        <v>593.71</v>
      </c>
      <c r="Q22" s="134">
        <v>550</v>
      </c>
      <c r="R22" s="2">
        <v>259.5</v>
      </c>
      <c r="S22" s="134">
        <v>325.60000000000002</v>
      </c>
      <c r="T22" s="134">
        <v>889.42</v>
      </c>
      <c r="U22" s="134">
        <v>464.25</v>
      </c>
      <c r="V22" s="134">
        <v>200</v>
      </c>
      <c r="W22" s="134">
        <v>282.83999999999997</v>
      </c>
      <c r="X22" s="53">
        <v>366.5161904761905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15.78</v>
      </c>
      <c r="E23" s="134">
        <v>6.26</v>
      </c>
      <c r="F23" s="134">
        <v>9.5</v>
      </c>
      <c r="G23" s="2">
        <v>10</v>
      </c>
      <c r="H23" s="134">
        <v>13.63</v>
      </c>
      <c r="I23" s="134">
        <v>10</v>
      </c>
      <c r="J23" s="134">
        <v>32.39</v>
      </c>
      <c r="K23" s="134">
        <v>12.5</v>
      </c>
      <c r="L23" s="134">
        <v>18.5</v>
      </c>
      <c r="M23" s="134">
        <v>18.899999999999999</v>
      </c>
      <c r="N23" s="134">
        <v>10.63</v>
      </c>
      <c r="O23" s="134">
        <v>5.25</v>
      </c>
      <c r="P23" s="134">
        <v>7.1</v>
      </c>
      <c r="Q23" s="134">
        <v>10.53</v>
      </c>
      <c r="R23" s="2">
        <v>15</v>
      </c>
      <c r="S23" s="134">
        <v>30</v>
      </c>
      <c r="T23" s="134">
        <v>8.81</v>
      </c>
      <c r="U23" s="134">
        <v>28.41</v>
      </c>
      <c r="V23" s="134">
        <v>5</v>
      </c>
      <c r="W23" s="134">
        <v>10.44</v>
      </c>
      <c r="X23" s="53">
        <v>14.065714285714286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56</v>
      </c>
      <c r="D24" s="134">
        <v>94</v>
      </c>
      <c r="E24" s="134">
        <v>58.79</v>
      </c>
      <c r="F24" s="134">
        <v>74</v>
      </c>
      <c r="G24" s="2">
        <v>59.88</v>
      </c>
      <c r="H24" s="134">
        <v>47.94</v>
      </c>
      <c r="I24" s="134">
        <v>42</v>
      </c>
      <c r="J24" s="134">
        <v>93.33</v>
      </c>
      <c r="K24" s="134">
        <v>70.5</v>
      </c>
      <c r="L24" s="134">
        <v>67.2</v>
      </c>
      <c r="M24" s="134">
        <v>77.5</v>
      </c>
      <c r="N24" s="134">
        <v>65.599999999999994</v>
      </c>
      <c r="O24" s="134">
        <v>58</v>
      </c>
      <c r="P24" s="134">
        <v>135.74</v>
      </c>
      <c r="Q24" s="134">
        <v>50</v>
      </c>
      <c r="R24" s="2">
        <v>60</v>
      </c>
      <c r="S24" s="134">
        <v>90.33</v>
      </c>
      <c r="T24" s="134">
        <v>61.5</v>
      </c>
      <c r="U24" s="134">
        <v>75.400000000000006</v>
      </c>
      <c r="V24" s="134">
        <v>70</v>
      </c>
      <c r="W24" s="134">
        <v>53.35</v>
      </c>
      <c r="X24" s="53">
        <v>69.574285714285708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5.67</v>
      </c>
      <c r="D25" s="134">
        <v>9.25</v>
      </c>
      <c r="E25" s="134">
        <v>7.39</v>
      </c>
      <c r="F25" s="134">
        <v>4.3</v>
      </c>
      <c r="G25" s="2">
        <v>6.6</v>
      </c>
      <c r="H25" s="134">
        <v>9.32</v>
      </c>
      <c r="I25" s="134">
        <v>6.23</v>
      </c>
      <c r="J25" s="134">
        <v>7.98</v>
      </c>
      <c r="K25" s="134">
        <v>8.4700000000000006</v>
      </c>
      <c r="L25" s="134">
        <v>8.08</v>
      </c>
      <c r="M25" s="134">
        <v>9.1999999999999993</v>
      </c>
      <c r="N25" s="134">
        <v>5.61</v>
      </c>
      <c r="O25" s="134">
        <v>4.04</v>
      </c>
      <c r="P25" s="134">
        <v>5.9</v>
      </c>
      <c r="Q25" s="134">
        <v>9.27</v>
      </c>
      <c r="R25" s="2">
        <v>9.36</v>
      </c>
      <c r="S25" s="134">
        <v>5.77</v>
      </c>
      <c r="T25" s="134">
        <v>14.5</v>
      </c>
      <c r="U25" s="134">
        <v>10.7</v>
      </c>
      <c r="V25" s="134">
        <v>5.5</v>
      </c>
      <c r="W25" s="134">
        <v>9.1022222222222222</v>
      </c>
      <c r="X25" s="53">
        <v>7.7258201058201053</v>
      </c>
      <c r="Y25" s="9"/>
    </row>
    <row r="26" spans="1:25" ht="11.25" x14ac:dyDescent="0.2">
      <c r="A26" s="29" t="s">
        <v>38</v>
      </c>
      <c r="B26" s="120" t="s">
        <v>92</v>
      </c>
      <c r="C26" s="134">
        <v>10.88</v>
      </c>
      <c r="D26" s="134">
        <v>5.7</v>
      </c>
      <c r="E26" s="134">
        <v>4.18</v>
      </c>
      <c r="F26" s="134">
        <v>3.2</v>
      </c>
      <c r="G26" s="2">
        <v>2.9</v>
      </c>
      <c r="H26" s="134">
        <v>7.04</v>
      </c>
      <c r="I26" s="134">
        <v>4.16</v>
      </c>
      <c r="J26" s="134">
        <v>7.1</v>
      </c>
      <c r="K26" s="134">
        <v>4.95</v>
      </c>
      <c r="L26" s="134">
        <v>8.8800000000000008</v>
      </c>
      <c r="M26" s="134">
        <v>7.44</v>
      </c>
      <c r="N26" s="2">
        <v>4.8099999999999996</v>
      </c>
      <c r="O26" s="134">
        <v>2.6</v>
      </c>
      <c r="P26" s="134">
        <v>9.6199999999999992</v>
      </c>
      <c r="Q26" s="134">
        <v>5.56</v>
      </c>
      <c r="R26" s="2">
        <v>9.7100000000000009</v>
      </c>
      <c r="S26" s="134">
        <v>11.49</v>
      </c>
      <c r="T26" s="134">
        <v>13.05</v>
      </c>
      <c r="U26" s="134">
        <v>7.76</v>
      </c>
      <c r="V26" s="134">
        <v>3.6</v>
      </c>
      <c r="W26" s="134">
        <v>7.05</v>
      </c>
      <c r="X26" s="53">
        <v>6.746666666666667</v>
      </c>
      <c r="Y26" s="9"/>
    </row>
    <row r="27" spans="1:25" ht="11.25" x14ac:dyDescent="0.2">
      <c r="A27" s="29" t="s">
        <v>109</v>
      </c>
      <c r="B27" s="120" t="s">
        <v>96</v>
      </c>
      <c r="C27" s="19">
        <v>1.1000000000000001</v>
      </c>
      <c r="D27" s="19">
        <v>0.95</v>
      </c>
      <c r="E27" s="133">
        <v>0.94</v>
      </c>
      <c r="F27" s="19">
        <v>0.76</v>
      </c>
      <c r="G27" s="18">
        <v>0.6</v>
      </c>
      <c r="H27" s="19">
        <v>0.77</v>
      </c>
      <c r="I27" s="19">
        <v>0.61</v>
      </c>
      <c r="J27" s="19">
        <v>0.82</v>
      </c>
      <c r="K27" s="19">
        <v>0.73</v>
      </c>
      <c r="L27" s="19">
        <v>0.75</v>
      </c>
      <c r="M27" s="19">
        <v>0.71</v>
      </c>
      <c r="N27" s="19">
        <v>1.03</v>
      </c>
      <c r="O27" s="19">
        <v>0.67</v>
      </c>
      <c r="P27" s="19">
        <v>1.18</v>
      </c>
      <c r="Q27" s="19">
        <v>0.77</v>
      </c>
      <c r="R27" s="18">
        <v>0.9</v>
      </c>
      <c r="S27" s="18">
        <v>0.98</v>
      </c>
      <c r="T27" s="18">
        <v>1.0900000000000001</v>
      </c>
      <c r="U27" s="19">
        <v>0.95</v>
      </c>
      <c r="V27" s="133">
        <v>1</v>
      </c>
      <c r="W27" s="19">
        <v>0.71250000000000002</v>
      </c>
      <c r="X27" s="54">
        <v>0.8582142857142856</v>
      </c>
      <c r="Y27" s="9"/>
    </row>
    <row r="28" spans="1:25" ht="11.25" x14ac:dyDescent="0.2">
      <c r="A28" s="29" t="s">
        <v>39</v>
      </c>
      <c r="B28" s="120" t="s">
        <v>94</v>
      </c>
      <c r="C28" s="134">
        <v>83</v>
      </c>
      <c r="D28" s="134">
        <v>59.7</v>
      </c>
      <c r="E28" s="135">
        <v>65.25</v>
      </c>
      <c r="F28" s="134">
        <v>61</v>
      </c>
      <c r="G28" s="2">
        <v>59</v>
      </c>
      <c r="H28" s="134">
        <v>59.85</v>
      </c>
      <c r="I28" s="134">
        <v>58</v>
      </c>
      <c r="J28" s="134">
        <v>69.83</v>
      </c>
      <c r="K28" s="134">
        <v>68</v>
      </c>
      <c r="L28" s="134">
        <v>65</v>
      </c>
      <c r="M28" s="134">
        <v>68.7</v>
      </c>
      <c r="N28" s="134">
        <v>63.4</v>
      </c>
      <c r="O28" s="134">
        <v>59.21</v>
      </c>
      <c r="P28" s="134">
        <v>85.41</v>
      </c>
      <c r="Q28" s="134">
        <v>79</v>
      </c>
      <c r="R28" s="2">
        <v>59</v>
      </c>
      <c r="S28" s="134">
        <v>52.67</v>
      </c>
      <c r="T28" s="134">
        <v>81.290000000000006</v>
      </c>
      <c r="U28" s="134">
        <v>79.61</v>
      </c>
      <c r="V28" s="134">
        <v>40</v>
      </c>
      <c r="W28" s="134">
        <v>62.62</v>
      </c>
      <c r="X28" s="53">
        <v>65.692380952380944</v>
      </c>
      <c r="Y28" s="9"/>
    </row>
    <row r="29" spans="1:25" ht="11.25" x14ac:dyDescent="0.2">
      <c r="A29" s="29" t="s">
        <v>40</v>
      </c>
      <c r="B29" s="120" t="s">
        <v>94</v>
      </c>
      <c r="C29" s="134">
        <v>366.33</v>
      </c>
      <c r="D29" s="134">
        <v>224</v>
      </c>
      <c r="E29" s="134">
        <v>218.87</v>
      </c>
      <c r="F29" s="134">
        <v>196.79</v>
      </c>
      <c r="G29" s="2">
        <v>182.2</v>
      </c>
      <c r="H29" s="134">
        <v>228.75</v>
      </c>
      <c r="I29" s="134">
        <v>87</v>
      </c>
      <c r="J29" s="134">
        <v>258.69</v>
      </c>
      <c r="K29" s="134">
        <v>264.25</v>
      </c>
      <c r="L29" s="134">
        <v>260</v>
      </c>
      <c r="M29" s="134">
        <v>275.7</v>
      </c>
      <c r="N29" s="134">
        <v>202.94</v>
      </c>
      <c r="O29" s="134">
        <v>228</v>
      </c>
      <c r="P29" s="134">
        <v>333.76</v>
      </c>
      <c r="Q29" s="134">
        <v>233.94</v>
      </c>
      <c r="R29" s="2">
        <v>230</v>
      </c>
      <c r="S29" s="134">
        <v>111.53</v>
      </c>
      <c r="T29" s="134">
        <v>243.01</v>
      </c>
      <c r="U29" s="134">
        <v>220.24</v>
      </c>
      <c r="V29" s="134">
        <v>200</v>
      </c>
      <c r="W29" s="134">
        <v>169.87</v>
      </c>
      <c r="X29" s="53">
        <v>225.51761904761904</v>
      </c>
      <c r="Y29" s="9"/>
    </row>
    <row r="30" spans="1:25" ht="11.25" x14ac:dyDescent="0.2">
      <c r="A30" s="29" t="s">
        <v>41</v>
      </c>
      <c r="B30" s="120" t="s">
        <v>94</v>
      </c>
      <c r="C30" s="134">
        <v>66.12</v>
      </c>
      <c r="D30" s="134">
        <v>47.3</v>
      </c>
      <c r="E30" s="134">
        <v>33.11</v>
      </c>
      <c r="F30" s="134">
        <v>28.95</v>
      </c>
      <c r="G30" s="2">
        <v>28.7</v>
      </c>
      <c r="H30" s="134">
        <v>44</v>
      </c>
      <c r="I30" s="134">
        <v>29.95</v>
      </c>
      <c r="J30" s="134">
        <v>62.99</v>
      </c>
      <c r="K30" s="134">
        <v>49.28</v>
      </c>
      <c r="L30" s="134">
        <v>39</v>
      </c>
      <c r="M30" s="134">
        <v>51.3</v>
      </c>
      <c r="N30" s="134">
        <v>32.26</v>
      </c>
      <c r="O30" s="134">
        <v>36</v>
      </c>
      <c r="P30" s="134">
        <v>75.94</v>
      </c>
      <c r="Q30" s="134">
        <v>42.94</v>
      </c>
      <c r="R30" s="2">
        <v>33.6</v>
      </c>
      <c r="S30" s="134">
        <v>37.39</v>
      </c>
      <c r="T30" s="134">
        <v>41.9</v>
      </c>
      <c r="U30" s="134">
        <v>29.11</v>
      </c>
      <c r="V30" s="134">
        <v>40</v>
      </c>
      <c r="W30" s="134">
        <v>59.58</v>
      </c>
      <c r="X30" s="53">
        <v>43.305714285714295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41.34</v>
      </c>
      <c r="D31" s="134">
        <v>46.5</v>
      </c>
      <c r="E31" s="134">
        <v>48.4</v>
      </c>
      <c r="F31" s="134">
        <v>36.67</v>
      </c>
      <c r="G31" s="2">
        <v>34</v>
      </c>
      <c r="H31" s="134">
        <v>44.98</v>
      </c>
      <c r="I31" s="134">
        <v>49.9</v>
      </c>
      <c r="J31" s="134">
        <v>48.17</v>
      </c>
      <c r="K31" s="134">
        <v>44.09</v>
      </c>
      <c r="L31" s="134">
        <v>45.33</v>
      </c>
      <c r="M31" s="134">
        <v>54.7</v>
      </c>
      <c r="N31" s="134">
        <v>47.92</v>
      </c>
      <c r="O31" s="134">
        <v>42.2</v>
      </c>
      <c r="P31" s="134">
        <v>67.64</v>
      </c>
      <c r="Q31" s="134">
        <v>48.48</v>
      </c>
      <c r="R31" s="2">
        <v>44.4</v>
      </c>
      <c r="S31" s="134">
        <v>26.39</v>
      </c>
      <c r="T31" s="134">
        <v>51.87</v>
      </c>
      <c r="U31" s="134">
        <v>47.29</v>
      </c>
      <c r="V31" s="134">
        <v>28</v>
      </c>
      <c r="W31" s="134">
        <v>43.22</v>
      </c>
      <c r="X31" s="53">
        <v>44.832857142857144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25.81</v>
      </c>
      <c r="D32" s="134">
        <v>28.36</v>
      </c>
      <c r="E32" s="134">
        <v>30.36</v>
      </c>
      <c r="F32" s="134">
        <v>24.99</v>
      </c>
      <c r="G32" s="2">
        <v>16.66</v>
      </c>
      <c r="H32" s="134">
        <v>23.26</v>
      </c>
      <c r="I32" s="134">
        <v>13.9</v>
      </c>
      <c r="J32" s="134">
        <v>26.2</v>
      </c>
      <c r="K32" s="134">
        <v>33.659999999999997</v>
      </c>
      <c r="L32" s="134">
        <v>32</v>
      </c>
      <c r="M32" s="134">
        <v>20.57</v>
      </c>
      <c r="N32" s="134">
        <v>19.82</v>
      </c>
      <c r="O32" s="134">
        <v>21.33</v>
      </c>
      <c r="P32" s="134">
        <v>34.270000000000003</v>
      </c>
      <c r="Q32" s="134">
        <v>21.49</v>
      </c>
      <c r="R32" s="2">
        <v>28.74</v>
      </c>
      <c r="S32" s="2">
        <v>20.83</v>
      </c>
      <c r="T32" s="2">
        <v>23.91</v>
      </c>
      <c r="U32" s="134">
        <v>18.3</v>
      </c>
      <c r="V32" s="134">
        <v>18</v>
      </c>
      <c r="W32" s="134">
        <v>23.22</v>
      </c>
      <c r="X32" s="53">
        <v>24.08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16.63</v>
      </c>
      <c r="F34" s="2">
        <v>15.46</v>
      </c>
      <c r="G34" s="2">
        <v>17.09</v>
      </c>
      <c r="H34" s="134">
        <v>18.45</v>
      </c>
      <c r="I34" s="134">
        <v>16.298928</v>
      </c>
      <c r="J34" s="2">
        <v>12.067053900000001</v>
      </c>
      <c r="K34" s="2">
        <v>17.2</v>
      </c>
      <c r="L34" s="2">
        <v>11.508549</v>
      </c>
      <c r="M34" s="2">
        <v>15.41</v>
      </c>
      <c r="N34" s="134">
        <v>13.6</v>
      </c>
      <c r="O34" s="2">
        <v>12.800592</v>
      </c>
      <c r="P34" s="2">
        <v>14.96</v>
      </c>
      <c r="Q34" s="2">
        <v>19.5</v>
      </c>
      <c r="R34" s="2">
        <v>17.95</v>
      </c>
      <c r="S34" s="134">
        <v>12.0345</v>
      </c>
      <c r="T34" s="134">
        <v>15.3635</v>
      </c>
      <c r="U34" s="2">
        <v>21.90466</v>
      </c>
      <c r="V34" s="2">
        <v>12.64</v>
      </c>
      <c r="W34" s="134">
        <v>17.959380000000003</v>
      </c>
      <c r="X34" s="53">
        <v>15.522801899999996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8.8386620000000011</v>
      </c>
      <c r="D35" s="2">
        <v>11.08</v>
      </c>
      <c r="E35" s="2">
        <v>9.75</v>
      </c>
      <c r="F35" s="2">
        <v>10.23</v>
      </c>
      <c r="G35" s="2">
        <v>11.03</v>
      </c>
      <c r="H35" s="134">
        <v>11.9</v>
      </c>
      <c r="I35" s="134">
        <v>11.638745999999999</v>
      </c>
      <c r="J35" s="2">
        <v>8.5201846000000003</v>
      </c>
      <c r="K35" s="2">
        <v>11.26</v>
      </c>
      <c r="L35" s="2">
        <v>8.4614790000000006</v>
      </c>
      <c r="M35" s="2">
        <v>11.4</v>
      </c>
      <c r="N35" s="134">
        <v>9.81</v>
      </c>
      <c r="O35" s="2">
        <v>9.4480560000000011</v>
      </c>
      <c r="P35" s="2">
        <v>11.27</v>
      </c>
      <c r="Q35" s="2">
        <v>13.83</v>
      </c>
      <c r="R35" s="2">
        <v>13.06</v>
      </c>
      <c r="S35" s="134">
        <v>9.6275999999999993</v>
      </c>
      <c r="T35" s="134">
        <v>11.847899999999999</v>
      </c>
      <c r="U35" s="2">
        <v>14.531872000000002</v>
      </c>
      <c r="V35" s="2">
        <v>8.5</v>
      </c>
      <c r="W35" s="134">
        <v>14.590256000000002</v>
      </c>
      <c r="X35" s="53">
        <v>10.982131219047622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106.06</v>
      </c>
      <c r="F37" s="134">
        <v>52.78</v>
      </c>
      <c r="G37" s="134">
        <v>75</v>
      </c>
      <c r="H37" s="134">
        <v>66.11</v>
      </c>
      <c r="I37" s="134">
        <v>53.25</v>
      </c>
      <c r="J37" s="134">
        <v>52.83</v>
      </c>
      <c r="K37" s="134">
        <v>49.59</v>
      </c>
      <c r="L37" s="134">
        <v>42.08</v>
      </c>
      <c r="M37" s="134">
        <v>66.930000000000007</v>
      </c>
      <c r="N37" s="134">
        <v>23.1</v>
      </c>
      <c r="O37" s="134">
        <v>28.32</v>
      </c>
      <c r="P37" s="134">
        <v>75.3</v>
      </c>
      <c r="Q37" s="134">
        <v>63.08</v>
      </c>
      <c r="R37" s="2">
        <v>52.25</v>
      </c>
      <c r="S37" s="134">
        <v>24.654544999999999</v>
      </c>
      <c r="T37" s="134">
        <v>70.797499999999999</v>
      </c>
      <c r="U37" s="134">
        <v>27.13</v>
      </c>
      <c r="V37" s="134">
        <v>32.9</v>
      </c>
      <c r="W37" s="134">
        <v>42.43</v>
      </c>
      <c r="X37" s="53">
        <v>52.481049761904778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18.23</v>
      </c>
      <c r="F39" s="20">
        <v>7.5</v>
      </c>
      <c r="G39" s="20">
        <v>23.01</v>
      </c>
      <c r="H39" s="20">
        <v>11.13</v>
      </c>
      <c r="I39" s="20">
        <v>10.95</v>
      </c>
      <c r="J39" s="20">
        <v>30</v>
      </c>
      <c r="K39" s="20">
        <v>6</v>
      </c>
      <c r="L39" s="20">
        <v>25</v>
      </c>
      <c r="M39" s="20">
        <v>21.26</v>
      </c>
      <c r="N39" s="20">
        <v>14.41</v>
      </c>
      <c r="O39" s="20">
        <v>8.16</v>
      </c>
      <c r="P39" s="20">
        <v>13.97</v>
      </c>
      <c r="Q39" s="20">
        <v>9.0500000000000007</v>
      </c>
      <c r="R39" s="21">
        <v>9</v>
      </c>
      <c r="S39" s="20">
        <v>6.1575588000000003</v>
      </c>
      <c r="T39" s="20">
        <v>32.33</v>
      </c>
      <c r="U39" s="20">
        <v>10.039999999999999</v>
      </c>
      <c r="V39" s="20">
        <v>8</v>
      </c>
      <c r="W39" s="20">
        <v>6.5610000000000008</v>
      </c>
      <c r="X39" s="57">
        <v>16.512312323809525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52" sqref="A52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248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46.21</v>
      </c>
      <c r="E8" s="134">
        <v>37.79</v>
      </c>
      <c r="F8" s="134">
        <v>40.159999999999997</v>
      </c>
      <c r="G8" s="2">
        <v>31.42</v>
      </c>
      <c r="H8" s="134">
        <v>49</v>
      </c>
      <c r="I8" s="134">
        <v>26.65</v>
      </c>
      <c r="J8" s="134">
        <v>46.35</v>
      </c>
      <c r="K8" s="134">
        <v>29.5</v>
      </c>
      <c r="L8" s="134">
        <v>35.950000000000003</v>
      </c>
      <c r="M8" s="134">
        <v>36.229999999999997</v>
      </c>
      <c r="N8" s="134">
        <v>44.25</v>
      </c>
      <c r="O8" s="134">
        <v>37.450000000000003</v>
      </c>
      <c r="P8" s="134">
        <v>42.4</v>
      </c>
      <c r="Q8" s="134">
        <v>27.9</v>
      </c>
      <c r="R8" s="2">
        <v>39.94</v>
      </c>
      <c r="S8" s="134">
        <v>29.44</v>
      </c>
      <c r="T8" s="134">
        <v>34.380000000000003</v>
      </c>
      <c r="U8" s="134">
        <v>40.33</v>
      </c>
      <c r="V8" s="134">
        <v>38</v>
      </c>
      <c r="W8" s="134">
        <v>35.54</v>
      </c>
      <c r="X8" s="53">
        <v>37.711428571428577</v>
      </c>
      <c r="Y8" s="9"/>
    </row>
    <row r="9" spans="1:25" ht="11.25" x14ac:dyDescent="0.2">
      <c r="A9" s="29" t="s">
        <v>87</v>
      </c>
      <c r="B9" s="120" t="s">
        <v>92</v>
      </c>
      <c r="C9" s="19">
        <v>4.1900000000000004</v>
      </c>
      <c r="D9" s="19">
        <v>4.79</v>
      </c>
      <c r="E9" s="19">
        <v>4.43</v>
      </c>
      <c r="F9" s="19">
        <v>3.79</v>
      </c>
      <c r="G9" s="18">
        <v>3.72</v>
      </c>
      <c r="H9" s="19">
        <v>3.4</v>
      </c>
      <c r="I9" s="19">
        <v>3.23</v>
      </c>
      <c r="J9" s="19">
        <v>3.68</v>
      </c>
      <c r="K9" s="19">
        <v>3.45</v>
      </c>
      <c r="L9" s="19">
        <v>3.895</v>
      </c>
      <c r="M9" s="19">
        <v>3.92</v>
      </c>
      <c r="N9" s="19">
        <v>4.76</v>
      </c>
      <c r="O9" s="19">
        <v>3.36</v>
      </c>
      <c r="P9" s="19">
        <v>4.25</v>
      </c>
      <c r="Q9" s="19">
        <v>3.56</v>
      </c>
      <c r="R9" s="18">
        <v>3.94</v>
      </c>
      <c r="S9" s="19">
        <v>5.33</v>
      </c>
      <c r="T9" s="19">
        <v>4.79</v>
      </c>
      <c r="U9" s="19">
        <v>4.68</v>
      </c>
      <c r="V9" s="19">
        <v>4.3</v>
      </c>
      <c r="W9" s="19">
        <v>4.13</v>
      </c>
      <c r="X9" s="54">
        <v>4.0759523809523817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410</v>
      </c>
      <c r="E10" s="134">
        <v>307.5</v>
      </c>
      <c r="F10" s="134">
        <v>258</v>
      </c>
      <c r="G10" s="2">
        <v>263.5</v>
      </c>
      <c r="H10" s="134">
        <v>276.37</v>
      </c>
      <c r="I10" s="134">
        <v>317.72000000000003</v>
      </c>
      <c r="J10" s="134">
        <v>378.49</v>
      </c>
      <c r="K10" s="134">
        <v>280</v>
      </c>
      <c r="L10" s="134">
        <v>285</v>
      </c>
      <c r="M10" s="134">
        <v>349</v>
      </c>
      <c r="N10" s="134">
        <v>407.5</v>
      </c>
      <c r="O10" s="134">
        <v>284</v>
      </c>
      <c r="P10" s="134">
        <v>288.33</v>
      </c>
      <c r="Q10" s="134">
        <v>251.25</v>
      </c>
      <c r="R10" s="2">
        <v>294</v>
      </c>
      <c r="S10" s="134">
        <v>400</v>
      </c>
      <c r="T10" s="134">
        <v>336.79</v>
      </c>
      <c r="U10" s="134">
        <v>265.07</v>
      </c>
      <c r="V10" s="134">
        <v>240</v>
      </c>
      <c r="W10" s="134">
        <v>255.6</v>
      </c>
      <c r="X10" s="53">
        <v>307.05333333333334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0.59</v>
      </c>
      <c r="E11" s="19">
        <v>0.50219999999999998</v>
      </c>
      <c r="F11" s="19">
        <v>0.4</v>
      </c>
      <c r="G11" s="18">
        <v>0.34899999999999998</v>
      </c>
      <c r="H11" s="19">
        <v>0.38</v>
      </c>
      <c r="I11" s="19">
        <v>0.39</v>
      </c>
      <c r="J11" s="19">
        <v>0.51</v>
      </c>
      <c r="K11" s="19">
        <v>0.316</v>
      </c>
      <c r="L11" s="19">
        <v>0.42</v>
      </c>
      <c r="M11" s="19">
        <v>0.48280000000000001</v>
      </c>
      <c r="N11" s="19">
        <v>0.55100000000000005</v>
      </c>
      <c r="O11" s="19">
        <v>0.42</v>
      </c>
      <c r="P11" s="19">
        <v>0.42340000000000005</v>
      </c>
      <c r="Q11" s="19">
        <v>0.46</v>
      </c>
      <c r="R11" s="18">
        <v>0.44400000000000001</v>
      </c>
      <c r="S11" s="19">
        <v>0.7</v>
      </c>
      <c r="T11" s="19">
        <v>0.55000000000000004</v>
      </c>
      <c r="U11" s="19">
        <v>0.44840000000000002</v>
      </c>
      <c r="V11" s="136">
        <v>0.43</v>
      </c>
      <c r="W11" s="19">
        <v>0.40340000000000004</v>
      </c>
      <c r="X11" s="54">
        <v>0.45810476190476185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30</v>
      </c>
      <c r="E12" s="134">
        <v>53.45</v>
      </c>
      <c r="F12" s="134">
        <v>35</v>
      </c>
      <c r="G12" s="2">
        <v>72.8</v>
      </c>
      <c r="H12" s="134">
        <v>60</v>
      </c>
      <c r="I12" s="134">
        <v>70</v>
      </c>
      <c r="J12" s="134">
        <v>74.959999999999994</v>
      </c>
      <c r="K12" s="134">
        <v>58</v>
      </c>
      <c r="L12" s="134">
        <v>47</v>
      </c>
      <c r="M12" s="134">
        <v>68.150000000000006</v>
      </c>
      <c r="N12" s="134">
        <v>40.06</v>
      </c>
      <c r="O12" s="134">
        <v>26</v>
      </c>
      <c r="P12" s="134">
        <v>51.67</v>
      </c>
      <c r="Q12" s="134">
        <v>57.9</v>
      </c>
      <c r="R12" s="2">
        <v>81</v>
      </c>
      <c r="S12" s="134">
        <v>53.5</v>
      </c>
      <c r="T12" s="134">
        <v>64.5</v>
      </c>
      <c r="U12" s="134">
        <v>64.64</v>
      </c>
      <c r="V12" s="134">
        <v>34</v>
      </c>
      <c r="W12" s="134">
        <v>76.94</v>
      </c>
      <c r="X12" s="53">
        <v>57.122380952380958</v>
      </c>
      <c r="Y12" s="9"/>
    </row>
    <row r="13" spans="1:25" ht="11.25" x14ac:dyDescent="0.2">
      <c r="A13" s="29" t="s">
        <v>27</v>
      </c>
      <c r="B13" s="120" t="s">
        <v>93</v>
      </c>
      <c r="C13" s="134">
        <v>89</v>
      </c>
      <c r="D13" s="134">
        <v>115</v>
      </c>
      <c r="E13" s="134">
        <v>98</v>
      </c>
      <c r="F13" s="134">
        <v>54</v>
      </c>
      <c r="G13" s="2">
        <v>64.400000000000006</v>
      </c>
      <c r="H13" s="134">
        <v>75</v>
      </c>
      <c r="I13" s="134">
        <v>75</v>
      </c>
      <c r="J13" s="134">
        <v>95.24</v>
      </c>
      <c r="K13" s="134">
        <v>67.5</v>
      </c>
      <c r="L13" s="134">
        <v>75</v>
      </c>
      <c r="M13" s="134">
        <v>85.2</v>
      </c>
      <c r="N13" s="134">
        <v>72.2</v>
      </c>
      <c r="O13" s="134">
        <v>79</v>
      </c>
      <c r="P13" s="134">
        <v>76.599999999999994</v>
      </c>
      <c r="Q13" s="134">
        <v>57</v>
      </c>
      <c r="R13" s="2">
        <v>97</v>
      </c>
      <c r="S13" s="134">
        <v>90</v>
      </c>
      <c r="T13" s="134">
        <v>60.09</v>
      </c>
      <c r="U13" s="134">
        <v>72.5</v>
      </c>
      <c r="V13" s="134">
        <v>75</v>
      </c>
      <c r="W13" s="134">
        <v>80.180000000000007</v>
      </c>
      <c r="X13" s="53">
        <v>78.709999999999994</v>
      </c>
      <c r="Y13" s="9"/>
    </row>
    <row r="14" spans="1:25" ht="11.25" x14ac:dyDescent="0.2">
      <c r="A14" s="29" t="s">
        <v>28</v>
      </c>
      <c r="B14" s="120" t="s">
        <v>94</v>
      </c>
      <c r="C14" s="67">
        <v>0.46</v>
      </c>
      <c r="D14" s="133">
        <v>0.6</v>
      </c>
      <c r="E14" s="67">
        <v>0.6</v>
      </c>
      <c r="F14" s="67">
        <v>0.32</v>
      </c>
      <c r="G14" s="68">
        <v>0.48</v>
      </c>
      <c r="H14" s="67">
        <v>0.8</v>
      </c>
      <c r="I14" s="67">
        <v>0.59</v>
      </c>
      <c r="J14" s="67">
        <v>0.46</v>
      </c>
      <c r="K14" s="67">
        <v>0.86</v>
      </c>
      <c r="L14" s="67">
        <v>0.53500000000000003</v>
      </c>
      <c r="M14" s="67">
        <v>0.7</v>
      </c>
      <c r="N14" s="67">
        <v>0.77</v>
      </c>
      <c r="O14" s="67">
        <v>0.36</v>
      </c>
      <c r="P14" s="67">
        <v>0.33</v>
      </c>
      <c r="Q14" s="67">
        <v>0.47</v>
      </c>
      <c r="R14" s="68">
        <v>0.66</v>
      </c>
      <c r="S14" s="67">
        <v>0.37</v>
      </c>
      <c r="T14" s="67">
        <v>0.59</v>
      </c>
      <c r="U14" s="67">
        <v>0.46</v>
      </c>
      <c r="V14" s="133">
        <v>0.43</v>
      </c>
      <c r="W14" s="67">
        <v>0.50917999999999997</v>
      </c>
      <c r="X14" s="54">
        <v>0.54067523809523821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3.03</v>
      </c>
      <c r="E15" s="134">
        <v>2.76</v>
      </c>
      <c r="F15" s="134">
        <v>1.74</v>
      </c>
      <c r="G15" s="2">
        <v>2.2999999999999998</v>
      </c>
      <c r="H15" s="134">
        <v>2.63</v>
      </c>
      <c r="I15" s="134">
        <v>2.6</v>
      </c>
      <c r="J15" s="134">
        <v>2.98</v>
      </c>
      <c r="K15" s="134">
        <v>1.99</v>
      </c>
      <c r="L15" s="134">
        <v>2.5</v>
      </c>
      <c r="M15" s="134">
        <v>2.78</v>
      </c>
      <c r="N15" s="134">
        <v>2.67</v>
      </c>
      <c r="O15" s="134">
        <v>1.45</v>
      </c>
      <c r="P15" s="134">
        <v>2.8</v>
      </c>
      <c r="Q15" s="134">
        <v>2.62</v>
      </c>
      <c r="R15" s="2">
        <v>2.46</v>
      </c>
      <c r="S15" s="134">
        <v>2.2999999999999998</v>
      </c>
      <c r="T15" s="134">
        <v>3.97</v>
      </c>
      <c r="U15" s="134">
        <v>2.39</v>
      </c>
      <c r="V15" s="132">
        <v>2.95</v>
      </c>
      <c r="W15" s="134">
        <v>2.1</v>
      </c>
      <c r="X15" s="53">
        <v>2.5604761904761904</v>
      </c>
      <c r="Y15" s="9"/>
    </row>
    <row r="16" spans="1:25" ht="11.25" x14ac:dyDescent="0.2">
      <c r="A16" s="29" t="s">
        <v>29</v>
      </c>
      <c r="B16" s="120" t="s">
        <v>91</v>
      </c>
      <c r="C16" s="134">
        <v>24.21</v>
      </c>
      <c r="D16" s="134">
        <v>25.2</v>
      </c>
      <c r="E16" s="134">
        <v>24.99</v>
      </c>
      <c r="F16" s="134">
        <v>24.05</v>
      </c>
      <c r="G16" s="2">
        <v>19.37</v>
      </c>
      <c r="H16" s="134">
        <v>23.15</v>
      </c>
      <c r="I16" s="134">
        <v>22</v>
      </c>
      <c r="J16" s="134">
        <v>33.08</v>
      </c>
      <c r="K16" s="134">
        <v>20.7</v>
      </c>
      <c r="L16" s="134">
        <v>17.61</v>
      </c>
      <c r="M16" s="134">
        <v>18.46</v>
      </c>
      <c r="N16" s="134">
        <v>23.88</v>
      </c>
      <c r="O16" s="134">
        <v>27.39</v>
      </c>
      <c r="P16" s="134">
        <v>31.38</v>
      </c>
      <c r="Q16" s="134">
        <v>17.059999999999999</v>
      </c>
      <c r="R16" s="2">
        <v>23.3</v>
      </c>
      <c r="S16" s="134">
        <v>16.71</v>
      </c>
      <c r="T16" s="134">
        <v>21.84</v>
      </c>
      <c r="U16" s="134">
        <v>20.68</v>
      </c>
      <c r="V16" s="134">
        <v>28.5</v>
      </c>
      <c r="W16" s="134">
        <v>17.579999999999998</v>
      </c>
      <c r="X16" s="53">
        <v>22.911428571428569</v>
      </c>
      <c r="Y16" s="9"/>
    </row>
    <row r="17" spans="1:25" ht="11.25" x14ac:dyDescent="0.2">
      <c r="A17" s="29" t="s">
        <v>30</v>
      </c>
      <c r="B17" s="120" t="s">
        <v>94</v>
      </c>
      <c r="C17" s="134">
        <v>100</v>
      </c>
      <c r="D17" s="134">
        <v>140</v>
      </c>
      <c r="E17" s="134">
        <v>70.5</v>
      </c>
      <c r="F17" s="134">
        <v>128.5</v>
      </c>
      <c r="G17" s="2">
        <v>102.5</v>
      </c>
      <c r="H17" s="134">
        <v>150</v>
      </c>
      <c r="I17" s="134">
        <v>75</v>
      </c>
      <c r="J17" s="134">
        <v>171.65</v>
      </c>
      <c r="K17" s="134">
        <v>125</v>
      </c>
      <c r="L17" s="134">
        <v>95</v>
      </c>
      <c r="M17" s="134">
        <v>123</v>
      </c>
      <c r="N17" s="134">
        <v>82.5</v>
      </c>
      <c r="O17" s="134">
        <v>100</v>
      </c>
      <c r="P17" s="134">
        <v>90.9</v>
      </c>
      <c r="Q17" s="134">
        <v>107.95</v>
      </c>
      <c r="R17" s="2">
        <v>102</v>
      </c>
      <c r="S17" s="134">
        <v>70</v>
      </c>
      <c r="T17" s="134">
        <v>128.01</v>
      </c>
      <c r="U17" s="134">
        <v>96.7</v>
      </c>
      <c r="V17" s="134">
        <v>83.5</v>
      </c>
      <c r="W17" s="134">
        <v>95.24</v>
      </c>
      <c r="X17" s="53">
        <v>106.56904761904761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671.33</v>
      </c>
      <c r="D18" s="134">
        <v>412.5</v>
      </c>
      <c r="E18" s="134">
        <v>293.13</v>
      </c>
      <c r="F18" s="134">
        <v>310</v>
      </c>
      <c r="G18" s="2">
        <v>342.65</v>
      </c>
      <c r="H18" s="134">
        <v>366</v>
      </c>
      <c r="I18" s="134">
        <v>286.77999999999997</v>
      </c>
      <c r="J18" s="134">
        <v>398.19</v>
      </c>
      <c r="K18" s="134">
        <v>610</v>
      </c>
      <c r="L18" s="134">
        <v>428.495</v>
      </c>
      <c r="M18" s="134">
        <v>454.88</v>
      </c>
      <c r="N18" s="134">
        <v>337.66</v>
      </c>
      <c r="O18" s="134">
        <v>282.5</v>
      </c>
      <c r="P18" s="134">
        <v>220.39</v>
      </c>
      <c r="Q18" s="134">
        <v>422.5</v>
      </c>
      <c r="R18" s="2">
        <v>538</v>
      </c>
      <c r="S18" s="134">
        <v>402.5</v>
      </c>
      <c r="T18" s="134">
        <v>769.78</v>
      </c>
      <c r="U18" s="134">
        <v>440</v>
      </c>
      <c r="V18" s="134">
        <v>222.5</v>
      </c>
      <c r="W18" s="134">
        <v>347.13</v>
      </c>
      <c r="X18" s="53">
        <v>407.47214285714279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399.65</v>
      </c>
      <c r="D19" s="134">
        <v>414.43</v>
      </c>
      <c r="E19" s="134">
        <v>262</v>
      </c>
      <c r="F19" s="2">
        <v>270</v>
      </c>
      <c r="G19" s="2">
        <v>246</v>
      </c>
      <c r="H19" s="134">
        <v>315</v>
      </c>
      <c r="I19" s="134">
        <v>167</v>
      </c>
      <c r="J19" s="134">
        <v>359.79</v>
      </c>
      <c r="K19" s="134">
        <v>340</v>
      </c>
      <c r="L19" s="2">
        <v>269.09500000000003</v>
      </c>
      <c r="M19" s="2">
        <v>244.9</v>
      </c>
      <c r="N19" s="134">
        <v>287.89</v>
      </c>
      <c r="O19" s="134">
        <v>250</v>
      </c>
      <c r="P19" s="134">
        <v>222.95</v>
      </c>
      <c r="Q19" s="134">
        <v>271</v>
      </c>
      <c r="R19" s="2">
        <v>416.5</v>
      </c>
      <c r="S19" s="134">
        <v>183.5</v>
      </c>
      <c r="T19" s="134">
        <v>188.23</v>
      </c>
      <c r="U19" s="134">
        <v>268.77999999999997</v>
      </c>
      <c r="V19" s="134">
        <v>250</v>
      </c>
      <c r="W19" s="134">
        <v>274.57</v>
      </c>
      <c r="X19" s="53">
        <v>281.01357142857137</v>
      </c>
      <c r="Y19" s="9"/>
    </row>
    <row r="20" spans="1:25" ht="22.5" x14ac:dyDescent="0.2">
      <c r="A20" s="121" t="s">
        <v>33</v>
      </c>
      <c r="B20" s="122" t="s">
        <v>94</v>
      </c>
      <c r="C20" s="134">
        <v>73.42</v>
      </c>
      <c r="D20" s="134">
        <v>43.9</v>
      </c>
      <c r="E20" s="134">
        <v>66.05</v>
      </c>
      <c r="F20" s="134">
        <v>66.400000000000006</v>
      </c>
      <c r="G20" s="2">
        <v>58.6</v>
      </c>
      <c r="H20" s="134">
        <v>78</v>
      </c>
      <c r="I20" s="134">
        <v>52.5</v>
      </c>
      <c r="J20" s="134">
        <v>67.89</v>
      </c>
      <c r="K20" s="134">
        <v>63.8</v>
      </c>
      <c r="L20" s="134">
        <v>47</v>
      </c>
      <c r="M20" s="134">
        <v>71.3</v>
      </c>
      <c r="N20" s="134">
        <v>52.34</v>
      </c>
      <c r="O20" s="134">
        <v>54.66</v>
      </c>
      <c r="P20" s="134">
        <v>88.67</v>
      </c>
      <c r="Q20" s="134">
        <v>68</v>
      </c>
      <c r="R20" s="2">
        <v>73.17</v>
      </c>
      <c r="S20" s="134">
        <v>32</v>
      </c>
      <c r="T20" s="134">
        <v>37.659999999999997</v>
      </c>
      <c r="U20" s="134">
        <v>32.83</v>
      </c>
      <c r="V20" s="134">
        <v>62</v>
      </c>
      <c r="W20" s="134">
        <v>42</v>
      </c>
      <c r="X20" s="53">
        <v>58.675714285714278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38.03</v>
      </c>
      <c r="D21" s="134">
        <v>18.75</v>
      </c>
      <c r="E21" s="134">
        <v>27.27</v>
      </c>
      <c r="F21" s="134">
        <v>22</v>
      </c>
      <c r="G21" s="2">
        <v>25.5</v>
      </c>
      <c r="H21" s="134">
        <v>25.2</v>
      </c>
      <c r="I21" s="134">
        <v>22</v>
      </c>
      <c r="J21" s="134">
        <v>25.83</v>
      </c>
      <c r="K21" s="134">
        <v>28.9</v>
      </c>
      <c r="L21" s="134">
        <v>19.75</v>
      </c>
      <c r="M21" s="134">
        <v>24.66</v>
      </c>
      <c r="N21" s="134">
        <v>23.9</v>
      </c>
      <c r="O21" s="134">
        <v>15.95</v>
      </c>
      <c r="P21" s="134">
        <v>54.9</v>
      </c>
      <c r="Q21" s="134">
        <v>23.2</v>
      </c>
      <c r="R21" s="2">
        <v>22.93</v>
      </c>
      <c r="S21" s="134">
        <v>22.05</v>
      </c>
      <c r="T21" s="134">
        <v>22.54</v>
      </c>
      <c r="U21" s="134">
        <v>16.09</v>
      </c>
      <c r="V21" s="134">
        <v>30</v>
      </c>
      <c r="W21" s="134">
        <v>17.48</v>
      </c>
      <c r="X21" s="53">
        <v>25.091904761904761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590.9</v>
      </c>
      <c r="D22" s="134">
        <v>467.16</v>
      </c>
      <c r="E22" s="134">
        <v>308.83</v>
      </c>
      <c r="F22" s="134">
        <v>265.5</v>
      </c>
      <c r="G22" s="2">
        <v>428.5</v>
      </c>
      <c r="H22" s="134">
        <v>426.37</v>
      </c>
      <c r="I22" s="134">
        <v>362</v>
      </c>
      <c r="J22" s="134">
        <v>382.95</v>
      </c>
      <c r="K22" s="134">
        <v>373</v>
      </c>
      <c r="L22" s="134">
        <v>346.65</v>
      </c>
      <c r="M22" s="134">
        <v>454</v>
      </c>
      <c r="N22" s="134">
        <v>279.33</v>
      </c>
      <c r="O22" s="134">
        <v>331</v>
      </c>
      <c r="P22" s="134">
        <v>620</v>
      </c>
      <c r="Q22" s="134">
        <v>630</v>
      </c>
      <c r="R22" s="2">
        <v>302</v>
      </c>
      <c r="S22" s="134">
        <v>344.4</v>
      </c>
      <c r="T22" s="134">
        <v>1103.23</v>
      </c>
      <c r="U22" s="134">
        <v>565</v>
      </c>
      <c r="V22" s="134">
        <v>253</v>
      </c>
      <c r="W22" s="134">
        <v>295.54000000000002</v>
      </c>
      <c r="X22" s="53">
        <v>434.73142857142858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16.100000000000001</v>
      </c>
      <c r="E23" s="134">
        <v>9.8000000000000007</v>
      </c>
      <c r="F23" s="134">
        <v>8.65</v>
      </c>
      <c r="G23" s="2">
        <v>10.25</v>
      </c>
      <c r="H23" s="134">
        <v>19</v>
      </c>
      <c r="I23" s="134">
        <v>12</v>
      </c>
      <c r="J23" s="134">
        <v>30.86</v>
      </c>
      <c r="K23" s="134">
        <v>14.8</v>
      </c>
      <c r="L23" s="134">
        <v>19</v>
      </c>
      <c r="M23" s="134">
        <v>24.26</v>
      </c>
      <c r="N23" s="134">
        <v>11.81</v>
      </c>
      <c r="O23" s="134">
        <v>4.8600000000000003</v>
      </c>
      <c r="P23" s="134">
        <v>9.4700000000000006</v>
      </c>
      <c r="Q23" s="134">
        <v>13.8</v>
      </c>
      <c r="R23" s="2">
        <v>20.16</v>
      </c>
      <c r="S23" s="134">
        <v>40</v>
      </c>
      <c r="T23" s="134">
        <v>11.01</v>
      </c>
      <c r="U23" s="134">
        <v>28.67</v>
      </c>
      <c r="V23" s="134">
        <v>4.18</v>
      </c>
      <c r="W23" s="134">
        <v>11.42</v>
      </c>
      <c r="X23" s="53">
        <v>16.023809523809526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101.5</v>
      </c>
      <c r="E24" s="134">
        <v>63</v>
      </c>
      <c r="F24" s="134">
        <v>87</v>
      </c>
      <c r="G24" s="2">
        <v>54.25</v>
      </c>
      <c r="H24" s="134">
        <v>66.5</v>
      </c>
      <c r="I24" s="134">
        <v>42</v>
      </c>
      <c r="J24" s="134">
        <v>109.18</v>
      </c>
      <c r="K24" s="134">
        <v>86.21</v>
      </c>
      <c r="L24" s="134">
        <v>84.96</v>
      </c>
      <c r="M24" s="134">
        <v>92.4</v>
      </c>
      <c r="N24" s="134">
        <v>72.33</v>
      </c>
      <c r="O24" s="134">
        <v>79</v>
      </c>
      <c r="P24" s="134">
        <v>140</v>
      </c>
      <c r="Q24" s="134">
        <v>72.2</v>
      </c>
      <c r="R24" s="2">
        <v>68</v>
      </c>
      <c r="S24" s="134">
        <v>98.33</v>
      </c>
      <c r="T24" s="134">
        <v>64.28</v>
      </c>
      <c r="U24" s="134">
        <v>87.48</v>
      </c>
      <c r="V24" s="134">
        <v>90</v>
      </c>
      <c r="W24" s="134">
        <v>58.31</v>
      </c>
      <c r="X24" s="53">
        <v>80.568095238095239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7.41</v>
      </c>
      <c r="D25" s="134">
        <v>7.32</v>
      </c>
      <c r="E25" s="134">
        <v>8.0299999999999994</v>
      </c>
      <c r="F25" s="134">
        <v>5.17</v>
      </c>
      <c r="G25" s="2">
        <v>7.56</v>
      </c>
      <c r="H25" s="134">
        <v>14.5</v>
      </c>
      <c r="I25" s="134">
        <v>6.15</v>
      </c>
      <c r="J25" s="134">
        <v>10.32</v>
      </c>
      <c r="K25" s="134">
        <v>10.5</v>
      </c>
      <c r="L25" s="134">
        <v>11.025</v>
      </c>
      <c r="M25" s="134">
        <v>10.96</v>
      </c>
      <c r="N25" s="134">
        <v>5.97</v>
      </c>
      <c r="O25" s="134">
        <v>4.0999999999999996</v>
      </c>
      <c r="P25" s="134">
        <v>6</v>
      </c>
      <c r="Q25" s="134">
        <v>11.27</v>
      </c>
      <c r="R25" s="2">
        <v>11</v>
      </c>
      <c r="S25" s="134">
        <v>8.3800000000000008</v>
      </c>
      <c r="T25" s="134">
        <v>22.67</v>
      </c>
      <c r="U25" s="134">
        <v>12.79</v>
      </c>
      <c r="V25" s="134">
        <v>7.39</v>
      </c>
      <c r="W25" s="134">
        <v>9.8994444444444447</v>
      </c>
      <c r="X25" s="53">
        <v>9.4483068783068784</v>
      </c>
      <c r="Y25" s="9"/>
    </row>
    <row r="26" spans="1:25" ht="11.25" x14ac:dyDescent="0.2">
      <c r="A26" s="29" t="s">
        <v>38</v>
      </c>
      <c r="B26" s="120" t="s">
        <v>92</v>
      </c>
      <c r="C26" s="134">
        <v>12</v>
      </c>
      <c r="D26" s="134">
        <v>10.38</v>
      </c>
      <c r="E26" s="134">
        <v>5.81</v>
      </c>
      <c r="F26" s="134">
        <v>4.78</v>
      </c>
      <c r="G26" s="2">
        <v>3.84</v>
      </c>
      <c r="H26" s="134">
        <v>11.2</v>
      </c>
      <c r="I26" s="134">
        <v>4.99</v>
      </c>
      <c r="J26" s="134">
        <v>8.69</v>
      </c>
      <c r="K26" s="134">
        <v>7.21</v>
      </c>
      <c r="L26" s="134">
        <v>9.34</v>
      </c>
      <c r="M26" s="134">
        <v>8.9</v>
      </c>
      <c r="N26" s="2">
        <v>5.62</v>
      </c>
      <c r="O26" s="134">
        <v>3.41</v>
      </c>
      <c r="P26" s="134">
        <v>12.99</v>
      </c>
      <c r="Q26" s="134">
        <v>7.4</v>
      </c>
      <c r="R26" s="2">
        <v>10</v>
      </c>
      <c r="S26" s="134">
        <v>15.68</v>
      </c>
      <c r="T26" s="134">
        <v>17.77</v>
      </c>
      <c r="U26" s="134">
        <v>9.01</v>
      </c>
      <c r="V26" s="134">
        <v>3.78</v>
      </c>
      <c r="W26" s="134">
        <v>7.85</v>
      </c>
      <c r="X26" s="53">
        <v>8.6023809523809529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0.99</v>
      </c>
      <c r="E27" s="133">
        <v>1.18</v>
      </c>
      <c r="F27" s="19">
        <v>0.83</v>
      </c>
      <c r="G27" s="18">
        <v>0.81</v>
      </c>
      <c r="H27" s="19">
        <v>0.97</v>
      </c>
      <c r="I27" s="19">
        <v>0.66</v>
      </c>
      <c r="J27" s="19">
        <v>1.1200000000000001</v>
      </c>
      <c r="K27" s="19">
        <v>0.89</v>
      </c>
      <c r="L27" s="19">
        <v>0.84499999999999997</v>
      </c>
      <c r="M27" s="19">
        <v>0.93</v>
      </c>
      <c r="N27" s="19">
        <v>1.27</v>
      </c>
      <c r="O27" s="19">
        <v>0.74</v>
      </c>
      <c r="P27" s="19">
        <v>1.29</v>
      </c>
      <c r="Q27" s="19">
        <v>1.05</v>
      </c>
      <c r="R27" s="18">
        <v>0.96</v>
      </c>
      <c r="S27" s="18">
        <v>1.03</v>
      </c>
      <c r="T27" s="18">
        <v>1.28</v>
      </c>
      <c r="U27" s="19">
        <v>1.02</v>
      </c>
      <c r="V27" s="133">
        <v>0.82</v>
      </c>
      <c r="W27" s="19">
        <v>0.7772</v>
      </c>
      <c r="X27" s="54">
        <v>0.98248571428571452</v>
      </c>
      <c r="Y27" s="9"/>
    </row>
    <row r="28" spans="1:25" ht="11.25" x14ac:dyDescent="0.2">
      <c r="A28" s="29" t="s">
        <v>39</v>
      </c>
      <c r="B28" s="120" t="s">
        <v>94</v>
      </c>
      <c r="C28" s="134">
        <v>118.25</v>
      </c>
      <c r="D28" s="134">
        <v>86.07</v>
      </c>
      <c r="E28" s="135">
        <v>66.260000000000005</v>
      </c>
      <c r="F28" s="134">
        <v>85.5</v>
      </c>
      <c r="G28" s="2">
        <v>56</v>
      </c>
      <c r="H28" s="134">
        <v>75.5</v>
      </c>
      <c r="I28" s="134">
        <v>48</v>
      </c>
      <c r="J28" s="134">
        <v>84.37</v>
      </c>
      <c r="K28" s="134">
        <v>91</v>
      </c>
      <c r="L28" s="134">
        <v>73.83</v>
      </c>
      <c r="M28" s="134">
        <v>78.849999999999994</v>
      </c>
      <c r="N28" s="134">
        <v>63.45</v>
      </c>
      <c r="O28" s="134">
        <v>66.31</v>
      </c>
      <c r="P28" s="134">
        <v>129.15</v>
      </c>
      <c r="Q28" s="134">
        <v>92.25</v>
      </c>
      <c r="R28" s="2">
        <v>66.47</v>
      </c>
      <c r="S28" s="134">
        <v>63.17</v>
      </c>
      <c r="T28" s="134">
        <v>103.78</v>
      </c>
      <c r="U28" s="134">
        <v>95.94</v>
      </c>
      <c r="V28" s="134">
        <v>54.48</v>
      </c>
      <c r="W28" s="134">
        <v>65.81</v>
      </c>
      <c r="X28" s="53">
        <v>79.259047619047635</v>
      </c>
      <c r="Y28" s="9"/>
    </row>
    <row r="29" spans="1:25" ht="11.25" x14ac:dyDescent="0.2">
      <c r="A29" s="29" t="s">
        <v>40</v>
      </c>
      <c r="B29" s="120" t="s">
        <v>94</v>
      </c>
      <c r="C29" s="134">
        <v>494</v>
      </c>
      <c r="D29" s="134">
        <v>211.7</v>
      </c>
      <c r="E29" s="134">
        <v>201.58</v>
      </c>
      <c r="F29" s="134">
        <v>246.58</v>
      </c>
      <c r="G29" s="2">
        <v>260</v>
      </c>
      <c r="H29" s="134">
        <v>274.55</v>
      </c>
      <c r="I29" s="134">
        <v>160</v>
      </c>
      <c r="J29" s="134">
        <v>310.3</v>
      </c>
      <c r="K29" s="134">
        <v>270</v>
      </c>
      <c r="L29" s="134">
        <v>268</v>
      </c>
      <c r="M29" s="134">
        <v>298.89</v>
      </c>
      <c r="N29" s="134">
        <v>215.77</v>
      </c>
      <c r="O29" s="134">
        <v>216.52</v>
      </c>
      <c r="P29" s="134">
        <v>403.48</v>
      </c>
      <c r="Q29" s="134">
        <v>297.37</v>
      </c>
      <c r="R29" s="2">
        <v>281</v>
      </c>
      <c r="S29" s="134">
        <v>116</v>
      </c>
      <c r="T29" s="134">
        <v>290.13</v>
      </c>
      <c r="U29" s="134">
        <v>245.6</v>
      </c>
      <c r="V29" s="134">
        <v>240</v>
      </c>
      <c r="W29" s="134">
        <v>178.14</v>
      </c>
      <c r="X29" s="53">
        <v>260.93380952380954</v>
      </c>
      <c r="Y29" s="9"/>
    </row>
    <row r="30" spans="1:25" ht="11.25" x14ac:dyDescent="0.2">
      <c r="A30" s="29" t="s">
        <v>41</v>
      </c>
      <c r="B30" s="120" t="s">
        <v>94</v>
      </c>
      <c r="C30" s="134">
        <v>75.92</v>
      </c>
      <c r="D30" s="134">
        <v>42.41</v>
      </c>
      <c r="E30" s="134">
        <v>50.36</v>
      </c>
      <c r="F30" s="134">
        <v>37.4</v>
      </c>
      <c r="G30" s="2">
        <v>27.4</v>
      </c>
      <c r="H30" s="134">
        <v>50.5</v>
      </c>
      <c r="I30" s="134">
        <v>29.15</v>
      </c>
      <c r="J30" s="134">
        <v>84.2</v>
      </c>
      <c r="K30" s="134">
        <v>46.61</v>
      </c>
      <c r="L30" s="134">
        <v>43.15</v>
      </c>
      <c r="M30" s="134">
        <v>58.16</v>
      </c>
      <c r="N30" s="134">
        <v>36.369999999999997</v>
      </c>
      <c r="O30" s="134">
        <v>36</v>
      </c>
      <c r="P30" s="134">
        <v>81.89</v>
      </c>
      <c r="Q30" s="134">
        <v>54.8</v>
      </c>
      <c r="R30" s="2">
        <v>42.51</v>
      </c>
      <c r="S30" s="134">
        <v>37.520000000000003</v>
      </c>
      <c r="T30" s="134">
        <v>45.31</v>
      </c>
      <c r="U30" s="134">
        <v>26.96</v>
      </c>
      <c r="V30" s="134">
        <v>40</v>
      </c>
      <c r="W30" s="134">
        <v>65.47</v>
      </c>
      <c r="X30" s="53">
        <v>48.194761904761904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41.15</v>
      </c>
      <c r="E31" s="134">
        <v>43.32</v>
      </c>
      <c r="F31" s="134">
        <v>46.6</v>
      </c>
      <c r="G31" s="2">
        <v>42.29</v>
      </c>
      <c r="H31" s="134">
        <v>52.36</v>
      </c>
      <c r="I31" s="134">
        <v>49.9</v>
      </c>
      <c r="J31" s="134">
        <v>52.81</v>
      </c>
      <c r="K31" s="134">
        <v>56</v>
      </c>
      <c r="L31" s="134">
        <v>56.975000000000001</v>
      </c>
      <c r="M31" s="134">
        <v>59.82</v>
      </c>
      <c r="N31" s="134">
        <v>51.18</v>
      </c>
      <c r="O31" s="134">
        <v>36.5</v>
      </c>
      <c r="P31" s="134">
        <v>61.36</v>
      </c>
      <c r="Q31" s="134">
        <v>54.45</v>
      </c>
      <c r="R31" s="2">
        <v>50.18</v>
      </c>
      <c r="S31" s="134">
        <v>26.39</v>
      </c>
      <c r="T31" s="134">
        <v>54.42</v>
      </c>
      <c r="U31" s="134">
        <v>59.61</v>
      </c>
      <c r="V31" s="134">
        <v>42</v>
      </c>
      <c r="W31" s="134">
        <v>44.05</v>
      </c>
      <c r="X31" s="53">
        <v>48.968809523809526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27.69</v>
      </c>
      <c r="D32" s="134">
        <v>20.28</v>
      </c>
      <c r="E32" s="134">
        <v>32.24</v>
      </c>
      <c r="F32" s="134">
        <v>22.84</v>
      </c>
      <c r="G32" s="2">
        <v>19.170000000000002</v>
      </c>
      <c r="H32" s="134">
        <v>33.15</v>
      </c>
      <c r="I32" s="134">
        <v>16.25</v>
      </c>
      <c r="J32" s="134">
        <v>27.37</v>
      </c>
      <c r="K32" s="134">
        <v>29.63</v>
      </c>
      <c r="L32" s="134">
        <v>32</v>
      </c>
      <c r="M32" s="134">
        <v>23.15</v>
      </c>
      <c r="N32" s="134">
        <v>22.88</v>
      </c>
      <c r="O32" s="134">
        <v>21</v>
      </c>
      <c r="P32" s="134">
        <v>33.58</v>
      </c>
      <c r="Q32" s="134">
        <v>26.7</v>
      </c>
      <c r="R32" s="2">
        <v>34.159999999999997</v>
      </c>
      <c r="S32" s="2">
        <v>21.83</v>
      </c>
      <c r="T32" s="2">
        <v>30.29</v>
      </c>
      <c r="U32" s="134">
        <v>21.81</v>
      </c>
      <c r="V32" s="134">
        <v>30.99</v>
      </c>
      <c r="W32" s="134">
        <v>24.8</v>
      </c>
      <c r="X32" s="53">
        <v>26.27666666666666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15.405936000000001</v>
      </c>
      <c r="D34" s="2">
        <v>18.350000000000001</v>
      </c>
      <c r="E34" s="2">
        <v>21.75</v>
      </c>
      <c r="F34" s="2">
        <v>19.34</v>
      </c>
      <c r="G34" s="2">
        <v>21.47</v>
      </c>
      <c r="H34" s="134">
        <v>23.44</v>
      </c>
      <c r="I34" s="134">
        <v>22.35</v>
      </c>
      <c r="J34" s="2">
        <v>15.06</v>
      </c>
      <c r="K34" s="2">
        <v>21.38</v>
      </c>
      <c r="L34" s="2">
        <v>14.813448000000001</v>
      </c>
      <c r="M34" s="2">
        <v>18.98</v>
      </c>
      <c r="N34" s="134">
        <v>17.63</v>
      </c>
      <c r="O34" s="2">
        <v>16.559999999999999</v>
      </c>
      <c r="P34" s="2">
        <v>18.57</v>
      </c>
      <c r="Q34" s="2">
        <v>25.36</v>
      </c>
      <c r="R34" s="2">
        <v>23.06</v>
      </c>
      <c r="S34" s="134">
        <v>15.111181735999999</v>
      </c>
      <c r="T34" s="134">
        <v>19.7926</v>
      </c>
      <c r="U34" s="2">
        <v>29.82</v>
      </c>
      <c r="V34" s="2">
        <v>15.983335</v>
      </c>
      <c r="W34" s="134">
        <v>21.620469999999997</v>
      </c>
      <c r="X34" s="53">
        <v>19.802236701714286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10.986605000000001</v>
      </c>
      <c r="D35" s="2">
        <v>13.53</v>
      </c>
      <c r="E35" s="2">
        <v>12.85</v>
      </c>
      <c r="F35" s="2">
        <v>12.76</v>
      </c>
      <c r="G35" s="2">
        <v>13.96</v>
      </c>
      <c r="H35" s="134">
        <v>14.61</v>
      </c>
      <c r="I35" s="134">
        <v>11.71</v>
      </c>
      <c r="J35" s="2">
        <v>10.6</v>
      </c>
      <c r="K35" s="2">
        <v>13.98</v>
      </c>
      <c r="L35" s="2">
        <v>10.922574000000001</v>
      </c>
      <c r="M35" s="2">
        <v>14.45</v>
      </c>
      <c r="N35" s="134">
        <v>12.76</v>
      </c>
      <c r="O35" s="2">
        <v>12.28</v>
      </c>
      <c r="P35" s="2">
        <v>13.97</v>
      </c>
      <c r="Q35" s="2">
        <v>17.8</v>
      </c>
      <c r="R35" s="2">
        <v>16.71</v>
      </c>
      <c r="S35" s="134">
        <v>12.090999999999998</v>
      </c>
      <c r="T35" s="134">
        <v>15.944800000000001</v>
      </c>
      <c r="U35" s="2">
        <v>19.03</v>
      </c>
      <c r="V35" s="2">
        <v>10.996335</v>
      </c>
      <c r="W35" s="134">
        <v>17.654422</v>
      </c>
      <c r="X35" s="53">
        <v>13.790273142857142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39.03</v>
      </c>
      <c r="D37" s="134">
        <v>78.010000000000005</v>
      </c>
      <c r="E37" s="134">
        <v>119.82</v>
      </c>
      <c r="F37" s="134">
        <v>36.200000000000003</v>
      </c>
      <c r="G37" s="134">
        <v>66.790000000000006</v>
      </c>
      <c r="H37" s="134">
        <v>79.92</v>
      </c>
      <c r="I37" s="134">
        <v>57.46</v>
      </c>
      <c r="J37" s="134">
        <v>63.99</v>
      </c>
      <c r="K37" s="134">
        <v>64.540000000000006</v>
      </c>
      <c r="L37" s="134">
        <v>48.96</v>
      </c>
      <c r="M37" s="134">
        <v>107.57</v>
      </c>
      <c r="N37" s="134">
        <v>26.95</v>
      </c>
      <c r="O37" s="134">
        <v>34</v>
      </c>
      <c r="P37" s="134">
        <v>100.78</v>
      </c>
      <c r="Q37" s="134">
        <v>75</v>
      </c>
      <c r="R37" s="2">
        <v>60.55</v>
      </c>
      <c r="S37" s="134">
        <v>34.072727</v>
      </c>
      <c r="T37" s="134">
        <v>80.792900000000003</v>
      </c>
      <c r="U37" s="134">
        <v>39.090000000000003</v>
      </c>
      <c r="V37" s="134">
        <v>40</v>
      </c>
      <c r="W37" s="134">
        <v>50.44</v>
      </c>
      <c r="X37" s="53">
        <v>62.093601285714279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62.4</v>
      </c>
      <c r="E39" s="20">
        <v>19.670000000000002</v>
      </c>
      <c r="F39" s="20">
        <v>9.5</v>
      </c>
      <c r="G39" s="20">
        <v>40</v>
      </c>
      <c r="H39" s="20">
        <v>11.45</v>
      </c>
      <c r="I39" s="20">
        <v>10.66</v>
      </c>
      <c r="J39" s="20">
        <v>44.8</v>
      </c>
      <c r="K39" s="20">
        <v>8</v>
      </c>
      <c r="L39" s="20">
        <v>47.5</v>
      </c>
      <c r="M39" s="20">
        <v>24.48</v>
      </c>
      <c r="N39" s="20">
        <v>16.649999999999999</v>
      </c>
      <c r="O39" s="20">
        <v>9.67</v>
      </c>
      <c r="P39" s="20">
        <v>15.08</v>
      </c>
      <c r="Q39" s="20">
        <v>9.1300000000000008</v>
      </c>
      <c r="R39" s="21">
        <v>9.1999999999999993</v>
      </c>
      <c r="S39" s="20">
        <v>7.5561255999999997</v>
      </c>
      <c r="T39" s="20">
        <v>33</v>
      </c>
      <c r="U39" s="20">
        <v>10.56</v>
      </c>
      <c r="V39" s="20">
        <v>10</v>
      </c>
      <c r="W39" s="20">
        <v>7.0060000000000002</v>
      </c>
      <c r="X39" s="57">
        <v>20.538672647619045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202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42.5</v>
      </c>
      <c r="D8" s="134">
        <v>39.799999999999997</v>
      </c>
      <c r="E8" s="134">
        <v>32.79</v>
      </c>
      <c r="F8" s="134">
        <v>34.69</v>
      </c>
      <c r="G8" s="2">
        <v>26.55</v>
      </c>
      <c r="H8" s="134">
        <v>32.950000000000003</v>
      </c>
      <c r="I8" s="134">
        <v>26.65</v>
      </c>
      <c r="J8" s="134">
        <v>38.49</v>
      </c>
      <c r="K8" s="134">
        <v>27.5</v>
      </c>
      <c r="L8" s="134">
        <v>35.6</v>
      </c>
      <c r="M8" s="134">
        <v>30.9</v>
      </c>
      <c r="N8" s="134">
        <v>38.78</v>
      </c>
      <c r="O8" s="134">
        <v>31.61</v>
      </c>
      <c r="P8" s="134">
        <v>39.200000000000003</v>
      </c>
      <c r="Q8" s="134">
        <v>28.3</v>
      </c>
      <c r="R8" s="2">
        <v>38.44</v>
      </c>
      <c r="S8" s="134">
        <v>25.97</v>
      </c>
      <c r="T8" s="134">
        <v>31.22</v>
      </c>
      <c r="U8" s="134">
        <v>30.76</v>
      </c>
      <c r="V8" s="134">
        <v>32.5</v>
      </c>
      <c r="W8" s="134">
        <v>28.86</v>
      </c>
      <c r="X8" s="53">
        <v>33.050476190476196</v>
      </c>
      <c r="Y8" s="9"/>
    </row>
    <row r="9" spans="1:25" ht="11.25" x14ac:dyDescent="0.2">
      <c r="A9" s="29" t="s">
        <v>87</v>
      </c>
      <c r="B9" s="120" t="s">
        <v>92</v>
      </c>
      <c r="C9" s="19">
        <v>3.51</v>
      </c>
      <c r="D9" s="19">
        <v>3.71</v>
      </c>
      <c r="E9" s="19">
        <v>3.67</v>
      </c>
      <c r="F9" s="19">
        <v>3.4</v>
      </c>
      <c r="G9" s="18">
        <v>2.95</v>
      </c>
      <c r="H9" s="19">
        <v>2.84</v>
      </c>
      <c r="I9" s="19">
        <v>3.36</v>
      </c>
      <c r="J9" s="19">
        <v>3.63</v>
      </c>
      <c r="K9" s="19">
        <v>3.29</v>
      </c>
      <c r="L9" s="19">
        <v>3.7</v>
      </c>
      <c r="M9" s="19">
        <v>3.95</v>
      </c>
      <c r="N9" s="19">
        <v>4.28</v>
      </c>
      <c r="O9" s="19">
        <v>3.37</v>
      </c>
      <c r="P9" s="19">
        <v>3.89</v>
      </c>
      <c r="Q9" s="19">
        <v>3.13</v>
      </c>
      <c r="R9" s="18">
        <v>3.55</v>
      </c>
      <c r="S9" s="19">
        <v>4.53</v>
      </c>
      <c r="T9" s="19">
        <v>3.81</v>
      </c>
      <c r="U9" s="19">
        <v>3.96</v>
      </c>
      <c r="V9" s="19">
        <v>3.75</v>
      </c>
      <c r="W9" s="19">
        <v>3.59</v>
      </c>
      <c r="X9" s="54">
        <v>3.612857142857143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</v>
      </c>
      <c r="E10" s="134">
        <v>303.14</v>
      </c>
      <c r="F10" s="134">
        <v>256.51</v>
      </c>
      <c r="G10" s="2">
        <v>217.5</v>
      </c>
      <c r="H10" s="134">
        <v>255</v>
      </c>
      <c r="I10" s="134">
        <v>280.04000000000002</v>
      </c>
      <c r="J10" s="134">
        <v>340.87</v>
      </c>
      <c r="K10" s="134">
        <v>280</v>
      </c>
      <c r="L10" s="134">
        <v>280</v>
      </c>
      <c r="M10" s="134">
        <v>315</v>
      </c>
      <c r="N10" s="134">
        <v>375.76</v>
      </c>
      <c r="O10" s="134">
        <v>248</v>
      </c>
      <c r="P10" s="134">
        <v>311.67</v>
      </c>
      <c r="Q10" s="134">
        <v>235</v>
      </c>
      <c r="R10" s="2">
        <v>277.95</v>
      </c>
      <c r="S10" s="134">
        <v>398.75</v>
      </c>
      <c r="T10" s="134">
        <v>309.64</v>
      </c>
      <c r="U10" s="134">
        <v>256.44</v>
      </c>
      <c r="V10" s="134">
        <v>245</v>
      </c>
      <c r="W10" s="134">
        <v>250.21</v>
      </c>
      <c r="X10" s="53">
        <v>291.73714285714283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0.44540000000000002</v>
      </c>
      <c r="F11" s="19">
        <v>0.38020000000000004</v>
      </c>
      <c r="G11" s="18">
        <v>0.33799999999999997</v>
      </c>
      <c r="H11" s="19">
        <v>0.37</v>
      </c>
      <c r="I11" s="19">
        <v>0.36</v>
      </c>
      <c r="J11" s="19">
        <v>0.59</v>
      </c>
      <c r="K11" s="19">
        <v>0.36799999999999999</v>
      </c>
      <c r="L11" s="19">
        <v>0.46</v>
      </c>
      <c r="M11" s="19">
        <v>0.46</v>
      </c>
      <c r="N11" s="19">
        <v>0.56020000000000003</v>
      </c>
      <c r="O11" s="19">
        <v>0.38479999999999998</v>
      </c>
      <c r="P11" s="19">
        <v>0.48659999999999998</v>
      </c>
      <c r="Q11" s="19">
        <v>0.43</v>
      </c>
      <c r="R11" s="18">
        <v>0.40759999999999996</v>
      </c>
      <c r="S11" s="19">
        <v>0.59</v>
      </c>
      <c r="T11" s="19">
        <v>0.48</v>
      </c>
      <c r="U11" s="19">
        <v>0.47</v>
      </c>
      <c r="V11" s="19">
        <v>0.435</v>
      </c>
      <c r="W11" s="19">
        <v>0.4118</v>
      </c>
      <c r="X11" s="54">
        <v>0.45655238095238104</v>
      </c>
      <c r="Y11" s="9"/>
    </row>
    <row r="12" spans="1:25" ht="11.25" x14ac:dyDescent="0.2">
      <c r="A12" s="29" t="s">
        <v>26</v>
      </c>
      <c r="B12" s="120" t="s">
        <v>93</v>
      </c>
      <c r="C12" s="134">
        <v>71</v>
      </c>
      <c r="D12" s="134">
        <v>31</v>
      </c>
      <c r="E12" s="134">
        <v>41.13</v>
      </c>
      <c r="F12" s="134">
        <v>32</v>
      </c>
      <c r="G12" s="2">
        <v>72.8</v>
      </c>
      <c r="H12" s="134">
        <v>55</v>
      </c>
      <c r="I12" s="134">
        <v>65</v>
      </c>
      <c r="J12" s="134">
        <v>57.21</v>
      </c>
      <c r="K12" s="134">
        <v>58</v>
      </c>
      <c r="L12" s="134">
        <v>40.5</v>
      </c>
      <c r="M12" s="134">
        <v>61.5</v>
      </c>
      <c r="N12" s="134">
        <v>32.72</v>
      </c>
      <c r="O12" s="134">
        <v>25.84</v>
      </c>
      <c r="P12" s="134">
        <v>57</v>
      </c>
      <c r="Q12" s="134">
        <v>55</v>
      </c>
      <c r="R12" s="2">
        <v>70</v>
      </c>
      <c r="S12" s="134">
        <v>52.5</v>
      </c>
      <c r="T12" s="134">
        <v>63.68</v>
      </c>
      <c r="U12" s="134">
        <v>57.6</v>
      </c>
      <c r="V12" s="134">
        <v>27</v>
      </c>
      <c r="W12" s="134">
        <v>66.94</v>
      </c>
      <c r="X12" s="53">
        <v>52.067619047619054</v>
      </c>
      <c r="Y12" s="9"/>
    </row>
    <row r="13" spans="1:25" ht="11.25" x14ac:dyDescent="0.2">
      <c r="A13" s="29" t="s">
        <v>27</v>
      </c>
      <c r="B13" s="120" t="s">
        <v>93</v>
      </c>
      <c r="C13" s="134">
        <v>118</v>
      </c>
      <c r="D13" s="134">
        <v>137</v>
      </c>
      <c r="E13" s="134">
        <v>82.27</v>
      </c>
      <c r="F13" s="134">
        <v>43</v>
      </c>
      <c r="G13" s="2">
        <v>54</v>
      </c>
      <c r="H13" s="134">
        <v>56</v>
      </c>
      <c r="I13" s="134">
        <v>69</v>
      </c>
      <c r="J13" s="134">
        <v>107.95</v>
      </c>
      <c r="K13" s="134">
        <v>71</v>
      </c>
      <c r="L13" s="134">
        <v>63</v>
      </c>
      <c r="M13" s="134">
        <v>82</v>
      </c>
      <c r="N13" s="134">
        <v>66.78</v>
      </c>
      <c r="O13" s="134">
        <v>80</v>
      </c>
      <c r="P13" s="134">
        <v>81.67</v>
      </c>
      <c r="Q13" s="134">
        <v>50</v>
      </c>
      <c r="R13" s="2">
        <v>93.07</v>
      </c>
      <c r="S13" s="134">
        <v>90</v>
      </c>
      <c r="T13" s="134">
        <v>62.54</v>
      </c>
      <c r="U13" s="134">
        <v>69.03</v>
      </c>
      <c r="V13" s="134">
        <v>65</v>
      </c>
      <c r="W13" s="134">
        <v>73.459999999999994</v>
      </c>
      <c r="X13" s="53">
        <v>76.893809523809523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0.59</v>
      </c>
      <c r="E14" s="67">
        <v>0.5</v>
      </c>
      <c r="F14" s="67">
        <v>0.33</v>
      </c>
      <c r="G14" s="68">
        <v>0.5</v>
      </c>
      <c r="H14" s="67">
        <v>0.55000000000000004</v>
      </c>
      <c r="I14" s="67">
        <v>0.48</v>
      </c>
      <c r="J14" s="67">
        <v>0.46</v>
      </c>
      <c r="K14" s="67">
        <v>0.75</v>
      </c>
      <c r="L14" s="67">
        <v>0.5</v>
      </c>
      <c r="M14" s="67">
        <v>0.63</v>
      </c>
      <c r="N14" s="67">
        <v>0.53</v>
      </c>
      <c r="O14" s="67">
        <v>0.35</v>
      </c>
      <c r="P14" s="67">
        <v>0.48</v>
      </c>
      <c r="Q14" s="67">
        <v>0.43</v>
      </c>
      <c r="R14" s="68">
        <v>0.54</v>
      </c>
      <c r="S14" s="67">
        <v>0.3</v>
      </c>
      <c r="T14" s="67">
        <v>0.55000000000000004</v>
      </c>
      <c r="U14" s="67">
        <v>0.46</v>
      </c>
      <c r="V14" s="133">
        <v>0.5</v>
      </c>
      <c r="W14" s="67">
        <v>0.44369999999999998</v>
      </c>
      <c r="X14" s="54">
        <v>0.49160476190476199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2.74</v>
      </c>
      <c r="F15" s="134">
        <v>2.12</v>
      </c>
      <c r="G15" s="2">
        <v>2.25</v>
      </c>
      <c r="H15" s="134">
        <v>2.2999999999999998</v>
      </c>
      <c r="I15" s="134">
        <v>2.2000000000000002</v>
      </c>
      <c r="J15" s="134">
        <v>3.3</v>
      </c>
      <c r="K15" s="134">
        <v>1.83</v>
      </c>
      <c r="L15" s="134">
        <v>2.2999999999999998</v>
      </c>
      <c r="M15" s="134">
        <v>2.2999999999999998</v>
      </c>
      <c r="N15" s="134">
        <v>2.58</v>
      </c>
      <c r="O15" s="134">
        <v>1.41</v>
      </c>
      <c r="P15" s="134">
        <v>2.83</v>
      </c>
      <c r="Q15" s="134">
        <v>2.4</v>
      </c>
      <c r="R15" s="2">
        <v>2.17</v>
      </c>
      <c r="S15" s="134">
        <v>2.1</v>
      </c>
      <c r="T15" s="134">
        <v>2.67</v>
      </c>
      <c r="U15" s="134">
        <v>2.02</v>
      </c>
      <c r="V15" s="132">
        <v>1.2</v>
      </c>
      <c r="W15" s="134">
        <v>1.92</v>
      </c>
      <c r="X15" s="53">
        <v>2.3042857142857152</v>
      </c>
      <c r="Y15" s="9"/>
    </row>
    <row r="16" spans="1:25" ht="11.25" x14ac:dyDescent="0.2">
      <c r="A16" s="29" t="s">
        <v>29</v>
      </c>
      <c r="B16" s="120" t="s">
        <v>91</v>
      </c>
      <c r="C16" s="134">
        <v>22.31</v>
      </c>
      <c r="D16" s="134">
        <v>19.579999999999998</v>
      </c>
      <c r="E16" s="134">
        <v>22.07</v>
      </c>
      <c r="F16" s="134">
        <v>19.559999999999999</v>
      </c>
      <c r="G16" s="2">
        <v>15.12</v>
      </c>
      <c r="H16" s="134">
        <v>16.75</v>
      </c>
      <c r="I16" s="134">
        <v>17.66</v>
      </c>
      <c r="J16" s="134">
        <v>24.69</v>
      </c>
      <c r="K16" s="134">
        <v>18.2</v>
      </c>
      <c r="L16" s="134">
        <v>14.92</v>
      </c>
      <c r="M16" s="134">
        <v>15.05</v>
      </c>
      <c r="N16" s="134">
        <v>22.62</v>
      </c>
      <c r="O16" s="134">
        <v>18.22</v>
      </c>
      <c r="P16" s="134">
        <v>28.71</v>
      </c>
      <c r="Q16" s="134">
        <v>16.29</v>
      </c>
      <c r="R16" s="2">
        <v>20.100000000000001</v>
      </c>
      <c r="S16" s="134">
        <v>15.24</v>
      </c>
      <c r="T16" s="134">
        <v>18.47</v>
      </c>
      <c r="U16" s="134">
        <v>16.2</v>
      </c>
      <c r="V16" s="134">
        <v>85</v>
      </c>
      <c r="W16" s="134">
        <v>15.53</v>
      </c>
      <c r="X16" s="53">
        <v>22.013809523809524</v>
      </c>
      <c r="Y16" s="9"/>
    </row>
    <row r="17" spans="1:25" ht="11.25" x14ac:dyDescent="0.2">
      <c r="A17" s="29" t="s">
        <v>30</v>
      </c>
      <c r="B17" s="120" t="s">
        <v>94</v>
      </c>
      <c r="C17" s="134">
        <v>80</v>
      </c>
      <c r="D17" s="134">
        <v>151.5</v>
      </c>
      <c r="E17" s="134">
        <v>65.3</v>
      </c>
      <c r="F17" s="134">
        <v>70</v>
      </c>
      <c r="G17" s="2">
        <v>76</v>
      </c>
      <c r="H17" s="134">
        <v>65</v>
      </c>
      <c r="I17" s="134">
        <v>64</v>
      </c>
      <c r="J17" s="134">
        <v>102.86</v>
      </c>
      <c r="K17" s="134">
        <v>79</v>
      </c>
      <c r="L17" s="134">
        <v>88.64</v>
      </c>
      <c r="M17" s="134">
        <v>100</v>
      </c>
      <c r="N17" s="134">
        <v>77.83</v>
      </c>
      <c r="O17" s="134">
        <v>85</v>
      </c>
      <c r="P17" s="134">
        <v>82.17</v>
      </c>
      <c r="Q17" s="134">
        <v>92.55</v>
      </c>
      <c r="R17" s="2">
        <v>81</v>
      </c>
      <c r="S17" s="134">
        <v>58.6</v>
      </c>
      <c r="T17" s="134">
        <v>88.37</v>
      </c>
      <c r="U17" s="134">
        <v>83.58</v>
      </c>
      <c r="V17" s="134">
        <v>60</v>
      </c>
      <c r="W17" s="134">
        <v>88.33</v>
      </c>
      <c r="X17" s="53">
        <v>82.844285714285718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586</v>
      </c>
      <c r="D18" s="134">
        <v>291.5</v>
      </c>
      <c r="E18" s="134">
        <v>272.04000000000002</v>
      </c>
      <c r="F18" s="134">
        <v>226.25</v>
      </c>
      <c r="G18" s="2">
        <v>212.5</v>
      </c>
      <c r="H18" s="134">
        <v>293</v>
      </c>
      <c r="I18" s="134">
        <v>199.25</v>
      </c>
      <c r="J18" s="134">
        <v>405.5</v>
      </c>
      <c r="K18" s="134">
        <v>445</v>
      </c>
      <c r="L18" s="134">
        <v>399</v>
      </c>
      <c r="M18" s="134">
        <v>411</v>
      </c>
      <c r="N18" s="134">
        <v>308.52</v>
      </c>
      <c r="O18" s="134">
        <v>270.06</v>
      </c>
      <c r="P18" s="134">
        <v>368.33</v>
      </c>
      <c r="Q18" s="134">
        <v>299.64</v>
      </c>
      <c r="R18" s="2">
        <v>467</v>
      </c>
      <c r="S18" s="134">
        <v>397.5</v>
      </c>
      <c r="T18" s="134">
        <v>509.73</v>
      </c>
      <c r="U18" s="134">
        <v>304.02999999999997</v>
      </c>
      <c r="V18" s="134">
        <v>114.35</v>
      </c>
      <c r="W18" s="134">
        <v>303.95</v>
      </c>
      <c r="X18" s="53">
        <v>337.34047619047618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270.5</v>
      </c>
      <c r="D19" s="134">
        <v>241</v>
      </c>
      <c r="E19" s="134">
        <v>259.92</v>
      </c>
      <c r="F19" s="2">
        <v>281.89999999999998</v>
      </c>
      <c r="G19" s="2">
        <v>165</v>
      </c>
      <c r="H19" s="134">
        <v>275</v>
      </c>
      <c r="I19" s="134">
        <v>112.5</v>
      </c>
      <c r="J19" s="134">
        <v>350</v>
      </c>
      <c r="K19" s="134">
        <v>275</v>
      </c>
      <c r="L19" s="2">
        <v>235.6</v>
      </c>
      <c r="M19" s="2">
        <v>212.2</v>
      </c>
      <c r="N19" s="134">
        <v>261.93</v>
      </c>
      <c r="O19" s="134">
        <v>250</v>
      </c>
      <c r="P19" s="134">
        <v>257.17</v>
      </c>
      <c r="Q19" s="134">
        <v>212.95</v>
      </c>
      <c r="R19" s="2">
        <v>376.75</v>
      </c>
      <c r="S19" s="134">
        <v>181</v>
      </c>
      <c r="T19" s="134">
        <v>165.13</v>
      </c>
      <c r="U19" s="134">
        <v>209.8</v>
      </c>
      <c r="V19" s="134">
        <v>170.98</v>
      </c>
      <c r="W19" s="134">
        <v>258.38</v>
      </c>
      <c r="X19" s="53">
        <v>239.17666666666668</v>
      </c>
      <c r="Y19" s="9"/>
    </row>
    <row r="20" spans="1:25" ht="22.5" x14ac:dyDescent="0.2">
      <c r="A20" s="121" t="s">
        <v>33</v>
      </c>
      <c r="B20" s="122" t="s">
        <v>94</v>
      </c>
      <c r="C20" s="134">
        <v>60.88</v>
      </c>
      <c r="D20" s="134">
        <v>65</v>
      </c>
      <c r="E20" s="134">
        <v>57.67</v>
      </c>
      <c r="F20" s="134">
        <v>55</v>
      </c>
      <c r="G20" s="2">
        <v>45</v>
      </c>
      <c r="H20" s="134">
        <v>59.65</v>
      </c>
      <c r="I20" s="134">
        <v>52.5</v>
      </c>
      <c r="J20" s="134">
        <v>50.44</v>
      </c>
      <c r="K20" s="134">
        <v>64.900000000000006</v>
      </c>
      <c r="L20" s="134">
        <v>36.545000000000002</v>
      </c>
      <c r="M20" s="134">
        <v>56.5</v>
      </c>
      <c r="N20" s="134">
        <v>47.48</v>
      </c>
      <c r="O20" s="134">
        <v>44</v>
      </c>
      <c r="P20" s="134">
        <v>72.33</v>
      </c>
      <c r="Q20" s="134">
        <v>55.3</v>
      </c>
      <c r="R20" s="2">
        <v>65</v>
      </c>
      <c r="S20" s="134">
        <v>26</v>
      </c>
      <c r="T20" s="134">
        <v>26.31</v>
      </c>
      <c r="U20" s="134">
        <v>28.49</v>
      </c>
      <c r="V20" s="134">
        <v>45</v>
      </c>
      <c r="W20" s="134">
        <v>40.049999999999997</v>
      </c>
      <c r="X20" s="53">
        <v>50.19261904761904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32.58</v>
      </c>
      <c r="D21" s="134">
        <v>21.9</v>
      </c>
      <c r="E21" s="134">
        <v>24.13</v>
      </c>
      <c r="F21" s="134">
        <v>16.850000000000001</v>
      </c>
      <c r="G21" s="2">
        <v>19.149999999999999</v>
      </c>
      <c r="H21" s="134">
        <v>21.7</v>
      </c>
      <c r="I21" s="134">
        <v>17.52</v>
      </c>
      <c r="J21" s="134">
        <v>24.82</v>
      </c>
      <c r="K21" s="134">
        <v>24.88</v>
      </c>
      <c r="L21" s="134">
        <v>21.61</v>
      </c>
      <c r="M21" s="134">
        <v>17.73</v>
      </c>
      <c r="N21" s="134">
        <v>22.37</v>
      </c>
      <c r="O21" s="134">
        <v>13.08</v>
      </c>
      <c r="P21" s="134">
        <v>64.12</v>
      </c>
      <c r="Q21" s="134">
        <v>19.899999999999999</v>
      </c>
      <c r="R21" s="2">
        <v>19.5</v>
      </c>
      <c r="S21" s="134">
        <v>20.68</v>
      </c>
      <c r="T21" s="134">
        <v>18</v>
      </c>
      <c r="U21" s="134">
        <v>12.98</v>
      </c>
      <c r="V21" s="134">
        <v>18</v>
      </c>
      <c r="W21" s="134">
        <v>16.45</v>
      </c>
      <c r="X21" s="53">
        <v>22.283333333333331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398</v>
      </c>
      <c r="D22" s="134">
        <v>417</v>
      </c>
      <c r="E22" s="134">
        <v>254.88</v>
      </c>
      <c r="F22" s="134">
        <v>228.3</v>
      </c>
      <c r="G22" s="2">
        <v>279</v>
      </c>
      <c r="H22" s="134">
        <v>295</v>
      </c>
      <c r="I22" s="134">
        <v>340.86</v>
      </c>
      <c r="J22" s="134">
        <v>331.39</v>
      </c>
      <c r="K22" s="134">
        <v>350</v>
      </c>
      <c r="L22" s="134">
        <v>351.65</v>
      </c>
      <c r="M22" s="134">
        <v>411</v>
      </c>
      <c r="N22" s="134">
        <v>251.95</v>
      </c>
      <c r="O22" s="134">
        <v>259</v>
      </c>
      <c r="P22" s="134">
        <v>593.71</v>
      </c>
      <c r="Q22" s="134">
        <v>550</v>
      </c>
      <c r="R22" s="2">
        <v>259.5</v>
      </c>
      <c r="S22" s="134">
        <v>321</v>
      </c>
      <c r="T22" s="134">
        <v>876.74</v>
      </c>
      <c r="U22" s="134">
        <v>464.25</v>
      </c>
      <c r="V22" s="134">
        <v>210</v>
      </c>
      <c r="W22" s="134">
        <v>282.83999999999997</v>
      </c>
      <c r="X22" s="53">
        <v>367.9080952380952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15.78</v>
      </c>
      <c r="E23" s="134">
        <v>6.38</v>
      </c>
      <c r="F23" s="134">
        <v>7.64</v>
      </c>
      <c r="G23" s="2">
        <v>10</v>
      </c>
      <c r="H23" s="134">
        <v>11.65</v>
      </c>
      <c r="I23" s="134">
        <v>10</v>
      </c>
      <c r="J23" s="134">
        <v>32.35</v>
      </c>
      <c r="K23" s="134">
        <v>12.5</v>
      </c>
      <c r="L23" s="134">
        <v>19</v>
      </c>
      <c r="M23" s="134">
        <v>18.78</v>
      </c>
      <c r="N23" s="134">
        <v>10.68</v>
      </c>
      <c r="O23" s="134">
        <v>5</v>
      </c>
      <c r="P23" s="134">
        <v>7.1</v>
      </c>
      <c r="Q23" s="134">
        <v>10.53</v>
      </c>
      <c r="R23" s="2">
        <v>15.05</v>
      </c>
      <c r="S23" s="134">
        <v>30</v>
      </c>
      <c r="T23" s="134">
        <v>8.83</v>
      </c>
      <c r="U23" s="134">
        <v>28.41</v>
      </c>
      <c r="V23" s="134">
        <v>5</v>
      </c>
      <c r="W23" s="134">
        <v>10.44</v>
      </c>
      <c r="X23" s="53">
        <v>13.898571428571431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56</v>
      </c>
      <c r="D24" s="134">
        <v>94</v>
      </c>
      <c r="E24" s="134">
        <v>57.79</v>
      </c>
      <c r="F24" s="134">
        <v>69</v>
      </c>
      <c r="G24" s="2">
        <v>59.44</v>
      </c>
      <c r="H24" s="134">
        <v>47.94</v>
      </c>
      <c r="I24" s="134">
        <v>42</v>
      </c>
      <c r="J24" s="134">
        <v>93.33</v>
      </c>
      <c r="K24" s="134">
        <v>69</v>
      </c>
      <c r="L24" s="134">
        <v>68</v>
      </c>
      <c r="M24" s="134">
        <v>77.5</v>
      </c>
      <c r="N24" s="134">
        <v>66.400000000000006</v>
      </c>
      <c r="O24" s="134">
        <v>58</v>
      </c>
      <c r="P24" s="134">
        <v>135.74</v>
      </c>
      <c r="Q24" s="134">
        <v>50</v>
      </c>
      <c r="R24" s="2">
        <v>60</v>
      </c>
      <c r="S24" s="134">
        <v>90.33</v>
      </c>
      <c r="T24" s="134">
        <v>61.53</v>
      </c>
      <c r="U24" s="134">
        <v>74.5</v>
      </c>
      <c r="V24" s="134">
        <v>70</v>
      </c>
      <c r="W24" s="134">
        <v>53.35</v>
      </c>
      <c r="X24" s="53">
        <v>69.23095238095236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5.33</v>
      </c>
      <c r="D25" s="134">
        <v>9.25</v>
      </c>
      <c r="E25" s="134">
        <v>7.06</v>
      </c>
      <c r="F25" s="134">
        <v>3.88</v>
      </c>
      <c r="G25" s="2">
        <v>6.6</v>
      </c>
      <c r="H25" s="134">
        <v>9.31</v>
      </c>
      <c r="I25" s="134">
        <v>5.87</v>
      </c>
      <c r="J25" s="134">
        <v>10.33</v>
      </c>
      <c r="K25" s="134">
        <v>8.18</v>
      </c>
      <c r="L25" s="134">
        <v>8.08</v>
      </c>
      <c r="M25" s="134">
        <v>9.1999999999999993</v>
      </c>
      <c r="N25" s="134">
        <v>5.6</v>
      </c>
      <c r="O25" s="134">
        <v>4.03</v>
      </c>
      <c r="P25" s="134">
        <v>5.9</v>
      </c>
      <c r="Q25" s="134">
        <v>9.27</v>
      </c>
      <c r="R25" s="2">
        <v>9.4700000000000006</v>
      </c>
      <c r="S25" s="134">
        <v>5.77</v>
      </c>
      <c r="T25" s="134">
        <v>14.48</v>
      </c>
      <c r="U25" s="134">
        <v>10.7</v>
      </c>
      <c r="V25" s="134">
        <v>5.5</v>
      </c>
      <c r="W25" s="134">
        <v>9.0394444444444453</v>
      </c>
      <c r="X25" s="53">
        <v>7.754735449735449</v>
      </c>
      <c r="Y25" s="9"/>
    </row>
    <row r="26" spans="1:25" ht="11.25" x14ac:dyDescent="0.2">
      <c r="A26" s="29" t="s">
        <v>38</v>
      </c>
      <c r="B26" s="120" t="s">
        <v>92</v>
      </c>
      <c r="C26" s="134">
        <v>10.88</v>
      </c>
      <c r="D26" s="134">
        <v>5.6</v>
      </c>
      <c r="E26" s="134">
        <v>4.18</v>
      </c>
      <c r="F26" s="134">
        <v>3.15</v>
      </c>
      <c r="G26" s="2">
        <v>3</v>
      </c>
      <c r="H26" s="134">
        <v>7.02</v>
      </c>
      <c r="I26" s="134">
        <v>4.16</v>
      </c>
      <c r="J26" s="134">
        <v>8.73</v>
      </c>
      <c r="K26" s="134">
        <v>4.95</v>
      </c>
      <c r="L26" s="134">
        <v>8.8800000000000008</v>
      </c>
      <c r="M26" s="134">
        <v>7.41</v>
      </c>
      <c r="N26" s="2">
        <v>4.74</v>
      </c>
      <c r="O26" s="134">
        <v>2.6</v>
      </c>
      <c r="P26" s="134">
        <v>9.41</v>
      </c>
      <c r="Q26" s="134">
        <v>5.39</v>
      </c>
      <c r="R26" s="2">
        <v>9.6999999999999993</v>
      </c>
      <c r="S26" s="134">
        <v>11.49</v>
      </c>
      <c r="T26" s="134">
        <v>13.08</v>
      </c>
      <c r="U26" s="134">
        <v>7.61</v>
      </c>
      <c r="V26" s="134">
        <v>3.6</v>
      </c>
      <c r="W26" s="134">
        <v>6.94</v>
      </c>
      <c r="X26" s="53">
        <v>6.7866666666666662</v>
      </c>
      <c r="Y26" s="9"/>
    </row>
    <row r="27" spans="1:25" ht="11.25" x14ac:dyDescent="0.2">
      <c r="A27" s="29" t="s">
        <v>109</v>
      </c>
      <c r="B27" s="120" t="s">
        <v>96</v>
      </c>
      <c r="C27" s="19">
        <v>1.1000000000000001</v>
      </c>
      <c r="D27" s="19">
        <v>0.95</v>
      </c>
      <c r="E27" s="133">
        <v>0.94</v>
      </c>
      <c r="F27" s="19">
        <v>0.75</v>
      </c>
      <c r="G27" s="18">
        <v>0.61</v>
      </c>
      <c r="H27" s="19">
        <v>0.77</v>
      </c>
      <c r="I27" s="19">
        <v>0.61</v>
      </c>
      <c r="J27" s="19">
        <v>0.87</v>
      </c>
      <c r="K27" s="19">
        <v>0.73</v>
      </c>
      <c r="L27" s="19">
        <v>0.72</v>
      </c>
      <c r="M27" s="19">
        <v>0.71</v>
      </c>
      <c r="N27" s="19">
        <v>1.02</v>
      </c>
      <c r="O27" s="19">
        <v>0.56999999999999995</v>
      </c>
      <c r="P27" s="19">
        <v>1.18</v>
      </c>
      <c r="Q27" s="19">
        <v>0.76</v>
      </c>
      <c r="R27" s="18">
        <v>0.9</v>
      </c>
      <c r="S27" s="18">
        <v>0.98</v>
      </c>
      <c r="T27" s="18">
        <v>1.1100000000000001</v>
      </c>
      <c r="U27" s="19">
        <v>0.95</v>
      </c>
      <c r="V27" s="133">
        <v>1</v>
      </c>
      <c r="W27" s="19">
        <v>0.71250000000000002</v>
      </c>
      <c r="X27" s="54">
        <v>0.85440476190476189</v>
      </c>
      <c r="Y27" s="9"/>
    </row>
    <row r="28" spans="1:25" ht="11.25" x14ac:dyDescent="0.2">
      <c r="A28" s="29" t="s">
        <v>39</v>
      </c>
      <c r="B28" s="120" t="s">
        <v>94</v>
      </c>
      <c r="C28" s="134">
        <v>83</v>
      </c>
      <c r="D28" s="134">
        <v>59.7</v>
      </c>
      <c r="E28" s="135">
        <v>63.58</v>
      </c>
      <c r="F28" s="134">
        <v>75</v>
      </c>
      <c r="G28" s="2">
        <v>56.5</v>
      </c>
      <c r="H28" s="134">
        <v>59.85</v>
      </c>
      <c r="I28" s="134">
        <v>54</v>
      </c>
      <c r="J28" s="134">
        <v>69.83</v>
      </c>
      <c r="K28" s="134">
        <v>66.5</v>
      </c>
      <c r="L28" s="134">
        <v>62</v>
      </c>
      <c r="M28" s="134">
        <v>68.599999999999994</v>
      </c>
      <c r="N28" s="134">
        <v>62.77</v>
      </c>
      <c r="O28" s="134">
        <v>58.52</v>
      </c>
      <c r="P28" s="134">
        <v>84.54</v>
      </c>
      <c r="Q28" s="134">
        <v>77</v>
      </c>
      <c r="R28" s="2">
        <v>58.6</v>
      </c>
      <c r="S28" s="134">
        <v>52.67</v>
      </c>
      <c r="T28" s="134">
        <v>81.650000000000006</v>
      </c>
      <c r="U28" s="134">
        <v>79.06</v>
      </c>
      <c r="V28" s="134">
        <v>40</v>
      </c>
      <c r="W28" s="134">
        <v>62.62</v>
      </c>
      <c r="X28" s="53">
        <v>65.523333333333341</v>
      </c>
      <c r="Y28" s="9"/>
    </row>
    <row r="29" spans="1:25" ht="11.25" x14ac:dyDescent="0.2">
      <c r="A29" s="29" t="s">
        <v>40</v>
      </c>
      <c r="B29" s="120" t="s">
        <v>94</v>
      </c>
      <c r="C29" s="134">
        <v>365.67</v>
      </c>
      <c r="D29" s="134">
        <v>224</v>
      </c>
      <c r="E29" s="134">
        <v>218.87</v>
      </c>
      <c r="F29" s="134">
        <v>204</v>
      </c>
      <c r="G29" s="2">
        <v>179.1</v>
      </c>
      <c r="H29" s="134">
        <v>226.86</v>
      </c>
      <c r="I29" s="134">
        <v>85</v>
      </c>
      <c r="J29" s="134">
        <v>258.82</v>
      </c>
      <c r="K29" s="134">
        <v>260.45</v>
      </c>
      <c r="L29" s="134">
        <v>260</v>
      </c>
      <c r="M29" s="134">
        <v>273.85000000000002</v>
      </c>
      <c r="N29" s="134">
        <v>202.98</v>
      </c>
      <c r="O29" s="134">
        <v>227.78</v>
      </c>
      <c r="P29" s="134">
        <v>336.76</v>
      </c>
      <c r="Q29" s="134">
        <v>238.5</v>
      </c>
      <c r="R29" s="2">
        <v>231.27</v>
      </c>
      <c r="S29" s="134">
        <v>111.53</v>
      </c>
      <c r="T29" s="134">
        <v>244.06</v>
      </c>
      <c r="U29" s="134">
        <v>221.5</v>
      </c>
      <c r="V29" s="134">
        <v>200</v>
      </c>
      <c r="W29" s="134">
        <v>169.87</v>
      </c>
      <c r="X29" s="53">
        <v>225.75571428571433</v>
      </c>
      <c r="Y29" s="9"/>
    </row>
    <row r="30" spans="1:25" ht="11.25" x14ac:dyDescent="0.2">
      <c r="A30" s="29" t="s">
        <v>41</v>
      </c>
      <c r="B30" s="120" t="s">
        <v>94</v>
      </c>
      <c r="C30" s="134">
        <v>65.7</v>
      </c>
      <c r="D30" s="134">
        <v>47.3</v>
      </c>
      <c r="E30" s="134">
        <v>32.61</v>
      </c>
      <c r="F30" s="134">
        <v>29.95</v>
      </c>
      <c r="G30" s="2">
        <v>27.2</v>
      </c>
      <c r="H30" s="134">
        <v>44</v>
      </c>
      <c r="I30" s="134">
        <v>29.95</v>
      </c>
      <c r="J30" s="134">
        <v>62.99</v>
      </c>
      <c r="K30" s="134">
        <v>47.8</v>
      </c>
      <c r="L30" s="134">
        <v>39</v>
      </c>
      <c r="M30" s="134">
        <v>51.2</v>
      </c>
      <c r="N30" s="134">
        <v>32.1</v>
      </c>
      <c r="O30" s="134">
        <v>35.5</v>
      </c>
      <c r="P30" s="134">
        <v>75.94</v>
      </c>
      <c r="Q30" s="134">
        <v>45.47</v>
      </c>
      <c r="R30" s="2">
        <v>33.450000000000003</v>
      </c>
      <c r="S30" s="134">
        <v>37.39</v>
      </c>
      <c r="T30" s="134">
        <v>40.83</v>
      </c>
      <c r="U30" s="134">
        <v>29.11</v>
      </c>
      <c r="V30" s="134">
        <v>40</v>
      </c>
      <c r="W30" s="134">
        <v>59.33</v>
      </c>
      <c r="X30" s="53">
        <v>43.181904761904768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48.4</v>
      </c>
      <c r="F31" s="134">
        <v>43</v>
      </c>
      <c r="G31" s="2">
        <v>35.590000000000003</v>
      </c>
      <c r="H31" s="134">
        <v>44.98</v>
      </c>
      <c r="I31" s="134">
        <v>49.9</v>
      </c>
      <c r="J31" s="134">
        <v>48.16</v>
      </c>
      <c r="K31" s="134">
        <v>43</v>
      </c>
      <c r="L31" s="134">
        <v>45.51</v>
      </c>
      <c r="M31" s="134">
        <v>54.5</v>
      </c>
      <c r="N31" s="134">
        <v>47.89</v>
      </c>
      <c r="O31" s="134">
        <v>42.2</v>
      </c>
      <c r="P31" s="134">
        <v>67.64</v>
      </c>
      <c r="Q31" s="134">
        <v>48.96</v>
      </c>
      <c r="R31" s="2">
        <v>44.19</v>
      </c>
      <c r="S31" s="134">
        <v>26.39</v>
      </c>
      <c r="T31" s="134">
        <v>51.87</v>
      </c>
      <c r="U31" s="134">
        <v>47.29</v>
      </c>
      <c r="V31" s="134">
        <v>34</v>
      </c>
      <c r="W31" s="134">
        <v>43.22</v>
      </c>
      <c r="X31" s="53">
        <v>45.485238095238095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25.45</v>
      </c>
      <c r="D32" s="134">
        <v>28.24</v>
      </c>
      <c r="E32" s="134">
        <v>30.36</v>
      </c>
      <c r="F32" s="134">
        <v>24.64</v>
      </c>
      <c r="G32" s="2">
        <v>15.76</v>
      </c>
      <c r="H32" s="134">
        <v>22.5</v>
      </c>
      <c r="I32" s="134">
        <v>13.9</v>
      </c>
      <c r="J32" s="134">
        <v>26.2</v>
      </c>
      <c r="K32" s="134">
        <v>32.57</v>
      </c>
      <c r="L32" s="134">
        <v>30.68</v>
      </c>
      <c r="M32" s="134">
        <v>20.5</v>
      </c>
      <c r="N32" s="134">
        <v>19.63</v>
      </c>
      <c r="O32" s="134">
        <v>22.51</v>
      </c>
      <c r="P32" s="134">
        <v>34.270000000000003</v>
      </c>
      <c r="Q32" s="134">
        <v>21.49</v>
      </c>
      <c r="R32" s="2">
        <v>28.9</v>
      </c>
      <c r="S32" s="2">
        <v>20.83</v>
      </c>
      <c r="T32" s="2">
        <v>23.52</v>
      </c>
      <c r="U32" s="134">
        <v>18.12</v>
      </c>
      <c r="V32" s="134">
        <v>18</v>
      </c>
      <c r="W32" s="134">
        <v>23.22</v>
      </c>
      <c r="X32" s="53">
        <v>23.870952380952374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16.63</v>
      </c>
      <c r="F34" s="2">
        <v>15.45</v>
      </c>
      <c r="G34" s="2">
        <v>17.09</v>
      </c>
      <c r="H34" s="134">
        <v>18.45</v>
      </c>
      <c r="I34" s="134">
        <v>16.298928</v>
      </c>
      <c r="J34" s="2">
        <v>11.321000000000002</v>
      </c>
      <c r="K34" s="2">
        <v>17.2</v>
      </c>
      <c r="L34" s="2">
        <v>11.508549</v>
      </c>
      <c r="M34" s="2">
        <v>15.38</v>
      </c>
      <c r="N34" s="134">
        <v>13.6</v>
      </c>
      <c r="O34" s="2">
        <v>12.800592</v>
      </c>
      <c r="P34" s="2">
        <v>14.96</v>
      </c>
      <c r="Q34" s="2">
        <v>19.43</v>
      </c>
      <c r="R34" s="2">
        <v>17.95</v>
      </c>
      <c r="S34" s="134">
        <v>12.0345</v>
      </c>
      <c r="T34" s="134">
        <v>15.335800000000001</v>
      </c>
      <c r="U34" s="2">
        <v>21.877946999999999</v>
      </c>
      <c r="V34" s="2">
        <v>12.62</v>
      </c>
      <c r="W34" s="134">
        <v>17.959380000000003</v>
      </c>
      <c r="X34" s="53">
        <v>15.478493952380953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8.8386620000000011</v>
      </c>
      <c r="D35" s="2">
        <v>11.08</v>
      </c>
      <c r="E35" s="2">
        <v>9.75</v>
      </c>
      <c r="F35" s="2">
        <v>10.26</v>
      </c>
      <c r="G35" s="2">
        <v>11.03</v>
      </c>
      <c r="H35" s="134">
        <v>11.9</v>
      </c>
      <c r="I35" s="134">
        <v>11.638745999999999</v>
      </c>
      <c r="J35" s="2">
        <v>7.9926260000000005</v>
      </c>
      <c r="K35" s="2">
        <v>11.26</v>
      </c>
      <c r="L35" s="2">
        <v>8.4614790000000006</v>
      </c>
      <c r="M35" s="2">
        <v>11.37</v>
      </c>
      <c r="N35" s="134">
        <v>9.81</v>
      </c>
      <c r="O35" s="2">
        <v>9.4480560000000011</v>
      </c>
      <c r="P35" s="2">
        <v>11.27</v>
      </c>
      <c r="Q35" s="2">
        <v>13.78</v>
      </c>
      <c r="R35" s="2">
        <v>13.06</v>
      </c>
      <c r="S35" s="134">
        <v>9.6275999999999993</v>
      </c>
      <c r="T35" s="134">
        <v>11.6264</v>
      </c>
      <c r="U35" s="2">
        <v>14.505158999999999</v>
      </c>
      <c r="V35" s="2">
        <v>8.5</v>
      </c>
      <c r="W35" s="134">
        <v>14.590256000000002</v>
      </c>
      <c r="X35" s="53">
        <v>10.942808761904763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106.06</v>
      </c>
      <c r="F37" s="134">
        <v>47.21</v>
      </c>
      <c r="G37" s="134">
        <v>77.5</v>
      </c>
      <c r="H37" s="134">
        <v>66.069999999999993</v>
      </c>
      <c r="I37" s="134">
        <v>53.25</v>
      </c>
      <c r="J37" s="134">
        <v>49.57</v>
      </c>
      <c r="K37" s="134">
        <v>49.1</v>
      </c>
      <c r="L37" s="134">
        <v>42.08</v>
      </c>
      <c r="M37" s="134">
        <v>66.92</v>
      </c>
      <c r="N37" s="134">
        <v>23.22</v>
      </c>
      <c r="O37" s="134">
        <v>28.32</v>
      </c>
      <c r="P37" s="134">
        <v>75.3</v>
      </c>
      <c r="Q37" s="134">
        <v>63.08</v>
      </c>
      <c r="R37" s="2">
        <v>52.25</v>
      </c>
      <c r="S37" s="134">
        <v>24.654544999999999</v>
      </c>
      <c r="T37" s="134">
        <v>71.024000000000001</v>
      </c>
      <c r="U37" s="134">
        <v>26.99</v>
      </c>
      <c r="V37" s="134">
        <v>32.9</v>
      </c>
      <c r="W37" s="134">
        <v>42.43</v>
      </c>
      <c r="X37" s="53">
        <v>52.163740238095251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19.52</v>
      </c>
      <c r="F39" s="20">
        <v>10</v>
      </c>
      <c r="G39" s="20">
        <v>23.01</v>
      </c>
      <c r="H39" s="20">
        <v>11.13</v>
      </c>
      <c r="I39" s="20">
        <v>10.95</v>
      </c>
      <c r="J39" s="20">
        <v>32.54</v>
      </c>
      <c r="K39" s="20">
        <v>6</v>
      </c>
      <c r="L39" s="20">
        <v>25</v>
      </c>
      <c r="M39" s="20">
        <v>21.25</v>
      </c>
      <c r="N39" s="20">
        <v>14.43</v>
      </c>
      <c r="O39" s="20">
        <v>7.83</v>
      </c>
      <c r="P39" s="20">
        <v>14.29</v>
      </c>
      <c r="Q39" s="20">
        <v>9.0500000000000007</v>
      </c>
      <c r="R39" s="21">
        <v>9.1999999999999993</v>
      </c>
      <c r="S39" s="20">
        <v>6.1575588000000003</v>
      </c>
      <c r="T39" s="20">
        <v>32.33</v>
      </c>
      <c r="U39" s="20">
        <v>10.039999999999999</v>
      </c>
      <c r="V39" s="20">
        <v>8</v>
      </c>
      <c r="W39" s="20">
        <v>6.5610000000000008</v>
      </c>
      <c r="X39" s="57">
        <v>16.823264704761904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10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201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</v>
      </c>
      <c r="D8" s="134">
        <v>39.799999999999997</v>
      </c>
      <c r="E8" s="134">
        <v>32.79</v>
      </c>
      <c r="F8" s="134">
        <v>35.75</v>
      </c>
      <c r="G8" s="2">
        <v>26.17</v>
      </c>
      <c r="H8" s="134">
        <v>32.950000000000003</v>
      </c>
      <c r="I8" s="134">
        <v>26.15</v>
      </c>
      <c r="J8" s="134">
        <v>38.49</v>
      </c>
      <c r="K8" s="134">
        <v>27.55</v>
      </c>
      <c r="L8" s="134">
        <v>35.5</v>
      </c>
      <c r="M8" s="134">
        <v>30.7</v>
      </c>
      <c r="N8" s="134">
        <v>38.74</v>
      </c>
      <c r="O8" s="134">
        <v>31.61</v>
      </c>
      <c r="P8" s="134">
        <v>39.11</v>
      </c>
      <c r="Q8" s="134">
        <v>28.3</v>
      </c>
      <c r="R8" s="2">
        <v>37.950000000000003</v>
      </c>
      <c r="S8" s="134">
        <v>25.97</v>
      </c>
      <c r="T8" s="134">
        <v>30.56</v>
      </c>
      <c r="U8" s="134">
        <v>30.42</v>
      </c>
      <c r="V8" s="134">
        <v>32</v>
      </c>
      <c r="W8" s="134">
        <v>28.86</v>
      </c>
      <c r="X8" s="53">
        <v>32.922380952380955</v>
      </c>
      <c r="Y8" s="9"/>
    </row>
    <row r="9" spans="1:25" ht="11.25" x14ac:dyDescent="0.2">
      <c r="A9" s="29" t="s">
        <v>87</v>
      </c>
      <c r="B9" s="120" t="s">
        <v>92</v>
      </c>
      <c r="C9" s="19">
        <v>3.48</v>
      </c>
      <c r="D9" s="19">
        <v>3.69</v>
      </c>
      <c r="E9" s="19">
        <v>3.68</v>
      </c>
      <c r="F9" s="19">
        <v>3.45</v>
      </c>
      <c r="G9" s="18">
        <v>2.95</v>
      </c>
      <c r="H9" s="19">
        <v>2.84</v>
      </c>
      <c r="I9" s="19">
        <v>3.36</v>
      </c>
      <c r="J9" s="19">
        <v>3.63</v>
      </c>
      <c r="K9" s="19">
        <v>3.29</v>
      </c>
      <c r="L9" s="19">
        <v>3.7</v>
      </c>
      <c r="M9" s="19">
        <v>3.9</v>
      </c>
      <c r="N9" s="19">
        <v>4.2699999999999996</v>
      </c>
      <c r="O9" s="19">
        <v>3.41</v>
      </c>
      <c r="P9" s="19">
        <v>3.88</v>
      </c>
      <c r="Q9" s="19">
        <v>3.13</v>
      </c>
      <c r="R9" s="18">
        <v>3.54</v>
      </c>
      <c r="S9" s="19">
        <v>4.49</v>
      </c>
      <c r="T9" s="19">
        <v>3.78</v>
      </c>
      <c r="U9" s="19">
        <v>3.96</v>
      </c>
      <c r="V9" s="19">
        <v>3.62</v>
      </c>
      <c r="W9" s="19">
        <v>3.59</v>
      </c>
      <c r="X9" s="54">
        <v>3.6019047619047617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</v>
      </c>
      <c r="E10" s="134">
        <v>303.14</v>
      </c>
      <c r="F10" s="134">
        <v>256.69</v>
      </c>
      <c r="G10" s="2">
        <v>214</v>
      </c>
      <c r="H10" s="134">
        <v>255</v>
      </c>
      <c r="I10" s="134">
        <v>280.04000000000002</v>
      </c>
      <c r="J10" s="134">
        <v>340.87</v>
      </c>
      <c r="K10" s="134">
        <v>280</v>
      </c>
      <c r="L10" s="134">
        <v>280</v>
      </c>
      <c r="M10" s="134">
        <v>312</v>
      </c>
      <c r="N10" s="134">
        <v>375.75</v>
      </c>
      <c r="O10" s="134">
        <v>248</v>
      </c>
      <c r="P10" s="134">
        <v>310</v>
      </c>
      <c r="Q10" s="134">
        <v>236</v>
      </c>
      <c r="R10" s="2">
        <v>278</v>
      </c>
      <c r="S10" s="134">
        <v>398.75</v>
      </c>
      <c r="T10" s="134">
        <v>309.79000000000002</v>
      </c>
      <c r="U10" s="134">
        <v>256.41000000000003</v>
      </c>
      <c r="V10" s="134">
        <v>250</v>
      </c>
      <c r="W10" s="134">
        <v>250.21</v>
      </c>
      <c r="X10" s="53">
        <v>291.64999999999998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0.44259999999999999</v>
      </c>
      <c r="F11" s="19">
        <v>0.39200000000000002</v>
      </c>
      <c r="G11" s="18">
        <v>0.33799999999999997</v>
      </c>
      <c r="H11" s="19">
        <v>0.37</v>
      </c>
      <c r="I11" s="19">
        <v>0.36</v>
      </c>
      <c r="J11" s="19">
        <v>0.59</v>
      </c>
      <c r="K11" s="19">
        <v>0.36799999999999999</v>
      </c>
      <c r="L11" s="19">
        <v>0.46</v>
      </c>
      <c r="M11" s="19">
        <v>0.45200000000000001</v>
      </c>
      <c r="N11" s="19">
        <v>0.56119999999999992</v>
      </c>
      <c r="O11" s="19">
        <v>0.38700000000000001</v>
      </c>
      <c r="P11" s="19">
        <v>0.48659999999999998</v>
      </c>
      <c r="Q11" s="19">
        <v>0.42499999999999999</v>
      </c>
      <c r="R11" s="18">
        <v>0.40399999999999997</v>
      </c>
      <c r="S11" s="19">
        <v>0.59</v>
      </c>
      <c r="T11" s="19">
        <v>0.48</v>
      </c>
      <c r="U11" s="19">
        <v>0.47</v>
      </c>
      <c r="V11" s="19">
        <v>0.44500000000000001</v>
      </c>
      <c r="W11" s="19">
        <v>0.41159999999999997</v>
      </c>
      <c r="X11" s="54">
        <v>0.45680952380952389</v>
      </c>
      <c r="Y11" s="9"/>
    </row>
    <row r="12" spans="1:25" ht="11.25" x14ac:dyDescent="0.2">
      <c r="A12" s="29" t="s">
        <v>26</v>
      </c>
      <c r="B12" s="120" t="s">
        <v>93</v>
      </c>
      <c r="C12" s="134">
        <v>71</v>
      </c>
      <c r="D12" s="134">
        <v>31</v>
      </c>
      <c r="E12" s="134">
        <v>41.13</v>
      </c>
      <c r="F12" s="134">
        <v>33</v>
      </c>
      <c r="G12" s="2">
        <v>68.5</v>
      </c>
      <c r="H12" s="134">
        <v>55</v>
      </c>
      <c r="I12" s="134">
        <v>65</v>
      </c>
      <c r="J12" s="134">
        <v>57.21</v>
      </c>
      <c r="K12" s="134">
        <v>60</v>
      </c>
      <c r="L12" s="134">
        <v>40.5</v>
      </c>
      <c r="M12" s="134">
        <v>61</v>
      </c>
      <c r="N12" s="134">
        <v>32.74</v>
      </c>
      <c r="O12" s="134">
        <v>25.84</v>
      </c>
      <c r="P12" s="134">
        <v>57.67</v>
      </c>
      <c r="Q12" s="134">
        <v>55</v>
      </c>
      <c r="R12" s="2">
        <v>70</v>
      </c>
      <c r="S12" s="134">
        <v>52.5</v>
      </c>
      <c r="T12" s="134">
        <v>63.16</v>
      </c>
      <c r="U12" s="134">
        <v>57.04</v>
      </c>
      <c r="V12" s="134">
        <v>29.5</v>
      </c>
      <c r="W12" s="134">
        <v>66.27</v>
      </c>
      <c r="X12" s="53">
        <v>52.050476190476189</v>
      </c>
      <c r="Y12" s="9"/>
    </row>
    <row r="13" spans="1:25" ht="11.25" x14ac:dyDescent="0.2">
      <c r="A13" s="29" t="s">
        <v>27</v>
      </c>
      <c r="B13" s="120" t="s">
        <v>93</v>
      </c>
      <c r="C13" s="134">
        <v>122.5</v>
      </c>
      <c r="D13" s="134">
        <v>137</v>
      </c>
      <c r="E13" s="134">
        <v>82.27</v>
      </c>
      <c r="F13" s="134">
        <v>44</v>
      </c>
      <c r="G13" s="2">
        <v>58.5</v>
      </c>
      <c r="H13" s="134">
        <v>56</v>
      </c>
      <c r="I13" s="134">
        <v>69</v>
      </c>
      <c r="J13" s="134">
        <v>107.95</v>
      </c>
      <c r="K13" s="134">
        <v>71</v>
      </c>
      <c r="L13" s="134">
        <v>63</v>
      </c>
      <c r="M13" s="134">
        <v>83</v>
      </c>
      <c r="N13" s="134">
        <v>66.72</v>
      </c>
      <c r="O13" s="134">
        <v>80</v>
      </c>
      <c r="P13" s="134">
        <v>82.33</v>
      </c>
      <c r="Q13" s="134">
        <v>50</v>
      </c>
      <c r="R13" s="2">
        <v>90</v>
      </c>
      <c r="S13" s="134">
        <v>90</v>
      </c>
      <c r="T13" s="134">
        <v>64.099999999999994</v>
      </c>
      <c r="U13" s="134">
        <v>69.03</v>
      </c>
      <c r="V13" s="134">
        <v>65</v>
      </c>
      <c r="W13" s="134">
        <v>73.11</v>
      </c>
      <c r="X13" s="53">
        <v>77.357619047619039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0.59</v>
      </c>
      <c r="E14" s="67">
        <v>0.49</v>
      </c>
      <c r="F14" s="67">
        <v>0.33</v>
      </c>
      <c r="G14" s="68">
        <v>0.48</v>
      </c>
      <c r="H14" s="67">
        <v>0.55000000000000004</v>
      </c>
      <c r="I14" s="67">
        <v>0.48</v>
      </c>
      <c r="J14" s="67">
        <v>0.42</v>
      </c>
      <c r="K14" s="67">
        <v>0.72</v>
      </c>
      <c r="L14" s="67">
        <v>0.49</v>
      </c>
      <c r="M14" s="67">
        <v>0.63</v>
      </c>
      <c r="N14" s="67">
        <v>0.53</v>
      </c>
      <c r="O14" s="67">
        <v>0.36</v>
      </c>
      <c r="P14" s="67">
        <v>0.48</v>
      </c>
      <c r="Q14" s="67">
        <v>0.43</v>
      </c>
      <c r="R14" s="68">
        <v>0.54</v>
      </c>
      <c r="S14" s="67">
        <v>0.3</v>
      </c>
      <c r="T14" s="67">
        <v>0.56000000000000005</v>
      </c>
      <c r="U14" s="67">
        <v>0.46</v>
      </c>
      <c r="V14" s="133">
        <v>0.5</v>
      </c>
      <c r="W14" s="67">
        <v>0.44369999999999998</v>
      </c>
      <c r="X14" s="54">
        <v>0.48731904761904765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2.78</v>
      </c>
      <c r="F15" s="134">
        <v>2</v>
      </c>
      <c r="G15" s="2">
        <v>2.27</v>
      </c>
      <c r="H15" s="134">
        <v>2.2999999999999998</v>
      </c>
      <c r="I15" s="134">
        <v>2.2000000000000002</v>
      </c>
      <c r="J15" s="134">
        <v>3.32</v>
      </c>
      <c r="K15" s="134">
        <v>1.86</v>
      </c>
      <c r="L15" s="134">
        <v>2.2999999999999998</v>
      </c>
      <c r="M15" s="134">
        <v>2.29</v>
      </c>
      <c r="N15" s="134">
        <v>2.57</v>
      </c>
      <c r="O15" s="134">
        <v>1.42</v>
      </c>
      <c r="P15" s="134">
        <v>2.83</v>
      </c>
      <c r="Q15" s="134">
        <v>2.4</v>
      </c>
      <c r="R15" s="2">
        <v>2.17</v>
      </c>
      <c r="S15" s="134">
        <v>2.1</v>
      </c>
      <c r="T15" s="134">
        <v>2.69</v>
      </c>
      <c r="U15" s="134">
        <v>2.02</v>
      </c>
      <c r="V15" s="132">
        <v>1.2</v>
      </c>
      <c r="W15" s="134">
        <v>1.91</v>
      </c>
      <c r="X15" s="53">
        <v>2.3038095238095235</v>
      </c>
      <c r="Y15" s="9"/>
    </row>
    <row r="16" spans="1:25" ht="11.25" x14ac:dyDescent="0.2">
      <c r="A16" s="29" t="s">
        <v>29</v>
      </c>
      <c r="B16" s="120" t="s">
        <v>91</v>
      </c>
      <c r="C16" s="134">
        <v>21.43</v>
      </c>
      <c r="D16" s="134">
        <v>19.100000000000001</v>
      </c>
      <c r="E16" s="134">
        <v>22.07</v>
      </c>
      <c r="F16" s="134">
        <v>24.28</v>
      </c>
      <c r="G16" s="2">
        <v>15.12</v>
      </c>
      <c r="H16" s="134">
        <v>16.600000000000001</v>
      </c>
      <c r="I16" s="134">
        <v>17.66</v>
      </c>
      <c r="J16" s="134">
        <v>26.81</v>
      </c>
      <c r="K16" s="134">
        <v>18.25</v>
      </c>
      <c r="L16" s="134">
        <v>14.92</v>
      </c>
      <c r="M16" s="134">
        <v>15</v>
      </c>
      <c r="N16" s="134">
        <v>22.44</v>
      </c>
      <c r="O16" s="134">
        <v>18.86</v>
      </c>
      <c r="P16" s="134">
        <v>28.71</v>
      </c>
      <c r="Q16" s="134">
        <v>16.29</v>
      </c>
      <c r="R16" s="2">
        <v>19.899999999999999</v>
      </c>
      <c r="S16" s="134">
        <v>15.24</v>
      </c>
      <c r="T16" s="134">
        <v>18.29</v>
      </c>
      <c r="U16" s="134">
        <v>16.14</v>
      </c>
      <c r="V16" s="134">
        <v>85</v>
      </c>
      <c r="W16" s="134">
        <v>15.34</v>
      </c>
      <c r="X16" s="53">
        <v>22.259523809523806</v>
      </c>
      <c r="Y16" s="9"/>
    </row>
    <row r="17" spans="1:25" ht="11.25" x14ac:dyDescent="0.2">
      <c r="A17" s="29" t="s">
        <v>30</v>
      </c>
      <c r="B17" s="120" t="s">
        <v>94</v>
      </c>
      <c r="C17" s="134">
        <v>78.5</v>
      </c>
      <c r="D17" s="134">
        <v>151.5</v>
      </c>
      <c r="E17" s="134">
        <v>65.3</v>
      </c>
      <c r="F17" s="134">
        <v>67.5</v>
      </c>
      <c r="G17" s="2">
        <v>73.5</v>
      </c>
      <c r="H17" s="134">
        <v>65</v>
      </c>
      <c r="I17" s="134">
        <v>64</v>
      </c>
      <c r="J17" s="134">
        <v>102.86</v>
      </c>
      <c r="K17" s="134">
        <v>76</v>
      </c>
      <c r="L17" s="134">
        <v>88.64</v>
      </c>
      <c r="M17" s="134">
        <v>101.25</v>
      </c>
      <c r="N17" s="134">
        <v>77.680000000000007</v>
      </c>
      <c r="O17" s="134">
        <v>85</v>
      </c>
      <c r="P17" s="134">
        <v>81.73</v>
      </c>
      <c r="Q17" s="134">
        <v>92.55</v>
      </c>
      <c r="R17" s="2">
        <v>79.95</v>
      </c>
      <c r="S17" s="134">
        <v>58.6</v>
      </c>
      <c r="T17" s="134">
        <v>87.92</v>
      </c>
      <c r="U17" s="134">
        <v>83.58</v>
      </c>
      <c r="V17" s="134">
        <v>57.5</v>
      </c>
      <c r="W17" s="134">
        <v>88.33</v>
      </c>
      <c r="X17" s="53">
        <v>82.232857142857142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575</v>
      </c>
      <c r="D18" s="134">
        <v>291.5</v>
      </c>
      <c r="E18" s="134">
        <v>272.04000000000002</v>
      </c>
      <c r="F18" s="134">
        <v>260</v>
      </c>
      <c r="G18" s="2">
        <v>235</v>
      </c>
      <c r="H18" s="134">
        <v>296</v>
      </c>
      <c r="I18" s="134">
        <v>197.75</v>
      </c>
      <c r="J18" s="134">
        <v>373.46</v>
      </c>
      <c r="K18" s="134">
        <v>445</v>
      </c>
      <c r="L18" s="134">
        <v>399</v>
      </c>
      <c r="M18" s="134">
        <v>402</v>
      </c>
      <c r="N18" s="134">
        <v>306.52</v>
      </c>
      <c r="O18" s="134">
        <v>270.06</v>
      </c>
      <c r="P18" s="134">
        <v>366.67</v>
      </c>
      <c r="Q18" s="134">
        <v>299.64</v>
      </c>
      <c r="R18" s="2">
        <v>464</v>
      </c>
      <c r="S18" s="134">
        <v>397.5</v>
      </c>
      <c r="T18" s="134">
        <v>498.79</v>
      </c>
      <c r="U18" s="134">
        <v>296.93</v>
      </c>
      <c r="V18" s="134">
        <v>114.35</v>
      </c>
      <c r="W18" s="134">
        <v>303.95</v>
      </c>
      <c r="X18" s="53">
        <v>336.43619047619052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270</v>
      </c>
      <c r="D19" s="134">
        <v>241</v>
      </c>
      <c r="E19" s="134">
        <v>259.92</v>
      </c>
      <c r="F19" s="2">
        <v>281.89999999999998</v>
      </c>
      <c r="G19" s="2">
        <v>165</v>
      </c>
      <c r="H19" s="134">
        <v>275</v>
      </c>
      <c r="I19" s="134">
        <v>112</v>
      </c>
      <c r="J19" s="134">
        <v>319.18</v>
      </c>
      <c r="K19" s="134">
        <v>280</v>
      </c>
      <c r="L19" s="2">
        <v>235.6</v>
      </c>
      <c r="M19" s="2">
        <v>212.8</v>
      </c>
      <c r="N19" s="134">
        <v>259.43</v>
      </c>
      <c r="O19" s="134">
        <v>250</v>
      </c>
      <c r="P19" s="134">
        <v>257.17</v>
      </c>
      <c r="Q19" s="134">
        <v>207</v>
      </c>
      <c r="R19" s="2">
        <v>368.5</v>
      </c>
      <c r="S19" s="134">
        <v>181</v>
      </c>
      <c r="T19" s="134">
        <v>162.86000000000001</v>
      </c>
      <c r="U19" s="134">
        <v>209.8</v>
      </c>
      <c r="V19" s="134">
        <v>170.98</v>
      </c>
      <c r="W19" s="134">
        <v>258.36</v>
      </c>
      <c r="X19" s="53">
        <v>237.02380952380949</v>
      </c>
      <c r="Y19" s="9"/>
    </row>
    <row r="20" spans="1:25" ht="22.5" x14ac:dyDescent="0.2">
      <c r="A20" s="121" t="s">
        <v>33</v>
      </c>
      <c r="B20" s="122" t="s">
        <v>94</v>
      </c>
      <c r="C20" s="134">
        <v>58</v>
      </c>
      <c r="D20" s="134">
        <v>65</v>
      </c>
      <c r="E20" s="134">
        <v>57.67</v>
      </c>
      <c r="F20" s="134">
        <v>55</v>
      </c>
      <c r="G20" s="2">
        <v>45</v>
      </c>
      <c r="H20" s="134">
        <v>59.29</v>
      </c>
      <c r="I20" s="134">
        <v>52.5</v>
      </c>
      <c r="J20" s="134">
        <v>50.44</v>
      </c>
      <c r="K20" s="134">
        <v>64.900000000000006</v>
      </c>
      <c r="L20" s="134">
        <v>36.545000000000002</v>
      </c>
      <c r="M20" s="134">
        <v>58.95</v>
      </c>
      <c r="N20" s="134">
        <v>46.98</v>
      </c>
      <c r="O20" s="134">
        <v>45</v>
      </c>
      <c r="P20" s="134">
        <v>72.33</v>
      </c>
      <c r="Q20" s="134">
        <v>55.3</v>
      </c>
      <c r="R20" s="2">
        <v>64.8</v>
      </c>
      <c r="S20" s="134">
        <v>26</v>
      </c>
      <c r="T20" s="134">
        <v>26.49</v>
      </c>
      <c r="U20" s="134">
        <v>28.33</v>
      </c>
      <c r="V20" s="134">
        <v>40</v>
      </c>
      <c r="W20" s="134">
        <v>39.9</v>
      </c>
      <c r="X20" s="53">
        <v>49.925000000000011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32.549999999999997</v>
      </c>
      <c r="D21" s="134">
        <v>21.7</v>
      </c>
      <c r="E21" s="134">
        <v>24.13</v>
      </c>
      <c r="F21" s="134">
        <v>14.68</v>
      </c>
      <c r="G21" s="2">
        <v>18.95</v>
      </c>
      <c r="H21" s="134">
        <v>21.2</v>
      </c>
      <c r="I21" s="134">
        <v>18</v>
      </c>
      <c r="J21" s="134">
        <v>23.99</v>
      </c>
      <c r="K21" s="134">
        <v>24.88</v>
      </c>
      <c r="L21" s="134">
        <v>21.61</v>
      </c>
      <c r="M21" s="134">
        <v>17.2</v>
      </c>
      <c r="N21" s="134">
        <v>22.12</v>
      </c>
      <c r="O21" s="134">
        <v>13.51</v>
      </c>
      <c r="P21" s="134">
        <v>64.12</v>
      </c>
      <c r="Q21" s="134">
        <v>19.899999999999999</v>
      </c>
      <c r="R21" s="2">
        <v>19.5</v>
      </c>
      <c r="S21" s="134">
        <v>20.68</v>
      </c>
      <c r="T21" s="134">
        <v>18.38</v>
      </c>
      <c r="U21" s="134">
        <v>12.98</v>
      </c>
      <c r="V21" s="134">
        <v>18</v>
      </c>
      <c r="W21" s="134">
        <v>16.45</v>
      </c>
      <c r="X21" s="53">
        <v>22.12047619047619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416</v>
      </c>
      <c r="D22" s="134">
        <v>417</v>
      </c>
      <c r="E22" s="134">
        <v>239.33</v>
      </c>
      <c r="F22" s="134">
        <v>220.2</v>
      </c>
      <c r="G22" s="2">
        <v>279</v>
      </c>
      <c r="H22" s="134">
        <v>295</v>
      </c>
      <c r="I22" s="134">
        <v>340.86</v>
      </c>
      <c r="J22" s="134">
        <v>326.99</v>
      </c>
      <c r="K22" s="134">
        <v>350</v>
      </c>
      <c r="L22" s="134">
        <v>351.65</v>
      </c>
      <c r="M22" s="134">
        <v>412</v>
      </c>
      <c r="N22" s="134">
        <v>252.02</v>
      </c>
      <c r="O22" s="134">
        <v>259</v>
      </c>
      <c r="P22" s="134">
        <v>593.71</v>
      </c>
      <c r="Q22" s="134">
        <v>550</v>
      </c>
      <c r="R22" s="2">
        <v>259</v>
      </c>
      <c r="S22" s="134">
        <v>321</v>
      </c>
      <c r="T22" s="134">
        <v>865.01</v>
      </c>
      <c r="U22" s="134">
        <v>464.25</v>
      </c>
      <c r="V22" s="134">
        <v>210</v>
      </c>
      <c r="W22" s="134">
        <v>282.83999999999997</v>
      </c>
      <c r="X22" s="53">
        <v>366.89809523809527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15.78</v>
      </c>
      <c r="E23" s="134">
        <v>6.78</v>
      </c>
      <c r="F23" s="134">
        <v>8.15</v>
      </c>
      <c r="G23" s="2">
        <v>8.9</v>
      </c>
      <c r="H23" s="134">
        <v>11.3</v>
      </c>
      <c r="I23" s="134">
        <v>10</v>
      </c>
      <c r="J23" s="134">
        <v>31.71</v>
      </c>
      <c r="K23" s="134">
        <v>12.5</v>
      </c>
      <c r="L23" s="134">
        <v>19</v>
      </c>
      <c r="M23" s="134">
        <v>18.95</v>
      </c>
      <c r="N23" s="134">
        <v>10.72</v>
      </c>
      <c r="O23" s="134">
        <v>5.2</v>
      </c>
      <c r="P23" s="134">
        <v>7.1</v>
      </c>
      <c r="Q23" s="134">
        <v>10.53</v>
      </c>
      <c r="R23" s="2">
        <v>15.1</v>
      </c>
      <c r="S23" s="134">
        <v>30</v>
      </c>
      <c r="T23" s="134">
        <v>8.68</v>
      </c>
      <c r="U23" s="134">
        <v>28.41</v>
      </c>
      <c r="V23" s="134">
        <v>5</v>
      </c>
      <c r="W23" s="134">
        <v>10.44</v>
      </c>
      <c r="X23" s="53">
        <v>13.857142857142858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94</v>
      </c>
      <c r="E24" s="134">
        <v>57.43</v>
      </c>
      <c r="F24" s="134">
        <v>70</v>
      </c>
      <c r="G24" s="2">
        <v>59.44</v>
      </c>
      <c r="H24" s="134">
        <v>47.87</v>
      </c>
      <c r="I24" s="134">
        <v>42</v>
      </c>
      <c r="J24" s="134">
        <v>94.22</v>
      </c>
      <c r="K24" s="134">
        <v>69</v>
      </c>
      <c r="L24" s="134">
        <v>68</v>
      </c>
      <c r="M24" s="134">
        <v>77.25</v>
      </c>
      <c r="N24" s="134">
        <v>67.150000000000006</v>
      </c>
      <c r="O24" s="134">
        <v>58</v>
      </c>
      <c r="P24" s="134">
        <v>135.74</v>
      </c>
      <c r="Q24" s="134">
        <v>49.3</v>
      </c>
      <c r="R24" s="2">
        <v>60</v>
      </c>
      <c r="S24" s="134">
        <v>90.33</v>
      </c>
      <c r="T24" s="134">
        <v>61.53</v>
      </c>
      <c r="U24" s="134">
        <v>71.88</v>
      </c>
      <c r="V24" s="134">
        <v>51.77</v>
      </c>
      <c r="W24" s="134">
        <v>53.35</v>
      </c>
      <c r="X24" s="53">
        <v>68.250476190476178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5.28</v>
      </c>
      <c r="D25" s="134">
        <v>9.25</v>
      </c>
      <c r="E25" s="134">
        <v>7.06</v>
      </c>
      <c r="F25" s="134">
        <v>3.99</v>
      </c>
      <c r="G25" s="2">
        <v>7.2</v>
      </c>
      <c r="H25" s="134">
        <v>9.31</v>
      </c>
      <c r="I25" s="134">
        <v>5.87</v>
      </c>
      <c r="J25" s="134">
        <v>10.33</v>
      </c>
      <c r="K25" s="134">
        <v>8.18</v>
      </c>
      <c r="L25" s="134">
        <v>8.08</v>
      </c>
      <c r="M25" s="134">
        <v>9.18</v>
      </c>
      <c r="N25" s="134">
        <v>5.64</v>
      </c>
      <c r="O25" s="134">
        <v>4.04</v>
      </c>
      <c r="P25" s="134">
        <v>5.9</v>
      </c>
      <c r="Q25" s="134">
        <v>8.99</v>
      </c>
      <c r="R25" s="2">
        <v>9.3800000000000008</v>
      </c>
      <c r="S25" s="134">
        <v>5.77</v>
      </c>
      <c r="T25" s="134">
        <v>14.44</v>
      </c>
      <c r="U25" s="134">
        <v>10.69</v>
      </c>
      <c r="V25" s="134">
        <v>5.25</v>
      </c>
      <c r="W25" s="134">
        <v>8.9688888888888894</v>
      </c>
      <c r="X25" s="53">
        <v>7.7523280423280418</v>
      </c>
      <c r="Y25" s="9"/>
    </row>
    <row r="26" spans="1:25" ht="11.25" x14ac:dyDescent="0.2">
      <c r="A26" s="29" t="s">
        <v>38</v>
      </c>
      <c r="B26" s="120" t="s">
        <v>92</v>
      </c>
      <c r="C26" s="134">
        <v>10.5</v>
      </c>
      <c r="D26" s="134">
        <v>5.6</v>
      </c>
      <c r="E26" s="134">
        <v>4.18</v>
      </c>
      <c r="F26" s="134">
        <v>3.53</v>
      </c>
      <c r="G26" s="2">
        <v>3</v>
      </c>
      <c r="H26" s="134">
        <v>7.02</v>
      </c>
      <c r="I26" s="134">
        <v>4.16</v>
      </c>
      <c r="J26" s="134">
        <v>8.73</v>
      </c>
      <c r="K26" s="134">
        <v>4.91</v>
      </c>
      <c r="L26" s="134">
        <v>8.8800000000000008</v>
      </c>
      <c r="M26" s="134">
        <v>7.42</v>
      </c>
      <c r="N26" s="2">
        <v>4.67</v>
      </c>
      <c r="O26" s="134">
        <v>2.57</v>
      </c>
      <c r="P26" s="134">
        <v>9.41</v>
      </c>
      <c r="Q26" s="134">
        <v>5.22</v>
      </c>
      <c r="R26" s="2">
        <v>9.6999999999999993</v>
      </c>
      <c r="S26" s="134">
        <v>11.49</v>
      </c>
      <c r="T26" s="134">
        <v>12.93</v>
      </c>
      <c r="U26" s="134">
        <v>7.61</v>
      </c>
      <c r="V26" s="134">
        <v>3.6</v>
      </c>
      <c r="W26" s="134">
        <v>6.94</v>
      </c>
      <c r="X26" s="53">
        <v>6.7652380952380948</v>
      </c>
      <c r="Y26" s="9"/>
    </row>
    <row r="27" spans="1:25" ht="11.25" x14ac:dyDescent="0.2">
      <c r="A27" s="29" t="s">
        <v>109</v>
      </c>
      <c r="B27" s="120" t="s">
        <v>96</v>
      </c>
      <c r="C27" s="19">
        <v>1.07</v>
      </c>
      <c r="D27" s="19">
        <v>0.93</v>
      </c>
      <c r="E27" s="133">
        <v>0.94</v>
      </c>
      <c r="F27" s="19">
        <v>0.79</v>
      </c>
      <c r="G27" s="18">
        <v>0.61</v>
      </c>
      <c r="H27" s="19">
        <v>0.77</v>
      </c>
      <c r="I27" s="19">
        <v>0.61</v>
      </c>
      <c r="J27" s="19">
        <v>0.86</v>
      </c>
      <c r="K27" s="19">
        <v>0.73</v>
      </c>
      <c r="L27" s="19">
        <v>0.72</v>
      </c>
      <c r="M27" s="19">
        <v>0.7</v>
      </c>
      <c r="N27" s="19">
        <v>1.03</v>
      </c>
      <c r="O27" s="19">
        <v>0.56999999999999995</v>
      </c>
      <c r="P27" s="19">
        <v>1.18</v>
      </c>
      <c r="Q27" s="19">
        <v>0.75</v>
      </c>
      <c r="R27" s="18">
        <v>0.9</v>
      </c>
      <c r="S27" s="18">
        <v>0.98</v>
      </c>
      <c r="T27" s="18">
        <v>1.1100000000000001</v>
      </c>
      <c r="U27" s="19">
        <v>0.95</v>
      </c>
      <c r="V27" s="133">
        <v>0.95</v>
      </c>
      <c r="W27" s="19">
        <v>0.71250000000000002</v>
      </c>
      <c r="X27" s="54">
        <v>0.85059523809523796</v>
      </c>
      <c r="Y27" s="9"/>
    </row>
    <row r="28" spans="1:25" ht="11.25" x14ac:dyDescent="0.2">
      <c r="A28" s="29" t="s">
        <v>39</v>
      </c>
      <c r="B28" s="120" t="s">
        <v>94</v>
      </c>
      <c r="C28" s="134">
        <v>83</v>
      </c>
      <c r="D28" s="134">
        <v>59.7</v>
      </c>
      <c r="E28" s="135">
        <v>63.58</v>
      </c>
      <c r="F28" s="134">
        <v>65.349999999999994</v>
      </c>
      <c r="G28" s="2">
        <v>56.5</v>
      </c>
      <c r="H28" s="134">
        <v>59.5</v>
      </c>
      <c r="I28" s="134">
        <v>54</v>
      </c>
      <c r="J28" s="134">
        <v>64</v>
      </c>
      <c r="K28" s="134">
        <v>69.39</v>
      </c>
      <c r="L28" s="134">
        <v>62</v>
      </c>
      <c r="M28" s="134">
        <v>67.8</v>
      </c>
      <c r="N28" s="134">
        <v>62.8</v>
      </c>
      <c r="O28" s="134">
        <v>59.21</v>
      </c>
      <c r="P28" s="134">
        <v>84.54</v>
      </c>
      <c r="Q28" s="134">
        <v>79</v>
      </c>
      <c r="R28" s="2">
        <v>58.38</v>
      </c>
      <c r="S28" s="134">
        <v>52.67</v>
      </c>
      <c r="T28" s="134">
        <v>81.66</v>
      </c>
      <c r="U28" s="134">
        <v>78.75</v>
      </c>
      <c r="V28" s="134">
        <v>50</v>
      </c>
      <c r="W28" s="134">
        <v>62.56</v>
      </c>
      <c r="X28" s="53">
        <v>65.447142857142865</v>
      </c>
      <c r="Y28" s="9"/>
    </row>
    <row r="29" spans="1:25" ht="11.25" x14ac:dyDescent="0.2">
      <c r="A29" s="29" t="s">
        <v>40</v>
      </c>
      <c r="B29" s="120" t="s">
        <v>94</v>
      </c>
      <c r="C29" s="134">
        <v>398.29</v>
      </c>
      <c r="D29" s="134">
        <v>224</v>
      </c>
      <c r="E29" s="134">
        <v>218.87</v>
      </c>
      <c r="F29" s="134">
        <v>211</v>
      </c>
      <c r="G29" s="2">
        <v>179.1</v>
      </c>
      <c r="H29" s="134">
        <v>226.86</v>
      </c>
      <c r="I29" s="134">
        <v>85</v>
      </c>
      <c r="J29" s="134">
        <v>273.72000000000003</v>
      </c>
      <c r="K29" s="134">
        <v>260.45</v>
      </c>
      <c r="L29" s="134">
        <v>260</v>
      </c>
      <c r="M29" s="134">
        <v>270.10000000000002</v>
      </c>
      <c r="N29" s="134">
        <v>203.13</v>
      </c>
      <c r="O29" s="134">
        <v>227.81</v>
      </c>
      <c r="P29" s="134">
        <v>336.76</v>
      </c>
      <c r="Q29" s="134">
        <v>238</v>
      </c>
      <c r="R29" s="2">
        <v>230.64</v>
      </c>
      <c r="S29" s="134">
        <v>111.53</v>
      </c>
      <c r="T29" s="134">
        <v>245.66</v>
      </c>
      <c r="U29" s="134">
        <v>221.5</v>
      </c>
      <c r="V29" s="134">
        <v>240</v>
      </c>
      <c r="W29" s="134">
        <v>169.47</v>
      </c>
      <c r="X29" s="53">
        <v>230.09</v>
      </c>
      <c r="Y29" s="9"/>
    </row>
    <row r="30" spans="1:25" ht="11.25" x14ac:dyDescent="0.2">
      <c r="A30" s="29" t="s">
        <v>41</v>
      </c>
      <c r="B30" s="120" t="s">
        <v>94</v>
      </c>
      <c r="C30" s="134">
        <v>69.81</v>
      </c>
      <c r="D30" s="134">
        <v>47.3</v>
      </c>
      <c r="E30" s="134">
        <v>32.61</v>
      </c>
      <c r="F30" s="134">
        <v>36.1</v>
      </c>
      <c r="G30" s="2">
        <v>27.2</v>
      </c>
      <c r="H30" s="134">
        <v>44</v>
      </c>
      <c r="I30" s="134">
        <v>29.95</v>
      </c>
      <c r="J30" s="134">
        <v>62.99</v>
      </c>
      <c r="K30" s="134">
        <v>47.8</v>
      </c>
      <c r="L30" s="134">
        <v>39</v>
      </c>
      <c r="M30" s="134">
        <v>51.85</v>
      </c>
      <c r="N30" s="134">
        <v>32</v>
      </c>
      <c r="O30" s="134">
        <v>36.450000000000003</v>
      </c>
      <c r="P30" s="134">
        <v>75.94</v>
      </c>
      <c r="Q30" s="134">
        <v>42.95</v>
      </c>
      <c r="R30" s="2">
        <v>34.49</v>
      </c>
      <c r="S30" s="134">
        <v>37.39</v>
      </c>
      <c r="T30" s="134">
        <v>41.49</v>
      </c>
      <c r="U30" s="134">
        <v>29.11</v>
      </c>
      <c r="V30" s="134">
        <v>28</v>
      </c>
      <c r="W30" s="134">
        <v>58.82</v>
      </c>
      <c r="X30" s="53">
        <v>43.107142857142861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48.4</v>
      </c>
      <c r="F31" s="134">
        <v>42.3</v>
      </c>
      <c r="G31" s="2">
        <v>37.25</v>
      </c>
      <c r="H31" s="134">
        <v>44.98</v>
      </c>
      <c r="I31" s="134">
        <v>49.9</v>
      </c>
      <c r="J31" s="134">
        <v>48.16</v>
      </c>
      <c r="K31" s="134">
        <v>45.37</v>
      </c>
      <c r="L31" s="134">
        <v>45.51</v>
      </c>
      <c r="M31" s="134">
        <v>53.1</v>
      </c>
      <c r="N31" s="134">
        <v>48.39</v>
      </c>
      <c r="O31" s="134">
        <v>42.2</v>
      </c>
      <c r="P31" s="134">
        <v>67.64</v>
      </c>
      <c r="Q31" s="134">
        <v>48.96</v>
      </c>
      <c r="R31" s="2">
        <v>44.15</v>
      </c>
      <c r="S31" s="134">
        <v>26.39</v>
      </c>
      <c r="T31" s="134">
        <v>51.87</v>
      </c>
      <c r="U31" s="134">
        <v>47.29</v>
      </c>
      <c r="V31" s="134">
        <v>28</v>
      </c>
      <c r="W31" s="134">
        <v>43.22</v>
      </c>
      <c r="X31" s="53">
        <v>45.313333333333333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24.45</v>
      </c>
      <c r="D32" s="134">
        <v>28.24</v>
      </c>
      <c r="E32" s="134">
        <v>29.1</v>
      </c>
      <c r="F32" s="134">
        <v>24.28</v>
      </c>
      <c r="G32" s="2">
        <v>14.85</v>
      </c>
      <c r="H32" s="134">
        <v>22.3</v>
      </c>
      <c r="I32" s="134">
        <v>13.9</v>
      </c>
      <c r="J32" s="134">
        <v>28.61</v>
      </c>
      <c r="K32" s="134">
        <v>32.57</v>
      </c>
      <c r="L32" s="134">
        <v>30.68</v>
      </c>
      <c r="M32" s="134">
        <v>20.69</v>
      </c>
      <c r="N32" s="134">
        <v>19.53</v>
      </c>
      <c r="O32" s="134">
        <v>22.51</v>
      </c>
      <c r="P32" s="134">
        <v>34.270000000000003</v>
      </c>
      <c r="Q32" s="134">
        <v>21.49</v>
      </c>
      <c r="R32" s="2">
        <v>29.4</v>
      </c>
      <c r="S32" s="2">
        <v>20.83</v>
      </c>
      <c r="T32" s="2">
        <v>23.32</v>
      </c>
      <c r="U32" s="134">
        <v>17.97</v>
      </c>
      <c r="V32" s="134">
        <v>16.5</v>
      </c>
      <c r="W32" s="134">
        <v>23.22</v>
      </c>
      <c r="X32" s="53">
        <v>23.748095238095239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16.63</v>
      </c>
      <c r="F34" s="2">
        <v>15.06</v>
      </c>
      <c r="G34" s="2">
        <v>17.09</v>
      </c>
      <c r="H34" s="134">
        <v>18.45</v>
      </c>
      <c r="I34" s="134">
        <v>16.298928</v>
      </c>
      <c r="J34" s="2">
        <v>11.321000000000002</v>
      </c>
      <c r="K34" s="2">
        <v>16.100000000000001</v>
      </c>
      <c r="L34" s="2">
        <v>11.508549</v>
      </c>
      <c r="M34" s="2">
        <v>15.38</v>
      </c>
      <c r="N34" s="134">
        <v>13.6</v>
      </c>
      <c r="O34" s="2">
        <v>12.8</v>
      </c>
      <c r="P34" s="2">
        <v>14.96</v>
      </c>
      <c r="Q34" s="2">
        <v>19.43</v>
      </c>
      <c r="R34" s="2">
        <v>17.95</v>
      </c>
      <c r="S34" s="134">
        <v>12.0345</v>
      </c>
      <c r="T34" s="134">
        <v>15.0313</v>
      </c>
      <c r="U34" s="2">
        <v>21.824521000000001</v>
      </c>
      <c r="V34" s="2">
        <v>12.62</v>
      </c>
      <c r="W34" s="134">
        <v>17.880044999999999</v>
      </c>
      <c r="X34" s="53">
        <v>15.386691428571428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8.5423939999999998</v>
      </c>
      <c r="D35" s="2">
        <v>11.08</v>
      </c>
      <c r="E35" s="2">
        <v>9.75</v>
      </c>
      <c r="F35" s="2">
        <v>9.91</v>
      </c>
      <c r="G35" s="2">
        <v>11.03</v>
      </c>
      <c r="H35" s="134">
        <v>11.9</v>
      </c>
      <c r="I35" s="134">
        <v>11.638745999999999</v>
      </c>
      <c r="J35" s="2">
        <v>7.9926260000000005</v>
      </c>
      <c r="K35" s="2">
        <v>10.57</v>
      </c>
      <c r="L35" s="2">
        <v>8.4614790000000006</v>
      </c>
      <c r="M35" s="2">
        <v>11.37</v>
      </c>
      <c r="N35" s="134">
        <v>9.81</v>
      </c>
      <c r="O35" s="2">
        <v>9.4499999999999993</v>
      </c>
      <c r="P35" s="2">
        <v>11.27</v>
      </c>
      <c r="Q35" s="2">
        <v>13.78</v>
      </c>
      <c r="R35" s="2">
        <v>13.06</v>
      </c>
      <c r="S35" s="134">
        <v>9.6275999999999993</v>
      </c>
      <c r="T35" s="134">
        <v>11.3773</v>
      </c>
      <c r="U35" s="2">
        <v>14.451733000000001</v>
      </c>
      <c r="V35" s="2">
        <v>8.5</v>
      </c>
      <c r="W35" s="134">
        <v>14.525804000000001</v>
      </c>
      <c r="X35" s="53">
        <v>10.86179438095238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106.06</v>
      </c>
      <c r="F37" s="134">
        <v>47.5</v>
      </c>
      <c r="G37" s="134">
        <v>77.5</v>
      </c>
      <c r="H37" s="134">
        <v>66.069999999999993</v>
      </c>
      <c r="I37" s="134">
        <v>53.25</v>
      </c>
      <c r="J37" s="134">
        <v>49.57</v>
      </c>
      <c r="K37" s="134">
        <v>48.34</v>
      </c>
      <c r="L37" s="134">
        <v>42.08</v>
      </c>
      <c r="M37" s="134">
        <v>66.91</v>
      </c>
      <c r="N37" s="134">
        <v>23.2</v>
      </c>
      <c r="O37" s="134">
        <v>27.97</v>
      </c>
      <c r="P37" s="134">
        <v>69.180000000000007</v>
      </c>
      <c r="Q37" s="134">
        <v>63.08</v>
      </c>
      <c r="R37" s="2">
        <v>52.25</v>
      </c>
      <c r="S37" s="134">
        <v>24.654544999999999</v>
      </c>
      <c r="T37" s="134">
        <v>69.794499999999999</v>
      </c>
      <c r="U37" s="134">
        <v>26.86</v>
      </c>
      <c r="V37" s="134">
        <v>29.95</v>
      </c>
      <c r="W37" s="134">
        <v>42.11</v>
      </c>
      <c r="X37" s="53">
        <v>51.611383095238089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19.52</v>
      </c>
      <c r="F39" s="20">
        <v>20</v>
      </c>
      <c r="G39" s="20">
        <v>23.01</v>
      </c>
      <c r="H39" s="20">
        <v>11.13</v>
      </c>
      <c r="I39" s="20">
        <v>10.95</v>
      </c>
      <c r="J39" s="20">
        <v>32.54</v>
      </c>
      <c r="K39" s="20">
        <v>6</v>
      </c>
      <c r="L39" s="20">
        <v>25</v>
      </c>
      <c r="M39" s="20">
        <v>21.2</v>
      </c>
      <c r="N39" s="20">
        <v>14.39</v>
      </c>
      <c r="O39" s="20">
        <v>7.83</v>
      </c>
      <c r="P39" s="20">
        <v>14.44</v>
      </c>
      <c r="Q39" s="20">
        <v>9.0500000000000007</v>
      </c>
      <c r="R39" s="21">
        <v>9</v>
      </c>
      <c r="S39" s="20">
        <v>6.1504187999999997</v>
      </c>
      <c r="T39" s="20">
        <v>32.33</v>
      </c>
      <c r="U39" s="20">
        <v>10.039999999999999</v>
      </c>
      <c r="V39" s="20">
        <v>8</v>
      </c>
      <c r="W39" s="20">
        <v>6.5610000000000008</v>
      </c>
      <c r="X39" s="57">
        <v>17.292448514285713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200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</v>
      </c>
      <c r="D8" s="134">
        <v>39.270000000000003</v>
      </c>
      <c r="E8" s="134">
        <v>32.79</v>
      </c>
      <c r="F8" s="134">
        <v>35.5</v>
      </c>
      <c r="G8" s="2">
        <v>24.08</v>
      </c>
      <c r="H8" s="134">
        <v>32.950000000000003</v>
      </c>
      <c r="I8" s="134">
        <v>26.15</v>
      </c>
      <c r="J8" s="134">
        <v>37.54</v>
      </c>
      <c r="K8" s="134">
        <v>27.08</v>
      </c>
      <c r="L8" s="134">
        <v>35.5</v>
      </c>
      <c r="M8" s="134">
        <v>30.76</v>
      </c>
      <c r="N8" s="134">
        <v>38.67</v>
      </c>
      <c r="O8" s="134">
        <v>31.92</v>
      </c>
      <c r="P8" s="134">
        <v>38.9</v>
      </c>
      <c r="Q8" s="134">
        <v>28.3</v>
      </c>
      <c r="R8" s="2">
        <v>38.1</v>
      </c>
      <c r="S8" s="134">
        <v>25.97</v>
      </c>
      <c r="T8" s="134">
        <v>30.69</v>
      </c>
      <c r="U8" s="134">
        <v>30.26</v>
      </c>
      <c r="V8" s="134">
        <v>32</v>
      </c>
      <c r="W8" s="134">
        <v>28.86</v>
      </c>
      <c r="X8" s="53">
        <v>32.728095238095243</v>
      </c>
      <c r="Y8" s="9"/>
    </row>
    <row r="9" spans="1:25" ht="11.25" x14ac:dyDescent="0.2">
      <c r="A9" s="29" t="s">
        <v>87</v>
      </c>
      <c r="B9" s="120" t="s">
        <v>92</v>
      </c>
      <c r="C9" s="19">
        <v>3.47</v>
      </c>
      <c r="D9" s="19">
        <v>3.67</v>
      </c>
      <c r="E9" s="19">
        <v>3.69</v>
      </c>
      <c r="F9" s="19">
        <v>3.47</v>
      </c>
      <c r="G9" s="18">
        <v>2.92</v>
      </c>
      <c r="H9" s="19">
        <v>2.82</v>
      </c>
      <c r="I9" s="19">
        <v>3.36</v>
      </c>
      <c r="J9" s="19">
        <v>3.63</v>
      </c>
      <c r="K9" s="19">
        <v>3.27</v>
      </c>
      <c r="L9" s="19">
        <v>3.7</v>
      </c>
      <c r="M9" s="19">
        <v>3.9</v>
      </c>
      <c r="N9" s="19">
        <v>4.28</v>
      </c>
      <c r="O9" s="19">
        <v>3.36</v>
      </c>
      <c r="P9" s="19">
        <v>3.9</v>
      </c>
      <c r="Q9" s="19">
        <v>3.11</v>
      </c>
      <c r="R9" s="18">
        <v>3.52</v>
      </c>
      <c r="S9" s="19">
        <v>4.43</v>
      </c>
      <c r="T9" s="19">
        <v>3.78</v>
      </c>
      <c r="U9" s="19">
        <v>3.96</v>
      </c>
      <c r="V9" s="19">
        <v>3.61</v>
      </c>
      <c r="W9" s="19">
        <v>3.59</v>
      </c>
      <c r="X9" s="54">
        <v>3.5923809523809522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</v>
      </c>
      <c r="E10" s="134">
        <v>303.14</v>
      </c>
      <c r="F10" s="134">
        <v>256.98</v>
      </c>
      <c r="G10" s="2">
        <v>214</v>
      </c>
      <c r="H10" s="134">
        <v>254.5</v>
      </c>
      <c r="I10" s="134">
        <v>280.04000000000002</v>
      </c>
      <c r="J10" s="134">
        <v>338.77</v>
      </c>
      <c r="K10" s="134">
        <v>276</v>
      </c>
      <c r="L10" s="134">
        <v>280</v>
      </c>
      <c r="M10" s="134">
        <v>310</v>
      </c>
      <c r="N10" s="134">
        <v>375.63</v>
      </c>
      <c r="O10" s="134">
        <v>248</v>
      </c>
      <c r="P10" s="134">
        <v>310</v>
      </c>
      <c r="Q10" s="134">
        <v>246</v>
      </c>
      <c r="R10" s="2">
        <v>278</v>
      </c>
      <c r="S10" s="134">
        <v>398</v>
      </c>
      <c r="T10" s="134">
        <v>308.55</v>
      </c>
      <c r="U10" s="134">
        <v>255.71</v>
      </c>
      <c r="V10" s="134">
        <v>267.5</v>
      </c>
      <c r="W10" s="134">
        <v>249.87</v>
      </c>
      <c r="X10" s="53">
        <v>292.4138095238095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0.442</v>
      </c>
      <c r="F11" s="19">
        <v>0.4052</v>
      </c>
      <c r="G11" s="18">
        <v>0.33799999999999997</v>
      </c>
      <c r="H11" s="19">
        <v>0.37</v>
      </c>
      <c r="I11" s="19">
        <v>0.36</v>
      </c>
      <c r="J11" s="19">
        <v>0.59</v>
      </c>
      <c r="K11" s="19">
        <v>0.36799999999999999</v>
      </c>
      <c r="L11" s="19">
        <v>0.46</v>
      </c>
      <c r="M11" s="19">
        <v>0.45799999999999996</v>
      </c>
      <c r="N11" s="19">
        <v>0.56000000000000005</v>
      </c>
      <c r="O11" s="19">
        <v>0.38700000000000001</v>
      </c>
      <c r="P11" s="19">
        <v>0.48340000000000005</v>
      </c>
      <c r="Q11" s="19">
        <v>0.42499999999999999</v>
      </c>
      <c r="R11" s="18">
        <v>0.40380000000000005</v>
      </c>
      <c r="S11" s="19">
        <v>0.59</v>
      </c>
      <c r="T11" s="19">
        <v>0.48</v>
      </c>
      <c r="U11" s="19">
        <v>0.47</v>
      </c>
      <c r="V11" s="19">
        <v>0.44</v>
      </c>
      <c r="W11" s="19">
        <v>0.41220000000000001</v>
      </c>
      <c r="X11" s="54">
        <v>0.45726666666666671</v>
      </c>
      <c r="Y11" s="9"/>
    </row>
    <row r="12" spans="1:25" ht="11.25" x14ac:dyDescent="0.2">
      <c r="A12" s="29" t="s">
        <v>26</v>
      </c>
      <c r="B12" s="120" t="s">
        <v>93</v>
      </c>
      <c r="C12" s="134">
        <v>71</v>
      </c>
      <c r="D12" s="134">
        <v>31</v>
      </c>
      <c r="E12" s="134">
        <v>40.840000000000003</v>
      </c>
      <c r="F12" s="134">
        <v>30</v>
      </c>
      <c r="G12" s="2">
        <v>69.75</v>
      </c>
      <c r="H12" s="134">
        <v>55</v>
      </c>
      <c r="I12" s="134">
        <v>65</v>
      </c>
      <c r="J12" s="134">
        <v>59.99</v>
      </c>
      <c r="K12" s="134">
        <v>61</v>
      </c>
      <c r="L12" s="134">
        <v>40</v>
      </c>
      <c r="M12" s="134">
        <v>60</v>
      </c>
      <c r="N12" s="134">
        <v>32.6</v>
      </c>
      <c r="O12" s="134">
        <v>25.84</v>
      </c>
      <c r="P12" s="134">
        <v>57.67</v>
      </c>
      <c r="Q12" s="134">
        <v>55</v>
      </c>
      <c r="R12" s="2">
        <v>68.5</v>
      </c>
      <c r="S12" s="134">
        <v>52.5</v>
      </c>
      <c r="T12" s="134">
        <v>62.68</v>
      </c>
      <c r="U12" s="134">
        <v>56.91</v>
      </c>
      <c r="V12" s="134">
        <v>29.5</v>
      </c>
      <c r="W12" s="134">
        <v>65.87</v>
      </c>
      <c r="X12" s="53">
        <v>51.93571428571429</v>
      </c>
      <c r="Y12" s="9"/>
    </row>
    <row r="13" spans="1:25" ht="11.25" x14ac:dyDescent="0.2">
      <c r="A13" s="29" t="s">
        <v>27</v>
      </c>
      <c r="B13" s="120" t="s">
        <v>93</v>
      </c>
      <c r="C13" s="134">
        <v>123.5</v>
      </c>
      <c r="D13" s="134">
        <v>137</v>
      </c>
      <c r="E13" s="134">
        <v>82.27</v>
      </c>
      <c r="F13" s="134">
        <v>45</v>
      </c>
      <c r="G13" s="2">
        <v>58.8</v>
      </c>
      <c r="H13" s="134">
        <v>56</v>
      </c>
      <c r="I13" s="134">
        <v>69</v>
      </c>
      <c r="J13" s="134">
        <v>106.73</v>
      </c>
      <c r="K13" s="134">
        <v>71.25</v>
      </c>
      <c r="L13" s="134">
        <v>63</v>
      </c>
      <c r="M13" s="134">
        <v>82</v>
      </c>
      <c r="N13" s="134">
        <v>66.66</v>
      </c>
      <c r="O13" s="134">
        <v>80</v>
      </c>
      <c r="P13" s="134">
        <v>82.33</v>
      </c>
      <c r="Q13" s="134">
        <v>50</v>
      </c>
      <c r="R13" s="2">
        <v>88</v>
      </c>
      <c r="S13" s="134">
        <v>90</v>
      </c>
      <c r="T13" s="134">
        <v>63.54</v>
      </c>
      <c r="U13" s="134">
        <v>69.03</v>
      </c>
      <c r="V13" s="134">
        <v>65</v>
      </c>
      <c r="W13" s="134">
        <v>72.900000000000006</v>
      </c>
      <c r="X13" s="53">
        <v>77.238571428571433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</v>
      </c>
      <c r="E14" s="67">
        <v>0.49</v>
      </c>
      <c r="F14" s="67">
        <v>0.33</v>
      </c>
      <c r="G14" s="68">
        <v>0.48</v>
      </c>
      <c r="H14" s="67">
        <v>0.55000000000000004</v>
      </c>
      <c r="I14" s="67">
        <v>0.48</v>
      </c>
      <c r="J14" s="67">
        <v>0.42</v>
      </c>
      <c r="K14" s="67">
        <v>0.72</v>
      </c>
      <c r="L14" s="67">
        <v>0.49</v>
      </c>
      <c r="M14" s="67">
        <v>0.63</v>
      </c>
      <c r="N14" s="67">
        <v>0.53</v>
      </c>
      <c r="O14" s="67">
        <v>0.36</v>
      </c>
      <c r="P14" s="67">
        <v>0.48</v>
      </c>
      <c r="Q14" s="67">
        <v>0.42</v>
      </c>
      <c r="R14" s="68">
        <v>0.54</v>
      </c>
      <c r="S14" s="67">
        <v>0.28999999999999998</v>
      </c>
      <c r="T14" s="67">
        <v>0.55000000000000004</v>
      </c>
      <c r="U14" s="67">
        <v>0.46</v>
      </c>
      <c r="V14" s="133">
        <v>0.5</v>
      </c>
      <c r="W14" s="67">
        <v>0.44269999999999998</v>
      </c>
      <c r="X14" s="54">
        <v>0.48631904761904776</v>
      </c>
      <c r="Y14" s="9"/>
    </row>
    <row r="15" spans="1:25" ht="11.25" x14ac:dyDescent="0.2">
      <c r="A15" s="29" t="s">
        <v>44</v>
      </c>
      <c r="B15" s="120" t="s">
        <v>94</v>
      </c>
      <c r="C15" s="134">
        <v>2.77</v>
      </c>
      <c r="D15" s="132">
        <v>3</v>
      </c>
      <c r="E15" s="134">
        <v>2.78</v>
      </c>
      <c r="F15" s="134">
        <v>1.81</v>
      </c>
      <c r="G15" s="2">
        <v>2.35</v>
      </c>
      <c r="H15" s="134">
        <v>2.2999999999999998</v>
      </c>
      <c r="I15" s="134">
        <v>2.2000000000000002</v>
      </c>
      <c r="J15" s="134">
        <v>3.33</v>
      </c>
      <c r="K15" s="134">
        <v>1.86</v>
      </c>
      <c r="L15" s="134">
        <v>2.2999999999999998</v>
      </c>
      <c r="M15" s="134">
        <v>2.23</v>
      </c>
      <c r="N15" s="134">
        <v>2.5499999999999998</v>
      </c>
      <c r="O15" s="134">
        <v>1.42</v>
      </c>
      <c r="P15" s="134">
        <v>2.83</v>
      </c>
      <c r="Q15" s="134">
        <v>2.4</v>
      </c>
      <c r="R15" s="2">
        <v>2.17</v>
      </c>
      <c r="S15" s="134">
        <v>2.1</v>
      </c>
      <c r="T15" s="134">
        <v>2.74</v>
      </c>
      <c r="U15" s="134">
        <v>2.02</v>
      </c>
      <c r="V15" s="132">
        <v>1.2</v>
      </c>
      <c r="W15" s="134">
        <v>1.91</v>
      </c>
      <c r="X15" s="53">
        <v>2.2985714285714289</v>
      </c>
      <c r="Y15" s="9"/>
    </row>
    <row r="16" spans="1:25" ht="11.25" x14ac:dyDescent="0.2">
      <c r="A16" s="29" t="s">
        <v>29</v>
      </c>
      <c r="B16" s="120" t="s">
        <v>91</v>
      </c>
      <c r="C16" s="134">
        <v>21.36</v>
      </c>
      <c r="D16" s="134">
        <v>19.100000000000001</v>
      </c>
      <c r="E16" s="134">
        <v>22.07</v>
      </c>
      <c r="F16" s="134">
        <v>22.29</v>
      </c>
      <c r="G16" s="2">
        <v>15.32</v>
      </c>
      <c r="H16" s="134">
        <v>16.54</v>
      </c>
      <c r="I16" s="134">
        <v>17.66</v>
      </c>
      <c r="J16" s="134">
        <v>26.75</v>
      </c>
      <c r="K16" s="134">
        <v>18.25</v>
      </c>
      <c r="L16" s="134">
        <v>14.9</v>
      </c>
      <c r="M16" s="134">
        <v>14.96</v>
      </c>
      <c r="N16" s="134">
        <v>22.4</v>
      </c>
      <c r="O16" s="134">
        <v>18.36</v>
      </c>
      <c r="P16" s="134">
        <v>28.21</v>
      </c>
      <c r="Q16" s="134">
        <v>15.8</v>
      </c>
      <c r="R16" s="2">
        <v>19.899999999999999</v>
      </c>
      <c r="S16" s="134">
        <v>15.24</v>
      </c>
      <c r="T16" s="134">
        <v>18.29</v>
      </c>
      <c r="U16" s="134">
        <v>16.14</v>
      </c>
      <c r="V16" s="134">
        <v>85</v>
      </c>
      <c r="W16" s="134">
        <v>15.12</v>
      </c>
      <c r="X16" s="53">
        <v>22.079047619047618</v>
      </c>
      <c r="Y16" s="9"/>
    </row>
    <row r="17" spans="1:25" ht="11.25" x14ac:dyDescent="0.2">
      <c r="A17" s="29" t="s">
        <v>30</v>
      </c>
      <c r="B17" s="120" t="s">
        <v>94</v>
      </c>
      <c r="C17" s="134">
        <v>79</v>
      </c>
      <c r="D17" s="134">
        <v>151.5</v>
      </c>
      <c r="E17" s="134">
        <v>65.3</v>
      </c>
      <c r="F17" s="134">
        <v>62</v>
      </c>
      <c r="G17" s="2">
        <v>73.5</v>
      </c>
      <c r="H17" s="134">
        <v>65</v>
      </c>
      <c r="I17" s="134">
        <v>64</v>
      </c>
      <c r="J17" s="134">
        <v>101.61</v>
      </c>
      <c r="K17" s="134">
        <v>76</v>
      </c>
      <c r="L17" s="134">
        <v>88.64</v>
      </c>
      <c r="M17" s="134">
        <v>103</v>
      </c>
      <c r="N17" s="134">
        <v>77.73</v>
      </c>
      <c r="O17" s="134">
        <v>85</v>
      </c>
      <c r="P17" s="134">
        <v>81.73</v>
      </c>
      <c r="Q17" s="134">
        <v>92.55</v>
      </c>
      <c r="R17" s="2">
        <v>80</v>
      </c>
      <c r="S17" s="134">
        <v>58.6</v>
      </c>
      <c r="T17" s="134">
        <v>87.23</v>
      </c>
      <c r="U17" s="134">
        <v>83.58</v>
      </c>
      <c r="V17" s="134">
        <v>55</v>
      </c>
      <c r="W17" s="134">
        <v>88.29</v>
      </c>
      <c r="X17" s="53">
        <v>81.869523809523798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575</v>
      </c>
      <c r="D18" s="134">
        <v>291.5</v>
      </c>
      <c r="E18" s="134">
        <v>272.04000000000002</v>
      </c>
      <c r="F18" s="134">
        <v>298</v>
      </c>
      <c r="G18" s="2">
        <v>235</v>
      </c>
      <c r="H18" s="134">
        <v>296</v>
      </c>
      <c r="I18" s="134">
        <v>197.75</v>
      </c>
      <c r="J18" s="134">
        <v>369.96</v>
      </c>
      <c r="K18" s="134">
        <v>445</v>
      </c>
      <c r="L18" s="134">
        <v>399</v>
      </c>
      <c r="M18" s="134">
        <v>400</v>
      </c>
      <c r="N18" s="134">
        <v>305.61</v>
      </c>
      <c r="O18" s="134">
        <v>270.06</v>
      </c>
      <c r="P18" s="134">
        <v>366.67</v>
      </c>
      <c r="Q18" s="134">
        <v>299.64</v>
      </c>
      <c r="R18" s="2">
        <v>456.2</v>
      </c>
      <c r="S18" s="134">
        <v>397.5</v>
      </c>
      <c r="T18" s="134">
        <v>493.39</v>
      </c>
      <c r="U18" s="134">
        <v>294.94</v>
      </c>
      <c r="V18" s="134">
        <v>342.18</v>
      </c>
      <c r="W18" s="134">
        <v>303.95</v>
      </c>
      <c r="X18" s="53">
        <v>348.06619047619051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276.89999999999998</v>
      </c>
      <c r="D19" s="134">
        <v>241</v>
      </c>
      <c r="E19" s="134">
        <v>254.75</v>
      </c>
      <c r="F19" s="2">
        <v>283.27</v>
      </c>
      <c r="G19" s="2">
        <v>165</v>
      </c>
      <c r="H19" s="134">
        <v>275</v>
      </c>
      <c r="I19" s="134">
        <v>112</v>
      </c>
      <c r="J19" s="134">
        <v>319.18</v>
      </c>
      <c r="K19" s="134">
        <v>280</v>
      </c>
      <c r="L19" s="2">
        <v>235.6</v>
      </c>
      <c r="M19" s="2">
        <v>212</v>
      </c>
      <c r="N19" s="134">
        <v>260</v>
      </c>
      <c r="O19" s="134">
        <v>250</v>
      </c>
      <c r="P19" s="134">
        <v>257.17</v>
      </c>
      <c r="Q19" s="134">
        <v>207</v>
      </c>
      <c r="R19" s="2">
        <v>362.5</v>
      </c>
      <c r="S19" s="134">
        <v>181</v>
      </c>
      <c r="T19" s="134">
        <v>157.58000000000001</v>
      </c>
      <c r="U19" s="134">
        <v>209.8</v>
      </c>
      <c r="V19" s="134">
        <v>270.49</v>
      </c>
      <c r="W19" s="134">
        <v>258.36</v>
      </c>
      <c r="X19" s="53">
        <v>241.36190476190478</v>
      </c>
      <c r="Y19" s="9"/>
    </row>
    <row r="20" spans="1:25" ht="22.5" x14ac:dyDescent="0.2">
      <c r="A20" s="121" t="s">
        <v>33</v>
      </c>
      <c r="B20" s="122" t="s">
        <v>94</v>
      </c>
      <c r="C20" s="134">
        <v>56</v>
      </c>
      <c r="D20" s="134">
        <v>65</v>
      </c>
      <c r="E20" s="134">
        <v>57.67</v>
      </c>
      <c r="F20" s="134">
        <v>54.13</v>
      </c>
      <c r="G20" s="2">
        <v>45</v>
      </c>
      <c r="H20" s="134">
        <v>59.29</v>
      </c>
      <c r="I20" s="134">
        <v>52.5</v>
      </c>
      <c r="J20" s="134">
        <v>49.49</v>
      </c>
      <c r="K20" s="134">
        <v>64.900000000000006</v>
      </c>
      <c r="L20" s="134">
        <v>36.545000000000002</v>
      </c>
      <c r="M20" s="134">
        <v>58.9</v>
      </c>
      <c r="N20" s="134">
        <v>46.87</v>
      </c>
      <c r="O20" s="134">
        <v>44.62</v>
      </c>
      <c r="P20" s="134">
        <v>67.7</v>
      </c>
      <c r="Q20" s="134">
        <v>55.3</v>
      </c>
      <c r="R20" s="2">
        <v>64.17</v>
      </c>
      <c r="S20" s="134">
        <v>26</v>
      </c>
      <c r="T20" s="134">
        <v>26.91</v>
      </c>
      <c r="U20" s="134">
        <v>28.33</v>
      </c>
      <c r="V20" s="134">
        <v>45</v>
      </c>
      <c r="W20" s="134">
        <v>40.04</v>
      </c>
      <c r="X20" s="53">
        <v>49.731666666666669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31.05</v>
      </c>
      <c r="D21" s="134">
        <v>21.7</v>
      </c>
      <c r="E21" s="134">
        <v>24.13</v>
      </c>
      <c r="F21" s="134">
        <v>16.88</v>
      </c>
      <c r="G21" s="2">
        <v>18.95</v>
      </c>
      <c r="H21" s="134">
        <v>21.17</v>
      </c>
      <c r="I21" s="134">
        <v>18</v>
      </c>
      <c r="J21" s="134">
        <v>23.7</v>
      </c>
      <c r="K21" s="134">
        <v>25.88</v>
      </c>
      <c r="L21" s="134">
        <v>22</v>
      </c>
      <c r="M21" s="134">
        <v>17</v>
      </c>
      <c r="N21" s="134">
        <v>22.06</v>
      </c>
      <c r="O21" s="134">
        <v>13.51</v>
      </c>
      <c r="P21" s="134">
        <v>62.16</v>
      </c>
      <c r="Q21" s="134">
        <v>19.25</v>
      </c>
      <c r="R21" s="2">
        <v>19.5</v>
      </c>
      <c r="S21" s="134">
        <v>20.68</v>
      </c>
      <c r="T21" s="134">
        <v>18.38</v>
      </c>
      <c r="U21" s="134">
        <v>12.94</v>
      </c>
      <c r="V21" s="134">
        <v>18</v>
      </c>
      <c r="W21" s="134">
        <v>16.399999999999999</v>
      </c>
      <c r="X21" s="53">
        <v>22.063809523809521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415</v>
      </c>
      <c r="D22" s="134">
        <v>417</v>
      </c>
      <c r="E22" s="134">
        <v>239.33</v>
      </c>
      <c r="F22" s="134">
        <v>187.2</v>
      </c>
      <c r="G22" s="2">
        <v>279</v>
      </c>
      <c r="H22" s="134">
        <v>295</v>
      </c>
      <c r="I22" s="134">
        <v>340.86</v>
      </c>
      <c r="J22" s="134">
        <v>323.02999999999997</v>
      </c>
      <c r="K22" s="134">
        <v>340</v>
      </c>
      <c r="L22" s="134">
        <v>351.65</v>
      </c>
      <c r="M22" s="134">
        <v>411</v>
      </c>
      <c r="N22" s="134">
        <v>252</v>
      </c>
      <c r="O22" s="134">
        <v>254</v>
      </c>
      <c r="P22" s="134">
        <v>593.71</v>
      </c>
      <c r="Q22" s="134">
        <v>583.5</v>
      </c>
      <c r="R22" s="2">
        <v>260</v>
      </c>
      <c r="S22" s="134">
        <v>320</v>
      </c>
      <c r="T22" s="134">
        <v>848.2</v>
      </c>
      <c r="U22" s="134">
        <v>464.25</v>
      </c>
      <c r="V22" s="134">
        <v>210</v>
      </c>
      <c r="W22" s="134">
        <v>281.70999999999998</v>
      </c>
      <c r="X22" s="53">
        <v>365.06857142857143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15.78</v>
      </c>
      <c r="E23" s="134">
        <v>6.78</v>
      </c>
      <c r="F23" s="134">
        <v>6.67</v>
      </c>
      <c r="G23" s="2">
        <v>8.9</v>
      </c>
      <c r="H23" s="134">
        <v>11.3</v>
      </c>
      <c r="I23" s="134">
        <v>10</v>
      </c>
      <c r="J23" s="134">
        <v>31.71</v>
      </c>
      <c r="K23" s="134">
        <v>12.5</v>
      </c>
      <c r="L23" s="134">
        <v>19</v>
      </c>
      <c r="M23" s="134">
        <v>19</v>
      </c>
      <c r="N23" s="134">
        <v>10.68</v>
      </c>
      <c r="O23" s="134">
        <v>5.2</v>
      </c>
      <c r="P23" s="134">
        <v>7.1</v>
      </c>
      <c r="Q23" s="134">
        <v>10.53</v>
      </c>
      <c r="R23" s="2">
        <v>15.35</v>
      </c>
      <c r="S23" s="134">
        <v>30</v>
      </c>
      <c r="T23" s="134">
        <v>8.81</v>
      </c>
      <c r="U23" s="134">
        <v>28.41</v>
      </c>
      <c r="V23" s="134">
        <v>5</v>
      </c>
      <c r="W23" s="134">
        <v>10.44</v>
      </c>
      <c r="X23" s="53">
        <v>13.805238095238096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94</v>
      </c>
      <c r="E24" s="134">
        <v>57.29</v>
      </c>
      <c r="F24" s="134">
        <v>70</v>
      </c>
      <c r="G24" s="2">
        <v>59.44</v>
      </c>
      <c r="H24" s="134">
        <v>47.87</v>
      </c>
      <c r="I24" s="134">
        <v>42</v>
      </c>
      <c r="J24" s="134">
        <v>94.72</v>
      </c>
      <c r="K24" s="134">
        <v>69</v>
      </c>
      <c r="L24" s="134">
        <v>67.2</v>
      </c>
      <c r="M24" s="134">
        <v>77.5</v>
      </c>
      <c r="N24" s="134">
        <v>67.180000000000007</v>
      </c>
      <c r="O24" s="134">
        <v>58</v>
      </c>
      <c r="P24" s="134">
        <v>135.74</v>
      </c>
      <c r="Q24" s="134">
        <v>49.3</v>
      </c>
      <c r="R24" s="2">
        <v>59</v>
      </c>
      <c r="S24" s="134">
        <v>90.33</v>
      </c>
      <c r="T24" s="134">
        <v>61.53</v>
      </c>
      <c r="U24" s="134">
        <v>71.06</v>
      </c>
      <c r="V24" s="134">
        <v>70</v>
      </c>
      <c r="W24" s="134">
        <v>53.35</v>
      </c>
      <c r="X24" s="53">
        <v>69.024285714285696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5.28</v>
      </c>
      <c r="D25" s="134">
        <v>9.25</v>
      </c>
      <c r="E25" s="134">
        <v>7.06</v>
      </c>
      <c r="F25" s="134">
        <v>4.2300000000000004</v>
      </c>
      <c r="G25" s="2">
        <v>7.35</v>
      </c>
      <c r="H25" s="134">
        <v>9.32</v>
      </c>
      <c r="I25" s="134">
        <v>5.87</v>
      </c>
      <c r="J25" s="134">
        <v>11.93</v>
      </c>
      <c r="K25" s="134">
        <v>7.98</v>
      </c>
      <c r="L25" s="134">
        <v>8.08</v>
      </c>
      <c r="M25" s="134">
        <v>9.1999999999999993</v>
      </c>
      <c r="N25" s="134">
        <v>5.62</v>
      </c>
      <c r="O25" s="134">
        <v>4.04</v>
      </c>
      <c r="P25" s="134">
        <v>5.89</v>
      </c>
      <c r="Q25" s="134">
        <v>8.4499999999999993</v>
      </c>
      <c r="R25" s="2">
        <v>9.5500000000000007</v>
      </c>
      <c r="S25" s="134">
        <v>5.76</v>
      </c>
      <c r="T25" s="134">
        <v>14.25</v>
      </c>
      <c r="U25" s="134">
        <v>10.65</v>
      </c>
      <c r="V25" s="134">
        <v>5.5</v>
      </c>
      <c r="W25" s="134">
        <v>9</v>
      </c>
      <c r="X25" s="53">
        <v>7.8219047619047632</v>
      </c>
      <c r="Y25" s="9"/>
    </row>
    <row r="26" spans="1:25" ht="11.25" x14ac:dyDescent="0.2">
      <c r="A26" s="29" t="s">
        <v>38</v>
      </c>
      <c r="B26" s="120" t="s">
        <v>92</v>
      </c>
      <c r="C26" s="134">
        <v>10.08</v>
      </c>
      <c r="D26" s="134">
        <v>5.6</v>
      </c>
      <c r="E26" s="134">
        <v>4.18</v>
      </c>
      <c r="F26" s="134">
        <v>3.65</v>
      </c>
      <c r="G26" s="2">
        <v>2.9</v>
      </c>
      <c r="H26" s="134">
        <v>7.02</v>
      </c>
      <c r="I26" s="134">
        <v>4.16</v>
      </c>
      <c r="J26" s="134">
        <v>8.93</v>
      </c>
      <c r="K26" s="134">
        <v>4.8499999999999996</v>
      </c>
      <c r="L26" s="134">
        <v>8.8800000000000008</v>
      </c>
      <c r="M26" s="134">
        <v>7.42</v>
      </c>
      <c r="N26" s="2">
        <v>4.66</v>
      </c>
      <c r="O26" s="134">
        <v>2.57</v>
      </c>
      <c r="P26" s="134">
        <v>9.41</v>
      </c>
      <c r="Q26" s="134">
        <v>5.22</v>
      </c>
      <c r="R26" s="2">
        <v>9.5</v>
      </c>
      <c r="S26" s="134">
        <v>11.49</v>
      </c>
      <c r="T26" s="134">
        <v>12.67</v>
      </c>
      <c r="U26" s="134">
        <v>7.61</v>
      </c>
      <c r="V26" s="134">
        <v>4.3</v>
      </c>
      <c r="W26" s="134">
        <v>6.92</v>
      </c>
      <c r="X26" s="53">
        <v>6.7628571428571416</v>
      </c>
      <c r="Y26" s="9"/>
    </row>
    <row r="27" spans="1:25" ht="11.25" x14ac:dyDescent="0.2">
      <c r="A27" s="29" t="s">
        <v>109</v>
      </c>
      <c r="B27" s="120" t="s">
        <v>96</v>
      </c>
      <c r="C27" s="19">
        <v>1.07</v>
      </c>
      <c r="D27" s="19">
        <v>0.93</v>
      </c>
      <c r="E27" s="133">
        <v>0.94</v>
      </c>
      <c r="F27" s="19">
        <v>0.75</v>
      </c>
      <c r="G27" s="18">
        <v>0.61</v>
      </c>
      <c r="H27" s="19">
        <v>0.78</v>
      </c>
      <c r="I27" s="19">
        <v>0.61</v>
      </c>
      <c r="J27" s="19">
        <v>0.81</v>
      </c>
      <c r="K27" s="19">
        <v>0.73</v>
      </c>
      <c r="L27" s="19">
        <v>0.72</v>
      </c>
      <c r="M27" s="19">
        <v>0.71</v>
      </c>
      <c r="N27" s="19">
        <v>1.03</v>
      </c>
      <c r="O27" s="19">
        <v>0.55000000000000004</v>
      </c>
      <c r="P27" s="19">
        <v>1.18</v>
      </c>
      <c r="Q27" s="19">
        <v>0.75</v>
      </c>
      <c r="R27" s="18">
        <v>0.9</v>
      </c>
      <c r="S27" s="18">
        <v>0.97</v>
      </c>
      <c r="T27" s="18">
        <v>1.1000000000000001</v>
      </c>
      <c r="U27" s="19">
        <v>0.94</v>
      </c>
      <c r="V27" s="133">
        <v>0.95</v>
      </c>
      <c r="W27" s="19">
        <v>0.71230000000000004</v>
      </c>
      <c r="X27" s="54">
        <v>0.84487142857142861</v>
      </c>
      <c r="Y27" s="9"/>
    </row>
    <row r="28" spans="1:25" ht="11.25" x14ac:dyDescent="0.2">
      <c r="A28" s="29" t="s">
        <v>39</v>
      </c>
      <c r="B28" s="120" t="s">
        <v>94</v>
      </c>
      <c r="C28" s="134">
        <v>83</v>
      </c>
      <c r="D28" s="134">
        <v>59.7</v>
      </c>
      <c r="E28" s="135">
        <v>63.58</v>
      </c>
      <c r="F28" s="134">
        <v>66.5</v>
      </c>
      <c r="G28" s="2">
        <v>56.5</v>
      </c>
      <c r="H28" s="134">
        <v>59</v>
      </c>
      <c r="I28" s="134">
        <v>54</v>
      </c>
      <c r="J28" s="134">
        <v>63.34</v>
      </c>
      <c r="K28" s="134">
        <v>69</v>
      </c>
      <c r="L28" s="134">
        <v>62</v>
      </c>
      <c r="M28" s="134">
        <v>68</v>
      </c>
      <c r="N28" s="134">
        <v>62.79</v>
      </c>
      <c r="O28" s="134">
        <v>59.21</v>
      </c>
      <c r="P28" s="134">
        <v>83.21</v>
      </c>
      <c r="Q28" s="134">
        <v>77</v>
      </c>
      <c r="R28" s="2">
        <v>58.5</v>
      </c>
      <c r="S28" s="134">
        <v>52.67</v>
      </c>
      <c r="T28" s="134">
        <v>81.02</v>
      </c>
      <c r="U28" s="134">
        <v>77.650000000000006</v>
      </c>
      <c r="V28" s="134">
        <v>45.26</v>
      </c>
      <c r="W28" s="134">
        <v>62.56</v>
      </c>
      <c r="X28" s="53">
        <v>64.97571428571429</v>
      </c>
      <c r="Y28" s="9"/>
    </row>
    <row r="29" spans="1:25" ht="11.25" x14ac:dyDescent="0.2">
      <c r="A29" s="29" t="s">
        <v>40</v>
      </c>
      <c r="B29" s="120" t="s">
        <v>94</v>
      </c>
      <c r="C29" s="134">
        <v>401.02</v>
      </c>
      <c r="D29" s="134">
        <v>224</v>
      </c>
      <c r="E29" s="134">
        <v>218.87</v>
      </c>
      <c r="F29" s="134">
        <v>209.24</v>
      </c>
      <c r="G29" s="2">
        <v>182.2</v>
      </c>
      <c r="H29" s="134">
        <v>226.25</v>
      </c>
      <c r="I29" s="134">
        <v>85</v>
      </c>
      <c r="J29" s="134">
        <v>273.72000000000003</v>
      </c>
      <c r="K29" s="134">
        <v>260.45</v>
      </c>
      <c r="L29" s="134">
        <v>265</v>
      </c>
      <c r="M29" s="134">
        <v>266</v>
      </c>
      <c r="N29" s="134">
        <v>203.31</v>
      </c>
      <c r="O29" s="134">
        <v>231.09</v>
      </c>
      <c r="P29" s="134">
        <v>340.6</v>
      </c>
      <c r="Q29" s="134">
        <v>238</v>
      </c>
      <c r="R29" s="2">
        <v>235.38</v>
      </c>
      <c r="S29" s="134">
        <v>111.53</v>
      </c>
      <c r="T29" s="134">
        <v>244.26</v>
      </c>
      <c r="U29" s="134">
        <v>222.51</v>
      </c>
      <c r="V29" s="134">
        <v>175</v>
      </c>
      <c r="W29" s="134">
        <v>169.47</v>
      </c>
      <c r="X29" s="53">
        <v>227.7571428571429</v>
      </c>
      <c r="Y29" s="9"/>
    </row>
    <row r="30" spans="1:25" ht="11.25" x14ac:dyDescent="0.2">
      <c r="A30" s="29" t="s">
        <v>41</v>
      </c>
      <c r="B30" s="120" t="s">
        <v>94</v>
      </c>
      <c r="C30" s="134">
        <v>70.47</v>
      </c>
      <c r="D30" s="134">
        <v>47.3</v>
      </c>
      <c r="E30" s="134">
        <v>31.76</v>
      </c>
      <c r="F30" s="134">
        <v>32</v>
      </c>
      <c r="G30" s="2">
        <v>27.2</v>
      </c>
      <c r="H30" s="134">
        <v>44</v>
      </c>
      <c r="I30" s="134">
        <v>29.95</v>
      </c>
      <c r="J30" s="134">
        <v>62.99</v>
      </c>
      <c r="K30" s="134">
        <v>47.8</v>
      </c>
      <c r="L30" s="134">
        <v>32.9</v>
      </c>
      <c r="M30" s="134">
        <v>51.9</v>
      </c>
      <c r="N30" s="134">
        <v>31.93</v>
      </c>
      <c r="O30" s="134">
        <v>36.450000000000003</v>
      </c>
      <c r="P30" s="134">
        <v>75.94</v>
      </c>
      <c r="Q30" s="134">
        <v>42.95</v>
      </c>
      <c r="R30" s="2">
        <v>34.200000000000003</v>
      </c>
      <c r="S30" s="134">
        <v>37.39</v>
      </c>
      <c r="T30" s="134">
        <v>41.2</v>
      </c>
      <c r="U30" s="134">
        <v>29.1</v>
      </c>
      <c r="V30" s="134">
        <v>16</v>
      </c>
      <c r="W30" s="134">
        <v>58.82</v>
      </c>
      <c r="X30" s="53">
        <v>42.011904761904766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48.4</v>
      </c>
      <c r="F31" s="134">
        <v>36.47</v>
      </c>
      <c r="G31" s="2">
        <v>37.25</v>
      </c>
      <c r="H31" s="134">
        <v>44.98</v>
      </c>
      <c r="I31" s="134">
        <v>49.9</v>
      </c>
      <c r="J31" s="134">
        <v>47.35</v>
      </c>
      <c r="K31" s="134">
        <v>45.37</v>
      </c>
      <c r="L31" s="134">
        <v>45.51</v>
      </c>
      <c r="M31" s="134">
        <v>53</v>
      </c>
      <c r="N31" s="134">
        <v>48.35</v>
      </c>
      <c r="O31" s="134">
        <v>42.2</v>
      </c>
      <c r="P31" s="134">
        <v>67.64</v>
      </c>
      <c r="Q31" s="134">
        <v>48.48</v>
      </c>
      <c r="R31" s="2">
        <v>44.3</v>
      </c>
      <c r="S31" s="134">
        <v>26.39</v>
      </c>
      <c r="T31" s="134">
        <v>52.71</v>
      </c>
      <c r="U31" s="134">
        <v>47.29</v>
      </c>
      <c r="V31" s="134">
        <v>28</v>
      </c>
      <c r="W31" s="134">
        <v>42.92</v>
      </c>
      <c r="X31" s="53">
        <v>45.000476190476192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24.77</v>
      </c>
      <c r="D32" s="134">
        <v>28.24</v>
      </c>
      <c r="E32" s="134">
        <v>29.1</v>
      </c>
      <c r="F32" s="134">
        <v>24.28</v>
      </c>
      <c r="G32" s="2">
        <v>14.85</v>
      </c>
      <c r="H32" s="134">
        <v>22.3</v>
      </c>
      <c r="I32" s="134">
        <v>13.9</v>
      </c>
      <c r="J32" s="134">
        <v>27.49</v>
      </c>
      <c r="K32" s="134">
        <v>31</v>
      </c>
      <c r="L32" s="134">
        <v>30.68</v>
      </c>
      <c r="M32" s="134">
        <v>20.67</v>
      </c>
      <c r="N32" s="134">
        <v>19.5</v>
      </c>
      <c r="O32" s="134">
        <v>22.51</v>
      </c>
      <c r="P32" s="134">
        <v>34.270000000000003</v>
      </c>
      <c r="Q32" s="134">
        <v>21.73</v>
      </c>
      <c r="R32" s="2">
        <v>29.2</v>
      </c>
      <c r="S32" s="2">
        <v>20.83</v>
      </c>
      <c r="T32" s="2">
        <v>23.14</v>
      </c>
      <c r="U32" s="134">
        <v>17.97</v>
      </c>
      <c r="V32" s="134">
        <v>15</v>
      </c>
      <c r="W32" s="134">
        <v>23.2</v>
      </c>
      <c r="X32" s="53">
        <v>23.55380952380952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16.63</v>
      </c>
      <c r="F34" s="2">
        <v>15.06</v>
      </c>
      <c r="G34" s="2">
        <v>17.09</v>
      </c>
      <c r="H34" s="134">
        <v>18.45</v>
      </c>
      <c r="I34" s="134">
        <v>16.298928</v>
      </c>
      <c r="J34" s="2">
        <v>11.321000000000002</v>
      </c>
      <c r="K34" s="2">
        <v>16.100000000000001</v>
      </c>
      <c r="L34" s="2">
        <v>11.508549</v>
      </c>
      <c r="M34" s="2">
        <v>15.19</v>
      </c>
      <c r="N34" s="134">
        <v>13.6</v>
      </c>
      <c r="O34" s="2">
        <v>12.8</v>
      </c>
      <c r="P34" s="2">
        <v>14.96</v>
      </c>
      <c r="Q34" s="2">
        <v>19.43</v>
      </c>
      <c r="R34" s="2">
        <v>17.95</v>
      </c>
      <c r="S34" s="134">
        <v>12.0345</v>
      </c>
      <c r="T34" s="134">
        <v>15.0313</v>
      </c>
      <c r="U34" s="2">
        <v>21.771095000000003</v>
      </c>
      <c r="V34" s="2">
        <v>12.62</v>
      </c>
      <c r="W34" s="134">
        <v>17.880044999999999</v>
      </c>
      <c r="X34" s="53">
        <v>15.375099714285714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8.5423939999999998</v>
      </c>
      <c r="D35" s="2">
        <v>11.08</v>
      </c>
      <c r="E35" s="2">
        <v>9.75</v>
      </c>
      <c r="F35" s="2">
        <v>9.91</v>
      </c>
      <c r="G35" s="2">
        <v>11.03</v>
      </c>
      <c r="H35" s="134">
        <v>11.9</v>
      </c>
      <c r="I35" s="134">
        <v>11.638745999999999</v>
      </c>
      <c r="J35" s="2">
        <v>7.9926260000000005</v>
      </c>
      <c r="K35" s="2">
        <v>10.57</v>
      </c>
      <c r="L35" s="2">
        <v>8.4614790000000006</v>
      </c>
      <c r="M35" s="2">
        <v>11.25</v>
      </c>
      <c r="N35" s="134">
        <v>9.81</v>
      </c>
      <c r="O35" s="2">
        <v>9.4499999999999993</v>
      </c>
      <c r="P35" s="2">
        <v>11.27</v>
      </c>
      <c r="Q35" s="2">
        <v>13.78</v>
      </c>
      <c r="R35" s="2">
        <v>13.06</v>
      </c>
      <c r="S35" s="134">
        <v>9.6275999999999993</v>
      </c>
      <c r="T35" s="134">
        <v>11.349600000000001</v>
      </c>
      <c r="U35" s="2">
        <v>14.425020000000002</v>
      </c>
      <c r="V35" s="2">
        <v>8.5</v>
      </c>
      <c r="W35" s="134">
        <v>14.525804000000001</v>
      </c>
      <c r="X35" s="53">
        <v>10.853489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106.06</v>
      </c>
      <c r="F37" s="134">
        <v>47.47</v>
      </c>
      <c r="G37" s="134">
        <v>80</v>
      </c>
      <c r="H37" s="134">
        <v>62.63</v>
      </c>
      <c r="I37" s="134">
        <v>53.25</v>
      </c>
      <c r="J37" s="134">
        <v>49.57</v>
      </c>
      <c r="K37" s="134">
        <v>48.34</v>
      </c>
      <c r="L37" s="134">
        <v>42.08</v>
      </c>
      <c r="M37" s="134">
        <v>66.900000000000006</v>
      </c>
      <c r="N37" s="134">
        <v>22.94</v>
      </c>
      <c r="O37" s="134">
        <v>27.97</v>
      </c>
      <c r="P37" s="134">
        <v>69.180000000000007</v>
      </c>
      <c r="Q37" s="134">
        <v>63.08</v>
      </c>
      <c r="R37" s="2">
        <v>52.25</v>
      </c>
      <c r="S37" s="134">
        <v>24.654544999999999</v>
      </c>
      <c r="T37" s="134">
        <v>71.108800000000002</v>
      </c>
      <c r="U37" s="134">
        <v>26.85</v>
      </c>
      <c r="V37" s="134">
        <v>32.9</v>
      </c>
      <c r="W37" s="134">
        <v>42.11</v>
      </c>
      <c r="X37" s="53">
        <v>51.754921190476189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19.38</v>
      </c>
      <c r="F39" s="20">
        <v>17.5</v>
      </c>
      <c r="G39" s="20">
        <v>23.01</v>
      </c>
      <c r="H39" s="20">
        <v>11.13</v>
      </c>
      <c r="I39" s="20">
        <v>10.95</v>
      </c>
      <c r="J39" s="20">
        <v>32.54</v>
      </c>
      <c r="K39" s="20">
        <v>6</v>
      </c>
      <c r="L39" s="20">
        <v>25</v>
      </c>
      <c r="M39" s="20">
        <v>21.1</v>
      </c>
      <c r="N39" s="20">
        <v>14.35</v>
      </c>
      <c r="O39" s="20">
        <v>7.83</v>
      </c>
      <c r="P39" s="20">
        <v>15</v>
      </c>
      <c r="Q39" s="20">
        <v>9.0500000000000007</v>
      </c>
      <c r="R39" s="21">
        <v>9</v>
      </c>
      <c r="S39" s="20">
        <v>6.1504187999999997</v>
      </c>
      <c r="T39" s="20">
        <v>32.33</v>
      </c>
      <c r="U39" s="20">
        <v>10.039999999999999</v>
      </c>
      <c r="V39" s="20">
        <v>9</v>
      </c>
      <c r="W39" s="20">
        <v>6.5456666666666665</v>
      </c>
      <c r="X39" s="57">
        <v>17.233623117460315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199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</v>
      </c>
      <c r="D8" s="134">
        <v>39.270000000000003</v>
      </c>
      <c r="E8" s="134">
        <v>32.79</v>
      </c>
      <c r="F8" s="134">
        <v>33.68</v>
      </c>
      <c r="G8" s="2">
        <v>24.08</v>
      </c>
      <c r="H8" s="134">
        <v>32.950000000000003</v>
      </c>
      <c r="I8" s="134">
        <v>26.15</v>
      </c>
      <c r="J8" s="134">
        <v>37.54</v>
      </c>
      <c r="K8" s="134">
        <v>27.08</v>
      </c>
      <c r="L8" s="134">
        <v>35.5</v>
      </c>
      <c r="M8" s="134">
        <v>30.79</v>
      </c>
      <c r="N8" s="134">
        <v>38.58</v>
      </c>
      <c r="O8" s="134">
        <v>31.92</v>
      </c>
      <c r="P8" s="134">
        <v>38.9</v>
      </c>
      <c r="Q8" s="134">
        <v>27.38</v>
      </c>
      <c r="R8" s="2">
        <v>37.950000000000003</v>
      </c>
      <c r="S8" s="134">
        <v>25.97</v>
      </c>
      <c r="T8" s="134">
        <v>30.67</v>
      </c>
      <c r="U8" s="134">
        <v>29.96</v>
      </c>
      <c r="V8" s="134">
        <v>33</v>
      </c>
      <c r="W8" s="134">
        <v>28.8</v>
      </c>
      <c r="X8" s="53">
        <v>32.617142857142852</v>
      </c>
      <c r="Y8" s="9"/>
    </row>
    <row r="9" spans="1:25" ht="11.25" x14ac:dyDescent="0.2">
      <c r="A9" s="29" t="s">
        <v>87</v>
      </c>
      <c r="B9" s="120" t="s">
        <v>92</v>
      </c>
      <c r="C9" s="19">
        <v>3.48</v>
      </c>
      <c r="D9" s="19">
        <v>3.67</v>
      </c>
      <c r="E9" s="19">
        <v>3.69</v>
      </c>
      <c r="F9" s="19">
        <v>3.48</v>
      </c>
      <c r="G9" s="18">
        <v>2.81</v>
      </c>
      <c r="H9" s="19">
        <v>2.82</v>
      </c>
      <c r="I9" s="19">
        <v>3.36</v>
      </c>
      <c r="J9" s="19">
        <v>3.6</v>
      </c>
      <c r="K9" s="19">
        <v>3.27</v>
      </c>
      <c r="L9" s="19">
        <v>3.7</v>
      </c>
      <c r="M9" s="19">
        <v>3.85</v>
      </c>
      <c r="N9" s="19">
        <v>4.28</v>
      </c>
      <c r="O9" s="19">
        <v>3.39</v>
      </c>
      <c r="P9" s="19">
        <v>3.88</v>
      </c>
      <c r="Q9" s="19">
        <v>3.14</v>
      </c>
      <c r="R9" s="18">
        <v>3.52</v>
      </c>
      <c r="S9" s="19">
        <v>4.43</v>
      </c>
      <c r="T9" s="19">
        <v>3.79</v>
      </c>
      <c r="U9" s="19">
        <v>3.95</v>
      </c>
      <c r="V9" s="19">
        <v>3.61</v>
      </c>
      <c r="W9" s="19">
        <v>3.59</v>
      </c>
      <c r="X9" s="54">
        <v>3.586190476190477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</v>
      </c>
      <c r="E10" s="134">
        <v>303.14</v>
      </c>
      <c r="F10" s="134">
        <v>256.39999999999998</v>
      </c>
      <c r="G10" s="2">
        <v>230</v>
      </c>
      <c r="H10" s="134">
        <v>252</v>
      </c>
      <c r="I10" s="134">
        <v>280.04000000000002</v>
      </c>
      <c r="J10" s="134">
        <v>332.01</v>
      </c>
      <c r="K10" s="134">
        <v>276</v>
      </c>
      <c r="L10" s="134">
        <v>280</v>
      </c>
      <c r="M10" s="134">
        <v>305</v>
      </c>
      <c r="N10" s="134">
        <v>373.39</v>
      </c>
      <c r="O10" s="134">
        <v>248</v>
      </c>
      <c r="P10" s="134">
        <v>310</v>
      </c>
      <c r="Q10" s="134">
        <v>246</v>
      </c>
      <c r="R10" s="2">
        <v>278</v>
      </c>
      <c r="S10" s="134">
        <v>398</v>
      </c>
      <c r="T10" s="134">
        <v>302.76</v>
      </c>
      <c r="U10" s="134">
        <v>255.71</v>
      </c>
      <c r="V10" s="134">
        <v>245</v>
      </c>
      <c r="W10" s="134">
        <v>249.73</v>
      </c>
      <c r="X10" s="53">
        <v>291.00857142857137</v>
      </c>
      <c r="Y10" s="9"/>
    </row>
    <row r="11" spans="1:25" ht="11.25" x14ac:dyDescent="0.2">
      <c r="A11" s="29" t="s">
        <v>25</v>
      </c>
      <c r="B11" s="120" t="s">
        <v>92</v>
      </c>
      <c r="C11" s="19">
        <v>0.51</v>
      </c>
      <c r="D11" s="19">
        <v>0.64</v>
      </c>
      <c r="E11" s="19">
        <v>0.442</v>
      </c>
      <c r="F11" s="19">
        <v>0.4</v>
      </c>
      <c r="G11" s="18">
        <v>0.33799999999999997</v>
      </c>
      <c r="H11" s="19">
        <v>0.37</v>
      </c>
      <c r="I11" s="19">
        <v>0.36</v>
      </c>
      <c r="J11" s="19">
        <v>0.6</v>
      </c>
      <c r="K11" s="19">
        <v>0.37</v>
      </c>
      <c r="L11" s="19">
        <v>0.46</v>
      </c>
      <c r="M11" s="19">
        <v>0.45</v>
      </c>
      <c r="N11" s="19">
        <v>0.55559999999999998</v>
      </c>
      <c r="O11" s="19">
        <v>0.38479999999999998</v>
      </c>
      <c r="P11" s="19">
        <v>0.48139999999999999</v>
      </c>
      <c r="Q11" s="19">
        <v>0.43</v>
      </c>
      <c r="R11" s="18">
        <v>0.40360000000000001</v>
      </c>
      <c r="S11" s="19">
        <v>0.59</v>
      </c>
      <c r="T11" s="19">
        <v>0.47</v>
      </c>
      <c r="U11" s="19">
        <v>0.47</v>
      </c>
      <c r="V11" s="19">
        <v>0.44</v>
      </c>
      <c r="W11" s="19">
        <v>0.41159999999999997</v>
      </c>
      <c r="X11" s="54">
        <v>0.45604761904761904</v>
      </c>
      <c r="Y11" s="9"/>
    </row>
    <row r="12" spans="1:25" ht="11.25" x14ac:dyDescent="0.2">
      <c r="A12" s="29" t="s">
        <v>26</v>
      </c>
      <c r="B12" s="120" t="s">
        <v>93</v>
      </c>
      <c r="C12" s="134">
        <v>70</v>
      </c>
      <c r="D12" s="134">
        <v>31</v>
      </c>
      <c r="E12" s="134">
        <v>40.840000000000003</v>
      </c>
      <c r="F12" s="134">
        <v>30</v>
      </c>
      <c r="G12" s="2">
        <v>71.5</v>
      </c>
      <c r="H12" s="134">
        <v>55</v>
      </c>
      <c r="I12" s="134">
        <v>65</v>
      </c>
      <c r="J12" s="134">
        <v>58.95</v>
      </c>
      <c r="K12" s="134">
        <v>61</v>
      </c>
      <c r="L12" s="134">
        <v>40</v>
      </c>
      <c r="M12" s="134">
        <v>58.5</v>
      </c>
      <c r="N12" s="134">
        <v>32.57</v>
      </c>
      <c r="O12" s="134">
        <v>27.5</v>
      </c>
      <c r="P12" s="134">
        <v>57.67</v>
      </c>
      <c r="Q12" s="134">
        <v>55</v>
      </c>
      <c r="R12" s="2">
        <v>68.5</v>
      </c>
      <c r="S12" s="134">
        <v>52.5</v>
      </c>
      <c r="T12" s="134">
        <v>63.1</v>
      </c>
      <c r="U12" s="134">
        <v>56.91</v>
      </c>
      <c r="V12" s="134">
        <v>37</v>
      </c>
      <c r="W12" s="134">
        <v>65.959999999999994</v>
      </c>
      <c r="X12" s="53">
        <v>52.30952380952381</v>
      </c>
      <c r="Y12" s="9"/>
    </row>
    <row r="13" spans="1:25" ht="11.25" x14ac:dyDescent="0.2">
      <c r="A13" s="29" t="s">
        <v>27</v>
      </c>
      <c r="B13" s="120" t="s">
        <v>93</v>
      </c>
      <c r="C13" s="134">
        <v>120</v>
      </c>
      <c r="D13" s="134">
        <v>137</v>
      </c>
      <c r="E13" s="134">
        <v>82.27</v>
      </c>
      <c r="F13" s="134">
        <v>45</v>
      </c>
      <c r="G13" s="2">
        <v>58.8</v>
      </c>
      <c r="H13" s="134">
        <v>56</v>
      </c>
      <c r="I13" s="134">
        <v>69</v>
      </c>
      <c r="J13" s="134">
        <v>105.16</v>
      </c>
      <c r="K13" s="134">
        <v>71</v>
      </c>
      <c r="L13" s="134">
        <v>63</v>
      </c>
      <c r="M13" s="134">
        <v>82</v>
      </c>
      <c r="N13" s="134">
        <v>66.569999999999993</v>
      </c>
      <c r="O13" s="134">
        <v>80</v>
      </c>
      <c r="P13" s="134">
        <v>82.33</v>
      </c>
      <c r="Q13" s="134">
        <v>50</v>
      </c>
      <c r="R13" s="2">
        <v>88</v>
      </c>
      <c r="S13" s="134">
        <v>90</v>
      </c>
      <c r="T13" s="134">
        <v>63.02</v>
      </c>
      <c r="U13" s="134">
        <v>69.03</v>
      </c>
      <c r="V13" s="134">
        <v>56</v>
      </c>
      <c r="W13" s="134">
        <v>72.78</v>
      </c>
      <c r="X13" s="53">
        <v>76.52190476190475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</v>
      </c>
      <c r="E14" s="67">
        <v>0.49</v>
      </c>
      <c r="F14" s="67">
        <v>0.32</v>
      </c>
      <c r="G14" s="68">
        <v>0.45</v>
      </c>
      <c r="H14" s="67">
        <v>0.55000000000000004</v>
      </c>
      <c r="I14" s="67">
        <v>0.48</v>
      </c>
      <c r="J14" s="67">
        <v>0.41</v>
      </c>
      <c r="K14" s="67">
        <v>0.72</v>
      </c>
      <c r="L14" s="67">
        <v>0.49</v>
      </c>
      <c r="M14" s="67">
        <v>0.61</v>
      </c>
      <c r="N14" s="67">
        <v>0.52</v>
      </c>
      <c r="O14" s="67">
        <v>0.36</v>
      </c>
      <c r="P14" s="67">
        <v>0.48</v>
      </c>
      <c r="Q14" s="67">
        <v>0.43</v>
      </c>
      <c r="R14" s="68">
        <v>0.54</v>
      </c>
      <c r="S14" s="67">
        <v>0.28999999999999998</v>
      </c>
      <c r="T14" s="67">
        <v>0.55000000000000004</v>
      </c>
      <c r="U14" s="67">
        <v>0.46</v>
      </c>
      <c r="V14" s="133">
        <v>0.5</v>
      </c>
      <c r="W14" s="67">
        <v>0.43807000000000001</v>
      </c>
      <c r="X14" s="54">
        <v>0.48276523809523819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2.78</v>
      </c>
      <c r="F15" s="134">
        <v>1.85</v>
      </c>
      <c r="G15" s="2">
        <v>2.35</v>
      </c>
      <c r="H15" s="134">
        <v>2.2999999999999998</v>
      </c>
      <c r="I15" s="134">
        <v>2.2000000000000002</v>
      </c>
      <c r="J15" s="134">
        <v>3.33</v>
      </c>
      <c r="K15" s="134">
        <v>1.86</v>
      </c>
      <c r="L15" s="134">
        <v>2.2999999999999998</v>
      </c>
      <c r="M15" s="134">
        <v>2.19</v>
      </c>
      <c r="N15" s="134">
        <v>2.56</v>
      </c>
      <c r="O15" s="134">
        <v>1.42</v>
      </c>
      <c r="P15" s="134">
        <v>2.83</v>
      </c>
      <c r="Q15" s="134">
        <v>2.4</v>
      </c>
      <c r="R15" s="2">
        <v>2.17</v>
      </c>
      <c r="S15" s="134">
        <v>2.1</v>
      </c>
      <c r="T15" s="134">
        <v>2.87</v>
      </c>
      <c r="U15" s="134">
        <v>2.02</v>
      </c>
      <c r="V15" s="132">
        <v>1.98</v>
      </c>
      <c r="W15" s="134">
        <v>1.91</v>
      </c>
      <c r="X15" s="53">
        <v>2.3414285714285707</v>
      </c>
      <c r="Y15" s="9"/>
    </row>
    <row r="16" spans="1:25" ht="11.25" x14ac:dyDescent="0.2">
      <c r="A16" s="29" t="s">
        <v>29</v>
      </c>
      <c r="B16" s="120" t="s">
        <v>91</v>
      </c>
      <c r="C16" s="134">
        <v>21.36</v>
      </c>
      <c r="D16" s="134">
        <v>19.100000000000001</v>
      </c>
      <c r="E16" s="134">
        <v>22.07</v>
      </c>
      <c r="F16" s="134">
        <v>26.83</v>
      </c>
      <c r="G16" s="2">
        <v>15.1</v>
      </c>
      <c r="H16" s="134">
        <v>16.489999999999998</v>
      </c>
      <c r="I16" s="134">
        <v>17.66</v>
      </c>
      <c r="J16" s="134">
        <v>28.27</v>
      </c>
      <c r="K16" s="134">
        <v>18.25</v>
      </c>
      <c r="L16" s="134">
        <v>14.9</v>
      </c>
      <c r="M16" s="134">
        <v>14.9</v>
      </c>
      <c r="N16" s="134">
        <v>22.38</v>
      </c>
      <c r="O16" s="134">
        <v>18.05</v>
      </c>
      <c r="P16" s="134">
        <v>28.12</v>
      </c>
      <c r="Q16" s="134">
        <v>15.8</v>
      </c>
      <c r="R16" s="2">
        <v>19.899999999999999</v>
      </c>
      <c r="S16" s="134">
        <v>15.24</v>
      </c>
      <c r="T16" s="134">
        <v>18.64</v>
      </c>
      <c r="U16" s="134">
        <v>16.38</v>
      </c>
      <c r="V16" s="134">
        <v>17.010000000000002</v>
      </c>
      <c r="W16" s="134">
        <v>15.12</v>
      </c>
      <c r="X16" s="53">
        <v>19.122380952380951</v>
      </c>
      <c r="Y16" s="9"/>
    </row>
    <row r="17" spans="1:25" ht="11.25" x14ac:dyDescent="0.2">
      <c r="A17" s="29" t="s">
        <v>30</v>
      </c>
      <c r="B17" s="120" t="s">
        <v>94</v>
      </c>
      <c r="C17" s="134">
        <v>78</v>
      </c>
      <c r="D17" s="134">
        <v>151.5</v>
      </c>
      <c r="E17" s="134">
        <v>65.3</v>
      </c>
      <c r="F17" s="134">
        <v>80.3</v>
      </c>
      <c r="G17" s="2">
        <v>73.5</v>
      </c>
      <c r="H17" s="134">
        <v>65</v>
      </c>
      <c r="I17" s="134">
        <v>64</v>
      </c>
      <c r="J17" s="134">
        <v>106.13</v>
      </c>
      <c r="K17" s="134">
        <v>76</v>
      </c>
      <c r="L17" s="134">
        <v>88.64</v>
      </c>
      <c r="M17" s="134">
        <v>102</v>
      </c>
      <c r="N17" s="134">
        <v>78.400000000000006</v>
      </c>
      <c r="O17" s="134">
        <v>85</v>
      </c>
      <c r="P17" s="134">
        <v>81.73</v>
      </c>
      <c r="Q17" s="134">
        <v>90</v>
      </c>
      <c r="R17" s="2">
        <v>79.900000000000006</v>
      </c>
      <c r="S17" s="134">
        <v>58.6</v>
      </c>
      <c r="T17" s="134">
        <v>86.05</v>
      </c>
      <c r="U17" s="134">
        <v>81.5</v>
      </c>
      <c r="V17" s="134">
        <v>60</v>
      </c>
      <c r="W17" s="134">
        <v>88.2</v>
      </c>
      <c r="X17" s="53">
        <v>82.845238095238102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575</v>
      </c>
      <c r="D18" s="134">
        <v>291.5</v>
      </c>
      <c r="E18" s="134">
        <v>272.04000000000002</v>
      </c>
      <c r="F18" s="134">
        <v>276.08</v>
      </c>
      <c r="G18" s="2">
        <v>235</v>
      </c>
      <c r="H18" s="134">
        <v>296</v>
      </c>
      <c r="I18" s="134">
        <v>197.75</v>
      </c>
      <c r="J18" s="134">
        <v>363.04</v>
      </c>
      <c r="K18" s="134">
        <v>445</v>
      </c>
      <c r="L18" s="134">
        <v>399</v>
      </c>
      <c r="M18" s="134">
        <v>403.5</v>
      </c>
      <c r="N18" s="134">
        <v>301.8</v>
      </c>
      <c r="O18" s="134">
        <v>270.06</v>
      </c>
      <c r="P18" s="134">
        <v>366.67</v>
      </c>
      <c r="Q18" s="134">
        <v>299.64</v>
      </c>
      <c r="R18" s="2">
        <v>456.5</v>
      </c>
      <c r="S18" s="134">
        <v>397.5</v>
      </c>
      <c r="T18" s="134">
        <v>486.04</v>
      </c>
      <c r="U18" s="134">
        <v>294.27</v>
      </c>
      <c r="V18" s="134">
        <v>114.35</v>
      </c>
      <c r="W18" s="134">
        <v>303.43</v>
      </c>
      <c r="X18" s="53">
        <v>335.43666666666678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276.60000000000002</v>
      </c>
      <c r="D19" s="134">
        <v>241</v>
      </c>
      <c r="E19" s="134">
        <v>254.75</v>
      </c>
      <c r="F19" s="2">
        <v>299.36</v>
      </c>
      <c r="G19" s="2">
        <v>165</v>
      </c>
      <c r="H19" s="134">
        <v>275</v>
      </c>
      <c r="I19" s="134">
        <v>112</v>
      </c>
      <c r="J19" s="134">
        <v>329.86</v>
      </c>
      <c r="K19" s="134">
        <v>280</v>
      </c>
      <c r="L19" s="2">
        <v>235.6</v>
      </c>
      <c r="M19" s="2">
        <v>210</v>
      </c>
      <c r="N19" s="134">
        <v>260.58999999999997</v>
      </c>
      <c r="O19" s="134">
        <v>250</v>
      </c>
      <c r="P19" s="134">
        <v>257.17</v>
      </c>
      <c r="Q19" s="134">
        <v>207</v>
      </c>
      <c r="R19" s="2">
        <v>362.5</v>
      </c>
      <c r="S19" s="134">
        <v>181</v>
      </c>
      <c r="T19" s="134">
        <v>153.63999999999999</v>
      </c>
      <c r="U19" s="134">
        <v>209.8</v>
      </c>
      <c r="V19" s="134">
        <v>170.98</v>
      </c>
      <c r="W19" s="134">
        <v>258.37</v>
      </c>
      <c r="X19" s="53">
        <v>237.62952380952382</v>
      </c>
      <c r="Y19" s="9"/>
    </row>
    <row r="20" spans="1:25" ht="22.5" x14ac:dyDescent="0.2">
      <c r="A20" s="121" t="s">
        <v>33</v>
      </c>
      <c r="B20" s="122" t="s">
        <v>94</v>
      </c>
      <c r="C20" s="134">
        <v>57.96</v>
      </c>
      <c r="D20" s="134">
        <v>65</v>
      </c>
      <c r="E20" s="134">
        <v>57.67</v>
      </c>
      <c r="F20" s="134">
        <v>61.67</v>
      </c>
      <c r="G20" s="2">
        <v>45</v>
      </c>
      <c r="H20" s="134">
        <v>59.29</v>
      </c>
      <c r="I20" s="134">
        <v>52.5</v>
      </c>
      <c r="J20" s="134">
        <v>48.15</v>
      </c>
      <c r="K20" s="134">
        <v>64.900000000000006</v>
      </c>
      <c r="L20" s="134">
        <v>36.545000000000002</v>
      </c>
      <c r="M20" s="134">
        <v>59</v>
      </c>
      <c r="N20" s="134">
        <v>46.32</v>
      </c>
      <c r="O20" s="134">
        <v>44.62</v>
      </c>
      <c r="P20" s="134">
        <v>67.7</v>
      </c>
      <c r="Q20" s="134">
        <v>55.3</v>
      </c>
      <c r="R20" s="2">
        <v>64.17</v>
      </c>
      <c r="S20" s="134">
        <v>26</v>
      </c>
      <c r="T20" s="134">
        <v>27.34</v>
      </c>
      <c r="U20" s="134">
        <v>28.33</v>
      </c>
      <c r="V20" s="134">
        <v>40</v>
      </c>
      <c r="W20" s="134">
        <v>40.049999999999997</v>
      </c>
      <c r="X20" s="53">
        <v>49.881666666666675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31.03</v>
      </c>
      <c r="D21" s="134">
        <v>21.5</v>
      </c>
      <c r="E21" s="134">
        <v>24.13</v>
      </c>
      <c r="F21" s="134">
        <v>14.7</v>
      </c>
      <c r="G21" s="2">
        <v>18.95</v>
      </c>
      <c r="H21" s="134">
        <v>20.93</v>
      </c>
      <c r="I21" s="134">
        <v>17.52</v>
      </c>
      <c r="J21" s="134">
        <v>23.7</v>
      </c>
      <c r="K21" s="134">
        <v>25.88</v>
      </c>
      <c r="L21" s="134">
        <v>22</v>
      </c>
      <c r="M21" s="134">
        <v>17</v>
      </c>
      <c r="N21" s="134">
        <v>22.27</v>
      </c>
      <c r="O21" s="134">
        <v>13.51</v>
      </c>
      <c r="P21" s="134">
        <v>62.16</v>
      </c>
      <c r="Q21" s="134">
        <v>19.25</v>
      </c>
      <c r="R21" s="2">
        <v>19.489999999999998</v>
      </c>
      <c r="S21" s="134">
        <v>20.68</v>
      </c>
      <c r="T21" s="134">
        <v>18.38</v>
      </c>
      <c r="U21" s="134">
        <v>12.94</v>
      </c>
      <c r="V21" s="134">
        <v>10.210000000000001</v>
      </c>
      <c r="W21" s="134">
        <v>16.38</v>
      </c>
      <c r="X21" s="53">
        <v>21.552857142857142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417.5</v>
      </c>
      <c r="D22" s="134">
        <v>417</v>
      </c>
      <c r="E22" s="134">
        <v>239.33</v>
      </c>
      <c r="F22" s="134">
        <v>180</v>
      </c>
      <c r="G22" s="2">
        <v>279</v>
      </c>
      <c r="H22" s="134">
        <v>292.5</v>
      </c>
      <c r="I22" s="134">
        <v>340.86</v>
      </c>
      <c r="J22" s="134">
        <v>345.03</v>
      </c>
      <c r="K22" s="134">
        <v>331</v>
      </c>
      <c r="L22" s="134">
        <v>351.65</v>
      </c>
      <c r="M22" s="134">
        <v>411</v>
      </c>
      <c r="N22" s="134">
        <v>253</v>
      </c>
      <c r="O22" s="134">
        <v>254</v>
      </c>
      <c r="P22" s="134">
        <v>593.71</v>
      </c>
      <c r="Q22" s="134">
        <v>583.5</v>
      </c>
      <c r="R22" s="2">
        <v>260</v>
      </c>
      <c r="S22" s="134">
        <v>320</v>
      </c>
      <c r="T22" s="134">
        <v>832.45</v>
      </c>
      <c r="U22" s="134">
        <v>464.25</v>
      </c>
      <c r="V22" s="134">
        <v>114</v>
      </c>
      <c r="W22" s="134">
        <v>281.70999999999998</v>
      </c>
      <c r="X22" s="53">
        <v>360.07095238095241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15.78</v>
      </c>
      <c r="E23" s="134">
        <v>6.78</v>
      </c>
      <c r="F23" s="134">
        <v>6.94</v>
      </c>
      <c r="G23" s="2">
        <v>8.9</v>
      </c>
      <c r="H23" s="134">
        <v>11.3</v>
      </c>
      <c r="I23" s="134">
        <v>10</v>
      </c>
      <c r="J23" s="134">
        <v>27.83</v>
      </c>
      <c r="K23" s="134">
        <v>12.5</v>
      </c>
      <c r="L23" s="134">
        <v>19</v>
      </c>
      <c r="M23" s="134">
        <v>18.760000000000002</v>
      </c>
      <c r="N23" s="134">
        <v>10.82</v>
      </c>
      <c r="O23" s="134">
        <v>4.84</v>
      </c>
      <c r="P23" s="134">
        <v>7.1</v>
      </c>
      <c r="Q23" s="134">
        <v>10.53</v>
      </c>
      <c r="R23" s="2">
        <v>15.23</v>
      </c>
      <c r="S23" s="134">
        <v>30</v>
      </c>
      <c r="T23" s="134">
        <v>8.68</v>
      </c>
      <c r="U23" s="134">
        <v>28.41</v>
      </c>
      <c r="V23" s="134">
        <v>5.52</v>
      </c>
      <c r="W23" s="134">
        <v>10.44</v>
      </c>
      <c r="X23" s="53">
        <v>13.624285714285712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94</v>
      </c>
      <c r="E24" s="134">
        <v>58.57</v>
      </c>
      <c r="F24" s="134">
        <v>81.55</v>
      </c>
      <c r="G24" s="2">
        <v>59.44</v>
      </c>
      <c r="H24" s="134">
        <v>47.87</v>
      </c>
      <c r="I24" s="134">
        <v>42</v>
      </c>
      <c r="J24" s="134">
        <v>100.01</v>
      </c>
      <c r="K24" s="134">
        <v>69</v>
      </c>
      <c r="L24" s="134">
        <v>67.2</v>
      </c>
      <c r="M24" s="134">
        <v>76.75</v>
      </c>
      <c r="N24" s="134">
        <v>67.59</v>
      </c>
      <c r="O24" s="134">
        <v>58</v>
      </c>
      <c r="P24" s="134">
        <v>135.74</v>
      </c>
      <c r="Q24" s="134">
        <v>50</v>
      </c>
      <c r="R24" s="2">
        <v>59</v>
      </c>
      <c r="S24" s="134">
        <v>90.33</v>
      </c>
      <c r="T24" s="134">
        <v>61.53</v>
      </c>
      <c r="U24" s="134">
        <v>69.88</v>
      </c>
      <c r="V24" s="134">
        <v>33.53</v>
      </c>
      <c r="W24" s="134">
        <v>53.26</v>
      </c>
      <c r="X24" s="53">
        <v>68.107142857142861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5.19</v>
      </c>
      <c r="D25" s="134">
        <v>9.25</v>
      </c>
      <c r="E25" s="134">
        <v>7.06</v>
      </c>
      <c r="F25" s="134">
        <v>5.8</v>
      </c>
      <c r="G25" s="2">
        <v>7.2</v>
      </c>
      <c r="H25" s="134">
        <v>9.31</v>
      </c>
      <c r="I25" s="134">
        <v>5.87</v>
      </c>
      <c r="J25" s="134">
        <v>11.93</v>
      </c>
      <c r="K25" s="134">
        <v>7.88</v>
      </c>
      <c r="L25" s="134">
        <v>8.08</v>
      </c>
      <c r="M25" s="134">
        <v>9.1</v>
      </c>
      <c r="N25" s="134">
        <v>5.59</v>
      </c>
      <c r="O25" s="134">
        <v>4.03</v>
      </c>
      <c r="P25" s="134">
        <v>5.87</v>
      </c>
      <c r="Q25" s="134">
        <v>8.4499999999999993</v>
      </c>
      <c r="R25" s="2">
        <v>9.5399999999999991</v>
      </c>
      <c r="S25" s="134">
        <v>5.76</v>
      </c>
      <c r="T25" s="134">
        <v>13.88</v>
      </c>
      <c r="U25" s="134">
        <v>10.59</v>
      </c>
      <c r="V25" s="134">
        <v>5.5</v>
      </c>
      <c r="W25" s="134">
        <v>9</v>
      </c>
      <c r="X25" s="53">
        <v>7.8514285714285723</v>
      </c>
      <c r="Y25" s="9"/>
    </row>
    <row r="26" spans="1:25" ht="11.25" x14ac:dyDescent="0.2">
      <c r="A26" s="29" t="s">
        <v>38</v>
      </c>
      <c r="B26" s="120" t="s">
        <v>92</v>
      </c>
      <c r="C26" s="134">
        <v>10.050000000000001</v>
      </c>
      <c r="D26" s="134">
        <v>5.6</v>
      </c>
      <c r="E26" s="134">
        <v>4.18</v>
      </c>
      <c r="F26" s="134">
        <v>3.56</v>
      </c>
      <c r="G26" s="2">
        <v>3</v>
      </c>
      <c r="H26" s="134">
        <v>7.01</v>
      </c>
      <c r="I26" s="134">
        <v>4.16</v>
      </c>
      <c r="J26" s="134">
        <v>9.8699999999999992</v>
      </c>
      <c r="K26" s="134">
        <v>4.8499999999999996</v>
      </c>
      <c r="L26" s="134">
        <v>8.8800000000000008</v>
      </c>
      <c r="M26" s="134">
        <v>7.29</v>
      </c>
      <c r="N26" s="2">
        <v>4.57</v>
      </c>
      <c r="O26" s="134">
        <v>2.57</v>
      </c>
      <c r="P26" s="134">
        <v>9.41</v>
      </c>
      <c r="Q26" s="134">
        <v>5.13</v>
      </c>
      <c r="R26" s="2">
        <v>9.5</v>
      </c>
      <c r="S26" s="134">
        <v>11.43</v>
      </c>
      <c r="T26" s="134">
        <v>12.53</v>
      </c>
      <c r="U26" s="134">
        <v>7.59</v>
      </c>
      <c r="V26" s="134">
        <v>4.3</v>
      </c>
      <c r="W26" s="134">
        <v>6.9</v>
      </c>
      <c r="X26" s="53">
        <v>6.7800000000000011</v>
      </c>
      <c r="Y26" s="9"/>
    </row>
    <row r="27" spans="1:25" ht="11.25" x14ac:dyDescent="0.2">
      <c r="A27" s="29" t="s">
        <v>109</v>
      </c>
      <c r="B27" s="120" t="s">
        <v>96</v>
      </c>
      <c r="C27" s="19">
        <v>1.06</v>
      </c>
      <c r="D27" s="19">
        <v>0.93</v>
      </c>
      <c r="E27" s="133">
        <v>0.94</v>
      </c>
      <c r="F27" s="19">
        <v>0.72</v>
      </c>
      <c r="G27" s="18">
        <v>0.63</v>
      </c>
      <c r="H27" s="19">
        <v>0.77</v>
      </c>
      <c r="I27" s="19">
        <v>0.61</v>
      </c>
      <c r="J27" s="19">
        <v>0.8</v>
      </c>
      <c r="K27" s="19">
        <v>0.73</v>
      </c>
      <c r="L27" s="19">
        <v>0.72</v>
      </c>
      <c r="M27" s="19">
        <v>0.71</v>
      </c>
      <c r="N27" s="19">
        <v>1.03</v>
      </c>
      <c r="O27" s="19">
        <v>0.54</v>
      </c>
      <c r="P27" s="19">
        <v>1.18</v>
      </c>
      <c r="Q27" s="19">
        <v>0.75</v>
      </c>
      <c r="R27" s="18">
        <v>0.9</v>
      </c>
      <c r="S27" s="18">
        <v>0.97</v>
      </c>
      <c r="T27" s="18">
        <v>1.1200000000000001</v>
      </c>
      <c r="U27" s="19">
        <v>0.95</v>
      </c>
      <c r="V27" s="133">
        <v>0.95</v>
      </c>
      <c r="W27" s="19">
        <v>0.71230000000000004</v>
      </c>
      <c r="X27" s="54">
        <v>0.84391904761904768</v>
      </c>
      <c r="Y27" s="9"/>
    </row>
    <row r="28" spans="1:25" ht="11.25" x14ac:dyDescent="0.2">
      <c r="A28" s="29" t="s">
        <v>39</v>
      </c>
      <c r="B28" s="120" t="s">
        <v>94</v>
      </c>
      <c r="C28" s="134">
        <v>83</v>
      </c>
      <c r="D28" s="134">
        <v>59.7</v>
      </c>
      <c r="E28" s="135">
        <v>63.58</v>
      </c>
      <c r="F28" s="134">
        <v>62.5</v>
      </c>
      <c r="G28" s="2">
        <v>56.5</v>
      </c>
      <c r="H28" s="134">
        <v>59</v>
      </c>
      <c r="I28" s="134">
        <v>54</v>
      </c>
      <c r="J28" s="134">
        <v>68.5</v>
      </c>
      <c r="K28" s="134">
        <v>68.5</v>
      </c>
      <c r="L28" s="134">
        <v>61.05</v>
      </c>
      <c r="M28" s="134">
        <v>67.25</v>
      </c>
      <c r="N28" s="134">
        <v>62.72</v>
      </c>
      <c r="O28" s="134">
        <v>58.52</v>
      </c>
      <c r="P28" s="134">
        <v>83.21</v>
      </c>
      <c r="Q28" s="134">
        <v>77</v>
      </c>
      <c r="R28" s="2">
        <v>58.44</v>
      </c>
      <c r="S28" s="134">
        <v>53</v>
      </c>
      <c r="T28" s="134">
        <v>81.010000000000005</v>
      </c>
      <c r="U28" s="134">
        <v>77.650000000000006</v>
      </c>
      <c r="V28" s="134">
        <v>45.26</v>
      </c>
      <c r="W28" s="134">
        <v>62.56</v>
      </c>
      <c r="X28" s="53">
        <v>64.902380952380952</v>
      </c>
      <c r="Y28" s="9"/>
    </row>
    <row r="29" spans="1:25" ht="11.25" x14ac:dyDescent="0.2">
      <c r="A29" s="29" t="s">
        <v>40</v>
      </c>
      <c r="B29" s="120" t="s">
        <v>94</v>
      </c>
      <c r="C29" s="134">
        <v>403.08</v>
      </c>
      <c r="D29" s="134">
        <v>224</v>
      </c>
      <c r="E29" s="134">
        <v>218.87</v>
      </c>
      <c r="F29" s="134">
        <v>190</v>
      </c>
      <c r="G29" s="2">
        <v>179.1</v>
      </c>
      <c r="H29" s="134">
        <v>226.25</v>
      </c>
      <c r="I29" s="134">
        <v>85</v>
      </c>
      <c r="J29" s="134">
        <v>246.69</v>
      </c>
      <c r="K29" s="134">
        <v>255.9</v>
      </c>
      <c r="L29" s="134">
        <v>265</v>
      </c>
      <c r="M29" s="134">
        <v>267</v>
      </c>
      <c r="N29" s="134">
        <v>203.71</v>
      </c>
      <c r="O29" s="134">
        <v>240.88</v>
      </c>
      <c r="P29" s="134">
        <v>340.6</v>
      </c>
      <c r="Q29" s="134">
        <v>235</v>
      </c>
      <c r="R29" s="2">
        <v>235.34</v>
      </c>
      <c r="S29" s="134">
        <v>111.53</v>
      </c>
      <c r="T29" s="134">
        <v>243.69</v>
      </c>
      <c r="U29" s="134">
        <v>220.22</v>
      </c>
      <c r="V29" s="134">
        <v>200</v>
      </c>
      <c r="W29" s="134">
        <v>169.47</v>
      </c>
      <c r="X29" s="53">
        <v>226.73000000000005</v>
      </c>
      <c r="Y29" s="9"/>
    </row>
    <row r="30" spans="1:25" ht="11.25" x14ac:dyDescent="0.2">
      <c r="A30" s="29" t="s">
        <v>41</v>
      </c>
      <c r="B30" s="120" t="s">
        <v>94</v>
      </c>
      <c r="C30" s="134">
        <v>69.7</v>
      </c>
      <c r="D30" s="134">
        <v>47.3</v>
      </c>
      <c r="E30" s="134">
        <v>31.76</v>
      </c>
      <c r="F30" s="134">
        <v>39.4</v>
      </c>
      <c r="G30" s="2">
        <v>30</v>
      </c>
      <c r="H30" s="134">
        <v>44</v>
      </c>
      <c r="I30" s="134">
        <v>29.95</v>
      </c>
      <c r="J30" s="134">
        <v>58.36</v>
      </c>
      <c r="K30" s="134">
        <v>47.8</v>
      </c>
      <c r="L30" s="134">
        <v>32.9</v>
      </c>
      <c r="M30" s="134">
        <v>51.1</v>
      </c>
      <c r="N30" s="134">
        <v>31.82</v>
      </c>
      <c r="O30" s="134">
        <v>36</v>
      </c>
      <c r="P30" s="134">
        <v>75.94</v>
      </c>
      <c r="Q30" s="134">
        <v>42.95</v>
      </c>
      <c r="R30" s="2">
        <v>34.200000000000003</v>
      </c>
      <c r="S30" s="134">
        <v>37.14</v>
      </c>
      <c r="T30" s="134">
        <v>40.6</v>
      </c>
      <c r="U30" s="134">
        <v>29.08</v>
      </c>
      <c r="V30" s="134">
        <v>34</v>
      </c>
      <c r="W30" s="134">
        <v>58.87</v>
      </c>
      <c r="X30" s="53">
        <v>42.993809523809531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48.4</v>
      </c>
      <c r="F31" s="134">
        <v>35.74</v>
      </c>
      <c r="G31" s="2">
        <v>37</v>
      </c>
      <c r="H31" s="134">
        <v>44.98</v>
      </c>
      <c r="I31" s="134">
        <v>49.9</v>
      </c>
      <c r="J31" s="134">
        <v>50.89</v>
      </c>
      <c r="K31" s="134">
        <v>45.37</v>
      </c>
      <c r="L31" s="134">
        <v>45.51</v>
      </c>
      <c r="M31" s="134">
        <v>53.17</v>
      </c>
      <c r="N31" s="134">
        <v>48.36</v>
      </c>
      <c r="O31" s="134">
        <v>42.2</v>
      </c>
      <c r="P31" s="134">
        <v>67.64</v>
      </c>
      <c r="Q31" s="134">
        <v>48.96</v>
      </c>
      <c r="R31" s="2">
        <v>44.3</v>
      </c>
      <c r="S31" s="134">
        <v>26.39</v>
      </c>
      <c r="T31" s="134">
        <v>52.71</v>
      </c>
      <c r="U31" s="134">
        <v>47.29</v>
      </c>
      <c r="V31" s="134">
        <v>0</v>
      </c>
      <c r="W31" s="134">
        <v>42.89</v>
      </c>
      <c r="X31" s="53">
        <v>43.819047619047616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23.83</v>
      </c>
      <c r="D32" s="134">
        <v>28.24</v>
      </c>
      <c r="E32" s="134">
        <v>29.1</v>
      </c>
      <c r="F32" s="134">
        <v>13.76</v>
      </c>
      <c r="G32" s="2">
        <v>14.8</v>
      </c>
      <c r="H32" s="134">
        <v>22.3</v>
      </c>
      <c r="I32" s="134">
        <v>13.9</v>
      </c>
      <c r="J32" s="134">
        <v>27.58</v>
      </c>
      <c r="K32" s="134">
        <v>30.56</v>
      </c>
      <c r="L32" s="134">
        <v>30.68</v>
      </c>
      <c r="M32" s="134">
        <v>20.9</v>
      </c>
      <c r="N32" s="134">
        <v>19.7</v>
      </c>
      <c r="O32" s="134">
        <v>22.51</v>
      </c>
      <c r="P32" s="134">
        <v>34.270000000000003</v>
      </c>
      <c r="Q32" s="134">
        <v>21.42</v>
      </c>
      <c r="R32" s="2">
        <v>29.2</v>
      </c>
      <c r="S32" s="2">
        <v>20.83</v>
      </c>
      <c r="T32" s="2">
        <v>23.58</v>
      </c>
      <c r="U32" s="134">
        <v>17.72</v>
      </c>
      <c r="V32" s="134">
        <v>18</v>
      </c>
      <c r="W32" s="134">
        <v>23.17</v>
      </c>
      <c r="X32" s="53">
        <v>23.145238095238096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16.63</v>
      </c>
      <c r="F34" s="2">
        <v>15.06</v>
      </c>
      <c r="G34" s="2">
        <v>17.09</v>
      </c>
      <c r="H34" s="134">
        <v>18.45</v>
      </c>
      <c r="I34" s="134">
        <v>16.298928</v>
      </c>
      <c r="J34" s="2">
        <v>11.321000000000002</v>
      </c>
      <c r="K34" s="2">
        <v>16.100000000000001</v>
      </c>
      <c r="L34" s="2">
        <v>11.508549</v>
      </c>
      <c r="M34" s="2">
        <v>15.16</v>
      </c>
      <c r="N34" s="134">
        <v>13.6</v>
      </c>
      <c r="O34" s="2">
        <v>12.8</v>
      </c>
      <c r="P34" s="2">
        <v>14.96</v>
      </c>
      <c r="Q34" s="2">
        <v>19.39</v>
      </c>
      <c r="R34" s="2">
        <v>17.95</v>
      </c>
      <c r="S34" s="134">
        <v>12.0345</v>
      </c>
      <c r="T34" s="134">
        <v>15.058999999999999</v>
      </c>
      <c r="U34" s="2">
        <v>21.744382000000002</v>
      </c>
      <c r="V34" s="2">
        <v>12.62</v>
      </c>
      <c r="W34" s="134">
        <v>17.880044999999999</v>
      </c>
      <c r="X34" s="53">
        <v>15.371813380952382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8.5423939999999998</v>
      </c>
      <c r="D35" s="2">
        <v>11.08</v>
      </c>
      <c r="E35" s="2">
        <v>9.75</v>
      </c>
      <c r="F35" s="2">
        <v>9.91</v>
      </c>
      <c r="G35" s="2">
        <v>11.03</v>
      </c>
      <c r="H35" s="134">
        <v>11.9</v>
      </c>
      <c r="I35" s="134">
        <v>11.638745999999999</v>
      </c>
      <c r="J35" s="2">
        <v>7.9926260000000005</v>
      </c>
      <c r="K35" s="2">
        <v>10.57</v>
      </c>
      <c r="L35" s="2">
        <v>8.4614790000000006</v>
      </c>
      <c r="M35" s="2">
        <v>11.25</v>
      </c>
      <c r="N35" s="134">
        <v>9.81</v>
      </c>
      <c r="O35" s="2">
        <v>9.4499999999999993</v>
      </c>
      <c r="P35" s="2">
        <v>11.27</v>
      </c>
      <c r="Q35" s="2">
        <v>13.75</v>
      </c>
      <c r="R35" s="2">
        <v>13.06</v>
      </c>
      <c r="S35" s="134">
        <v>9.6275999999999993</v>
      </c>
      <c r="T35" s="134">
        <v>11.321899999999999</v>
      </c>
      <c r="U35" s="2">
        <v>14.425020000000002</v>
      </c>
      <c r="V35" s="2">
        <v>8.5</v>
      </c>
      <c r="W35" s="134">
        <v>14.525804000000001</v>
      </c>
      <c r="X35" s="53">
        <v>10.85074138095238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106.06</v>
      </c>
      <c r="F37" s="134">
        <v>53.65</v>
      </c>
      <c r="G37" s="134">
        <v>77.5</v>
      </c>
      <c r="H37" s="134">
        <v>62.58</v>
      </c>
      <c r="I37" s="134">
        <v>53.25</v>
      </c>
      <c r="J37" s="134">
        <v>49.57</v>
      </c>
      <c r="K37" s="134">
        <v>48.34</v>
      </c>
      <c r="L37" s="134">
        <v>42.08</v>
      </c>
      <c r="M37" s="134">
        <v>66.89</v>
      </c>
      <c r="N37" s="134">
        <v>23.19</v>
      </c>
      <c r="O37" s="134">
        <v>27.97</v>
      </c>
      <c r="P37" s="134">
        <v>69.180000000000007</v>
      </c>
      <c r="Q37" s="134">
        <v>63.08</v>
      </c>
      <c r="R37" s="2">
        <v>52.25</v>
      </c>
      <c r="S37" s="134">
        <v>24.654544999999999</v>
      </c>
      <c r="T37" s="134">
        <v>71.022400000000005</v>
      </c>
      <c r="U37" s="134">
        <v>26.86</v>
      </c>
      <c r="V37" s="134">
        <v>45.45</v>
      </c>
      <c r="W37" s="134">
        <v>42.11</v>
      </c>
      <c r="X37" s="53">
        <v>52.533187857142856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19.38</v>
      </c>
      <c r="F39" s="20">
        <v>18.329999999999998</v>
      </c>
      <c r="G39" s="20">
        <v>23.01</v>
      </c>
      <c r="H39" s="20">
        <v>11.13</v>
      </c>
      <c r="I39" s="20">
        <v>10.95</v>
      </c>
      <c r="J39" s="20">
        <v>32.54</v>
      </c>
      <c r="K39" s="20">
        <v>5.8</v>
      </c>
      <c r="L39" s="20">
        <v>25</v>
      </c>
      <c r="M39" s="20">
        <v>21</v>
      </c>
      <c r="N39" s="20">
        <v>14.37</v>
      </c>
      <c r="O39" s="20">
        <v>7.83</v>
      </c>
      <c r="P39" s="20">
        <v>15.48</v>
      </c>
      <c r="Q39" s="20">
        <v>9.0500000000000007</v>
      </c>
      <c r="R39" s="21">
        <v>9</v>
      </c>
      <c r="S39" s="20">
        <v>6.1504187999999997</v>
      </c>
      <c r="T39" s="20">
        <v>32.33</v>
      </c>
      <c r="U39" s="20">
        <v>10.039999999999999</v>
      </c>
      <c r="V39" s="20">
        <v>8</v>
      </c>
      <c r="W39" s="20">
        <v>6.5449999999999999</v>
      </c>
      <c r="X39" s="57">
        <v>17.235019942857143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198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</v>
      </c>
      <c r="D8" s="134">
        <v>39.270000000000003</v>
      </c>
      <c r="E8" s="134">
        <v>32.79</v>
      </c>
      <c r="F8" s="134">
        <v>35.31</v>
      </c>
      <c r="G8" s="2">
        <v>24.2</v>
      </c>
      <c r="H8" s="134">
        <v>32.950000000000003</v>
      </c>
      <c r="I8" s="134">
        <v>26.15</v>
      </c>
      <c r="J8" s="134">
        <v>36.659999999999997</v>
      </c>
      <c r="K8" s="134">
        <v>27.65</v>
      </c>
      <c r="L8" s="134">
        <v>35.5</v>
      </c>
      <c r="M8" s="134">
        <v>30.5</v>
      </c>
      <c r="N8" s="134">
        <v>38.64</v>
      </c>
      <c r="O8" s="134">
        <v>31.61</v>
      </c>
      <c r="P8" s="134">
        <v>38.49</v>
      </c>
      <c r="Q8" s="134">
        <v>27.38</v>
      </c>
      <c r="R8" s="2">
        <v>37.700000000000003</v>
      </c>
      <c r="S8" s="134">
        <v>25.32</v>
      </c>
      <c r="T8" s="134">
        <v>30.87</v>
      </c>
      <c r="U8" s="134">
        <v>29.65</v>
      </c>
      <c r="V8" s="134">
        <v>33.06</v>
      </c>
      <c r="W8" s="134">
        <v>28.8</v>
      </c>
      <c r="X8" s="53">
        <v>32.595238095238095</v>
      </c>
      <c r="Y8" s="9"/>
    </row>
    <row r="9" spans="1:25" ht="11.25" x14ac:dyDescent="0.2">
      <c r="A9" s="29" t="s">
        <v>87</v>
      </c>
      <c r="B9" s="120" t="s">
        <v>92</v>
      </c>
      <c r="C9" s="19">
        <v>3.46</v>
      </c>
      <c r="D9" s="19">
        <v>3.67</v>
      </c>
      <c r="E9" s="19">
        <v>3.67</v>
      </c>
      <c r="F9" s="19">
        <v>3.44</v>
      </c>
      <c r="G9" s="18">
        <v>2.88</v>
      </c>
      <c r="H9" s="19">
        <v>2.82</v>
      </c>
      <c r="I9" s="19">
        <v>3.36</v>
      </c>
      <c r="J9" s="19">
        <v>3.55</v>
      </c>
      <c r="K9" s="19">
        <v>3.27</v>
      </c>
      <c r="L9" s="19">
        <v>3.75</v>
      </c>
      <c r="M9" s="19">
        <v>3.86</v>
      </c>
      <c r="N9" s="19">
        <v>4.28</v>
      </c>
      <c r="O9" s="19">
        <v>3.4</v>
      </c>
      <c r="P9" s="19">
        <v>3.87</v>
      </c>
      <c r="Q9" s="19">
        <v>3.16</v>
      </c>
      <c r="R9" s="18">
        <v>3.5</v>
      </c>
      <c r="S9" s="19">
        <v>4.45</v>
      </c>
      <c r="T9" s="19">
        <v>3.86</v>
      </c>
      <c r="U9" s="19">
        <v>3.94</v>
      </c>
      <c r="V9" s="19">
        <v>3.61</v>
      </c>
      <c r="W9" s="19">
        <v>3.62</v>
      </c>
      <c r="X9" s="54">
        <v>3.5914285714285716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</v>
      </c>
      <c r="E10" s="134">
        <v>303.14</v>
      </c>
      <c r="F10" s="134">
        <v>256.98</v>
      </c>
      <c r="G10" s="2">
        <v>230</v>
      </c>
      <c r="H10" s="134">
        <v>252</v>
      </c>
      <c r="I10" s="134">
        <v>280.04000000000002</v>
      </c>
      <c r="J10" s="134">
        <v>338.97</v>
      </c>
      <c r="K10" s="134">
        <v>276</v>
      </c>
      <c r="L10" s="134">
        <v>280</v>
      </c>
      <c r="M10" s="134">
        <v>300</v>
      </c>
      <c r="N10" s="134">
        <v>370.37</v>
      </c>
      <c r="O10" s="134">
        <v>248</v>
      </c>
      <c r="P10" s="134">
        <v>310</v>
      </c>
      <c r="Q10" s="134">
        <v>246</v>
      </c>
      <c r="R10" s="2">
        <v>277.8</v>
      </c>
      <c r="S10" s="134">
        <v>398</v>
      </c>
      <c r="T10" s="134">
        <v>301.95999999999998</v>
      </c>
      <c r="U10" s="134">
        <v>254.16</v>
      </c>
      <c r="V10" s="134">
        <v>250</v>
      </c>
      <c r="W10" s="134">
        <v>249.5</v>
      </c>
      <c r="X10" s="53">
        <v>291.09142857142859</v>
      </c>
      <c r="Y10" s="9"/>
    </row>
    <row r="11" spans="1:25" ht="11.25" x14ac:dyDescent="0.2">
      <c r="A11" s="29" t="s">
        <v>25</v>
      </c>
      <c r="B11" s="120" t="s">
        <v>92</v>
      </c>
      <c r="C11" s="19">
        <v>0.5</v>
      </c>
      <c r="D11" s="19">
        <v>0.64</v>
      </c>
      <c r="E11" s="19">
        <v>0.4456</v>
      </c>
      <c r="F11" s="19">
        <v>0.375</v>
      </c>
      <c r="G11" s="18">
        <v>0.33799999999999997</v>
      </c>
      <c r="H11" s="19">
        <v>0.37</v>
      </c>
      <c r="I11" s="19">
        <v>0.36</v>
      </c>
      <c r="J11" s="19">
        <v>0.61</v>
      </c>
      <c r="K11" s="19">
        <v>0.376</v>
      </c>
      <c r="L11" s="19">
        <v>0.44</v>
      </c>
      <c r="M11" s="19">
        <v>0.44</v>
      </c>
      <c r="N11" s="19">
        <v>0.55479999999999996</v>
      </c>
      <c r="O11" s="19">
        <v>0.38479999999999998</v>
      </c>
      <c r="P11" s="19">
        <v>0.48139999999999999</v>
      </c>
      <c r="Q11" s="19">
        <v>0.43</v>
      </c>
      <c r="R11" s="18">
        <v>0.40100000000000002</v>
      </c>
      <c r="S11" s="19">
        <v>0.61</v>
      </c>
      <c r="T11" s="19">
        <v>0.46</v>
      </c>
      <c r="U11" s="19">
        <v>0.47</v>
      </c>
      <c r="V11" s="19">
        <v>0.4304</v>
      </c>
      <c r="W11" s="19">
        <v>0.4108</v>
      </c>
      <c r="X11" s="54">
        <v>0.45370476190476206</v>
      </c>
      <c r="Y11" s="9"/>
    </row>
    <row r="12" spans="1:25" ht="11.25" x14ac:dyDescent="0.2">
      <c r="A12" s="29" t="s">
        <v>26</v>
      </c>
      <c r="B12" s="120" t="s">
        <v>93</v>
      </c>
      <c r="C12" s="134">
        <v>70</v>
      </c>
      <c r="D12" s="134">
        <v>31.25</v>
      </c>
      <c r="E12" s="134">
        <v>40.840000000000003</v>
      </c>
      <c r="F12" s="134">
        <v>30</v>
      </c>
      <c r="G12" s="2">
        <v>68.25</v>
      </c>
      <c r="H12" s="134">
        <v>55</v>
      </c>
      <c r="I12" s="134">
        <v>65</v>
      </c>
      <c r="J12" s="134">
        <v>58.07</v>
      </c>
      <c r="K12" s="134">
        <v>59.82</v>
      </c>
      <c r="L12" s="134">
        <v>40</v>
      </c>
      <c r="M12" s="134">
        <v>55</v>
      </c>
      <c r="N12" s="134">
        <v>32.479999999999997</v>
      </c>
      <c r="O12" s="134">
        <v>28.25</v>
      </c>
      <c r="P12" s="134">
        <v>57</v>
      </c>
      <c r="Q12" s="134">
        <v>55</v>
      </c>
      <c r="R12" s="2">
        <v>68</v>
      </c>
      <c r="S12" s="134">
        <v>52.5</v>
      </c>
      <c r="T12" s="134">
        <v>62.58</v>
      </c>
      <c r="U12" s="134">
        <v>56.66</v>
      </c>
      <c r="V12" s="134">
        <v>29</v>
      </c>
      <c r="W12" s="134">
        <v>65.97</v>
      </c>
      <c r="X12" s="53">
        <v>51.460476190476193</v>
      </c>
      <c r="Y12" s="9"/>
    </row>
    <row r="13" spans="1:25" ht="11.25" x14ac:dyDescent="0.2">
      <c r="A13" s="29" t="s">
        <v>27</v>
      </c>
      <c r="B13" s="120" t="s">
        <v>93</v>
      </c>
      <c r="C13" s="134">
        <v>120</v>
      </c>
      <c r="D13" s="134">
        <v>137</v>
      </c>
      <c r="E13" s="134">
        <v>75.72</v>
      </c>
      <c r="F13" s="134">
        <v>45</v>
      </c>
      <c r="G13" s="2">
        <v>58.8</v>
      </c>
      <c r="H13" s="134">
        <v>56</v>
      </c>
      <c r="I13" s="134">
        <v>66.12</v>
      </c>
      <c r="J13" s="134">
        <v>105.16</v>
      </c>
      <c r="K13" s="134">
        <v>71</v>
      </c>
      <c r="L13" s="134">
        <v>63</v>
      </c>
      <c r="M13" s="134">
        <v>80</v>
      </c>
      <c r="N13" s="134">
        <v>65.92</v>
      </c>
      <c r="O13" s="134">
        <v>80</v>
      </c>
      <c r="P13" s="134">
        <v>82.33</v>
      </c>
      <c r="Q13" s="134">
        <v>49.75</v>
      </c>
      <c r="R13" s="2">
        <v>88</v>
      </c>
      <c r="S13" s="134">
        <v>90</v>
      </c>
      <c r="T13" s="134">
        <v>62.45</v>
      </c>
      <c r="U13" s="134">
        <v>69.03</v>
      </c>
      <c r="V13" s="134">
        <v>67</v>
      </c>
      <c r="W13" s="134">
        <v>72.510000000000005</v>
      </c>
      <c r="X13" s="53">
        <v>76.418571428571425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</v>
      </c>
      <c r="E14" s="67">
        <v>0.49</v>
      </c>
      <c r="F14" s="67">
        <v>0.33</v>
      </c>
      <c r="G14" s="68">
        <v>0.45</v>
      </c>
      <c r="H14" s="67">
        <v>0.55000000000000004</v>
      </c>
      <c r="I14" s="67">
        <v>0.48</v>
      </c>
      <c r="J14" s="67">
        <v>0.4</v>
      </c>
      <c r="K14" s="67">
        <v>0.72</v>
      </c>
      <c r="L14" s="67">
        <v>0.48</v>
      </c>
      <c r="M14" s="67">
        <v>0.6</v>
      </c>
      <c r="N14" s="67">
        <v>0.52</v>
      </c>
      <c r="O14" s="67">
        <v>0.36</v>
      </c>
      <c r="P14" s="67">
        <v>0.48</v>
      </c>
      <c r="Q14" s="67">
        <v>0.43</v>
      </c>
      <c r="R14" s="68">
        <v>0.54</v>
      </c>
      <c r="S14" s="67">
        <v>0.28999999999999998</v>
      </c>
      <c r="T14" s="67">
        <v>0.55000000000000004</v>
      </c>
      <c r="U14" s="67">
        <v>0.46</v>
      </c>
      <c r="V14" s="133">
        <v>0.5</v>
      </c>
      <c r="W14" s="67">
        <v>0.43807000000000001</v>
      </c>
      <c r="X14" s="54">
        <v>0.4818128571428571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2.78</v>
      </c>
      <c r="F15" s="134">
        <v>1.8</v>
      </c>
      <c r="G15" s="2">
        <v>2.4</v>
      </c>
      <c r="H15" s="134">
        <v>2.2999999999999998</v>
      </c>
      <c r="I15" s="134">
        <v>2.2000000000000002</v>
      </c>
      <c r="J15" s="134">
        <v>3.28</v>
      </c>
      <c r="K15" s="134">
        <v>1.86</v>
      </c>
      <c r="L15" s="134">
        <v>2.2000000000000002</v>
      </c>
      <c r="M15" s="134">
        <v>2.13</v>
      </c>
      <c r="N15" s="134">
        <v>2.58</v>
      </c>
      <c r="O15" s="134">
        <v>1.5</v>
      </c>
      <c r="P15" s="134">
        <v>2.83</v>
      </c>
      <c r="Q15" s="134">
        <v>2.4</v>
      </c>
      <c r="R15" s="2">
        <v>2.17</v>
      </c>
      <c r="S15" s="134">
        <v>2.1</v>
      </c>
      <c r="T15" s="134">
        <v>2.82</v>
      </c>
      <c r="U15" s="134">
        <v>2.02</v>
      </c>
      <c r="V15" s="132">
        <v>1.45</v>
      </c>
      <c r="W15" s="134">
        <v>1.91</v>
      </c>
      <c r="X15" s="53">
        <v>2.3085714285714287</v>
      </c>
      <c r="Y15" s="9"/>
    </row>
    <row r="16" spans="1:25" ht="11.25" x14ac:dyDescent="0.2">
      <c r="A16" s="29" t="s">
        <v>29</v>
      </c>
      <c r="B16" s="120" t="s">
        <v>91</v>
      </c>
      <c r="C16" s="134">
        <v>21.36</v>
      </c>
      <c r="D16" s="134">
        <v>19</v>
      </c>
      <c r="E16" s="134">
        <v>22.07</v>
      </c>
      <c r="F16" s="134">
        <v>28</v>
      </c>
      <c r="G16" s="2">
        <v>15.32</v>
      </c>
      <c r="H16" s="134">
        <v>16.489999999999998</v>
      </c>
      <c r="I16" s="134">
        <v>17.66</v>
      </c>
      <c r="J16" s="134">
        <v>26.58</v>
      </c>
      <c r="K16" s="134">
        <v>18.59</v>
      </c>
      <c r="L16" s="134">
        <v>14.9</v>
      </c>
      <c r="M16" s="134">
        <v>14.62</v>
      </c>
      <c r="N16" s="134">
        <v>22.31</v>
      </c>
      <c r="O16" s="134">
        <v>18.05</v>
      </c>
      <c r="P16" s="134">
        <v>27.6</v>
      </c>
      <c r="Q16" s="134">
        <v>15.78</v>
      </c>
      <c r="R16" s="2">
        <v>19.77</v>
      </c>
      <c r="S16" s="134">
        <v>15.24</v>
      </c>
      <c r="T16" s="134">
        <v>18.52</v>
      </c>
      <c r="U16" s="134">
        <v>16.38</v>
      </c>
      <c r="V16" s="134">
        <v>31</v>
      </c>
      <c r="W16" s="134">
        <v>15.05</v>
      </c>
      <c r="X16" s="53">
        <v>19.728095238095239</v>
      </c>
      <c r="Y16" s="9"/>
    </row>
    <row r="17" spans="1:25" ht="11.25" x14ac:dyDescent="0.2">
      <c r="A17" s="29" t="s">
        <v>30</v>
      </c>
      <c r="B17" s="120" t="s">
        <v>94</v>
      </c>
      <c r="C17" s="134">
        <v>78</v>
      </c>
      <c r="D17" s="134">
        <v>151.5</v>
      </c>
      <c r="E17" s="134">
        <v>65.3</v>
      </c>
      <c r="F17" s="134">
        <v>80.3</v>
      </c>
      <c r="G17" s="2">
        <v>73.5</v>
      </c>
      <c r="H17" s="134">
        <v>65</v>
      </c>
      <c r="I17" s="134">
        <v>64</v>
      </c>
      <c r="J17" s="134">
        <v>101.11</v>
      </c>
      <c r="K17" s="134">
        <v>76</v>
      </c>
      <c r="L17" s="134">
        <v>90.64</v>
      </c>
      <c r="M17" s="134">
        <v>102</v>
      </c>
      <c r="N17" s="134">
        <v>78.400000000000006</v>
      </c>
      <c r="O17" s="134">
        <v>85</v>
      </c>
      <c r="P17" s="134">
        <v>81.7</v>
      </c>
      <c r="Q17" s="134">
        <v>95.05</v>
      </c>
      <c r="R17" s="2">
        <v>78</v>
      </c>
      <c r="S17" s="134">
        <v>58</v>
      </c>
      <c r="T17" s="134">
        <v>84.18</v>
      </c>
      <c r="U17" s="134">
        <v>81.5</v>
      </c>
      <c r="V17" s="134">
        <v>61.25</v>
      </c>
      <c r="W17" s="134">
        <v>87.65</v>
      </c>
      <c r="X17" s="53">
        <v>82.765714285714296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575</v>
      </c>
      <c r="D18" s="134">
        <v>291.5</v>
      </c>
      <c r="E18" s="134">
        <v>272.04000000000002</v>
      </c>
      <c r="F18" s="134">
        <v>260</v>
      </c>
      <c r="G18" s="2">
        <v>235</v>
      </c>
      <c r="H18" s="134">
        <v>296</v>
      </c>
      <c r="I18" s="134">
        <v>197.75</v>
      </c>
      <c r="J18" s="134">
        <v>388.45</v>
      </c>
      <c r="K18" s="134">
        <v>445</v>
      </c>
      <c r="L18" s="134">
        <v>395</v>
      </c>
      <c r="M18" s="134">
        <v>407</v>
      </c>
      <c r="N18" s="134">
        <v>301.7</v>
      </c>
      <c r="O18" s="134">
        <v>270.06</v>
      </c>
      <c r="P18" s="134">
        <v>366.67</v>
      </c>
      <c r="Q18" s="134">
        <v>299.64</v>
      </c>
      <c r="R18" s="2">
        <v>452</v>
      </c>
      <c r="S18" s="134">
        <v>397.5</v>
      </c>
      <c r="T18" s="134">
        <v>479.07</v>
      </c>
      <c r="U18" s="134">
        <v>294.27</v>
      </c>
      <c r="V18" s="134">
        <v>260</v>
      </c>
      <c r="W18" s="134">
        <v>303.43</v>
      </c>
      <c r="X18" s="53">
        <v>342.24190476190478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276</v>
      </c>
      <c r="D19" s="134">
        <v>241</v>
      </c>
      <c r="E19" s="134">
        <v>254.75</v>
      </c>
      <c r="F19" s="2">
        <v>247.05</v>
      </c>
      <c r="G19" s="2">
        <v>175</v>
      </c>
      <c r="H19" s="134">
        <v>275</v>
      </c>
      <c r="I19" s="134">
        <v>112</v>
      </c>
      <c r="J19" s="134">
        <v>325.42</v>
      </c>
      <c r="K19" s="134">
        <v>280</v>
      </c>
      <c r="L19" s="2">
        <v>234</v>
      </c>
      <c r="M19" s="2">
        <v>210</v>
      </c>
      <c r="N19" s="134">
        <v>256.7</v>
      </c>
      <c r="O19" s="134">
        <v>230</v>
      </c>
      <c r="P19" s="134">
        <v>257.17</v>
      </c>
      <c r="Q19" s="134">
        <v>207</v>
      </c>
      <c r="R19" s="2">
        <v>350</v>
      </c>
      <c r="S19" s="134">
        <v>181</v>
      </c>
      <c r="T19" s="134">
        <v>152.07</v>
      </c>
      <c r="U19" s="134">
        <v>209.8</v>
      </c>
      <c r="V19" s="134">
        <v>210</v>
      </c>
      <c r="W19" s="134">
        <v>258.77</v>
      </c>
      <c r="X19" s="53">
        <v>235.36809523809521</v>
      </c>
      <c r="Y19" s="9"/>
    </row>
    <row r="20" spans="1:25" ht="22.5" x14ac:dyDescent="0.2">
      <c r="A20" s="121" t="s">
        <v>33</v>
      </c>
      <c r="B20" s="122" t="s">
        <v>94</v>
      </c>
      <c r="C20" s="134">
        <v>57</v>
      </c>
      <c r="D20" s="134">
        <v>65</v>
      </c>
      <c r="E20" s="134">
        <v>58.33</v>
      </c>
      <c r="F20" s="134">
        <v>65</v>
      </c>
      <c r="G20" s="2">
        <v>46.75</v>
      </c>
      <c r="H20" s="134">
        <v>59.29</v>
      </c>
      <c r="I20" s="134">
        <v>52.5</v>
      </c>
      <c r="J20" s="134">
        <v>51.44</v>
      </c>
      <c r="K20" s="134">
        <v>64.900000000000006</v>
      </c>
      <c r="L20" s="134">
        <v>36.545000000000002</v>
      </c>
      <c r="M20" s="134">
        <v>59.55</v>
      </c>
      <c r="N20" s="134">
        <v>46</v>
      </c>
      <c r="O20" s="134">
        <v>45</v>
      </c>
      <c r="P20" s="134">
        <v>67.09</v>
      </c>
      <c r="Q20" s="134">
        <v>55.6</v>
      </c>
      <c r="R20" s="2">
        <v>64.08</v>
      </c>
      <c r="S20" s="134">
        <v>25.33</v>
      </c>
      <c r="T20" s="134">
        <v>27.34</v>
      </c>
      <c r="U20" s="134">
        <v>28.27</v>
      </c>
      <c r="V20" s="134">
        <v>32.5</v>
      </c>
      <c r="W20" s="134">
        <v>39.9</v>
      </c>
      <c r="X20" s="53">
        <v>49.876904761904768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30.93</v>
      </c>
      <c r="D21" s="134">
        <v>21.5</v>
      </c>
      <c r="E21" s="134">
        <v>24.13</v>
      </c>
      <c r="F21" s="134">
        <v>18.079999999999998</v>
      </c>
      <c r="G21" s="2">
        <v>19.399999999999999</v>
      </c>
      <c r="H21" s="134">
        <v>20.93</v>
      </c>
      <c r="I21" s="134">
        <v>18</v>
      </c>
      <c r="J21" s="134">
        <v>22.68</v>
      </c>
      <c r="K21" s="134">
        <v>24.98</v>
      </c>
      <c r="L21" s="134">
        <v>23.9</v>
      </c>
      <c r="M21" s="134">
        <v>17.850000000000001</v>
      </c>
      <c r="N21" s="134">
        <v>22.24</v>
      </c>
      <c r="O21" s="134">
        <v>12.65</v>
      </c>
      <c r="P21" s="134">
        <v>62.16</v>
      </c>
      <c r="Q21" s="134">
        <v>18.98</v>
      </c>
      <c r="R21" s="2">
        <v>19.2</v>
      </c>
      <c r="S21" s="134">
        <v>20.18</v>
      </c>
      <c r="T21" s="134">
        <v>18.39</v>
      </c>
      <c r="U21" s="134">
        <v>12.94</v>
      </c>
      <c r="V21" s="134">
        <v>15.05</v>
      </c>
      <c r="W21" s="134">
        <v>16.38</v>
      </c>
      <c r="X21" s="53">
        <v>21.93095238095238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417.25</v>
      </c>
      <c r="D22" s="134">
        <v>416</v>
      </c>
      <c r="E22" s="134">
        <v>239.33</v>
      </c>
      <c r="F22" s="134">
        <v>187.2</v>
      </c>
      <c r="G22" s="2">
        <v>279</v>
      </c>
      <c r="H22" s="134">
        <v>290</v>
      </c>
      <c r="I22" s="134">
        <v>340.86</v>
      </c>
      <c r="J22" s="134">
        <v>313.39999999999998</v>
      </c>
      <c r="K22" s="134">
        <v>331</v>
      </c>
      <c r="L22" s="134">
        <v>359</v>
      </c>
      <c r="M22" s="134">
        <v>413</v>
      </c>
      <c r="N22" s="134">
        <v>251.42</v>
      </c>
      <c r="O22" s="134">
        <v>246.5</v>
      </c>
      <c r="P22" s="134">
        <v>528.5</v>
      </c>
      <c r="Q22" s="134">
        <v>583.5</v>
      </c>
      <c r="R22" s="2">
        <v>258.89999999999998</v>
      </c>
      <c r="S22" s="134">
        <v>320</v>
      </c>
      <c r="T22" s="134">
        <v>823.16</v>
      </c>
      <c r="U22" s="134">
        <v>464.25</v>
      </c>
      <c r="V22" s="134">
        <v>197.5</v>
      </c>
      <c r="W22" s="134">
        <v>281.70999999999998</v>
      </c>
      <c r="X22" s="53">
        <v>359.11809523809524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15.78</v>
      </c>
      <c r="E23" s="134">
        <v>6.78</v>
      </c>
      <c r="F23" s="134">
        <v>8.9499999999999993</v>
      </c>
      <c r="G23" s="2">
        <v>8.9</v>
      </c>
      <c r="H23" s="134">
        <v>10.6</v>
      </c>
      <c r="I23" s="134">
        <v>10</v>
      </c>
      <c r="J23" s="134">
        <v>27.29</v>
      </c>
      <c r="K23" s="134">
        <v>12.5</v>
      </c>
      <c r="L23" s="134">
        <v>19</v>
      </c>
      <c r="M23" s="134">
        <v>18.5</v>
      </c>
      <c r="N23" s="134">
        <v>10.61</v>
      </c>
      <c r="O23" s="134">
        <v>5.5</v>
      </c>
      <c r="P23" s="134">
        <v>7.1</v>
      </c>
      <c r="Q23" s="134">
        <v>10.53</v>
      </c>
      <c r="R23" s="2">
        <v>15.23</v>
      </c>
      <c r="S23" s="134">
        <v>30</v>
      </c>
      <c r="T23" s="134">
        <v>8.81</v>
      </c>
      <c r="U23" s="134">
        <v>28.41</v>
      </c>
      <c r="V23" s="134">
        <v>17.5</v>
      </c>
      <c r="W23" s="134">
        <v>10.44</v>
      </c>
      <c r="X23" s="53">
        <v>14.246666666666666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52</v>
      </c>
      <c r="D24" s="134">
        <v>94</v>
      </c>
      <c r="E24" s="134">
        <v>58.57</v>
      </c>
      <c r="F24" s="134">
        <v>81.55</v>
      </c>
      <c r="G24" s="2">
        <v>59.88</v>
      </c>
      <c r="H24" s="134">
        <v>47.87</v>
      </c>
      <c r="I24" s="134">
        <v>42</v>
      </c>
      <c r="J24" s="134">
        <v>65.13</v>
      </c>
      <c r="K24" s="134">
        <v>69</v>
      </c>
      <c r="L24" s="134">
        <v>65</v>
      </c>
      <c r="M24" s="134">
        <v>76</v>
      </c>
      <c r="N24" s="134">
        <v>67.62</v>
      </c>
      <c r="O24" s="134">
        <v>58</v>
      </c>
      <c r="P24" s="134">
        <v>135.74</v>
      </c>
      <c r="Q24" s="134">
        <v>50</v>
      </c>
      <c r="R24" s="2">
        <v>59</v>
      </c>
      <c r="S24" s="134">
        <v>90.33</v>
      </c>
      <c r="T24" s="134">
        <v>61.53</v>
      </c>
      <c r="U24" s="134">
        <v>69.88</v>
      </c>
      <c r="V24" s="134">
        <v>75.3</v>
      </c>
      <c r="W24" s="134">
        <v>53.26</v>
      </c>
      <c r="X24" s="53">
        <v>68.174285714285702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5.15</v>
      </c>
      <c r="D25" s="134">
        <v>9.3000000000000007</v>
      </c>
      <c r="E25" s="134">
        <v>7.06</v>
      </c>
      <c r="F25" s="134">
        <v>6.5</v>
      </c>
      <c r="G25" s="2">
        <v>7.23</v>
      </c>
      <c r="H25" s="134">
        <v>9.31</v>
      </c>
      <c r="I25" s="134">
        <v>5.87</v>
      </c>
      <c r="J25" s="134">
        <v>14.87</v>
      </c>
      <c r="K25" s="134">
        <v>8.06</v>
      </c>
      <c r="L25" s="134">
        <v>8.1999999999999993</v>
      </c>
      <c r="M25" s="134">
        <v>9.18</v>
      </c>
      <c r="N25" s="134">
        <v>5.54</v>
      </c>
      <c r="O25" s="134">
        <v>3.99</v>
      </c>
      <c r="P25" s="134">
        <v>6.24</v>
      </c>
      <c r="Q25" s="134">
        <v>7.9</v>
      </c>
      <c r="R25" s="2">
        <v>9.6</v>
      </c>
      <c r="S25" s="134">
        <v>5.76</v>
      </c>
      <c r="T25" s="134">
        <v>13.88</v>
      </c>
      <c r="U25" s="134">
        <v>10.43</v>
      </c>
      <c r="V25" s="134">
        <v>5.83</v>
      </c>
      <c r="W25" s="134">
        <v>9</v>
      </c>
      <c r="X25" s="53">
        <v>8.0428571428571445</v>
      </c>
      <c r="Y25" s="9"/>
    </row>
    <row r="26" spans="1:25" ht="11.25" x14ac:dyDescent="0.2">
      <c r="A26" s="29" t="s">
        <v>38</v>
      </c>
      <c r="B26" s="120" t="s">
        <v>92</v>
      </c>
      <c r="C26" s="134">
        <v>10.050000000000001</v>
      </c>
      <c r="D26" s="134">
        <v>5.6</v>
      </c>
      <c r="E26" s="134">
        <v>4.1399999999999997</v>
      </c>
      <c r="F26" s="134">
        <v>3.83</v>
      </c>
      <c r="G26" s="2">
        <v>3</v>
      </c>
      <c r="H26" s="134">
        <v>7</v>
      </c>
      <c r="I26" s="134">
        <v>4.16</v>
      </c>
      <c r="J26" s="134">
        <v>9.48</v>
      </c>
      <c r="K26" s="134">
        <v>4.8499999999999996</v>
      </c>
      <c r="L26" s="134">
        <v>8.8800000000000008</v>
      </c>
      <c r="M26" s="134">
        <v>7.55</v>
      </c>
      <c r="N26" s="2">
        <v>4.58</v>
      </c>
      <c r="O26" s="134">
        <v>2.6</v>
      </c>
      <c r="P26" s="134">
        <v>9.41</v>
      </c>
      <c r="Q26" s="134">
        <v>4.6900000000000004</v>
      </c>
      <c r="R26" s="2">
        <v>9.5</v>
      </c>
      <c r="S26" s="134">
        <v>11.43</v>
      </c>
      <c r="T26" s="134">
        <v>12.56</v>
      </c>
      <c r="U26" s="134">
        <v>7.59</v>
      </c>
      <c r="V26" s="134">
        <v>4.3</v>
      </c>
      <c r="W26" s="134">
        <v>6.9</v>
      </c>
      <c r="X26" s="53">
        <v>6.7666666666666675</v>
      </c>
      <c r="Y26" s="9"/>
    </row>
    <row r="27" spans="1:25" ht="11.25" x14ac:dyDescent="0.2">
      <c r="A27" s="29" t="s">
        <v>109</v>
      </c>
      <c r="B27" s="120" t="s">
        <v>96</v>
      </c>
      <c r="C27" s="19">
        <v>1.07</v>
      </c>
      <c r="D27" s="19">
        <v>0.93</v>
      </c>
      <c r="E27" s="133">
        <v>0.94</v>
      </c>
      <c r="F27" s="19">
        <v>0.74</v>
      </c>
      <c r="G27" s="18">
        <v>0.62</v>
      </c>
      <c r="H27" s="19">
        <v>0.77</v>
      </c>
      <c r="I27" s="19">
        <v>0.61</v>
      </c>
      <c r="J27" s="19">
        <v>0.77</v>
      </c>
      <c r="K27" s="19">
        <v>0.73</v>
      </c>
      <c r="L27" s="19">
        <v>0.72</v>
      </c>
      <c r="M27" s="19">
        <v>0.7</v>
      </c>
      <c r="N27" s="19">
        <v>1.05</v>
      </c>
      <c r="O27" s="19">
        <v>0.53</v>
      </c>
      <c r="P27" s="19">
        <v>1.18</v>
      </c>
      <c r="Q27" s="19">
        <v>0.75</v>
      </c>
      <c r="R27" s="18">
        <v>0.9</v>
      </c>
      <c r="S27" s="18">
        <v>0.96</v>
      </c>
      <c r="T27" s="18">
        <v>1.1100000000000001</v>
      </c>
      <c r="U27" s="19">
        <v>0.95</v>
      </c>
      <c r="V27" s="133">
        <v>0.95</v>
      </c>
      <c r="W27" s="19">
        <v>0.71090000000000009</v>
      </c>
      <c r="X27" s="54">
        <v>0.84242380952380946</v>
      </c>
      <c r="Y27" s="9"/>
    </row>
    <row r="28" spans="1:25" ht="11.25" x14ac:dyDescent="0.2">
      <c r="A28" s="29" t="s">
        <v>39</v>
      </c>
      <c r="B28" s="120" t="s">
        <v>94</v>
      </c>
      <c r="C28" s="134">
        <v>83</v>
      </c>
      <c r="D28" s="134">
        <v>59.7</v>
      </c>
      <c r="E28" s="135">
        <v>63.58</v>
      </c>
      <c r="F28" s="134">
        <v>65.06</v>
      </c>
      <c r="G28" s="2">
        <v>54</v>
      </c>
      <c r="H28" s="134">
        <v>59.34</v>
      </c>
      <c r="I28" s="134">
        <v>54</v>
      </c>
      <c r="J28" s="134">
        <v>72.5</v>
      </c>
      <c r="K28" s="134">
        <v>68.5</v>
      </c>
      <c r="L28" s="134">
        <v>61.05</v>
      </c>
      <c r="M28" s="134">
        <v>67.099999999999994</v>
      </c>
      <c r="N28" s="134">
        <v>63.26</v>
      </c>
      <c r="O28" s="134">
        <v>58.1</v>
      </c>
      <c r="P28" s="134">
        <v>83.27</v>
      </c>
      <c r="Q28" s="134">
        <v>77</v>
      </c>
      <c r="R28" s="2">
        <v>58.44</v>
      </c>
      <c r="S28" s="134">
        <v>53</v>
      </c>
      <c r="T28" s="134">
        <v>80.099999999999994</v>
      </c>
      <c r="U28" s="134">
        <v>77.650000000000006</v>
      </c>
      <c r="V28" s="134">
        <v>45</v>
      </c>
      <c r="W28" s="134">
        <v>62.45</v>
      </c>
      <c r="X28" s="53">
        <v>65.052380952380943</v>
      </c>
      <c r="Y28" s="9"/>
    </row>
    <row r="29" spans="1:25" ht="11.25" x14ac:dyDescent="0.2">
      <c r="A29" s="29" t="s">
        <v>40</v>
      </c>
      <c r="B29" s="120" t="s">
        <v>94</v>
      </c>
      <c r="C29" s="134">
        <v>413.4</v>
      </c>
      <c r="D29" s="134">
        <v>224</v>
      </c>
      <c r="E29" s="134">
        <v>225.6</v>
      </c>
      <c r="F29" s="134">
        <v>192.84</v>
      </c>
      <c r="G29" s="2">
        <v>176</v>
      </c>
      <c r="H29" s="134">
        <v>233.05</v>
      </c>
      <c r="I29" s="134">
        <v>85</v>
      </c>
      <c r="J29" s="134">
        <v>235.37</v>
      </c>
      <c r="K29" s="134">
        <v>255.9</v>
      </c>
      <c r="L29" s="134">
        <v>260</v>
      </c>
      <c r="M29" s="134">
        <v>260</v>
      </c>
      <c r="N29" s="134">
        <v>204.1</v>
      </c>
      <c r="O29" s="134">
        <v>252.5</v>
      </c>
      <c r="P29" s="134">
        <v>344.27</v>
      </c>
      <c r="Q29" s="134">
        <v>229.94</v>
      </c>
      <c r="R29" s="2">
        <v>236.3</v>
      </c>
      <c r="S29" s="134">
        <v>111.53</v>
      </c>
      <c r="T29" s="134">
        <v>247.6</v>
      </c>
      <c r="U29" s="134">
        <v>220.22</v>
      </c>
      <c r="V29" s="134">
        <v>200</v>
      </c>
      <c r="W29" s="134">
        <v>168.65</v>
      </c>
      <c r="X29" s="53">
        <v>227.44142857142859</v>
      </c>
      <c r="Y29" s="9"/>
    </row>
    <row r="30" spans="1:25" ht="11.25" x14ac:dyDescent="0.2">
      <c r="A30" s="29" t="s">
        <v>41</v>
      </c>
      <c r="B30" s="120" t="s">
        <v>94</v>
      </c>
      <c r="C30" s="134">
        <v>69.55</v>
      </c>
      <c r="D30" s="134">
        <v>47.3</v>
      </c>
      <c r="E30" s="134">
        <v>31.14</v>
      </c>
      <c r="F30" s="134">
        <v>37</v>
      </c>
      <c r="G30" s="2">
        <v>30</v>
      </c>
      <c r="H30" s="134">
        <v>44</v>
      </c>
      <c r="I30" s="134">
        <v>29.95</v>
      </c>
      <c r="J30" s="134">
        <v>58.66</v>
      </c>
      <c r="K30" s="134">
        <v>47.8</v>
      </c>
      <c r="L30" s="134">
        <v>32.9</v>
      </c>
      <c r="M30" s="134">
        <v>51.31</v>
      </c>
      <c r="N30" s="134">
        <v>31.33</v>
      </c>
      <c r="O30" s="134">
        <v>33</v>
      </c>
      <c r="P30" s="134">
        <v>75.94</v>
      </c>
      <c r="Q30" s="134">
        <v>42.95</v>
      </c>
      <c r="R30" s="2">
        <v>34.200000000000003</v>
      </c>
      <c r="S30" s="134">
        <v>37.14</v>
      </c>
      <c r="T30" s="134">
        <v>40.78</v>
      </c>
      <c r="U30" s="134">
        <v>29.04</v>
      </c>
      <c r="V30" s="134">
        <v>28.23</v>
      </c>
      <c r="W30" s="134">
        <v>58.87</v>
      </c>
      <c r="X30" s="53">
        <v>42.432857142857152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48.4</v>
      </c>
      <c r="F31" s="134">
        <v>36.47</v>
      </c>
      <c r="G31" s="2">
        <v>37</v>
      </c>
      <c r="H31" s="134">
        <v>44.98</v>
      </c>
      <c r="I31" s="134">
        <v>49.9</v>
      </c>
      <c r="J31" s="134">
        <v>48.5</v>
      </c>
      <c r="K31" s="134">
        <v>44.95</v>
      </c>
      <c r="L31" s="134">
        <v>44.965000000000003</v>
      </c>
      <c r="M31" s="134">
        <v>54</v>
      </c>
      <c r="N31" s="134">
        <v>48.35</v>
      </c>
      <c r="O31" s="134">
        <v>43</v>
      </c>
      <c r="P31" s="134">
        <v>67.64</v>
      </c>
      <c r="Q31" s="134">
        <v>50.31</v>
      </c>
      <c r="R31" s="2">
        <v>44.25</v>
      </c>
      <c r="S31" s="134">
        <v>26.39</v>
      </c>
      <c r="T31" s="134">
        <v>52.71</v>
      </c>
      <c r="U31" s="134">
        <v>47.61</v>
      </c>
      <c r="V31" s="134">
        <v>38</v>
      </c>
      <c r="W31" s="134">
        <v>42.53</v>
      </c>
      <c r="X31" s="53">
        <v>45.640714285714282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23.68</v>
      </c>
      <c r="D32" s="134">
        <v>27.48</v>
      </c>
      <c r="E32" s="134">
        <v>29.09</v>
      </c>
      <c r="F32" s="134">
        <v>16.05</v>
      </c>
      <c r="G32" s="2">
        <v>15.08</v>
      </c>
      <c r="H32" s="134">
        <v>22.43</v>
      </c>
      <c r="I32" s="134">
        <v>13.9</v>
      </c>
      <c r="J32" s="134">
        <v>25.72</v>
      </c>
      <c r="K32" s="134">
        <v>30.12</v>
      </c>
      <c r="L32" s="134">
        <v>30.68</v>
      </c>
      <c r="M32" s="134">
        <v>20</v>
      </c>
      <c r="N32" s="134">
        <v>19.5</v>
      </c>
      <c r="O32" s="134">
        <v>22.51</v>
      </c>
      <c r="P32" s="134">
        <v>35.44</v>
      </c>
      <c r="Q32" s="134">
        <v>21.35</v>
      </c>
      <c r="R32" s="2">
        <v>29.6</v>
      </c>
      <c r="S32" s="2">
        <v>20.6</v>
      </c>
      <c r="T32" s="2">
        <v>23.73</v>
      </c>
      <c r="U32" s="134">
        <v>17.510000000000002</v>
      </c>
      <c r="V32" s="134">
        <v>17.02</v>
      </c>
      <c r="W32" s="134">
        <v>23.11</v>
      </c>
      <c r="X32" s="53">
        <v>23.076190476190479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16.63</v>
      </c>
      <c r="F34" s="2">
        <v>15.06</v>
      </c>
      <c r="G34" s="2">
        <v>17.09</v>
      </c>
      <c r="H34" s="134">
        <v>18.29</v>
      </c>
      <c r="I34" s="134">
        <v>16.298928</v>
      </c>
      <c r="J34" s="2">
        <v>11.321000000000002</v>
      </c>
      <c r="K34" s="2">
        <v>16.100000000000001</v>
      </c>
      <c r="L34" s="2">
        <v>11.508549</v>
      </c>
      <c r="M34" s="2">
        <v>15.13</v>
      </c>
      <c r="N34" s="134">
        <v>13.6</v>
      </c>
      <c r="O34" s="2">
        <v>12.8</v>
      </c>
      <c r="P34" s="2">
        <v>13.64</v>
      </c>
      <c r="Q34" s="2">
        <v>19.39</v>
      </c>
      <c r="R34" s="2">
        <v>17.95</v>
      </c>
      <c r="S34" s="134">
        <v>12.0345</v>
      </c>
      <c r="T34" s="134">
        <v>15.058999999999999</v>
      </c>
      <c r="U34" s="2">
        <v>21.717669000000001</v>
      </c>
      <c r="V34" s="2">
        <v>12.62</v>
      </c>
      <c r="W34" s="134">
        <v>17.842635000000001</v>
      </c>
      <c r="X34" s="53">
        <v>15.296855142857144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8.5423939999999998</v>
      </c>
      <c r="D35" s="2">
        <v>11.08</v>
      </c>
      <c r="E35" s="2">
        <v>9.75</v>
      </c>
      <c r="F35" s="2">
        <v>9.91</v>
      </c>
      <c r="G35" s="2">
        <v>11.03</v>
      </c>
      <c r="H35" s="134">
        <v>11.83</v>
      </c>
      <c r="I35" s="134">
        <v>11.638745999999999</v>
      </c>
      <c r="J35" s="2">
        <v>7.9926260000000005</v>
      </c>
      <c r="K35" s="2">
        <v>10.57</v>
      </c>
      <c r="L35" s="2">
        <v>8.4614790000000006</v>
      </c>
      <c r="M35" s="2">
        <v>11.25</v>
      </c>
      <c r="N35" s="134">
        <v>9.81</v>
      </c>
      <c r="O35" s="2">
        <v>9.4499999999999993</v>
      </c>
      <c r="P35" s="2">
        <v>10.28</v>
      </c>
      <c r="Q35" s="2">
        <v>13.75</v>
      </c>
      <c r="R35" s="2">
        <v>13.06</v>
      </c>
      <c r="S35" s="134">
        <v>9.6275999999999993</v>
      </c>
      <c r="T35" s="134">
        <v>11.349600000000001</v>
      </c>
      <c r="U35" s="2">
        <v>14.398306999999999</v>
      </c>
      <c r="V35" s="2">
        <v>8.5</v>
      </c>
      <c r="W35" s="134">
        <v>14.495412000000002</v>
      </c>
      <c r="X35" s="53">
        <v>10.798864952380953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106.06</v>
      </c>
      <c r="F37" s="134">
        <v>52</v>
      </c>
      <c r="G37" s="134">
        <v>75</v>
      </c>
      <c r="H37" s="134">
        <v>57.93</v>
      </c>
      <c r="I37" s="134">
        <v>53.25</v>
      </c>
      <c r="J37" s="134">
        <v>49.57</v>
      </c>
      <c r="K37" s="134">
        <v>48.34</v>
      </c>
      <c r="L37" s="134">
        <v>37.54</v>
      </c>
      <c r="M37" s="134">
        <v>66.89</v>
      </c>
      <c r="N37" s="134">
        <v>23.18</v>
      </c>
      <c r="O37" s="134">
        <v>27.97</v>
      </c>
      <c r="P37" s="134">
        <v>69.180000000000007</v>
      </c>
      <c r="Q37" s="134">
        <v>63.08</v>
      </c>
      <c r="R37" s="2">
        <v>52.25</v>
      </c>
      <c r="S37" s="134">
        <v>24.654544999999999</v>
      </c>
      <c r="T37" s="134">
        <v>69.967500000000001</v>
      </c>
      <c r="U37" s="134">
        <v>26.92</v>
      </c>
      <c r="V37" s="134">
        <v>45.45</v>
      </c>
      <c r="W37" s="134">
        <v>41.63</v>
      </c>
      <c r="X37" s="53">
        <v>51.827240238095229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19.66</v>
      </c>
      <c r="F39" s="20">
        <v>19.170000000000002</v>
      </c>
      <c r="G39" s="20">
        <v>18.329999999999998</v>
      </c>
      <c r="H39" s="20">
        <v>11.13</v>
      </c>
      <c r="I39" s="20">
        <v>10.95</v>
      </c>
      <c r="J39" s="20">
        <v>32.54</v>
      </c>
      <c r="K39" s="20">
        <v>5.65</v>
      </c>
      <c r="L39" s="20">
        <v>25</v>
      </c>
      <c r="M39" s="20">
        <v>20.98</v>
      </c>
      <c r="N39" s="20">
        <v>14.36</v>
      </c>
      <c r="O39" s="20">
        <v>7.25</v>
      </c>
      <c r="P39" s="20">
        <v>15.48</v>
      </c>
      <c r="Q39" s="20">
        <v>9.09</v>
      </c>
      <c r="R39" s="21">
        <v>9</v>
      </c>
      <c r="S39" s="20">
        <v>6.1504187999999997</v>
      </c>
      <c r="T39" s="20">
        <v>32.33</v>
      </c>
      <c r="U39" s="20">
        <v>10.039999999999999</v>
      </c>
      <c r="V39" s="20">
        <v>8.5</v>
      </c>
      <c r="W39" s="20">
        <v>6.5449999999999999</v>
      </c>
      <c r="X39" s="57">
        <v>17.055019942857143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197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</v>
      </c>
      <c r="D8" s="134">
        <v>39.270000000000003</v>
      </c>
      <c r="E8" s="134">
        <v>32.79</v>
      </c>
      <c r="F8" s="134">
        <v>46.2</v>
      </c>
      <c r="G8" s="2">
        <v>22.17</v>
      </c>
      <c r="H8" s="134">
        <v>32.92</v>
      </c>
      <c r="I8" s="134">
        <v>26.1</v>
      </c>
      <c r="J8" s="134">
        <v>37.5</v>
      </c>
      <c r="K8" s="134">
        <v>27.65</v>
      </c>
      <c r="L8" s="134">
        <v>34</v>
      </c>
      <c r="M8" s="134">
        <v>30.79</v>
      </c>
      <c r="N8" s="134">
        <v>38.64</v>
      </c>
      <c r="O8" s="134">
        <v>32.1</v>
      </c>
      <c r="P8" s="134">
        <v>39.200000000000003</v>
      </c>
      <c r="Q8" s="134">
        <v>26.44</v>
      </c>
      <c r="R8" s="2">
        <v>37.6</v>
      </c>
      <c r="S8" s="134">
        <v>25.32</v>
      </c>
      <c r="T8" s="134">
        <v>30.58</v>
      </c>
      <c r="U8" s="134">
        <v>29.65</v>
      </c>
      <c r="V8" s="134">
        <v>33.53</v>
      </c>
      <c r="W8" s="134">
        <v>28.8</v>
      </c>
      <c r="X8" s="53">
        <v>33.011904761904759</v>
      </c>
      <c r="Y8" s="9"/>
    </row>
    <row r="9" spans="1:25" ht="11.25" x14ac:dyDescent="0.2">
      <c r="A9" s="29" t="s">
        <v>87</v>
      </c>
      <c r="B9" s="120" t="s">
        <v>92</v>
      </c>
      <c r="C9" s="19">
        <v>3.49</v>
      </c>
      <c r="D9" s="19">
        <v>3.66</v>
      </c>
      <c r="E9" s="19">
        <v>3.7</v>
      </c>
      <c r="F9" s="19">
        <v>3.31</v>
      </c>
      <c r="G9" s="18">
        <v>2.91</v>
      </c>
      <c r="H9" s="19">
        <v>2.82</v>
      </c>
      <c r="I9" s="19">
        <v>3.36</v>
      </c>
      <c r="J9" s="19">
        <v>3.51</v>
      </c>
      <c r="K9" s="19">
        <v>3.27</v>
      </c>
      <c r="L9" s="19">
        <v>3.98</v>
      </c>
      <c r="M9" s="19">
        <v>3.98</v>
      </c>
      <c r="N9" s="19">
        <v>4.28</v>
      </c>
      <c r="O9" s="19">
        <v>3.39</v>
      </c>
      <c r="P9" s="19">
        <v>3.98</v>
      </c>
      <c r="Q9" s="19">
        <v>3.11</v>
      </c>
      <c r="R9" s="18">
        <v>3.48</v>
      </c>
      <c r="S9" s="19">
        <v>4.45</v>
      </c>
      <c r="T9" s="19">
        <v>3.93</v>
      </c>
      <c r="U9" s="19">
        <v>3.92</v>
      </c>
      <c r="V9" s="19">
        <v>3.4</v>
      </c>
      <c r="W9" s="19">
        <v>3.65</v>
      </c>
      <c r="X9" s="54">
        <v>3.5990476190476195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</v>
      </c>
      <c r="E10" s="134">
        <v>303.14</v>
      </c>
      <c r="F10" s="134">
        <v>261.60000000000002</v>
      </c>
      <c r="G10" s="2">
        <v>206</v>
      </c>
      <c r="H10" s="134">
        <v>250.13</v>
      </c>
      <c r="I10" s="134">
        <v>280.04000000000002</v>
      </c>
      <c r="J10" s="134">
        <v>331.82</v>
      </c>
      <c r="K10" s="134">
        <v>276</v>
      </c>
      <c r="L10" s="134">
        <v>280</v>
      </c>
      <c r="M10" s="134">
        <v>289.5</v>
      </c>
      <c r="N10" s="134">
        <v>370.06</v>
      </c>
      <c r="O10" s="134">
        <v>259.14999999999998</v>
      </c>
      <c r="P10" s="134">
        <v>310</v>
      </c>
      <c r="Q10" s="134">
        <v>250</v>
      </c>
      <c r="R10" s="2">
        <v>276.5</v>
      </c>
      <c r="S10" s="134">
        <v>398</v>
      </c>
      <c r="T10" s="134">
        <v>301.95999999999998</v>
      </c>
      <c r="U10" s="134">
        <v>256.41000000000003</v>
      </c>
      <c r="V10" s="134">
        <v>255</v>
      </c>
      <c r="W10" s="134">
        <v>249.5</v>
      </c>
      <c r="X10" s="53">
        <v>290.22904761904766</v>
      </c>
      <c r="Y10" s="9"/>
    </row>
    <row r="11" spans="1:25" ht="11.25" x14ac:dyDescent="0.2">
      <c r="A11" s="29" t="s">
        <v>25</v>
      </c>
      <c r="B11" s="120" t="s">
        <v>92</v>
      </c>
      <c r="C11" s="19">
        <v>0.5</v>
      </c>
      <c r="D11" s="19">
        <v>0.64</v>
      </c>
      <c r="E11" s="19">
        <v>0.43700000000000006</v>
      </c>
      <c r="F11" s="19">
        <v>0.4</v>
      </c>
      <c r="G11" s="18">
        <v>0.33799999999999997</v>
      </c>
      <c r="H11" s="19">
        <v>0.37</v>
      </c>
      <c r="I11" s="19">
        <v>0.36</v>
      </c>
      <c r="J11" s="19">
        <v>0.64</v>
      </c>
      <c r="K11" s="19">
        <v>0.37799999999999995</v>
      </c>
      <c r="L11" s="19">
        <v>0.44</v>
      </c>
      <c r="M11" s="19">
        <v>0.42</v>
      </c>
      <c r="N11" s="19">
        <v>0.55579999999999996</v>
      </c>
      <c r="O11" s="19">
        <v>0.37819999999999998</v>
      </c>
      <c r="P11" s="19">
        <v>0.48139999999999999</v>
      </c>
      <c r="Q11" s="19">
        <v>0.435</v>
      </c>
      <c r="R11" s="18">
        <v>0.40100000000000002</v>
      </c>
      <c r="S11" s="19">
        <v>0.61</v>
      </c>
      <c r="T11" s="19">
        <v>0.46</v>
      </c>
      <c r="U11" s="19">
        <v>0.47</v>
      </c>
      <c r="V11" s="19">
        <v>0.41920000000000002</v>
      </c>
      <c r="W11" s="19">
        <v>0.40899999999999997</v>
      </c>
      <c r="X11" s="54">
        <v>0.45440952380952393</v>
      </c>
      <c r="Y11" s="9"/>
    </row>
    <row r="12" spans="1:25" ht="11.25" x14ac:dyDescent="0.2">
      <c r="A12" s="29" t="s">
        <v>26</v>
      </c>
      <c r="B12" s="120" t="s">
        <v>93</v>
      </c>
      <c r="C12" s="134">
        <v>67</v>
      </c>
      <c r="D12" s="134">
        <v>31</v>
      </c>
      <c r="E12" s="134">
        <v>40.840000000000003</v>
      </c>
      <c r="F12" s="134">
        <v>30</v>
      </c>
      <c r="G12" s="2">
        <v>72.400000000000006</v>
      </c>
      <c r="H12" s="134">
        <v>55</v>
      </c>
      <c r="I12" s="134">
        <v>61</v>
      </c>
      <c r="J12" s="134">
        <v>60</v>
      </c>
      <c r="K12" s="134">
        <v>59.82</v>
      </c>
      <c r="L12" s="134">
        <v>39.5</v>
      </c>
      <c r="M12" s="134">
        <v>54.6</v>
      </c>
      <c r="N12" s="134">
        <v>32.44</v>
      </c>
      <c r="O12" s="134">
        <v>28.25</v>
      </c>
      <c r="P12" s="134">
        <v>57.67</v>
      </c>
      <c r="Q12" s="134">
        <v>56</v>
      </c>
      <c r="R12" s="2">
        <v>68</v>
      </c>
      <c r="S12" s="134">
        <v>57.5</v>
      </c>
      <c r="T12" s="134">
        <v>63.1</v>
      </c>
      <c r="U12" s="134">
        <v>56.66</v>
      </c>
      <c r="V12" s="134">
        <v>30.5</v>
      </c>
      <c r="W12" s="134">
        <v>65.97</v>
      </c>
      <c r="X12" s="53">
        <v>51.773809523809511</v>
      </c>
      <c r="Y12" s="9"/>
    </row>
    <row r="13" spans="1:25" ht="11.25" x14ac:dyDescent="0.2">
      <c r="A13" s="29" t="s">
        <v>27</v>
      </c>
      <c r="B13" s="120" t="s">
        <v>93</v>
      </c>
      <c r="C13" s="134">
        <v>120</v>
      </c>
      <c r="D13" s="134">
        <v>136</v>
      </c>
      <c r="E13" s="134">
        <v>75.72</v>
      </c>
      <c r="F13" s="134">
        <v>55</v>
      </c>
      <c r="G13" s="2">
        <v>57.4</v>
      </c>
      <c r="H13" s="134">
        <v>56</v>
      </c>
      <c r="I13" s="134">
        <v>63.36</v>
      </c>
      <c r="J13" s="134">
        <v>112.33</v>
      </c>
      <c r="K13" s="134">
        <v>71</v>
      </c>
      <c r="L13" s="134">
        <v>61.2</v>
      </c>
      <c r="M13" s="134">
        <v>80</v>
      </c>
      <c r="N13" s="134">
        <v>65.459999999999994</v>
      </c>
      <c r="O13" s="134">
        <v>80</v>
      </c>
      <c r="P13" s="134">
        <v>82.33</v>
      </c>
      <c r="Q13" s="134">
        <v>50</v>
      </c>
      <c r="R13" s="2">
        <v>88</v>
      </c>
      <c r="S13" s="134">
        <v>90</v>
      </c>
      <c r="T13" s="134">
        <v>61.91</v>
      </c>
      <c r="U13" s="134">
        <v>69.03</v>
      </c>
      <c r="V13" s="134">
        <v>66</v>
      </c>
      <c r="W13" s="134">
        <v>72.78</v>
      </c>
      <c r="X13" s="53">
        <v>76.834285714285727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</v>
      </c>
      <c r="E14" s="67">
        <v>0.49</v>
      </c>
      <c r="F14" s="67">
        <v>0.33</v>
      </c>
      <c r="G14" s="68">
        <v>0.49</v>
      </c>
      <c r="H14" s="67">
        <v>0.53</v>
      </c>
      <c r="I14" s="67">
        <v>0.48</v>
      </c>
      <c r="J14" s="67">
        <v>0.42</v>
      </c>
      <c r="K14" s="67">
        <v>0.72</v>
      </c>
      <c r="L14" s="67">
        <v>0.49</v>
      </c>
      <c r="M14" s="67">
        <v>0.61</v>
      </c>
      <c r="N14" s="67">
        <v>0.52</v>
      </c>
      <c r="O14" s="67">
        <v>0.36</v>
      </c>
      <c r="P14" s="67">
        <v>0.48</v>
      </c>
      <c r="Q14" s="67">
        <v>0.42</v>
      </c>
      <c r="R14" s="68">
        <v>0.54</v>
      </c>
      <c r="S14" s="67">
        <v>0.28999999999999998</v>
      </c>
      <c r="T14" s="67">
        <v>0.55000000000000004</v>
      </c>
      <c r="U14" s="67">
        <v>0.46</v>
      </c>
      <c r="V14" s="133">
        <v>0.5</v>
      </c>
      <c r="W14" s="67">
        <v>0.43675000000000003</v>
      </c>
      <c r="X14" s="54">
        <v>0.4841309523809525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2.78</v>
      </c>
      <c r="F15" s="134">
        <v>2</v>
      </c>
      <c r="G15" s="2">
        <v>2.2799999999999998</v>
      </c>
      <c r="H15" s="134">
        <v>2.2999999999999998</v>
      </c>
      <c r="I15" s="134">
        <v>2.1</v>
      </c>
      <c r="J15" s="134">
        <v>3.3</v>
      </c>
      <c r="K15" s="134">
        <v>1.86</v>
      </c>
      <c r="L15" s="134">
        <v>2.2000000000000002</v>
      </c>
      <c r="M15" s="134">
        <v>2.11</v>
      </c>
      <c r="N15" s="134">
        <v>2.58</v>
      </c>
      <c r="O15" s="134">
        <v>1.5</v>
      </c>
      <c r="P15" s="134">
        <v>2.88</v>
      </c>
      <c r="Q15" s="134">
        <v>2.4</v>
      </c>
      <c r="R15" s="2">
        <v>2.17</v>
      </c>
      <c r="S15" s="134">
        <v>2.1</v>
      </c>
      <c r="T15" s="134">
        <v>2.87</v>
      </c>
      <c r="U15" s="134">
        <v>2.02</v>
      </c>
      <c r="V15" s="132">
        <v>1.73</v>
      </c>
      <c r="W15" s="134">
        <v>1.91</v>
      </c>
      <c r="X15" s="53">
        <v>2.3257142857142856</v>
      </c>
      <c r="Y15" s="9"/>
    </row>
    <row r="16" spans="1:25" ht="11.25" x14ac:dyDescent="0.2">
      <c r="A16" s="29" t="s">
        <v>29</v>
      </c>
      <c r="B16" s="120" t="s">
        <v>91</v>
      </c>
      <c r="C16" s="134">
        <v>21.24</v>
      </c>
      <c r="D16" s="134">
        <v>18.95</v>
      </c>
      <c r="E16" s="134">
        <v>22.06</v>
      </c>
      <c r="F16" s="134">
        <v>36</v>
      </c>
      <c r="G16" s="2">
        <v>15.32</v>
      </c>
      <c r="H16" s="134">
        <v>16.399999999999999</v>
      </c>
      <c r="I16" s="134">
        <v>17.66</v>
      </c>
      <c r="J16" s="134">
        <v>25.25</v>
      </c>
      <c r="K16" s="134">
        <v>18.59</v>
      </c>
      <c r="L16" s="134">
        <v>14.9</v>
      </c>
      <c r="M16" s="134">
        <v>14.5</v>
      </c>
      <c r="N16" s="134">
        <v>22.36</v>
      </c>
      <c r="O16" s="134">
        <v>18.420000000000002</v>
      </c>
      <c r="P16" s="134">
        <v>27.6</v>
      </c>
      <c r="Q16" s="134">
        <v>15.45</v>
      </c>
      <c r="R16" s="2">
        <v>19.82</v>
      </c>
      <c r="S16" s="134">
        <v>15.23</v>
      </c>
      <c r="T16" s="134">
        <v>18.46</v>
      </c>
      <c r="U16" s="134">
        <v>16.37</v>
      </c>
      <c r="V16" s="134">
        <v>22.73</v>
      </c>
      <c r="W16" s="134">
        <v>14.93</v>
      </c>
      <c r="X16" s="53">
        <v>19.630476190476195</v>
      </c>
      <c r="Y16" s="9"/>
    </row>
    <row r="17" spans="1:25" ht="11.25" x14ac:dyDescent="0.2">
      <c r="A17" s="29" t="s">
        <v>30</v>
      </c>
      <c r="B17" s="120" t="s">
        <v>94</v>
      </c>
      <c r="C17" s="134">
        <v>77.5</v>
      </c>
      <c r="D17" s="134">
        <v>152</v>
      </c>
      <c r="E17" s="134">
        <v>65.3</v>
      </c>
      <c r="F17" s="134">
        <v>74.45</v>
      </c>
      <c r="G17" s="2">
        <v>73.5</v>
      </c>
      <c r="H17" s="134">
        <v>65</v>
      </c>
      <c r="I17" s="134">
        <v>63</v>
      </c>
      <c r="J17" s="134">
        <v>94.13</v>
      </c>
      <c r="K17" s="134">
        <v>76</v>
      </c>
      <c r="L17" s="134">
        <v>90.64</v>
      </c>
      <c r="M17" s="134">
        <v>101</v>
      </c>
      <c r="N17" s="134">
        <v>78.400000000000006</v>
      </c>
      <c r="O17" s="134">
        <v>85</v>
      </c>
      <c r="P17" s="134">
        <v>85.75</v>
      </c>
      <c r="Q17" s="134">
        <v>95.05</v>
      </c>
      <c r="R17" s="2">
        <v>77</v>
      </c>
      <c r="S17" s="134">
        <v>58</v>
      </c>
      <c r="T17" s="134">
        <v>83.78</v>
      </c>
      <c r="U17" s="134">
        <v>81.5</v>
      </c>
      <c r="V17" s="134">
        <v>60</v>
      </c>
      <c r="W17" s="134">
        <v>87.65</v>
      </c>
      <c r="X17" s="53">
        <v>82.126190476190487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575</v>
      </c>
      <c r="D18" s="134">
        <v>290.5</v>
      </c>
      <c r="E18" s="134">
        <v>272.04000000000002</v>
      </c>
      <c r="F18" s="134">
        <v>262.89999999999998</v>
      </c>
      <c r="G18" s="2">
        <v>212.5</v>
      </c>
      <c r="H18" s="134">
        <v>297.5</v>
      </c>
      <c r="I18" s="134">
        <v>197.75</v>
      </c>
      <c r="J18" s="134">
        <v>380.07</v>
      </c>
      <c r="K18" s="134">
        <v>445</v>
      </c>
      <c r="L18" s="134">
        <v>395</v>
      </c>
      <c r="M18" s="134">
        <v>406</v>
      </c>
      <c r="N18" s="134">
        <v>300.8</v>
      </c>
      <c r="O18" s="134">
        <v>270.06</v>
      </c>
      <c r="P18" s="134">
        <v>366.67</v>
      </c>
      <c r="Q18" s="134">
        <v>299.64</v>
      </c>
      <c r="R18" s="2">
        <v>451.85</v>
      </c>
      <c r="S18" s="134">
        <v>397.5</v>
      </c>
      <c r="T18" s="134">
        <v>483.59</v>
      </c>
      <c r="U18" s="134">
        <v>293.83</v>
      </c>
      <c r="V18" s="134">
        <v>260</v>
      </c>
      <c r="W18" s="134">
        <v>303.43</v>
      </c>
      <c r="X18" s="53">
        <v>341.03000000000009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271</v>
      </c>
      <c r="D19" s="134">
        <v>241</v>
      </c>
      <c r="E19" s="134">
        <v>254.75</v>
      </c>
      <c r="F19" s="2">
        <v>280</v>
      </c>
      <c r="G19" s="2">
        <v>166.5</v>
      </c>
      <c r="H19" s="134">
        <v>275.3</v>
      </c>
      <c r="I19" s="134">
        <v>112</v>
      </c>
      <c r="J19" s="134">
        <v>315.52999999999997</v>
      </c>
      <c r="K19" s="134">
        <v>280</v>
      </c>
      <c r="L19" s="2">
        <v>234</v>
      </c>
      <c r="M19" s="2">
        <v>210.8</v>
      </c>
      <c r="N19" s="134">
        <v>260.10000000000002</v>
      </c>
      <c r="O19" s="134">
        <v>230</v>
      </c>
      <c r="P19" s="134">
        <v>257.17</v>
      </c>
      <c r="Q19" s="134">
        <v>207</v>
      </c>
      <c r="R19" s="2">
        <v>350</v>
      </c>
      <c r="S19" s="134">
        <v>181</v>
      </c>
      <c r="T19" s="134">
        <v>151.77000000000001</v>
      </c>
      <c r="U19" s="134">
        <v>209.8</v>
      </c>
      <c r="V19" s="134">
        <v>220</v>
      </c>
      <c r="W19" s="134">
        <v>258.77</v>
      </c>
      <c r="X19" s="53">
        <v>236.49952380952379</v>
      </c>
      <c r="Y19" s="9"/>
    </row>
    <row r="20" spans="1:25" ht="22.5" x14ac:dyDescent="0.2">
      <c r="A20" s="121" t="s">
        <v>33</v>
      </c>
      <c r="B20" s="122" t="s">
        <v>94</v>
      </c>
      <c r="C20" s="134">
        <v>56.9</v>
      </c>
      <c r="D20" s="134">
        <v>65</v>
      </c>
      <c r="E20" s="134">
        <v>58.33</v>
      </c>
      <c r="F20" s="134">
        <v>72.12</v>
      </c>
      <c r="G20" s="2">
        <v>45</v>
      </c>
      <c r="H20" s="134">
        <v>59.29</v>
      </c>
      <c r="I20" s="134">
        <v>52.5</v>
      </c>
      <c r="J20" s="134">
        <v>50.33</v>
      </c>
      <c r="K20" s="134">
        <v>64.900000000000006</v>
      </c>
      <c r="L20" s="134">
        <v>36.450000000000003</v>
      </c>
      <c r="M20" s="134">
        <v>60</v>
      </c>
      <c r="N20" s="134">
        <v>45.7</v>
      </c>
      <c r="O20" s="134">
        <v>46.5</v>
      </c>
      <c r="P20" s="134">
        <v>66.489999999999995</v>
      </c>
      <c r="Q20" s="134">
        <v>55.5</v>
      </c>
      <c r="R20" s="2">
        <v>64.08</v>
      </c>
      <c r="S20" s="134">
        <v>25.33</v>
      </c>
      <c r="T20" s="134">
        <v>27.69</v>
      </c>
      <c r="U20" s="134">
        <v>27.11</v>
      </c>
      <c r="V20" s="134">
        <v>40</v>
      </c>
      <c r="W20" s="134">
        <v>39.9</v>
      </c>
      <c r="X20" s="53">
        <v>50.434285714285728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30.88</v>
      </c>
      <c r="D21" s="134">
        <v>21.5</v>
      </c>
      <c r="E21" s="134">
        <v>24.47</v>
      </c>
      <c r="F21" s="134">
        <v>22.43</v>
      </c>
      <c r="G21" s="2">
        <v>18.95</v>
      </c>
      <c r="H21" s="134">
        <v>20.7</v>
      </c>
      <c r="I21" s="134">
        <v>18</v>
      </c>
      <c r="J21" s="134">
        <v>22.68</v>
      </c>
      <c r="K21" s="134">
        <v>24.98</v>
      </c>
      <c r="L21" s="134">
        <v>23.4</v>
      </c>
      <c r="M21" s="134">
        <v>17.05</v>
      </c>
      <c r="N21" s="134">
        <v>22.2</v>
      </c>
      <c r="O21" s="134">
        <v>12.65</v>
      </c>
      <c r="P21" s="134">
        <v>62.16</v>
      </c>
      <c r="Q21" s="134">
        <v>18.98</v>
      </c>
      <c r="R21" s="2">
        <v>19.420000000000002</v>
      </c>
      <c r="S21" s="134">
        <v>20.18</v>
      </c>
      <c r="T21" s="134">
        <v>18.7</v>
      </c>
      <c r="U21" s="134">
        <v>12.91</v>
      </c>
      <c r="V21" s="134">
        <v>15.1</v>
      </c>
      <c r="W21" s="134">
        <v>16.38</v>
      </c>
      <c r="X21" s="53">
        <v>22.081904761904763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417.25</v>
      </c>
      <c r="D22" s="134">
        <v>416</v>
      </c>
      <c r="E22" s="134">
        <v>239.33</v>
      </c>
      <c r="F22" s="134">
        <v>236.4</v>
      </c>
      <c r="G22" s="2">
        <v>279</v>
      </c>
      <c r="H22" s="134">
        <v>290</v>
      </c>
      <c r="I22" s="134">
        <v>340.86</v>
      </c>
      <c r="J22" s="134">
        <v>262.87</v>
      </c>
      <c r="K22" s="134">
        <v>331</v>
      </c>
      <c r="L22" s="134">
        <v>342</v>
      </c>
      <c r="M22" s="134">
        <v>410</v>
      </c>
      <c r="N22" s="134">
        <v>251.02</v>
      </c>
      <c r="O22" s="134">
        <v>246.5</v>
      </c>
      <c r="P22" s="134">
        <v>528.5</v>
      </c>
      <c r="Q22" s="134">
        <v>574.5</v>
      </c>
      <c r="R22" s="2">
        <v>258.89999999999998</v>
      </c>
      <c r="S22" s="134">
        <v>320</v>
      </c>
      <c r="T22" s="134">
        <v>833.16</v>
      </c>
      <c r="U22" s="134">
        <v>463.62</v>
      </c>
      <c r="V22" s="134">
        <v>210</v>
      </c>
      <c r="W22" s="134">
        <v>281.70999999999998</v>
      </c>
      <c r="X22" s="53">
        <v>358.69619047619045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15.78</v>
      </c>
      <c r="E23" s="134">
        <v>6.71</v>
      </c>
      <c r="F23" s="134">
        <v>12.5</v>
      </c>
      <c r="G23" s="2">
        <v>8.9</v>
      </c>
      <c r="H23" s="134">
        <v>10.6</v>
      </c>
      <c r="I23" s="134">
        <v>10</v>
      </c>
      <c r="J23" s="134">
        <v>23.75</v>
      </c>
      <c r="K23" s="134">
        <v>11.63</v>
      </c>
      <c r="L23" s="134">
        <v>19</v>
      </c>
      <c r="M23" s="134">
        <v>18.05</v>
      </c>
      <c r="N23" s="134">
        <v>10.53</v>
      </c>
      <c r="O23" s="134">
        <v>5.5</v>
      </c>
      <c r="P23" s="134">
        <v>7.1</v>
      </c>
      <c r="Q23" s="134">
        <v>10.53</v>
      </c>
      <c r="R23" s="2">
        <v>15</v>
      </c>
      <c r="S23" s="134">
        <v>30</v>
      </c>
      <c r="T23" s="134">
        <v>8.81</v>
      </c>
      <c r="U23" s="134">
        <v>28.41</v>
      </c>
      <c r="V23" s="134">
        <v>20</v>
      </c>
      <c r="W23" s="134">
        <v>10.44</v>
      </c>
      <c r="X23" s="53">
        <v>14.285238095238096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52</v>
      </c>
      <c r="D24" s="134">
        <v>94</v>
      </c>
      <c r="E24" s="134">
        <v>58.57</v>
      </c>
      <c r="F24" s="134">
        <v>121.1</v>
      </c>
      <c r="G24" s="2">
        <v>59.88</v>
      </c>
      <c r="H24" s="134">
        <v>47</v>
      </c>
      <c r="I24" s="134">
        <v>42</v>
      </c>
      <c r="J24" s="134">
        <v>87.16</v>
      </c>
      <c r="K24" s="134">
        <v>67.650000000000006</v>
      </c>
      <c r="L24" s="134">
        <v>65</v>
      </c>
      <c r="M24" s="134">
        <v>75.5</v>
      </c>
      <c r="N24" s="134">
        <v>67.58</v>
      </c>
      <c r="O24" s="134">
        <v>49.9</v>
      </c>
      <c r="P24" s="134">
        <v>135.74</v>
      </c>
      <c r="Q24" s="134">
        <v>50</v>
      </c>
      <c r="R24" s="2">
        <v>59</v>
      </c>
      <c r="S24" s="134">
        <v>81.67</v>
      </c>
      <c r="T24" s="134">
        <v>61.63</v>
      </c>
      <c r="U24" s="134">
        <v>69.88</v>
      </c>
      <c r="V24" s="134">
        <v>62.5</v>
      </c>
      <c r="W24" s="134">
        <v>53.56</v>
      </c>
      <c r="X24" s="53">
        <v>69.586666666666673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</v>
      </c>
      <c r="D25" s="134">
        <v>9.3000000000000007</v>
      </c>
      <c r="E25" s="134">
        <v>7.08</v>
      </c>
      <c r="F25" s="134">
        <v>15.19</v>
      </c>
      <c r="G25" s="2">
        <v>7.2</v>
      </c>
      <c r="H25" s="134">
        <v>9.3000000000000007</v>
      </c>
      <c r="I25" s="134">
        <v>5.87</v>
      </c>
      <c r="J25" s="134">
        <v>12.61</v>
      </c>
      <c r="K25" s="134">
        <v>7.9</v>
      </c>
      <c r="L25" s="134">
        <v>8.3000000000000007</v>
      </c>
      <c r="M25" s="134">
        <v>9.35</v>
      </c>
      <c r="N25" s="134">
        <v>5.58</v>
      </c>
      <c r="O25" s="134">
        <v>3.99</v>
      </c>
      <c r="P25" s="134">
        <v>6.37</v>
      </c>
      <c r="Q25" s="134">
        <v>7.94</v>
      </c>
      <c r="R25" s="2">
        <v>9.6</v>
      </c>
      <c r="S25" s="134">
        <v>5.64</v>
      </c>
      <c r="T25" s="134">
        <v>13.88</v>
      </c>
      <c r="U25" s="134">
        <v>10.43</v>
      </c>
      <c r="V25" s="134">
        <v>6</v>
      </c>
      <c r="W25" s="134">
        <v>8.8516666666666666</v>
      </c>
      <c r="X25" s="53">
        <v>8.3515079365079359</v>
      </c>
      <c r="Y25" s="9"/>
    </row>
    <row r="26" spans="1:25" ht="11.25" x14ac:dyDescent="0.2">
      <c r="A26" s="29" t="s">
        <v>38</v>
      </c>
      <c r="B26" s="120" t="s">
        <v>92</v>
      </c>
      <c r="C26" s="134">
        <v>8.82</v>
      </c>
      <c r="D26" s="134">
        <v>5.6</v>
      </c>
      <c r="E26" s="134">
        <v>4.1399999999999997</v>
      </c>
      <c r="F26" s="134">
        <v>4</v>
      </c>
      <c r="G26" s="2">
        <v>3</v>
      </c>
      <c r="H26" s="134">
        <v>7.01</v>
      </c>
      <c r="I26" s="134">
        <v>4.16</v>
      </c>
      <c r="J26" s="134">
        <v>10.52</v>
      </c>
      <c r="K26" s="134">
        <v>4.8099999999999996</v>
      </c>
      <c r="L26" s="134">
        <v>9.1199999999999992</v>
      </c>
      <c r="M26" s="134">
        <v>7.52</v>
      </c>
      <c r="N26" s="2">
        <v>4.57</v>
      </c>
      <c r="O26" s="134">
        <v>2.8</v>
      </c>
      <c r="P26" s="134">
        <v>9.25</v>
      </c>
      <c r="Q26" s="134">
        <v>4.68</v>
      </c>
      <c r="R26" s="2">
        <v>9.5</v>
      </c>
      <c r="S26" s="134">
        <v>11.43</v>
      </c>
      <c r="T26" s="134">
        <v>12.39</v>
      </c>
      <c r="U26" s="134">
        <v>7.59</v>
      </c>
      <c r="V26" s="134">
        <v>6.4</v>
      </c>
      <c r="W26" s="134">
        <v>6.9</v>
      </c>
      <c r="X26" s="53">
        <v>6.8671428571428574</v>
      </c>
      <c r="Y26" s="9"/>
    </row>
    <row r="27" spans="1:25" ht="11.25" x14ac:dyDescent="0.2">
      <c r="A27" s="29" t="s">
        <v>109</v>
      </c>
      <c r="B27" s="120" t="s">
        <v>96</v>
      </c>
      <c r="C27" s="19">
        <v>1.07</v>
      </c>
      <c r="D27" s="19">
        <v>0.92</v>
      </c>
      <c r="E27" s="133">
        <v>0.94</v>
      </c>
      <c r="F27" s="19">
        <v>0.78</v>
      </c>
      <c r="G27" s="18">
        <v>0.62</v>
      </c>
      <c r="H27" s="19">
        <v>0.76</v>
      </c>
      <c r="I27" s="19">
        <v>0.61</v>
      </c>
      <c r="J27" s="19">
        <v>0.79</v>
      </c>
      <c r="K27" s="19">
        <v>0.73</v>
      </c>
      <c r="L27" s="19">
        <v>0.72</v>
      </c>
      <c r="M27" s="19">
        <v>0.73</v>
      </c>
      <c r="N27" s="19">
        <v>1.06</v>
      </c>
      <c r="O27" s="19">
        <v>0.52</v>
      </c>
      <c r="P27" s="19">
        <v>1.18</v>
      </c>
      <c r="Q27" s="19">
        <v>0.76</v>
      </c>
      <c r="R27" s="18">
        <v>0.9</v>
      </c>
      <c r="S27" s="18">
        <v>0.96</v>
      </c>
      <c r="T27" s="18">
        <v>1.1200000000000001</v>
      </c>
      <c r="U27" s="19">
        <v>0.95</v>
      </c>
      <c r="V27" s="133">
        <v>0.9</v>
      </c>
      <c r="W27" s="19">
        <v>0.71090000000000009</v>
      </c>
      <c r="X27" s="54">
        <v>0.84432857142857132</v>
      </c>
      <c r="Y27" s="9"/>
    </row>
    <row r="28" spans="1:25" ht="11.25" x14ac:dyDescent="0.2">
      <c r="A28" s="29" t="s">
        <v>39</v>
      </c>
      <c r="B28" s="120" t="s">
        <v>94</v>
      </c>
      <c r="C28" s="134">
        <v>82.98</v>
      </c>
      <c r="D28" s="134">
        <v>59.7</v>
      </c>
      <c r="E28" s="135">
        <v>63.58</v>
      </c>
      <c r="F28" s="134">
        <v>70.55</v>
      </c>
      <c r="G28" s="2">
        <v>59</v>
      </c>
      <c r="H28" s="134">
        <v>59</v>
      </c>
      <c r="I28" s="134">
        <v>54</v>
      </c>
      <c r="J28" s="134">
        <v>71.67</v>
      </c>
      <c r="K28" s="134">
        <v>69</v>
      </c>
      <c r="L28" s="134">
        <v>61.05</v>
      </c>
      <c r="M28" s="134">
        <v>66.95</v>
      </c>
      <c r="N28" s="134">
        <v>64.06</v>
      </c>
      <c r="O28" s="134">
        <v>58.1</v>
      </c>
      <c r="P28" s="134">
        <v>83.27</v>
      </c>
      <c r="Q28" s="134">
        <v>72</v>
      </c>
      <c r="R28" s="2">
        <v>58.4</v>
      </c>
      <c r="S28" s="134">
        <v>53</v>
      </c>
      <c r="T28" s="134">
        <v>80.17</v>
      </c>
      <c r="U28" s="134">
        <v>77.650000000000006</v>
      </c>
      <c r="V28" s="134">
        <v>42.5</v>
      </c>
      <c r="W28" s="134">
        <v>62.45</v>
      </c>
      <c r="X28" s="53">
        <v>65.194285714285726</v>
      </c>
      <c r="Y28" s="9"/>
    </row>
    <row r="29" spans="1:25" ht="11.25" x14ac:dyDescent="0.2">
      <c r="A29" s="29" t="s">
        <v>40</v>
      </c>
      <c r="B29" s="120" t="s">
        <v>94</v>
      </c>
      <c r="C29" s="134">
        <v>412.91</v>
      </c>
      <c r="D29" s="134">
        <v>224</v>
      </c>
      <c r="E29" s="134">
        <v>225.6</v>
      </c>
      <c r="F29" s="134">
        <v>200.2</v>
      </c>
      <c r="G29" s="2">
        <v>176</v>
      </c>
      <c r="H29" s="134">
        <v>227.5</v>
      </c>
      <c r="I29" s="134">
        <v>85</v>
      </c>
      <c r="J29" s="134">
        <v>220.83</v>
      </c>
      <c r="K29" s="134">
        <v>250</v>
      </c>
      <c r="L29" s="134">
        <v>259.89999999999998</v>
      </c>
      <c r="M29" s="134">
        <v>258.60000000000002</v>
      </c>
      <c r="N29" s="134">
        <v>203.59</v>
      </c>
      <c r="O29" s="134">
        <v>249</v>
      </c>
      <c r="P29" s="134">
        <v>315.89999999999998</v>
      </c>
      <c r="Q29" s="134">
        <v>231</v>
      </c>
      <c r="R29" s="2">
        <v>237</v>
      </c>
      <c r="S29" s="134">
        <v>111.53</v>
      </c>
      <c r="T29" s="134">
        <v>247.81</v>
      </c>
      <c r="U29" s="134">
        <v>220.22</v>
      </c>
      <c r="V29" s="134">
        <v>200</v>
      </c>
      <c r="W29" s="134">
        <v>168.65</v>
      </c>
      <c r="X29" s="53">
        <v>225.01142857142861</v>
      </c>
      <c r="Y29" s="9"/>
    </row>
    <row r="30" spans="1:25" ht="11.25" x14ac:dyDescent="0.2">
      <c r="A30" s="29" t="s">
        <v>41</v>
      </c>
      <c r="B30" s="120" t="s">
        <v>94</v>
      </c>
      <c r="C30" s="134">
        <v>69.44</v>
      </c>
      <c r="D30" s="134">
        <v>47.3</v>
      </c>
      <c r="E30" s="134">
        <v>31.76</v>
      </c>
      <c r="F30" s="134">
        <v>49.7</v>
      </c>
      <c r="G30" s="2">
        <v>30</v>
      </c>
      <c r="H30" s="134">
        <v>44</v>
      </c>
      <c r="I30" s="134">
        <v>29.95</v>
      </c>
      <c r="J30" s="134">
        <v>53.26</v>
      </c>
      <c r="K30" s="134">
        <v>47.8</v>
      </c>
      <c r="L30" s="134">
        <v>34</v>
      </c>
      <c r="M30" s="134">
        <v>50.61</v>
      </c>
      <c r="N30" s="134">
        <v>31.08</v>
      </c>
      <c r="O30" s="134">
        <v>33</v>
      </c>
      <c r="P30" s="134">
        <v>72.48</v>
      </c>
      <c r="Q30" s="134">
        <v>42.95</v>
      </c>
      <c r="R30" s="2">
        <v>34.200000000000003</v>
      </c>
      <c r="S30" s="134">
        <v>37.14</v>
      </c>
      <c r="T30" s="134">
        <v>40.61</v>
      </c>
      <c r="U30" s="134">
        <v>29.04</v>
      </c>
      <c r="V30" s="134">
        <v>30</v>
      </c>
      <c r="W30" s="134">
        <v>58.87</v>
      </c>
      <c r="X30" s="53">
        <v>42.723333333333336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48.4</v>
      </c>
      <c r="F31" s="134">
        <v>54.8</v>
      </c>
      <c r="G31" s="2">
        <v>36.299999999999997</v>
      </c>
      <c r="H31" s="134">
        <v>44.8</v>
      </c>
      <c r="I31" s="134">
        <v>49.9</v>
      </c>
      <c r="J31" s="134">
        <v>48.28</v>
      </c>
      <c r="K31" s="134">
        <v>44.95</v>
      </c>
      <c r="L31" s="134">
        <v>44.965000000000003</v>
      </c>
      <c r="M31" s="134">
        <v>54</v>
      </c>
      <c r="N31" s="134">
        <v>48.29</v>
      </c>
      <c r="O31" s="134">
        <v>43</v>
      </c>
      <c r="P31" s="134">
        <v>67.64</v>
      </c>
      <c r="Q31" s="134">
        <v>50.31</v>
      </c>
      <c r="R31" s="2">
        <v>44.19</v>
      </c>
      <c r="S31" s="134">
        <v>26.39</v>
      </c>
      <c r="T31" s="134">
        <v>52.71</v>
      </c>
      <c r="U31" s="134">
        <v>46.4</v>
      </c>
      <c r="V31" s="134">
        <v>40</v>
      </c>
      <c r="W31" s="134">
        <v>42.44</v>
      </c>
      <c r="X31" s="53">
        <v>46.488809523809529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23.93</v>
      </c>
      <c r="D32" s="134">
        <v>27.48</v>
      </c>
      <c r="E32" s="134">
        <v>29.09</v>
      </c>
      <c r="F32" s="134">
        <v>34</v>
      </c>
      <c r="G32" s="2">
        <v>16.66</v>
      </c>
      <c r="H32" s="134">
        <v>22.3</v>
      </c>
      <c r="I32" s="134">
        <v>13.9</v>
      </c>
      <c r="J32" s="134">
        <v>25.92</v>
      </c>
      <c r="K32" s="134">
        <v>29.2</v>
      </c>
      <c r="L32" s="134">
        <v>30.68</v>
      </c>
      <c r="M32" s="134">
        <v>20.5</v>
      </c>
      <c r="N32" s="134">
        <v>19.5</v>
      </c>
      <c r="O32" s="134">
        <v>25</v>
      </c>
      <c r="P32" s="134">
        <v>35.44</v>
      </c>
      <c r="Q32" s="134">
        <v>21.93</v>
      </c>
      <c r="R32" s="2">
        <v>29.79</v>
      </c>
      <c r="S32" s="2">
        <v>19.87</v>
      </c>
      <c r="T32" s="2">
        <v>24.24</v>
      </c>
      <c r="U32" s="134">
        <v>17.510000000000002</v>
      </c>
      <c r="V32" s="134">
        <v>17.75</v>
      </c>
      <c r="W32" s="134">
        <v>23.11</v>
      </c>
      <c r="X32" s="53">
        <v>24.180952380952384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16.63</v>
      </c>
      <c r="F34" s="2">
        <v>13.82</v>
      </c>
      <c r="G34" s="2">
        <v>17.09</v>
      </c>
      <c r="H34" s="134">
        <v>18.29</v>
      </c>
      <c r="I34" s="134">
        <v>16.298928</v>
      </c>
      <c r="J34" s="2">
        <v>11.321000000000002</v>
      </c>
      <c r="K34" s="2">
        <v>16.100000000000001</v>
      </c>
      <c r="L34" s="2">
        <v>11.508549</v>
      </c>
      <c r="M34" s="2">
        <v>14.52</v>
      </c>
      <c r="N34" s="134">
        <v>12.71</v>
      </c>
      <c r="O34" s="2">
        <v>12.8</v>
      </c>
      <c r="P34" s="2">
        <v>13.64</v>
      </c>
      <c r="Q34" s="2">
        <v>19.39</v>
      </c>
      <c r="R34" s="2">
        <v>17.95</v>
      </c>
      <c r="S34" s="134">
        <v>12.0345</v>
      </c>
      <c r="T34" s="134">
        <v>15.0867</v>
      </c>
      <c r="U34" s="2">
        <v>21.477251999999996</v>
      </c>
      <c r="V34" s="2">
        <v>12.62</v>
      </c>
      <c r="W34" s="134">
        <v>17.842635000000001</v>
      </c>
      <c r="X34" s="53">
        <v>15.156249571428573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8.5423939999999998</v>
      </c>
      <c r="D35" s="2">
        <v>11.08</v>
      </c>
      <c r="E35" s="2">
        <v>9.75</v>
      </c>
      <c r="F35" s="2">
        <v>9.11</v>
      </c>
      <c r="G35" s="2">
        <v>11.03</v>
      </c>
      <c r="H35" s="134">
        <v>11.83</v>
      </c>
      <c r="I35" s="134">
        <v>11.638745999999999</v>
      </c>
      <c r="J35" s="2">
        <v>7.9926260000000005</v>
      </c>
      <c r="K35" s="2">
        <v>10.57</v>
      </c>
      <c r="L35" s="2">
        <v>8.4614790000000006</v>
      </c>
      <c r="M35" s="2">
        <v>10.67</v>
      </c>
      <c r="N35" s="134">
        <v>9.19</v>
      </c>
      <c r="O35" s="2">
        <v>9.4499999999999993</v>
      </c>
      <c r="P35" s="2">
        <v>10.28</v>
      </c>
      <c r="Q35" s="2">
        <v>13.75</v>
      </c>
      <c r="R35" s="2">
        <v>13.06</v>
      </c>
      <c r="S35" s="134">
        <v>9.6275999999999993</v>
      </c>
      <c r="T35" s="134">
        <v>11.3773</v>
      </c>
      <c r="U35" s="2">
        <v>14.638724000000002</v>
      </c>
      <c r="V35" s="2">
        <v>8.5</v>
      </c>
      <c r="W35" s="134">
        <v>14.495412000000002</v>
      </c>
      <c r="X35" s="53">
        <v>10.716394333333334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106.06</v>
      </c>
      <c r="F37" s="134">
        <v>27.95</v>
      </c>
      <c r="G37" s="134">
        <v>75</v>
      </c>
      <c r="H37" s="134">
        <v>57.93</v>
      </c>
      <c r="I37" s="134">
        <v>53.25</v>
      </c>
      <c r="J37" s="134">
        <v>49.57</v>
      </c>
      <c r="K37" s="134">
        <v>48.34</v>
      </c>
      <c r="L37" s="134">
        <v>37.54</v>
      </c>
      <c r="M37" s="134">
        <v>66.89</v>
      </c>
      <c r="N37" s="134">
        <v>23.18</v>
      </c>
      <c r="O37" s="134">
        <v>27.97</v>
      </c>
      <c r="P37" s="134">
        <v>69.180000000000007</v>
      </c>
      <c r="Q37" s="134">
        <v>63.08</v>
      </c>
      <c r="R37" s="2">
        <v>52.25</v>
      </c>
      <c r="S37" s="134">
        <v>24.654544999999999</v>
      </c>
      <c r="T37" s="134">
        <v>69.967500000000001</v>
      </c>
      <c r="U37" s="134">
        <v>26.8</v>
      </c>
      <c r="V37" s="134">
        <v>32.9</v>
      </c>
      <c r="W37" s="134">
        <v>41.12</v>
      </c>
      <c r="X37" s="53">
        <v>50.054383095238087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20.21</v>
      </c>
      <c r="F39" s="20">
        <v>18.170000000000002</v>
      </c>
      <c r="G39" s="20">
        <v>30</v>
      </c>
      <c r="H39" s="20">
        <v>11.13</v>
      </c>
      <c r="I39" s="20">
        <v>10.95</v>
      </c>
      <c r="J39" s="20">
        <v>32.54</v>
      </c>
      <c r="K39" s="20">
        <v>5.5</v>
      </c>
      <c r="L39" s="20">
        <v>15</v>
      </c>
      <c r="M39" s="20">
        <v>20.97</v>
      </c>
      <c r="N39" s="20">
        <v>14.43</v>
      </c>
      <c r="O39" s="20">
        <v>7.25</v>
      </c>
      <c r="P39" s="20">
        <v>15.16</v>
      </c>
      <c r="Q39" s="20">
        <v>9.5500000000000007</v>
      </c>
      <c r="R39" s="21">
        <v>9</v>
      </c>
      <c r="S39" s="20">
        <v>6.1504187999999997</v>
      </c>
      <c r="T39" s="20">
        <v>32.33</v>
      </c>
      <c r="U39" s="20">
        <v>10.039999999999999</v>
      </c>
      <c r="V39" s="20">
        <v>8</v>
      </c>
      <c r="W39" s="20">
        <v>6.5356666666666667</v>
      </c>
      <c r="X39" s="57">
        <v>17.091242165079365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196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</v>
      </c>
      <c r="D8" s="134">
        <v>39.270000000000003</v>
      </c>
      <c r="E8" s="134">
        <v>32.79</v>
      </c>
      <c r="F8" s="134">
        <v>46.27</v>
      </c>
      <c r="G8" s="2">
        <v>24.11</v>
      </c>
      <c r="H8" s="134">
        <v>32.159999999999997</v>
      </c>
      <c r="I8" s="134">
        <v>25.57</v>
      </c>
      <c r="J8" s="134">
        <v>38.07</v>
      </c>
      <c r="K8" s="134">
        <v>27.65</v>
      </c>
      <c r="L8" s="134">
        <v>34</v>
      </c>
      <c r="M8" s="134">
        <v>31.08</v>
      </c>
      <c r="N8" s="134">
        <v>38.590000000000003</v>
      </c>
      <c r="O8" s="134">
        <v>34</v>
      </c>
      <c r="P8" s="134">
        <v>38.99</v>
      </c>
      <c r="Q8" s="134">
        <v>27.22</v>
      </c>
      <c r="R8" s="2">
        <v>37.5</v>
      </c>
      <c r="S8" s="134">
        <v>25.32</v>
      </c>
      <c r="T8" s="134">
        <v>30.55</v>
      </c>
      <c r="U8" s="134">
        <v>29.65</v>
      </c>
      <c r="V8" s="134">
        <v>32.53</v>
      </c>
      <c r="W8" s="134">
        <v>28.6</v>
      </c>
      <c r="X8" s="53">
        <v>33.139047619047616</v>
      </c>
      <c r="Y8" s="9"/>
    </row>
    <row r="9" spans="1:25" ht="11.25" x14ac:dyDescent="0.2">
      <c r="A9" s="29" t="s">
        <v>87</v>
      </c>
      <c r="B9" s="120" t="s">
        <v>92</v>
      </c>
      <c r="C9" s="19">
        <v>3.48</v>
      </c>
      <c r="D9" s="19">
        <v>3.66</v>
      </c>
      <c r="E9" s="19">
        <v>3.63</v>
      </c>
      <c r="F9" s="19">
        <v>3.26</v>
      </c>
      <c r="G9" s="18">
        <v>2.93</v>
      </c>
      <c r="H9" s="19">
        <v>2.82</v>
      </c>
      <c r="I9" s="19">
        <v>3.36</v>
      </c>
      <c r="J9" s="19">
        <v>3.51</v>
      </c>
      <c r="K9" s="19">
        <v>3.27</v>
      </c>
      <c r="L9" s="19">
        <v>3.69</v>
      </c>
      <c r="M9" s="19">
        <v>3.98</v>
      </c>
      <c r="N9" s="19">
        <v>4.28</v>
      </c>
      <c r="O9" s="19">
        <v>3.46</v>
      </c>
      <c r="P9" s="19">
        <v>3.97</v>
      </c>
      <c r="Q9" s="19">
        <v>3.19</v>
      </c>
      <c r="R9" s="18">
        <v>3.43</v>
      </c>
      <c r="S9" s="19">
        <v>4.37</v>
      </c>
      <c r="T9" s="19">
        <v>4.01</v>
      </c>
      <c r="U9" s="19">
        <v>3.92</v>
      </c>
      <c r="V9" s="19">
        <v>3.3</v>
      </c>
      <c r="W9" s="19">
        <v>3.67</v>
      </c>
      <c r="X9" s="54">
        <v>3.5804761904761904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</v>
      </c>
      <c r="E10" s="134">
        <v>305.43</v>
      </c>
      <c r="F10" s="134">
        <v>261.60000000000002</v>
      </c>
      <c r="G10" s="2">
        <v>206</v>
      </c>
      <c r="H10" s="134">
        <v>248.25</v>
      </c>
      <c r="I10" s="134">
        <v>280.04000000000002</v>
      </c>
      <c r="J10" s="134">
        <v>331.82</v>
      </c>
      <c r="K10" s="134">
        <v>276</v>
      </c>
      <c r="L10" s="134">
        <v>277.5</v>
      </c>
      <c r="M10" s="134">
        <v>289</v>
      </c>
      <c r="N10" s="134">
        <v>369.78</v>
      </c>
      <c r="O10" s="134">
        <v>260</v>
      </c>
      <c r="P10" s="134">
        <v>308.33</v>
      </c>
      <c r="Q10" s="134">
        <v>255</v>
      </c>
      <c r="R10" s="2">
        <v>275</v>
      </c>
      <c r="S10" s="134">
        <v>398</v>
      </c>
      <c r="T10" s="134">
        <v>301.95999999999998</v>
      </c>
      <c r="U10" s="134">
        <v>257.91000000000003</v>
      </c>
      <c r="V10" s="134">
        <v>250</v>
      </c>
      <c r="W10" s="134">
        <v>247.34</v>
      </c>
      <c r="X10" s="53">
        <v>289.95047619047619</v>
      </c>
      <c r="Y10" s="9"/>
    </row>
    <row r="11" spans="1:25" ht="11.25" x14ac:dyDescent="0.2">
      <c r="A11" s="29" t="s">
        <v>25</v>
      </c>
      <c r="B11" s="120" t="s">
        <v>92</v>
      </c>
      <c r="C11" s="19">
        <v>0.5</v>
      </c>
      <c r="D11" s="19">
        <v>0.64</v>
      </c>
      <c r="E11" s="19">
        <v>0.43700000000000006</v>
      </c>
      <c r="F11" s="19">
        <v>0.40500000000000003</v>
      </c>
      <c r="G11" s="18">
        <v>0.33799999999999997</v>
      </c>
      <c r="H11" s="19">
        <v>0.37</v>
      </c>
      <c r="I11" s="19">
        <v>0.36</v>
      </c>
      <c r="J11" s="19">
        <v>0.5</v>
      </c>
      <c r="K11" s="19">
        <v>0.38179999999999997</v>
      </c>
      <c r="L11" s="19">
        <v>0.45</v>
      </c>
      <c r="M11" s="19">
        <v>0.41</v>
      </c>
      <c r="N11" s="19">
        <v>0.5554</v>
      </c>
      <c r="O11" s="19">
        <v>0.37799999999999995</v>
      </c>
      <c r="P11" s="19">
        <v>0.48139999999999999</v>
      </c>
      <c r="Q11" s="19">
        <v>0.43</v>
      </c>
      <c r="R11" s="18">
        <v>0.39939999999999998</v>
      </c>
      <c r="S11" s="19">
        <v>0.61</v>
      </c>
      <c r="T11" s="19">
        <v>0.45</v>
      </c>
      <c r="U11" s="19">
        <v>0.47</v>
      </c>
      <c r="V11" s="19">
        <v>0.4</v>
      </c>
      <c r="W11" s="19">
        <v>0.40840000000000004</v>
      </c>
      <c r="X11" s="54">
        <v>0.44640000000000007</v>
      </c>
      <c r="Y11" s="9"/>
    </row>
    <row r="12" spans="1:25" ht="11.25" x14ac:dyDescent="0.2">
      <c r="A12" s="29" t="s">
        <v>26</v>
      </c>
      <c r="B12" s="120" t="s">
        <v>93</v>
      </c>
      <c r="C12" s="134">
        <v>67</v>
      </c>
      <c r="D12" s="134">
        <v>31</v>
      </c>
      <c r="E12" s="134">
        <v>41.03</v>
      </c>
      <c r="F12" s="134">
        <v>30</v>
      </c>
      <c r="G12" s="2">
        <v>75.400000000000006</v>
      </c>
      <c r="H12" s="134">
        <v>55</v>
      </c>
      <c r="I12" s="134">
        <v>61</v>
      </c>
      <c r="J12" s="134">
        <v>66.98</v>
      </c>
      <c r="K12" s="134">
        <v>59.82</v>
      </c>
      <c r="L12" s="134">
        <v>39.5</v>
      </c>
      <c r="M12" s="134">
        <v>50.25</v>
      </c>
      <c r="N12" s="134">
        <v>32.4</v>
      </c>
      <c r="O12" s="134">
        <v>28.5</v>
      </c>
      <c r="P12" s="134">
        <v>57.67</v>
      </c>
      <c r="Q12" s="134">
        <v>55.5</v>
      </c>
      <c r="R12" s="2">
        <v>68</v>
      </c>
      <c r="S12" s="134">
        <v>57.5</v>
      </c>
      <c r="T12" s="134">
        <v>63.1</v>
      </c>
      <c r="U12" s="134">
        <v>56.66</v>
      </c>
      <c r="V12" s="134">
        <v>32</v>
      </c>
      <c r="W12" s="134">
        <v>66.08</v>
      </c>
      <c r="X12" s="53">
        <v>52.113809523809515</v>
      </c>
      <c r="Y12" s="9"/>
    </row>
    <row r="13" spans="1:25" ht="11.25" x14ac:dyDescent="0.2">
      <c r="A13" s="29" t="s">
        <v>27</v>
      </c>
      <c r="B13" s="120" t="s">
        <v>93</v>
      </c>
      <c r="C13" s="134">
        <v>100</v>
      </c>
      <c r="D13" s="134">
        <v>137</v>
      </c>
      <c r="E13" s="134">
        <v>74.599999999999994</v>
      </c>
      <c r="F13" s="134">
        <v>55</v>
      </c>
      <c r="G13" s="2">
        <v>58.8</v>
      </c>
      <c r="H13" s="134">
        <v>56</v>
      </c>
      <c r="I13" s="134">
        <v>63.36</v>
      </c>
      <c r="J13" s="134">
        <v>99.55</v>
      </c>
      <c r="K13" s="134">
        <v>69</v>
      </c>
      <c r="L13" s="134">
        <v>62</v>
      </c>
      <c r="M13" s="134">
        <v>81.3</v>
      </c>
      <c r="N13" s="134">
        <v>65.010000000000005</v>
      </c>
      <c r="O13" s="134">
        <v>81</v>
      </c>
      <c r="P13" s="134">
        <v>82.33</v>
      </c>
      <c r="Q13" s="134">
        <v>50</v>
      </c>
      <c r="R13" s="2">
        <v>88</v>
      </c>
      <c r="S13" s="134">
        <v>90</v>
      </c>
      <c r="T13" s="134">
        <v>61.4</v>
      </c>
      <c r="U13" s="134">
        <v>69.03</v>
      </c>
      <c r="V13" s="134">
        <v>60</v>
      </c>
      <c r="W13" s="134">
        <v>72.2</v>
      </c>
      <c r="X13" s="53">
        <v>75.027619047619041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</v>
      </c>
      <c r="E14" s="67">
        <v>0.49</v>
      </c>
      <c r="F14" s="67">
        <v>0.33</v>
      </c>
      <c r="G14" s="68">
        <v>0.5</v>
      </c>
      <c r="H14" s="67">
        <v>0.53</v>
      </c>
      <c r="I14" s="67">
        <v>0.48</v>
      </c>
      <c r="J14" s="67">
        <v>0.4</v>
      </c>
      <c r="K14" s="67">
        <v>0.72</v>
      </c>
      <c r="L14" s="67">
        <v>0.49</v>
      </c>
      <c r="M14" s="67">
        <v>0.6</v>
      </c>
      <c r="N14" s="67">
        <v>0.52</v>
      </c>
      <c r="O14" s="67">
        <v>0.36</v>
      </c>
      <c r="P14" s="67">
        <v>0.48</v>
      </c>
      <c r="Q14" s="67">
        <v>0.43</v>
      </c>
      <c r="R14" s="68">
        <v>0.52</v>
      </c>
      <c r="S14" s="67">
        <v>0.28999999999999998</v>
      </c>
      <c r="T14" s="67">
        <v>0.56000000000000005</v>
      </c>
      <c r="U14" s="67">
        <v>0.46</v>
      </c>
      <c r="V14" s="133">
        <v>0.5</v>
      </c>
      <c r="W14" s="67">
        <v>0.43930000000000002</v>
      </c>
      <c r="X14" s="54">
        <v>0.48329999999999995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2.9</v>
      </c>
      <c r="E15" s="134">
        <v>2.78</v>
      </c>
      <c r="F15" s="134">
        <v>2.12</v>
      </c>
      <c r="G15" s="2">
        <v>2.35</v>
      </c>
      <c r="H15" s="134">
        <v>2.2999999999999998</v>
      </c>
      <c r="I15" s="134">
        <v>2.1</v>
      </c>
      <c r="J15" s="134">
        <v>3.27</v>
      </c>
      <c r="K15" s="134">
        <v>1.85</v>
      </c>
      <c r="L15" s="134">
        <v>2.2000000000000002</v>
      </c>
      <c r="M15" s="134">
        <v>2.08</v>
      </c>
      <c r="N15" s="134">
        <v>2.58</v>
      </c>
      <c r="O15" s="134">
        <v>1.5</v>
      </c>
      <c r="P15" s="134">
        <v>2.88</v>
      </c>
      <c r="Q15" s="134">
        <v>2.4</v>
      </c>
      <c r="R15" s="2">
        <v>2.13</v>
      </c>
      <c r="S15" s="134">
        <v>2.1</v>
      </c>
      <c r="T15" s="134">
        <v>2.87</v>
      </c>
      <c r="U15" s="134">
        <v>2.02</v>
      </c>
      <c r="V15" s="132">
        <v>2.5</v>
      </c>
      <c r="W15" s="134">
        <v>1.92</v>
      </c>
      <c r="X15" s="53">
        <v>2.3619047619047624</v>
      </c>
      <c r="Y15" s="9"/>
    </row>
    <row r="16" spans="1:25" ht="11.25" x14ac:dyDescent="0.2">
      <c r="A16" s="29" t="s">
        <v>29</v>
      </c>
      <c r="B16" s="120" t="s">
        <v>91</v>
      </c>
      <c r="C16" s="134">
        <v>21</v>
      </c>
      <c r="D16" s="134">
        <v>18.95</v>
      </c>
      <c r="E16" s="134">
        <v>22.06</v>
      </c>
      <c r="F16" s="134">
        <v>37</v>
      </c>
      <c r="G16" s="2">
        <v>15.1</v>
      </c>
      <c r="H16" s="134">
        <v>16.399999999999999</v>
      </c>
      <c r="I16" s="134">
        <v>17.66</v>
      </c>
      <c r="J16" s="134">
        <v>20.8</v>
      </c>
      <c r="K16" s="134">
        <v>18.59</v>
      </c>
      <c r="L16" s="134">
        <v>14.9</v>
      </c>
      <c r="M16" s="134">
        <v>13.9</v>
      </c>
      <c r="N16" s="134">
        <v>22.35</v>
      </c>
      <c r="O16" s="134">
        <v>17.47</v>
      </c>
      <c r="P16" s="134">
        <v>29.58</v>
      </c>
      <c r="Q16" s="134">
        <v>15.09</v>
      </c>
      <c r="R16" s="2">
        <v>19.5</v>
      </c>
      <c r="S16" s="134">
        <v>15.23</v>
      </c>
      <c r="T16" s="134">
        <v>18.78</v>
      </c>
      <c r="U16" s="134">
        <v>16.27</v>
      </c>
      <c r="V16" s="134">
        <v>20</v>
      </c>
      <c r="W16" s="134">
        <v>14.62</v>
      </c>
      <c r="X16" s="53">
        <v>19.297619047619047</v>
      </c>
      <c r="Y16" s="9"/>
    </row>
    <row r="17" spans="1:25" ht="11.25" x14ac:dyDescent="0.2">
      <c r="A17" s="29" t="s">
        <v>30</v>
      </c>
      <c r="B17" s="120" t="s">
        <v>94</v>
      </c>
      <c r="C17" s="134">
        <v>77</v>
      </c>
      <c r="D17" s="134">
        <v>152</v>
      </c>
      <c r="E17" s="134">
        <v>65.3</v>
      </c>
      <c r="F17" s="134">
        <v>77.3</v>
      </c>
      <c r="G17" s="2">
        <v>80</v>
      </c>
      <c r="H17" s="134">
        <v>65</v>
      </c>
      <c r="I17" s="134">
        <v>63</v>
      </c>
      <c r="J17" s="134">
        <v>133.25</v>
      </c>
      <c r="K17" s="134">
        <v>76</v>
      </c>
      <c r="L17" s="134">
        <v>90.64</v>
      </c>
      <c r="M17" s="134">
        <v>96</v>
      </c>
      <c r="N17" s="134">
        <v>78.400000000000006</v>
      </c>
      <c r="O17" s="134">
        <v>80</v>
      </c>
      <c r="P17" s="134">
        <v>84.5</v>
      </c>
      <c r="Q17" s="134">
        <v>95.05</v>
      </c>
      <c r="R17" s="2">
        <v>74.78</v>
      </c>
      <c r="S17" s="134">
        <v>58</v>
      </c>
      <c r="T17" s="134">
        <v>83</v>
      </c>
      <c r="U17" s="134">
        <v>81</v>
      </c>
      <c r="V17" s="134">
        <v>60</v>
      </c>
      <c r="W17" s="134">
        <v>87.03</v>
      </c>
      <c r="X17" s="53">
        <v>83.678571428571431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575</v>
      </c>
      <c r="D18" s="134">
        <v>281</v>
      </c>
      <c r="E18" s="134">
        <v>272.04000000000002</v>
      </c>
      <c r="F18" s="134">
        <v>263.95</v>
      </c>
      <c r="G18" s="2">
        <v>212.5</v>
      </c>
      <c r="H18" s="134">
        <v>295</v>
      </c>
      <c r="I18" s="134">
        <v>197.75</v>
      </c>
      <c r="J18" s="134">
        <v>415.65</v>
      </c>
      <c r="K18" s="134">
        <v>445</v>
      </c>
      <c r="L18" s="134">
        <v>395</v>
      </c>
      <c r="M18" s="134">
        <v>406.2</v>
      </c>
      <c r="N18" s="134">
        <v>300.8</v>
      </c>
      <c r="O18" s="134">
        <v>263.57</v>
      </c>
      <c r="P18" s="134">
        <v>366.67</v>
      </c>
      <c r="Q18" s="134">
        <v>299.64</v>
      </c>
      <c r="R18" s="2">
        <v>453.5</v>
      </c>
      <c r="S18" s="134">
        <v>397.5</v>
      </c>
      <c r="T18" s="134">
        <v>483.65</v>
      </c>
      <c r="U18" s="134">
        <v>286.13</v>
      </c>
      <c r="V18" s="134">
        <v>150</v>
      </c>
      <c r="W18" s="134">
        <v>303.39</v>
      </c>
      <c r="X18" s="53">
        <v>336.37809523809528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260.2</v>
      </c>
      <c r="D19" s="134">
        <v>241</v>
      </c>
      <c r="E19" s="134">
        <v>254.75</v>
      </c>
      <c r="F19" s="2">
        <v>280</v>
      </c>
      <c r="G19" s="2">
        <v>165</v>
      </c>
      <c r="H19" s="134">
        <v>274.19</v>
      </c>
      <c r="I19" s="134">
        <v>112</v>
      </c>
      <c r="J19" s="134">
        <v>409.49</v>
      </c>
      <c r="K19" s="134">
        <v>280</v>
      </c>
      <c r="L19" s="2">
        <v>234</v>
      </c>
      <c r="M19" s="2">
        <v>210.8</v>
      </c>
      <c r="N19" s="134">
        <v>260.10000000000002</v>
      </c>
      <c r="O19" s="134">
        <v>230</v>
      </c>
      <c r="P19" s="134">
        <v>257.17</v>
      </c>
      <c r="Q19" s="134">
        <v>207</v>
      </c>
      <c r="R19" s="2">
        <v>350</v>
      </c>
      <c r="S19" s="134">
        <v>181</v>
      </c>
      <c r="T19" s="134">
        <v>151.91</v>
      </c>
      <c r="U19" s="134">
        <v>209.8</v>
      </c>
      <c r="V19" s="134">
        <v>185</v>
      </c>
      <c r="W19" s="134">
        <v>257.52</v>
      </c>
      <c r="X19" s="53">
        <v>238.61571428571429</v>
      </c>
      <c r="Y19" s="9"/>
    </row>
    <row r="20" spans="1:25" ht="22.5" x14ac:dyDescent="0.2">
      <c r="A20" s="121" t="s">
        <v>33</v>
      </c>
      <c r="B20" s="122" t="s">
        <v>94</v>
      </c>
      <c r="C20" s="134">
        <v>56.49</v>
      </c>
      <c r="D20" s="134">
        <v>65</v>
      </c>
      <c r="E20" s="134">
        <v>58.33</v>
      </c>
      <c r="F20" s="134">
        <v>74</v>
      </c>
      <c r="G20" s="2">
        <v>42.5</v>
      </c>
      <c r="H20" s="134">
        <v>58.15</v>
      </c>
      <c r="I20" s="134">
        <v>49.5</v>
      </c>
      <c r="J20" s="134">
        <v>46.14</v>
      </c>
      <c r="K20" s="134">
        <v>64.900000000000006</v>
      </c>
      <c r="L20" s="134">
        <v>36.450000000000003</v>
      </c>
      <c r="M20" s="134">
        <v>58.2</v>
      </c>
      <c r="N20" s="134">
        <v>45.7</v>
      </c>
      <c r="O20" s="134">
        <v>47.54</v>
      </c>
      <c r="P20" s="134">
        <v>66.489999999999995</v>
      </c>
      <c r="Q20" s="134">
        <v>53.95</v>
      </c>
      <c r="R20" s="2">
        <v>64</v>
      </c>
      <c r="S20" s="134">
        <v>25.33</v>
      </c>
      <c r="T20" s="134">
        <v>28.05</v>
      </c>
      <c r="U20" s="134">
        <v>27.32</v>
      </c>
      <c r="V20" s="134">
        <v>40</v>
      </c>
      <c r="W20" s="134">
        <v>40.07</v>
      </c>
      <c r="X20" s="53">
        <v>49.910000000000004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29.87</v>
      </c>
      <c r="D21" s="134">
        <v>21.5</v>
      </c>
      <c r="E21" s="134">
        <v>24.47</v>
      </c>
      <c r="F21" s="134">
        <v>22.4</v>
      </c>
      <c r="G21" s="2">
        <v>19.399999999999999</v>
      </c>
      <c r="H21" s="134">
        <v>20</v>
      </c>
      <c r="I21" s="134">
        <v>18</v>
      </c>
      <c r="J21" s="134">
        <v>20.39</v>
      </c>
      <c r="K21" s="134">
        <v>24.98</v>
      </c>
      <c r="L21" s="134">
        <v>23.4</v>
      </c>
      <c r="M21" s="134">
        <v>17.100000000000001</v>
      </c>
      <c r="N21" s="134">
        <v>22.16</v>
      </c>
      <c r="O21" s="134">
        <v>12.9</v>
      </c>
      <c r="P21" s="134">
        <v>58.99</v>
      </c>
      <c r="Q21" s="134">
        <v>18.72</v>
      </c>
      <c r="R21" s="2">
        <v>19.55</v>
      </c>
      <c r="S21" s="134">
        <v>20.18</v>
      </c>
      <c r="T21" s="134">
        <v>19.36</v>
      </c>
      <c r="U21" s="134">
        <v>12.91</v>
      </c>
      <c r="V21" s="134">
        <v>20</v>
      </c>
      <c r="W21" s="134">
        <v>16.34</v>
      </c>
      <c r="X21" s="53">
        <v>22.029523809523809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410</v>
      </c>
      <c r="D22" s="134">
        <v>415.89</v>
      </c>
      <c r="E22" s="134">
        <v>239.33</v>
      </c>
      <c r="F22" s="134">
        <v>235.7</v>
      </c>
      <c r="G22" s="2">
        <v>279</v>
      </c>
      <c r="H22" s="134">
        <v>295</v>
      </c>
      <c r="I22" s="134">
        <v>340.86</v>
      </c>
      <c r="J22" s="134">
        <v>356.56</v>
      </c>
      <c r="K22" s="134">
        <v>325</v>
      </c>
      <c r="L22" s="134">
        <v>342</v>
      </c>
      <c r="M22" s="134">
        <v>409</v>
      </c>
      <c r="N22" s="134">
        <v>250.8</v>
      </c>
      <c r="O22" s="134">
        <v>260</v>
      </c>
      <c r="P22" s="134">
        <v>528.5</v>
      </c>
      <c r="Q22" s="134">
        <v>574.5</v>
      </c>
      <c r="R22" s="2">
        <v>261</v>
      </c>
      <c r="S22" s="134">
        <v>320</v>
      </c>
      <c r="T22" s="134">
        <v>822.89</v>
      </c>
      <c r="U22" s="134">
        <v>463.62</v>
      </c>
      <c r="V22" s="134">
        <v>200</v>
      </c>
      <c r="W22" s="134">
        <v>280.08999999999997</v>
      </c>
      <c r="X22" s="53">
        <v>362.36857142857144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15.78</v>
      </c>
      <c r="E23" s="134">
        <v>6.71</v>
      </c>
      <c r="F23" s="134">
        <v>12.94</v>
      </c>
      <c r="G23" s="2">
        <v>8.9</v>
      </c>
      <c r="H23" s="134">
        <v>10.6</v>
      </c>
      <c r="I23" s="134">
        <v>8</v>
      </c>
      <c r="J23" s="134">
        <v>34.61</v>
      </c>
      <c r="K23" s="134">
        <v>11.6</v>
      </c>
      <c r="L23" s="134">
        <v>19</v>
      </c>
      <c r="M23" s="134">
        <v>18.100000000000001</v>
      </c>
      <c r="N23" s="134">
        <v>10.52</v>
      </c>
      <c r="O23" s="134">
        <v>5.5</v>
      </c>
      <c r="P23" s="134">
        <v>7.1</v>
      </c>
      <c r="Q23" s="134">
        <v>10.53</v>
      </c>
      <c r="R23" s="2">
        <v>15</v>
      </c>
      <c r="S23" s="134">
        <v>30</v>
      </c>
      <c r="T23" s="134">
        <v>8.81</v>
      </c>
      <c r="U23" s="134">
        <v>28.41</v>
      </c>
      <c r="V23" s="134">
        <v>20</v>
      </c>
      <c r="W23" s="134">
        <v>10.19</v>
      </c>
      <c r="X23" s="53">
        <v>14.716666666666667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52</v>
      </c>
      <c r="D24" s="134">
        <v>94.5</v>
      </c>
      <c r="E24" s="134">
        <v>58.57</v>
      </c>
      <c r="F24" s="134">
        <v>121.28</v>
      </c>
      <c r="G24" s="2">
        <v>59.44</v>
      </c>
      <c r="H24" s="134">
        <v>47</v>
      </c>
      <c r="I24" s="134">
        <v>42</v>
      </c>
      <c r="J24" s="134">
        <v>84.89</v>
      </c>
      <c r="K24" s="134">
        <v>66.3</v>
      </c>
      <c r="L24" s="134">
        <v>65</v>
      </c>
      <c r="M24" s="134">
        <v>76.2</v>
      </c>
      <c r="N24" s="134">
        <v>67.42</v>
      </c>
      <c r="O24" s="134">
        <v>49.6</v>
      </c>
      <c r="P24" s="134">
        <v>133.79</v>
      </c>
      <c r="Q24" s="134">
        <v>50</v>
      </c>
      <c r="R24" s="2">
        <v>57.6</v>
      </c>
      <c r="S24" s="134">
        <v>81.67</v>
      </c>
      <c r="T24" s="134">
        <v>61.63</v>
      </c>
      <c r="U24" s="134">
        <v>69.88</v>
      </c>
      <c r="V24" s="134">
        <v>50</v>
      </c>
      <c r="W24" s="134">
        <v>53.66</v>
      </c>
      <c r="X24" s="53">
        <v>68.687142857142859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</v>
      </c>
      <c r="D25" s="134">
        <v>9.3000000000000007</v>
      </c>
      <c r="E25" s="134">
        <v>7.08</v>
      </c>
      <c r="F25" s="134">
        <v>15.18</v>
      </c>
      <c r="G25" s="2">
        <v>7.2</v>
      </c>
      <c r="H25" s="134">
        <v>9.3000000000000007</v>
      </c>
      <c r="I25" s="134">
        <v>5.87</v>
      </c>
      <c r="J25" s="134">
        <v>12.26</v>
      </c>
      <c r="K25" s="134">
        <v>7.9</v>
      </c>
      <c r="L25" s="134">
        <v>8.3000000000000007</v>
      </c>
      <c r="M25" s="134">
        <v>9.4</v>
      </c>
      <c r="N25" s="134">
        <v>5.59</v>
      </c>
      <c r="O25" s="134">
        <v>4.0999999999999996</v>
      </c>
      <c r="P25" s="134">
        <v>6.28</v>
      </c>
      <c r="Q25" s="134">
        <v>8.0399999999999991</v>
      </c>
      <c r="R25" s="2">
        <v>9.6</v>
      </c>
      <c r="S25" s="134">
        <v>5.64</v>
      </c>
      <c r="T25" s="134">
        <v>13.93</v>
      </c>
      <c r="U25" s="134">
        <v>10.42</v>
      </c>
      <c r="V25" s="134">
        <v>6</v>
      </c>
      <c r="W25" s="134">
        <v>8.8038888888888884</v>
      </c>
      <c r="X25" s="53">
        <v>8.342566137566136</v>
      </c>
      <c r="Y25" s="9"/>
    </row>
    <row r="26" spans="1:25" ht="11.25" x14ac:dyDescent="0.2">
      <c r="A26" s="29" t="s">
        <v>38</v>
      </c>
      <c r="B26" s="120" t="s">
        <v>92</v>
      </c>
      <c r="C26" s="134">
        <v>8.85</v>
      </c>
      <c r="D26" s="134">
        <v>5.6</v>
      </c>
      <c r="E26" s="134">
        <v>4.1399999999999997</v>
      </c>
      <c r="F26" s="134">
        <v>4.5</v>
      </c>
      <c r="G26" s="2">
        <v>3</v>
      </c>
      <c r="H26" s="134">
        <v>7</v>
      </c>
      <c r="I26" s="134">
        <v>4.16</v>
      </c>
      <c r="J26" s="134">
        <v>8.34</v>
      </c>
      <c r="K26" s="134">
        <v>4.76</v>
      </c>
      <c r="L26" s="134">
        <v>9.1199999999999992</v>
      </c>
      <c r="M26" s="134">
        <v>7.5</v>
      </c>
      <c r="N26" s="2">
        <v>4.5599999999999996</v>
      </c>
      <c r="O26" s="134">
        <v>2.8</v>
      </c>
      <c r="P26" s="134">
        <v>9.25</v>
      </c>
      <c r="Q26" s="134">
        <v>4.63</v>
      </c>
      <c r="R26" s="2">
        <v>9.5</v>
      </c>
      <c r="S26" s="134">
        <v>11.43</v>
      </c>
      <c r="T26" s="134">
        <v>12.12</v>
      </c>
      <c r="U26" s="134">
        <v>7.59</v>
      </c>
      <c r="V26" s="134">
        <v>5</v>
      </c>
      <c r="W26" s="134">
        <v>6.9</v>
      </c>
      <c r="X26" s="53">
        <v>6.7023809523809526</v>
      </c>
      <c r="Y26" s="9"/>
    </row>
    <row r="27" spans="1:25" ht="11.25" x14ac:dyDescent="0.2">
      <c r="A27" s="29" t="s">
        <v>109</v>
      </c>
      <c r="B27" s="120" t="s">
        <v>96</v>
      </c>
      <c r="C27" s="19">
        <v>1.05</v>
      </c>
      <c r="D27" s="19">
        <v>0.92</v>
      </c>
      <c r="E27" s="133">
        <v>0.94</v>
      </c>
      <c r="F27" s="19">
        <v>0.78</v>
      </c>
      <c r="G27" s="18">
        <v>0.64</v>
      </c>
      <c r="H27" s="19">
        <v>0.76</v>
      </c>
      <c r="I27" s="19">
        <v>0.61</v>
      </c>
      <c r="J27" s="19">
        <v>0.84</v>
      </c>
      <c r="K27" s="19">
        <v>0.73</v>
      </c>
      <c r="L27" s="19">
        <v>0.76</v>
      </c>
      <c r="M27" s="19">
        <v>0.72</v>
      </c>
      <c r="N27" s="19">
        <v>1.05</v>
      </c>
      <c r="O27" s="19">
        <v>0.53</v>
      </c>
      <c r="P27" s="19">
        <v>1.1499999999999999</v>
      </c>
      <c r="Q27" s="19">
        <v>0.75</v>
      </c>
      <c r="R27" s="18">
        <v>0.9</v>
      </c>
      <c r="S27" s="18">
        <v>0.96</v>
      </c>
      <c r="T27" s="18">
        <v>1.1100000000000001</v>
      </c>
      <c r="U27" s="19">
        <v>0.95</v>
      </c>
      <c r="V27" s="133">
        <v>0.93</v>
      </c>
      <c r="W27" s="19">
        <v>0.71200000000000008</v>
      </c>
      <c r="X27" s="54">
        <v>0.84723809523809512</v>
      </c>
      <c r="Y27" s="9"/>
    </row>
    <row r="28" spans="1:25" ht="11.25" x14ac:dyDescent="0.2">
      <c r="A28" s="29" t="s">
        <v>39</v>
      </c>
      <c r="B28" s="120" t="s">
        <v>94</v>
      </c>
      <c r="C28" s="134">
        <v>85</v>
      </c>
      <c r="D28" s="134">
        <v>59.7</v>
      </c>
      <c r="E28" s="135">
        <v>63.58</v>
      </c>
      <c r="F28" s="134">
        <v>70.28</v>
      </c>
      <c r="G28" s="2">
        <v>59</v>
      </c>
      <c r="H28" s="134">
        <v>59</v>
      </c>
      <c r="I28" s="134">
        <v>54</v>
      </c>
      <c r="J28" s="134">
        <v>68.87</v>
      </c>
      <c r="K28" s="134">
        <v>69</v>
      </c>
      <c r="L28" s="134">
        <v>61.05</v>
      </c>
      <c r="M28" s="134">
        <v>66.900000000000006</v>
      </c>
      <c r="N28" s="134">
        <v>64.05</v>
      </c>
      <c r="O28" s="134">
        <v>57.7</v>
      </c>
      <c r="P28" s="134">
        <v>83.07</v>
      </c>
      <c r="Q28" s="134">
        <v>64.95</v>
      </c>
      <c r="R28" s="2">
        <v>58.4</v>
      </c>
      <c r="S28" s="134">
        <v>53</v>
      </c>
      <c r="T28" s="134">
        <v>78.92</v>
      </c>
      <c r="U28" s="134">
        <v>77.650000000000006</v>
      </c>
      <c r="V28" s="134">
        <v>40</v>
      </c>
      <c r="W28" s="134">
        <v>61.43</v>
      </c>
      <c r="X28" s="53">
        <v>64.550000000000011</v>
      </c>
      <c r="Y28" s="9"/>
    </row>
    <row r="29" spans="1:25" ht="11.25" x14ac:dyDescent="0.2">
      <c r="A29" s="29" t="s">
        <v>40</v>
      </c>
      <c r="B29" s="120" t="s">
        <v>94</v>
      </c>
      <c r="C29" s="134">
        <v>411.63</v>
      </c>
      <c r="D29" s="134">
        <v>224</v>
      </c>
      <c r="E29" s="134">
        <v>225.6</v>
      </c>
      <c r="F29" s="134">
        <v>200.63</v>
      </c>
      <c r="G29" s="2">
        <v>179.1</v>
      </c>
      <c r="H29" s="134">
        <v>227.5</v>
      </c>
      <c r="I29" s="134">
        <v>85</v>
      </c>
      <c r="J29" s="134">
        <v>236.48</v>
      </c>
      <c r="K29" s="134">
        <v>244</v>
      </c>
      <c r="L29" s="134">
        <v>259.89999999999998</v>
      </c>
      <c r="M29" s="134">
        <v>258.5</v>
      </c>
      <c r="N29" s="134">
        <v>203.1</v>
      </c>
      <c r="O29" s="134">
        <v>249</v>
      </c>
      <c r="P29" s="134">
        <v>315.60000000000002</v>
      </c>
      <c r="Q29" s="134">
        <v>231</v>
      </c>
      <c r="R29" s="2">
        <v>237</v>
      </c>
      <c r="S29" s="134">
        <v>111.53</v>
      </c>
      <c r="T29" s="134">
        <v>250.17</v>
      </c>
      <c r="U29" s="134">
        <v>220.22</v>
      </c>
      <c r="V29" s="134">
        <v>185</v>
      </c>
      <c r="W29" s="134">
        <v>167.6</v>
      </c>
      <c r="X29" s="53">
        <v>224.88380952380953</v>
      </c>
      <c r="Y29" s="9"/>
    </row>
    <row r="30" spans="1:25" ht="11.25" x14ac:dyDescent="0.2">
      <c r="A30" s="29" t="s">
        <v>41</v>
      </c>
      <c r="B30" s="120" t="s">
        <v>94</v>
      </c>
      <c r="C30" s="134">
        <v>69.89</v>
      </c>
      <c r="D30" s="134">
        <v>47.3</v>
      </c>
      <c r="E30" s="134">
        <v>31.76</v>
      </c>
      <c r="F30" s="134">
        <v>48.5</v>
      </c>
      <c r="G30" s="2">
        <v>30</v>
      </c>
      <c r="H30" s="134">
        <v>44</v>
      </c>
      <c r="I30" s="134">
        <v>29.95</v>
      </c>
      <c r="J30" s="134">
        <v>53.26</v>
      </c>
      <c r="K30" s="134">
        <v>47.8</v>
      </c>
      <c r="L30" s="134">
        <v>34</v>
      </c>
      <c r="M30" s="134">
        <v>50.6</v>
      </c>
      <c r="N30" s="134">
        <v>31.04</v>
      </c>
      <c r="O30" s="134">
        <v>33</v>
      </c>
      <c r="P30" s="134">
        <v>71.45</v>
      </c>
      <c r="Q30" s="134">
        <v>40</v>
      </c>
      <c r="R30" s="2">
        <v>34.06</v>
      </c>
      <c r="S30" s="134">
        <v>37.14</v>
      </c>
      <c r="T30" s="134">
        <v>40.44</v>
      </c>
      <c r="U30" s="134">
        <v>28.64</v>
      </c>
      <c r="V30" s="134">
        <v>40</v>
      </c>
      <c r="W30" s="134">
        <v>58.97</v>
      </c>
      <c r="X30" s="53">
        <v>42.942857142857143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48.4</v>
      </c>
      <c r="F31" s="134">
        <v>54.85</v>
      </c>
      <c r="G31" s="2">
        <v>36.299999999999997</v>
      </c>
      <c r="H31" s="134">
        <v>44.8</v>
      </c>
      <c r="I31" s="134">
        <v>49.9</v>
      </c>
      <c r="J31" s="134">
        <v>48.28</v>
      </c>
      <c r="K31" s="134">
        <v>44.95</v>
      </c>
      <c r="L31" s="134">
        <v>44.965000000000003</v>
      </c>
      <c r="M31" s="134">
        <v>53.85</v>
      </c>
      <c r="N31" s="134">
        <v>48.27</v>
      </c>
      <c r="O31" s="134">
        <v>43</v>
      </c>
      <c r="P31" s="134">
        <v>67.64</v>
      </c>
      <c r="Q31" s="134">
        <v>50.31</v>
      </c>
      <c r="R31" s="2">
        <v>44.19</v>
      </c>
      <c r="S31" s="134">
        <v>26.39</v>
      </c>
      <c r="T31" s="134">
        <v>52.71</v>
      </c>
      <c r="U31" s="134">
        <v>46.28</v>
      </c>
      <c r="V31" s="134">
        <v>40</v>
      </c>
      <c r="W31" s="134">
        <v>42.39</v>
      </c>
      <c r="X31" s="53">
        <v>46.474999999999994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22.53</v>
      </c>
      <c r="D32" s="134">
        <v>27.48</v>
      </c>
      <c r="E32" s="134">
        <v>29.09</v>
      </c>
      <c r="F32" s="134">
        <v>34.5</v>
      </c>
      <c r="G32" s="2">
        <v>16.66</v>
      </c>
      <c r="H32" s="134">
        <v>22.1</v>
      </c>
      <c r="I32" s="134">
        <v>13.9</v>
      </c>
      <c r="J32" s="134">
        <v>25.92</v>
      </c>
      <c r="K32" s="134">
        <v>28.26</v>
      </c>
      <c r="L32" s="134">
        <v>30.68</v>
      </c>
      <c r="M32" s="134">
        <v>20.7</v>
      </c>
      <c r="N32" s="134">
        <v>19.52</v>
      </c>
      <c r="O32" s="134">
        <v>25</v>
      </c>
      <c r="P32" s="134">
        <v>35.44</v>
      </c>
      <c r="Q32" s="134">
        <v>18.95</v>
      </c>
      <c r="R32" s="2">
        <v>29.1</v>
      </c>
      <c r="S32" s="2">
        <v>19.87</v>
      </c>
      <c r="T32" s="2">
        <v>24.45</v>
      </c>
      <c r="U32" s="134">
        <v>17.510000000000002</v>
      </c>
      <c r="V32" s="134">
        <v>18</v>
      </c>
      <c r="W32" s="134">
        <v>23.06</v>
      </c>
      <c r="X32" s="53">
        <v>23.939047619047617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16.63</v>
      </c>
      <c r="F34" s="2">
        <v>13.82</v>
      </c>
      <c r="G34" s="2">
        <v>16.649999999999999</v>
      </c>
      <c r="H34" s="134">
        <v>18.29</v>
      </c>
      <c r="I34" s="134">
        <v>16.227240000000002</v>
      </c>
      <c r="J34" s="2">
        <v>11.321000000000002</v>
      </c>
      <c r="K34" s="2">
        <v>16.100000000000001</v>
      </c>
      <c r="L34" s="2">
        <v>11.508549</v>
      </c>
      <c r="M34" s="2">
        <v>14.49</v>
      </c>
      <c r="N34" s="134">
        <v>12.71</v>
      </c>
      <c r="O34" s="2">
        <v>12.8</v>
      </c>
      <c r="P34" s="2">
        <v>13.64</v>
      </c>
      <c r="Q34" s="2">
        <v>19.39</v>
      </c>
      <c r="R34" s="2">
        <v>17.95</v>
      </c>
      <c r="S34" s="134">
        <v>12.0345</v>
      </c>
      <c r="T34" s="134">
        <v>15.0313</v>
      </c>
      <c r="U34" s="2">
        <v>21.423825999999998</v>
      </c>
      <c r="V34" s="2">
        <v>12.62</v>
      </c>
      <c r="W34" s="134">
        <v>17.725619999999999</v>
      </c>
      <c r="X34" s="53">
        <v>15.119700571428572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8.5423939999999998</v>
      </c>
      <c r="D35" s="2">
        <v>11.08</v>
      </c>
      <c r="E35" s="2">
        <v>9.75</v>
      </c>
      <c r="F35" s="2">
        <v>9.11</v>
      </c>
      <c r="G35" s="2">
        <v>11.03</v>
      </c>
      <c r="H35" s="134">
        <v>11.83</v>
      </c>
      <c r="I35" s="134">
        <v>11.587555</v>
      </c>
      <c r="J35" s="2">
        <v>7.9926260000000005</v>
      </c>
      <c r="K35" s="2">
        <v>10.57</v>
      </c>
      <c r="L35" s="2">
        <v>8.4614790000000006</v>
      </c>
      <c r="M35" s="2">
        <v>10.67</v>
      </c>
      <c r="N35" s="134">
        <v>9.19</v>
      </c>
      <c r="O35" s="2">
        <v>9.4499999999999993</v>
      </c>
      <c r="P35" s="2">
        <v>10.28</v>
      </c>
      <c r="Q35" s="2">
        <v>13.75</v>
      </c>
      <c r="R35" s="2">
        <v>13.06</v>
      </c>
      <c r="S35" s="134">
        <v>9.6275999999999993</v>
      </c>
      <c r="T35" s="134">
        <v>11.238899999999999</v>
      </c>
      <c r="U35" s="2">
        <v>14.585298</v>
      </c>
      <c r="V35" s="2">
        <v>8.5</v>
      </c>
      <c r="W35" s="134">
        <v>14.412419999999999</v>
      </c>
      <c r="X35" s="53">
        <v>10.700870095238095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106.06</v>
      </c>
      <c r="F37" s="134">
        <v>27.95</v>
      </c>
      <c r="G37" s="134">
        <v>79.12</v>
      </c>
      <c r="H37" s="134">
        <v>57.93</v>
      </c>
      <c r="I37" s="134">
        <v>53.25</v>
      </c>
      <c r="J37" s="134">
        <v>49.57</v>
      </c>
      <c r="K37" s="134">
        <v>48.34</v>
      </c>
      <c r="L37" s="134">
        <v>37.54</v>
      </c>
      <c r="M37" s="134">
        <v>66.87</v>
      </c>
      <c r="N37" s="134">
        <v>23.18</v>
      </c>
      <c r="O37" s="134">
        <v>27.97</v>
      </c>
      <c r="P37" s="134">
        <v>69.180000000000007</v>
      </c>
      <c r="Q37" s="134">
        <v>59.04</v>
      </c>
      <c r="R37" s="2">
        <v>52.25</v>
      </c>
      <c r="S37" s="134">
        <v>24.654544999999999</v>
      </c>
      <c r="T37" s="134">
        <v>69.500600000000006</v>
      </c>
      <c r="U37" s="134">
        <v>26.7</v>
      </c>
      <c r="V37" s="134">
        <v>49.5</v>
      </c>
      <c r="W37" s="134">
        <v>40.950000000000003</v>
      </c>
      <c r="X37" s="53">
        <v>50.812625952380955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20.21</v>
      </c>
      <c r="F39" s="20">
        <v>18.25</v>
      </c>
      <c r="G39" s="20">
        <v>30</v>
      </c>
      <c r="H39" s="20">
        <v>11.13</v>
      </c>
      <c r="I39" s="20">
        <v>10.95</v>
      </c>
      <c r="J39" s="20">
        <v>32.54</v>
      </c>
      <c r="K39" s="20">
        <v>5.5</v>
      </c>
      <c r="L39" s="20">
        <v>15</v>
      </c>
      <c r="M39" s="20">
        <v>20.95</v>
      </c>
      <c r="N39" s="20">
        <v>14.39</v>
      </c>
      <c r="O39" s="20">
        <v>6.92</v>
      </c>
      <c r="P39" s="20">
        <v>15.24</v>
      </c>
      <c r="Q39" s="20">
        <v>10.25</v>
      </c>
      <c r="R39" s="21">
        <v>9</v>
      </c>
      <c r="S39" s="20">
        <v>6.1497048000000003</v>
      </c>
      <c r="T39" s="20">
        <v>32.33</v>
      </c>
      <c r="U39" s="20">
        <v>10.039999999999999</v>
      </c>
      <c r="V39" s="20">
        <v>7.5</v>
      </c>
      <c r="W39" s="20">
        <v>6.5236666666666672</v>
      </c>
      <c r="X39" s="57">
        <v>17.089208165079363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195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41.66</v>
      </c>
      <c r="D8" s="134">
        <v>51.85</v>
      </c>
      <c r="E8" s="134">
        <v>32.79</v>
      </c>
      <c r="F8" s="134">
        <v>46.21</v>
      </c>
      <c r="G8" s="2">
        <v>24.37</v>
      </c>
      <c r="H8" s="134">
        <v>31.29</v>
      </c>
      <c r="I8" s="134">
        <v>25.57</v>
      </c>
      <c r="J8" s="134">
        <v>36.43</v>
      </c>
      <c r="K8" s="134">
        <v>27.65</v>
      </c>
      <c r="L8" s="134">
        <v>33.880000000000003</v>
      </c>
      <c r="M8" s="134">
        <v>31.07</v>
      </c>
      <c r="N8" s="134">
        <v>38.51</v>
      </c>
      <c r="O8" s="134">
        <v>30.99</v>
      </c>
      <c r="P8" s="134">
        <v>38.99</v>
      </c>
      <c r="Q8" s="134">
        <v>25.65</v>
      </c>
      <c r="R8" s="2">
        <v>37.450000000000003</v>
      </c>
      <c r="S8" s="134">
        <v>25.32</v>
      </c>
      <c r="T8" s="134">
        <v>30.25</v>
      </c>
      <c r="U8" s="134">
        <v>29.65</v>
      </c>
      <c r="V8" s="134">
        <v>34</v>
      </c>
      <c r="W8" s="134">
        <v>28.06</v>
      </c>
      <c r="X8" s="53">
        <v>33.411428571428573</v>
      </c>
      <c r="Y8" s="9"/>
    </row>
    <row r="9" spans="1:25" ht="11.25" x14ac:dyDescent="0.2">
      <c r="A9" s="29" t="s">
        <v>87</v>
      </c>
      <c r="B9" s="120" t="s">
        <v>92</v>
      </c>
      <c r="C9" s="19">
        <v>3.49</v>
      </c>
      <c r="D9" s="19">
        <v>4.0999999999999996</v>
      </c>
      <c r="E9" s="19">
        <v>3.61</v>
      </c>
      <c r="F9" s="19">
        <v>3.31</v>
      </c>
      <c r="G9" s="18">
        <v>2.93</v>
      </c>
      <c r="H9" s="19">
        <v>2.82</v>
      </c>
      <c r="I9" s="19">
        <v>3.36</v>
      </c>
      <c r="J9" s="19">
        <v>3.59</v>
      </c>
      <c r="K9" s="19">
        <v>3.27</v>
      </c>
      <c r="L9" s="19">
        <v>3.69</v>
      </c>
      <c r="M9" s="19">
        <v>3.98</v>
      </c>
      <c r="N9" s="19">
        <v>4.26</v>
      </c>
      <c r="O9" s="19">
        <v>3.38</v>
      </c>
      <c r="P9" s="19">
        <v>3.97</v>
      </c>
      <c r="Q9" s="19">
        <v>3.38</v>
      </c>
      <c r="R9" s="18">
        <v>3.4</v>
      </c>
      <c r="S9" s="19">
        <v>4.17</v>
      </c>
      <c r="T9" s="19">
        <v>4.08</v>
      </c>
      <c r="U9" s="19">
        <v>3.93</v>
      </c>
      <c r="V9" s="19">
        <v>3.4</v>
      </c>
      <c r="W9" s="19">
        <v>3.66</v>
      </c>
      <c r="X9" s="54">
        <v>3.6085714285714294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397.5</v>
      </c>
      <c r="E10" s="134">
        <v>306.70999999999998</v>
      </c>
      <c r="F10" s="134">
        <v>261</v>
      </c>
      <c r="G10" s="2">
        <v>198</v>
      </c>
      <c r="H10" s="134">
        <v>247.69</v>
      </c>
      <c r="I10" s="134">
        <v>280.04000000000002</v>
      </c>
      <c r="J10" s="134">
        <v>330.81</v>
      </c>
      <c r="K10" s="134">
        <v>276</v>
      </c>
      <c r="L10" s="134">
        <v>277.5</v>
      </c>
      <c r="M10" s="134">
        <v>288.5</v>
      </c>
      <c r="N10" s="134">
        <v>369.23</v>
      </c>
      <c r="O10" s="134">
        <v>275</v>
      </c>
      <c r="P10" s="134">
        <v>308.33</v>
      </c>
      <c r="Q10" s="134">
        <v>259</v>
      </c>
      <c r="R10" s="2">
        <v>272.45999999999998</v>
      </c>
      <c r="S10" s="134">
        <v>398</v>
      </c>
      <c r="T10" s="134">
        <v>301.76</v>
      </c>
      <c r="U10" s="134">
        <v>254.08</v>
      </c>
      <c r="V10" s="134">
        <v>265</v>
      </c>
      <c r="W10" s="134">
        <v>246.67</v>
      </c>
      <c r="X10" s="53">
        <v>291.10857142857145</v>
      </c>
      <c r="Y10" s="9"/>
    </row>
    <row r="11" spans="1:25" ht="11.25" x14ac:dyDescent="0.2">
      <c r="A11" s="29" t="s">
        <v>25</v>
      </c>
      <c r="B11" s="120" t="s">
        <v>92</v>
      </c>
      <c r="C11" s="19">
        <v>0.5</v>
      </c>
      <c r="D11" s="19">
        <v>0.64</v>
      </c>
      <c r="E11" s="19">
        <v>0.43659999999999999</v>
      </c>
      <c r="F11" s="19">
        <v>0.39</v>
      </c>
      <c r="G11" s="18">
        <v>0.33799999999999997</v>
      </c>
      <c r="H11" s="19">
        <v>0.37</v>
      </c>
      <c r="I11" s="19">
        <v>0.35</v>
      </c>
      <c r="J11" s="19">
        <v>0.59</v>
      </c>
      <c r="K11" s="19">
        <v>0.38179999999999997</v>
      </c>
      <c r="L11" s="19">
        <v>0.44</v>
      </c>
      <c r="M11" s="19">
        <v>0.41</v>
      </c>
      <c r="N11" s="19">
        <v>0.55479999999999996</v>
      </c>
      <c r="O11" s="19">
        <v>0.37819999999999998</v>
      </c>
      <c r="P11" s="19">
        <v>0.46799999999999997</v>
      </c>
      <c r="Q11" s="19">
        <v>0.42</v>
      </c>
      <c r="R11" s="18">
        <v>0.39</v>
      </c>
      <c r="S11" s="19">
        <v>0.62</v>
      </c>
      <c r="T11" s="19">
        <v>0.45</v>
      </c>
      <c r="U11" s="19">
        <v>0.47</v>
      </c>
      <c r="V11" s="19">
        <v>0.4</v>
      </c>
      <c r="W11" s="19">
        <v>0.4042</v>
      </c>
      <c r="X11" s="54">
        <v>0.44769523809523809</v>
      </c>
      <c r="Y11" s="9"/>
    </row>
    <row r="12" spans="1:25" ht="11.25" x14ac:dyDescent="0.2">
      <c r="A12" s="29" t="s">
        <v>26</v>
      </c>
      <c r="B12" s="120" t="s">
        <v>93</v>
      </c>
      <c r="C12" s="134">
        <v>66</v>
      </c>
      <c r="D12" s="134">
        <v>34</v>
      </c>
      <c r="E12" s="134">
        <v>41.03</v>
      </c>
      <c r="F12" s="134">
        <v>30</v>
      </c>
      <c r="G12" s="2">
        <v>72.8</v>
      </c>
      <c r="H12" s="134">
        <v>55</v>
      </c>
      <c r="I12" s="134">
        <v>61</v>
      </c>
      <c r="J12" s="134">
        <v>65</v>
      </c>
      <c r="K12" s="134">
        <v>59.82</v>
      </c>
      <c r="L12" s="134">
        <v>39.5</v>
      </c>
      <c r="M12" s="134">
        <v>50</v>
      </c>
      <c r="N12" s="134">
        <v>32.25</v>
      </c>
      <c r="O12" s="134">
        <v>26.55</v>
      </c>
      <c r="P12" s="134">
        <v>57.67</v>
      </c>
      <c r="Q12" s="134">
        <v>55.5</v>
      </c>
      <c r="R12" s="2">
        <v>68</v>
      </c>
      <c r="S12" s="134">
        <v>57.5</v>
      </c>
      <c r="T12" s="134">
        <v>63.37</v>
      </c>
      <c r="U12" s="134">
        <v>56.66</v>
      </c>
      <c r="V12" s="134">
        <v>37</v>
      </c>
      <c r="W12" s="134">
        <v>65.98</v>
      </c>
      <c r="X12" s="53">
        <v>52.125238095238089</v>
      </c>
      <c r="Y12" s="9"/>
    </row>
    <row r="13" spans="1:25" ht="11.25" x14ac:dyDescent="0.2">
      <c r="A13" s="29" t="s">
        <v>27</v>
      </c>
      <c r="B13" s="120" t="s">
        <v>93</v>
      </c>
      <c r="C13" s="134">
        <v>97.5</v>
      </c>
      <c r="D13" s="134">
        <v>134.9</v>
      </c>
      <c r="E13" s="134">
        <v>74.599999999999994</v>
      </c>
      <c r="F13" s="134">
        <v>55</v>
      </c>
      <c r="G13" s="2">
        <v>58.8</v>
      </c>
      <c r="H13" s="134">
        <v>55.63</v>
      </c>
      <c r="I13" s="134">
        <v>63.36</v>
      </c>
      <c r="J13" s="134">
        <v>107.57</v>
      </c>
      <c r="K13" s="134">
        <v>69</v>
      </c>
      <c r="L13" s="134">
        <v>62</v>
      </c>
      <c r="M13" s="134">
        <v>81</v>
      </c>
      <c r="N13" s="134">
        <v>64.87</v>
      </c>
      <c r="O13" s="134">
        <v>81</v>
      </c>
      <c r="P13" s="134">
        <v>82.33</v>
      </c>
      <c r="Q13" s="134">
        <v>48.75</v>
      </c>
      <c r="R13" s="2">
        <v>85.5</v>
      </c>
      <c r="S13" s="134">
        <v>90</v>
      </c>
      <c r="T13" s="134">
        <v>62.59</v>
      </c>
      <c r="U13" s="134">
        <v>68.5</v>
      </c>
      <c r="V13" s="134">
        <v>62.5</v>
      </c>
      <c r="W13" s="134">
        <v>71.92</v>
      </c>
      <c r="X13" s="53">
        <v>75.110476190476192</v>
      </c>
      <c r="Y13" s="9"/>
    </row>
    <row r="14" spans="1:25" ht="11.25" x14ac:dyDescent="0.2">
      <c r="A14" s="29" t="s">
        <v>28</v>
      </c>
      <c r="B14" s="120" t="s">
        <v>94</v>
      </c>
      <c r="C14" s="67">
        <v>0.44</v>
      </c>
      <c r="D14" s="133">
        <v>0.57999999999999996</v>
      </c>
      <c r="E14" s="67">
        <v>0.48</v>
      </c>
      <c r="F14" s="67">
        <v>0.33</v>
      </c>
      <c r="G14" s="68">
        <v>0.5</v>
      </c>
      <c r="H14" s="67">
        <v>0.51</v>
      </c>
      <c r="I14" s="67">
        <v>0.48</v>
      </c>
      <c r="J14" s="67">
        <v>0.49</v>
      </c>
      <c r="K14" s="67">
        <v>0.72</v>
      </c>
      <c r="L14" s="67">
        <v>0.49</v>
      </c>
      <c r="M14" s="67">
        <v>0.59</v>
      </c>
      <c r="N14" s="67">
        <v>0.52</v>
      </c>
      <c r="O14" s="67">
        <v>0.36</v>
      </c>
      <c r="P14" s="67">
        <v>0.48</v>
      </c>
      <c r="Q14" s="67">
        <v>0.43</v>
      </c>
      <c r="R14" s="68">
        <v>0.52</v>
      </c>
      <c r="S14" s="67">
        <v>0.28999999999999998</v>
      </c>
      <c r="T14" s="67">
        <v>0.55000000000000004</v>
      </c>
      <c r="U14" s="67">
        <v>0.46</v>
      </c>
      <c r="V14" s="133">
        <v>0.5</v>
      </c>
      <c r="W14" s="67">
        <v>0.43930000000000002</v>
      </c>
      <c r="X14" s="54">
        <v>0.48377619047619042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4.5</v>
      </c>
      <c r="E15" s="134">
        <v>2.78</v>
      </c>
      <c r="F15" s="134">
        <v>2</v>
      </c>
      <c r="G15" s="2">
        <v>2.35</v>
      </c>
      <c r="H15" s="134">
        <v>2.2999999999999998</v>
      </c>
      <c r="I15" s="134">
        <v>2.1</v>
      </c>
      <c r="J15" s="134">
        <v>3.38</v>
      </c>
      <c r="K15" s="134">
        <v>1.87</v>
      </c>
      <c r="L15" s="134">
        <v>2.2000000000000002</v>
      </c>
      <c r="M15" s="134">
        <v>2.09</v>
      </c>
      <c r="N15" s="134">
        <v>2.57</v>
      </c>
      <c r="O15" s="134">
        <v>1.7</v>
      </c>
      <c r="P15" s="134">
        <v>2.88</v>
      </c>
      <c r="Q15" s="134">
        <v>2.39</v>
      </c>
      <c r="R15" s="2">
        <v>2.12</v>
      </c>
      <c r="S15" s="134">
        <v>2.1</v>
      </c>
      <c r="T15" s="134">
        <v>2.87</v>
      </c>
      <c r="U15" s="134">
        <v>1.98</v>
      </c>
      <c r="V15" s="132">
        <v>2.5</v>
      </c>
      <c r="W15" s="134">
        <v>1.9</v>
      </c>
      <c r="X15" s="53">
        <v>2.4442857142857144</v>
      </c>
      <c r="Y15" s="9"/>
    </row>
    <row r="16" spans="1:25" ht="11.25" x14ac:dyDescent="0.2">
      <c r="A16" s="29" t="s">
        <v>29</v>
      </c>
      <c r="B16" s="120" t="s">
        <v>91</v>
      </c>
      <c r="C16" s="134">
        <v>20.99</v>
      </c>
      <c r="D16" s="134">
        <v>19.100000000000001</v>
      </c>
      <c r="E16" s="134">
        <v>22.06</v>
      </c>
      <c r="F16" s="134">
        <v>36</v>
      </c>
      <c r="G16" s="2">
        <v>15.1</v>
      </c>
      <c r="H16" s="134">
        <v>16</v>
      </c>
      <c r="I16" s="134">
        <v>17.68</v>
      </c>
      <c r="J16" s="134">
        <v>20.87</v>
      </c>
      <c r="K16" s="134">
        <v>18.59</v>
      </c>
      <c r="L16" s="134">
        <v>14.9</v>
      </c>
      <c r="M16" s="134">
        <v>13.7</v>
      </c>
      <c r="N16" s="134">
        <v>22.35</v>
      </c>
      <c r="O16" s="134">
        <v>18.2</v>
      </c>
      <c r="P16" s="134">
        <v>29.58</v>
      </c>
      <c r="Q16" s="134">
        <v>15.43</v>
      </c>
      <c r="R16" s="2">
        <v>19.350000000000001</v>
      </c>
      <c r="S16" s="134">
        <v>15.23</v>
      </c>
      <c r="T16" s="134">
        <v>18.7</v>
      </c>
      <c r="U16" s="134">
        <v>15.87</v>
      </c>
      <c r="V16" s="134">
        <v>19.25</v>
      </c>
      <c r="W16" s="134">
        <v>14.62</v>
      </c>
      <c r="X16" s="53">
        <v>19.217619047619049</v>
      </c>
      <c r="Y16" s="9"/>
    </row>
    <row r="17" spans="1:25" ht="11.25" x14ac:dyDescent="0.2">
      <c r="A17" s="29" t="s">
        <v>30</v>
      </c>
      <c r="B17" s="120" t="s">
        <v>94</v>
      </c>
      <c r="C17" s="134">
        <v>75</v>
      </c>
      <c r="D17" s="134">
        <v>152</v>
      </c>
      <c r="E17" s="134">
        <v>65.3</v>
      </c>
      <c r="F17" s="134">
        <v>74.599999999999994</v>
      </c>
      <c r="G17" s="2">
        <v>80</v>
      </c>
      <c r="H17" s="134">
        <v>65</v>
      </c>
      <c r="I17" s="134">
        <v>62</v>
      </c>
      <c r="J17" s="134">
        <v>119.55</v>
      </c>
      <c r="K17" s="134">
        <v>76</v>
      </c>
      <c r="L17" s="134">
        <v>90.64</v>
      </c>
      <c r="M17" s="134">
        <v>98</v>
      </c>
      <c r="N17" s="134">
        <v>78.989999999999995</v>
      </c>
      <c r="O17" s="134">
        <v>85</v>
      </c>
      <c r="P17" s="134">
        <v>83</v>
      </c>
      <c r="Q17" s="134">
        <v>93</v>
      </c>
      <c r="R17" s="2">
        <v>74.5</v>
      </c>
      <c r="S17" s="134">
        <v>58</v>
      </c>
      <c r="T17" s="134">
        <v>83.11</v>
      </c>
      <c r="U17" s="134">
        <v>80</v>
      </c>
      <c r="V17" s="134">
        <v>55.5</v>
      </c>
      <c r="W17" s="134">
        <v>85.4</v>
      </c>
      <c r="X17" s="53">
        <v>82.599523809523802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575</v>
      </c>
      <c r="D18" s="134">
        <v>281</v>
      </c>
      <c r="E18" s="134">
        <v>272.04000000000002</v>
      </c>
      <c r="F18" s="134">
        <v>261.87</v>
      </c>
      <c r="G18" s="2">
        <v>212.5</v>
      </c>
      <c r="H18" s="134">
        <v>295</v>
      </c>
      <c r="I18" s="134">
        <v>197.75</v>
      </c>
      <c r="J18" s="134">
        <v>382.38</v>
      </c>
      <c r="K18" s="134">
        <v>445</v>
      </c>
      <c r="L18" s="134">
        <v>395</v>
      </c>
      <c r="M18" s="134">
        <v>405.3</v>
      </c>
      <c r="N18" s="134">
        <v>300.64999999999998</v>
      </c>
      <c r="O18" s="134">
        <v>263.5</v>
      </c>
      <c r="P18" s="134">
        <v>366.67</v>
      </c>
      <c r="Q18" s="134">
        <v>289.04000000000002</v>
      </c>
      <c r="R18" s="2">
        <v>452</v>
      </c>
      <c r="S18" s="134">
        <v>397.5</v>
      </c>
      <c r="T18" s="134">
        <v>480.35</v>
      </c>
      <c r="U18" s="134">
        <v>284.41000000000003</v>
      </c>
      <c r="V18" s="134">
        <v>205</v>
      </c>
      <c r="W18" s="134">
        <v>303.39</v>
      </c>
      <c r="X18" s="53">
        <v>336.4452380952381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260</v>
      </c>
      <c r="D19" s="134">
        <v>241</v>
      </c>
      <c r="E19" s="134">
        <v>253.92</v>
      </c>
      <c r="F19" s="2">
        <v>280</v>
      </c>
      <c r="G19" s="2">
        <v>157.43</v>
      </c>
      <c r="H19" s="134">
        <v>273.38</v>
      </c>
      <c r="I19" s="134">
        <v>112</v>
      </c>
      <c r="J19" s="134">
        <v>378.69</v>
      </c>
      <c r="K19" s="134">
        <v>280</v>
      </c>
      <c r="L19" s="2">
        <v>234</v>
      </c>
      <c r="M19" s="2">
        <v>218</v>
      </c>
      <c r="N19" s="134">
        <v>262.31</v>
      </c>
      <c r="O19" s="134">
        <v>227.5</v>
      </c>
      <c r="P19" s="134">
        <v>257.17</v>
      </c>
      <c r="Q19" s="134">
        <v>207</v>
      </c>
      <c r="R19" s="2">
        <v>349</v>
      </c>
      <c r="S19" s="134">
        <v>181</v>
      </c>
      <c r="T19" s="134">
        <v>152.22</v>
      </c>
      <c r="U19" s="134">
        <v>209.8</v>
      </c>
      <c r="V19" s="134">
        <v>280</v>
      </c>
      <c r="W19" s="134">
        <v>257.58</v>
      </c>
      <c r="X19" s="53">
        <v>241.52380952380952</v>
      </c>
      <c r="Y19" s="9"/>
    </row>
    <row r="20" spans="1:25" ht="22.5" x14ac:dyDescent="0.2">
      <c r="A20" s="121" t="s">
        <v>33</v>
      </c>
      <c r="B20" s="122" t="s">
        <v>94</v>
      </c>
      <c r="C20" s="134">
        <v>58.43</v>
      </c>
      <c r="D20" s="134">
        <v>69.599999999999994</v>
      </c>
      <c r="E20" s="134">
        <v>58.33</v>
      </c>
      <c r="F20" s="134">
        <v>73.05</v>
      </c>
      <c r="G20" s="2">
        <v>40</v>
      </c>
      <c r="H20" s="134">
        <v>57</v>
      </c>
      <c r="I20" s="134">
        <v>49.5</v>
      </c>
      <c r="J20" s="134">
        <v>38.89</v>
      </c>
      <c r="K20" s="134">
        <v>65</v>
      </c>
      <c r="L20" s="134">
        <v>36.450000000000003</v>
      </c>
      <c r="M20" s="134">
        <v>57.2</v>
      </c>
      <c r="N20" s="134">
        <v>45.93</v>
      </c>
      <c r="O20" s="134">
        <v>47.54</v>
      </c>
      <c r="P20" s="134">
        <v>66.489999999999995</v>
      </c>
      <c r="Q20" s="134">
        <v>53.95</v>
      </c>
      <c r="R20" s="2">
        <v>63.95</v>
      </c>
      <c r="S20" s="134">
        <v>25.33</v>
      </c>
      <c r="T20" s="134">
        <v>27.68</v>
      </c>
      <c r="U20" s="134">
        <v>27.3</v>
      </c>
      <c r="V20" s="134">
        <v>45</v>
      </c>
      <c r="W20" s="134">
        <v>40.04</v>
      </c>
      <c r="X20" s="53">
        <v>49.840952380952388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29.96</v>
      </c>
      <c r="D21" s="134">
        <v>21.5</v>
      </c>
      <c r="E21" s="134">
        <v>24.2</v>
      </c>
      <c r="F21" s="134">
        <v>21.8</v>
      </c>
      <c r="G21" s="2">
        <v>20.7</v>
      </c>
      <c r="H21" s="134">
        <v>20</v>
      </c>
      <c r="I21" s="134">
        <v>17.52</v>
      </c>
      <c r="J21" s="134">
        <v>22.64</v>
      </c>
      <c r="K21" s="134">
        <v>24.98</v>
      </c>
      <c r="L21" s="134">
        <v>23.4</v>
      </c>
      <c r="M21" s="134">
        <v>17.8</v>
      </c>
      <c r="N21" s="134">
        <v>22.07</v>
      </c>
      <c r="O21" s="134">
        <v>12.9</v>
      </c>
      <c r="P21" s="134">
        <v>58.99</v>
      </c>
      <c r="Q21" s="134">
        <v>19.899999999999999</v>
      </c>
      <c r="R21" s="2">
        <v>19.52</v>
      </c>
      <c r="S21" s="134">
        <v>19.93</v>
      </c>
      <c r="T21" s="134">
        <v>20.13</v>
      </c>
      <c r="U21" s="134">
        <v>12.91</v>
      </c>
      <c r="V21" s="134">
        <v>20.25</v>
      </c>
      <c r="W21" s="134">
        <v>16.329999999999998</v>
      </c>
      <c r="X21" s="53">
        <v>22.258571428571425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410</v>
      </c>
      <c r="D22" s="134">
        <v>420</v>
      </c>
      <c r="E22" s="134">
        <v>239.33</v>
      </c>
      <c r="F22" s="134">
        <v>236.4</v>
      </c>
      <c r="G22" s="2">
        <v>279</v>
      </c>
      <c r="H22" s="134">
        <v>290</v>
      </c>
      <c r="I22" s="134">
        <v>340.86</v>
      </c>
      <c r="J22" s="134">
        <v>244.46</v>
      </c>
      <c r="K22" s="134">
        <v>325</v>
      </c>
      <c r="L22" s="134">
        <v>342</v>
      </c>
      <c r="M22" s="134">
        <v>408.5</v>
      </c>
      <c r="N22" s="134">
        <v>250.25</v>
      </c>
      <c r="O22" s="134">
        <v>244</v>
      </c>
      <c r="P22" s="134">
        <v>528.5</v>
      </c>
      <c r="Q22" s="134">
        <v>574.5</v>
      </c>
      <c r="R22" s="2">
        <v>256.10000000000002</v>
      </c>
      <c r="S22" s="134">
        <v>318.8</v>
      </c>
      <c r="T22" s="134">
        <v>805.76</v>
      </c>
      <c r="U22" s="134">
        <v>463.62</v>
      </c>
      <c r="V22" s="134">
        <v>240</v>
      </c>
      <c r="W22" s="134">
        <v>280.08999999999997</v>
      </c>
      <c r="X22" s="53">
        <v>357.00809523809528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17.25</v>
      </c>
      <c r="E23" s="134">
        <v>6.71</v>
      </c>
      <c r="F23" s="134">
        <v>12.88</v>
      </c>
      <c r="G23" s="2">
        <v>8.9</v>
      </c>
      <c r="H23" s="134">
        <v>9.9</v>
      </c>
      <c r="I23" s="134">
        <v>7.5</v>
      </c>
      <c r="J23" s="134">
        <v>25.88</v>
      </c>
      <c r="K23" s="134">
        <v>11.6</v>
      </c>
      <c r="L23" s="134">
        <v>19</v>
      </c>
      <c r="M23" s="134">
        <v>18.100000000000001</v>
      </c>
      <c r="N23" s="134">
        <v>10.5</v>
      </c>
      <c r="O23" s="134">
        <v>5.4</v>
      </c>
      <c r="P23" s="134">
        <v>7.1</v>
      </c>
      <c r="Q23" s="134">
        <v>10.53</v>
      </c>
      <c r="R23" s="2">
        <v>14.69</v>
      </c>
      <c r="S23" s="134">
        <v>30</v>
      </c>
      <c r="T23" s="134">
        <v>8.81</v>
      </c>
      <c r="U23" s="134">
        <v>28.41</v>
      </c>
      <c r="V23" s="134">
        <v>22.5</v>
      </c>
      <c r="W23" s="134">
        <v>10.19</v>
      </c>
      <c r="X23" s="53">
        <v>14.40952380952381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52</v>
      </c>
      <c r="D24" s="134">
        <v>70</v>
      </c>
      <c r="E24" s="134">
        <v>58.57</v>
      </c>
      <c r="F24" s="134">
        <v>121.3</v>
      </c>
      <c r="G24" s="2">
        <v>59</v>
      </c>
      <c r="H24" s="134">
        <v>46.12</v>
      </c>
      <c r="I24" s="134">
        <v>42</v>
      </c>
      <c r="J24" s="134">
        <v>103.58</v>
      </c>
      <c r="K24" s="134">
        <v>65.650000000000006</v>
      </c>
      <c r="L24" s="134">
        <v>65</v>
      </c>
      <c r="M24" s="134">
        <v>76.400000000000006</v>
      </c>
      <c r="N24" s="134">
        <v>67.42</v>
      </c>
      <c r="O24" s="134">
        <v>48.8</v>
      </c>
      <c r="P24" s="134">
        <v>133.79</v>
      </c>
      <c r="Q24" s="134">
        <v>50.47</v>
      </c>
      <c r="R24" s="2">
        <v>57.5</v>
      </c>
      <c r="S24" s="134">
        <v>81.67</v>
      </c>
      <c r="T24" s="134">
        <v>61.53</v>
      </c>
      <c r="U24" s="134">
        <v>69.88</v>
      </c>
      <c r="V24" s="134">
        <v>62.5</v>
      </c>
      <c r="W24" s="134">
        <v>53.66</v>
      </c>
      <c r="X24" s="53">
        <v>68.897142857142853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4.83</v>
      </c>
      <c r="D25" s="134">
        <v>8.5</v>
      </c>
      <c r="E25" s="134">
        <v>7.08</v>
      </c>
      <c r="F25" s="134">
        <v>15.15</v>
      </c>
      <c r="G25" s="2">
        <v>7.23</v>
      </c>
      <c r="H25" s="134">
        <v>9.3000000000000007</v>
      </c>
      <c r="I25" s="134">
        <v>5.87</v>
      </c>
      <c r="J25" s="134">
        <v>7.34</v>
      </c>
      <c r="K25" s="134">
        <v>7.9</v>
      </c>
      <c r="L25" s="134">
        <v>8.3000000000000007</v>
      </c>
      <c r="M25" s="134">
        <v>9.1999999999999993</v>
      </c>
      <c r="N25" s="134">
        <v>5.58</v>
      </c>
      <c r="O25" s="134">
        <v>3.94</v>
      </c>
      <c r="P25" s="134">
        <v>6.28</v>
      </c>
      <c r="Q25" s="134">
        <v>8.83</v>
      </c>
      <c r="R25" s="2">
        <v>9.6</v>
      </c>
      <c r="S25" s="134">
        <v>5.63</v>
      </c>
      <c r="T25" s="134">
        <v>13.84</v>
      </c>
      <c r="U25" s="134">
        <v>10.75</v>
      </c>
      <c r="V25" s="134">
        <v>6.59</v>
      </c>
      <c r="W25" s="134">
        <v>8.7911111111111122</v>
      </c>
      <c r="X25" s="53">
        <v>8.1205291005291009</v>
      </c>
      <c r="Y25" s="9"/>
    </row>
    <row r="26" spans="1:25" ht="11.25" x14ac:dyDescent="0.2">
      <c r="A26" s="29" t="s">
        <v>38</v>
      </c>
      <c r="B26" s="120" t="s">
        <v>92</v>
      </c>
      <c r="C26" s="134">
        <v>8.85</v>
      </c>
      <c r="D26" s="134">
        <v>5.6</v>
      </c>
      <c r="E26" s="134">
        <v>4.1399999999999997</v>
      </c>
      <c r="F26" s="134">
        <v>4</v>
      </c>
      <c r="G26" s="2">
        <v>3.25</v>
      </c>
      <c r="H26" s="134">
        <v>6.92</v>
      </c>
      <c r="I26" s="134">
        <v>4.16</v>
      </c>
      <c r="J26" s="134">
        <v>11.81</v>
      </c>
      <c r="K26" s="134">
        <v>4.76</v>
      </c>
      <c r="L26" s="134">
        <v>9.1199999999999992</v>
      </c>
      <c r="M26" s="134">
        <v>7.55</v>
      </c>
      <c r="N26" s="2">
        <v>4.55</v>
      </c>
      <c r="O26" s="134">
        <v>2.8</v>
      </c>
      <c r="P26" s="134">
        <v>9.09</v>
      </c>
      <c r="Q26" s="134">
        <v>4.24</v>
      </c>
      <c r="R26" s="2">
        <v>9.5</v>
      </c>
      <c r="S26" s="134">
        <v>11.43</v>
      </c>
      <c r="T26" s="134">
        <v>11.99</v>
      </c>
      <c r="U26" s="134">
        <v>7.59</v>
      </c>
      <c r="V26" s="134">
        <v>5</v>
      </c>
      <c r="W26" s="134">
        <v>6.95</v>
      </c>
      <c r="X26" s="53">
        <v>6.8238095238095218</v>
      </c>
      <c r="Y26" s="9"/>
    </row>
    <row r="27" spans="1:25" ht="11.25" x14ac:dyDescent="0.2">
      <c r="A27" s="29" t="s">
        <v>109</v>
      </c>
      <c r="B27" s="120" t="s">
        <v>96</v>
      </c>
      <c r="C27" s="19">
        <v>1.05</v>
      </c>
      <c r="D27" s="19">
        <v>0.95</v>
      </c>
      <c r="E27" s="133">
        <v>0.94</v>
      </c>
      <c r="F27" s="19">
        <v>0.78</v>
      </c>
      <c r="G27" s="18">
        <v>0.66</v>
      </c>
      <c r="H27" s="19">
        <v>0.75</v>
      </c>
      <c r="I27" s="19">
        <v>0.61</v>
      </c>
      <c r="J27" s="19">
        <v>0.84</v>
      </c>
      <c r="K27" s="19">
        <v>0.71</v>
      </c>
      <c r="L27" s="19">
        <v>0.76</v>
      </c>
      <c r="M27" s="19">
        <v>0.72</v>
      </c>
      <c r="N27" s="19">
        <v>1.05</v>
      </c>
      <c r="O27" s="19">
        <v>0.53</v>
      </c>
      <c r="P27" s="19">
        <v>1.1499999999999999</v>
      </c>
      <c r="Q27" s="19">
        <v>0.75</v>
      </c>
      <c r="R27" s="18">
        <v>0.89</v>
      </c>
      <c r="S27" s="18">
        <v>0.96</v>
      </c>
      <c r="T27" s="18">
        <v>1.0900000000000001</v>
      </c>
      <c r="U27" s="19">
        <v>0.93</v>
      </c>
      <c r="V27" s="133">
        <v>1</v>
      </c>
      <c r="W27" s="19">
        <v>0.70450000000000002</v>
      </c>
      <c r="X27" s="54">
        <v>0.84878571428571425</v>
      </c>
      <c r="Y27" s="9"/>
    </row>
    <row r="28" spans="1:25" ht="11.25" x14ac:dyDescent="0.2">
      <c r="A28" s="29" t="s">
        <v>39</v>
      </c>
      <c r="B28" s="120" t="s">
        <v>94</v>
      </c>
      <c r="C28" s="134">
        <v>85</v>
      </c>
      <c r="D28" s="134">
        <v>63</v>
      </c>
      <c r="E28" s="135">
        <v>63.58</v>
      </c>
      <c r="F28" s="134">
        <v>70.5</v>
      </c>
      <c r="G28" s="2">
        <v>59</v>
      </c>
      <c r="H28" s="134">
        <v>59</v>
      </c>
      <c r="I28" s="134">
        <v>54</v>
      </c>
      <c r="J28" s="134">
        <v>64.67</v>
      </c>
      <c r="K28" s="134">
        <v>69</v>
      </c>
      <c r="L28" s="134">
        <v>61.05</v>
      </c>
      <c r="M28" s="134">
        <v>66.3</v>
      </c>
      <c r="N28" s="134">
        <v>64.12</v>
      </c>
      <c r="O28" s="134">
        <v>65</v>
      </c>
      <c r="P28" s="134">
        <v>79.739999999999995</v>
      </c>
      <c r="Q28" s="134">
        <v>59</v>
      </c>
      <c r="R28" s="2">
        <v>58.42</v>
      </c>
      <c r="S28" s="134">
        <v>53</v>
      </c>
      <c r="T28" s="134">
        <v>79.13</v>
      </c>
      <c r="U28" s="134">
        <v>77.14</v>
      </c>
      <c r="V28" s="134">
        <v>44</v>
      </c>
      <c r="W28" s="134">
        <v>60.76</v>
      </c>
      <c r="X28" s="53">
        <v>64.543333333333322</v>
      </c>
      <c r="Y28" s="9"/>
    </row>
    <row r="29" spans="1:25" ht="11.25" x14ac:dyDescent="0.2">
      <c r="A29" s="29" t="s">
        <v>40</v>
      </c>
      <c r="B29" s="120" t="s">
        <v>94</v>
      </c>
      <c r="C29" s="134">
        <v>411.12</v>
      </c>
      <c r="D29" s="134">
        <v>271</v>
      </c>
      <c r="E29" s="134">
        <v>225.6</v>
      </c>
      <c r="F29" s="134">
        <v>200.2</v>
      </c>
      <c r="G29" s="2">
        <v>176</v>
      </c>
      <c r="H29" s="134">
        <v>225</v>
      </c>
      <c r="I29" s="134">
        <v>85</v>
      </c>
      <c r="J29" s="134">
        <v>223.24</v>
      </c>
      <c r="K29" s="134">
        <v>241.99</v>
      </c>
      <c r="L29" s="134">
        <v>259.89999999999998</v>
      </c>
      <c r="M29" s="134">
        <v>257</v>
      </c>
      <c r="N29" s="134">
        <v>202.68</v>
      </c>
      <c r="O29" s="134">
        <v>220.35</v>
      </c>
      <c r="P29" s="134">
        <v>308.77</v>
      </c>
      <c r="Q29" s="134">
        <v>216.3</v>
      </c>
      <c r="R29" s="2">
        <v>233.5</v>
      </c>
      <c r="S29" s="134">
        <v>111.53</v>
      </c>
      <c r="T29" s="134">
        <v>252</v>
      </c>
      <c r="U29" s="134">
        <v>220.75</v>
      </c>
      <c r="V29" s="134">
        <v>187.5</v>
      </c>
      <c r="W29" s="134">
        <v>163.19999999999999</v>
      </c>
      <c r="X29" s="53">
        <v>223.45857142857145</v>
      </c>
      <c r="Y29" s="9"/>
    </row>
    <row r="30" spans="1:25" ht="11.25" x14ac:dyDescent="0.2">
      <c r="A30" s="29" t="s">
        <v>41</v>
      </c>
      <c r="B30" s="120" t="s">
        <v>94</v>
      </c>
      <c r="C30" s="134">
        <v>69.89</v>
      </c>
      <c r="D30" s="134">
        <v>47.3</v>
      </c>
      <c r="E30" s="134">
        <v>31.76</v>
      </c>
      <c r="F30" s="134">
        <v>50</v>
      </c>
      <c r="G30" s="2">
        <v>29</v>
      </c>
      <c r="H30" s="134">
        <v>44</v>
      </c>
      <c r="I30" s="134">
        <v>29.95</v>
      </c>
      <c r="J30" s="134">
        <v>43.27</v>
      </c>
      <c r="K30" s="134">
        <v>47.8</v>
      </c>
      <c r="L30" s="134">
        <v>34</v>
      </c>
      <c r="M30" s="134">
        <v>51.2</v>
      </c>
      <c r="N30" s="134">
        <v>31</v>
      </c>
      <c r="O30" s="134">
        <v>31</v>
      </c>
      <c r="P30" s="134">
        <v>71.81</v>
      </c>
      <c r="Q30" s="134">
        <v>42.95</v>
      </c>
      <c r="R30" s="2">
        <v>33.700000000000003</v>
      </c>
      <c r="S30" s="134">
        <v>37.14</v>
      </c>
      <c r="T30" s="134">
        <v>40.42</v>
      </c>
      <c r="U30" s="134">
        <v>28.15</v>
      </c>
      <c r="V30" s="134">
        <v>40</v>
      </c>
      <c r="W30" s="134">
        <v>59.04</v>
      </c>
      <c r="X30" s="53">
        <v>42.54190476190476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40.68</v>
      </c>
      <c r="D31" s="134">
        <v>48.75</v>
      </c>
      <c r="E31" s="134">
        <v>48.4</v>
      </c>
      <c r="F31" s="134">
        <v>54.8</v>
      </c>
      <c r="G31" s="2">
        <v>35</v>
      </c>
      <c r="H31" s="134">
        <v>44.8</v>
      </c>
      <c r="I31" s="134">
        <v>49.9</v>
      </c>
      <c r="J31" s="134">
        <v>36.090000000000003</v>
      </c>
      <c r="K31" s="134">
        <v>44.14</v>
      </c>
      <c r="L31" s="134">
        <v>44.965000000000003</v>
      </c>
      <c r="M31" s="134">
        <v>53.2</v>
      </c>
      <c r="N31" s="134">
        <v>48.3</v>
      </c>
      <c r="O31" s="134">
        <v>43</v>
      </c>
      <c r="P31" s="134">
        <v>67.64</v>
      </c>
      <c r="Q31" s="134">
        <v>50.32</v>
      </c>
      <c r="R31" s="2">
        <v>44.19</v>
      </c>
      <c r="S31" s="134">
        <v>26.39</v>
      </c>
      <c r="T31" s="134">
        <v>52.71</v>
      </c>
      <c r="U31" s="134">
        <v>46.28</v>
      </c>
      <c r="V31" s="134">
        <v>40</v>
      </c>
      <c r="W31" s="134">
        <v>42.39</v>
      </c>
      <c r="X31" s="53">
        <v>45.806904761904761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22.16</v>
      </c>
      <c r="D32" s="134">
        <v>28</v>
      </c>
      <c r="E32" s="134">
        <v>29.09</v>
      </c>
      <c r="F32" s="134">
        <v>34.58</v>
      </c>
      <c r="G32" s="2">
        <v>15.75</v>
      </c>
      <c r="H32" s="134">
        <v>22.1</v>
      </c>
      <c r="I32" s="134">
        <v>13.9</v>
      </c>
      <c r="J32" s="134">
        <v>26.9</v>
      </c>
      <c r="K32" s="134">
        <v>27.31</v>
      </c>
      <c r="L32" s="134">
        <v>30.68</v>
      </c>
      <c r="M32" s="134">
        <v>20.05</v>
      </c>
      <c r="N32" s="134">
        <v>19.5</v>
      </c>
      <c r="O32" s="134">
        <v>29.66</v>
      </c>
      <c r="P32" s="134">
        <v>35.44</v>
      </c>
      <c r="Q32" s="134">
        <v>17.13</v>
      </c>
      <c r="R32" s="2">
        <v>29.2</v>
      </c>
      <c r="S32" s="2">
        <v>19.87</v>
      </c>
      <c r="T32" s="2">
        <v>24.37</v>
      </c>
      <c r="U32" s="134">
        <v>17.79</v>
      </c>
      <c r="V32" s="134">
        <v>19</v>
      </c>
      <c r="W32" s="134">
        <v>23.06</v>
      </c>
      <c r="X32" s="53">
        <v>24.073333333333334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13.99</v>
      </c>
      <c r="E34" s="2">
        <v>16.63</v>
      </c>
      <c r="F34" s="2">
        <v>13.45</v>
      </c>
      <c r="G34" s="2">
        <v>15.95</v>
      </c>
      <c r="H34" s="134">
        <v>18.29</v>
      </c>
      <c r="I34" s="134">
        <v>15.182727999999999</v>
      </c>
      <c r="J34" s="2">
        <v>11.321000000000002</v>
      </c>
      <c r="K34" s="2">
        <v>16.100000000000001</v>
      </c>
      <c r="L34" s="2">
        <v>11.508549</v>
      </c>
      <c r="M34" s="2">
        <v>14.46</v>
      </c>
      <c r="N34" s="134">
        <v>12.71</v>
      </c>
      <c r="O34" s="2">
        <v>12.8</v>
      </c>
      <c r="P34" s="2">
        <v>13.64</v>
      </c>
      <c r="Q34" s="2">
        <v>18.100000000000001</v>
      </c>
      <c r="R34" s="2">
        <v>17.95</v>
      </c>
      <c r="S34" s="134">
        <v>12.0345</v>
      </c>
      <c r="T34" s="134">
        <v>14.9483</v>
      </c>
      <c r="U34" s="2">
        <v>21.183409000000001</v>
      </c>
      <c r="V34" s="2">
        <v>12.62</v>
      </c>
      <c r="W34" s="134">
        <v>17.591391999999999</v>
      </c>
      <c r="X34" s="53">
        <v>14.887216904761905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8.5423939999999998</v>
      </c>
      <c r="D35" s="2">
        <v>10.35</v>
      </c>
      <c r="E35" s="2">
        <v>9.75</v>
      </c>
      <c r="F35" s="2">
        <v>8.86</v>
      </c>
      <c r="G35" s="2">
        <v>10.89</v>
      </c>
      <c r="H35" s="134">
        <v>11.83</v>
      </c>
      <c r="I35" s="134">
        <v>10.842314340000001</v>
      </c>
      <c r="J35" s="2">
        <v>7.9926260000000005</v>
      </c>
      <c r="K35" s="2">
        <v>10.57</v>
      </c>
      <c r="L35" s="2">
        <v>8.4614790000000006</v>
      </c>
      <c r="M35" s="2">
        <v>10.61</v>
      </c>
      <c r="N35" s="134">
        <v>9.19</v>
      </c>
      <c r="O35" s="2">
        <v>9.4499999999999993</v>
      </c>
      <c r="P35" s="2">
        <v>10.28</v>
      </c>
      <c r="Q35" s="2">
        <v>12.9</v>
      </c>
      <c r="R35" s="2">
        <v>13.06</v>
      </c>
      <c r="S35" s="134">
        <v>9.6275999999999993</v>
      </c>
      <c r="T35" s="134">
        <v>11.1282</v>
      </c>
      <c r="U35" s="2">
        <v>14.905854</v>
      </c>
      <c r="V35" s="2">
        <v>8.5</v>
      </c>
      <c r="W35" s="134">
        <v>14.360320000000002</v>
      </c>
      <c r="X35" s="53">
        <v>10.576227968571429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106.06</v>
      </c>
      <c r="F37" s="134">
        <v>27.95</v>
      </c>
      <c r="G37" s="134">
        <v>76.069999999999993</v>
      </c>
      <c r="H37" s="134">
        <v>57.93</v>
      </c>
      <c r="I37" s="134">
        <v>49.77</v>
      </c>
      <c r="J37" s="134">
        <v>49.57</v>
      </c>
      <c r="K37" s="134">
        <v>48.34</v>
      </c>
      <c r="L37" s="134">
        <v>37.54</v>
      </c>
      <c r="M37" s="134">
        <v>66.849999999999994</v>
      </c>
      <c r="N37" s="134">
        <v>23.18</v>
      </c>
      <c r="O37" s="134">
        <v>27.97</v>
      </c>
      <c r="P37" s="134">
        <v>69.180000000000007</v>
      </c>
      <c r="Q37" s="134">
        <v>58.91</v>
      </c>
      <c r="R37" s="2">
        <v>52.25</v>
      </c>
      <c r="S37" s="134">
        <v>24.654544999999999</v>
      </c>
      <c r="T37" s="134">
        <v>68.186300000000003</v>
      </c>
      <c r="U37" s="134">
        <v>26.22</v>
      </c>
      <c r="V37" s="134">
        <v>27</v>
      </c>
      <c r="W37" s="134">
        <v>40.950000000000003</v>
      </c>
      <c r="X37" s="53">
        <v>49.337659285714274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40</v>
      </c>
      <c r="E39" s="20">
        <v>20.21</v>
      </c>
      <c r="F39" s="20">
        <v>18.329999999999998</v>
      </c>
      <c r="G39" s="20">
        <v>26.5</v>
      </c>
      <c r="H39" s="20">
        <v>11.13</v>
      </c>
      <c r="I39" s="20">
        <v>10.95</v>
      </c>
      <c r="J39" s="20">
        <v>18.399999999999999</v>
      </c>
      <c r="K39" s="20">
        <v>5.5</v>
      </c>
      <c r="L39" s="20">
        <v>15</v>
      </c>
      <c r="M39" s="20">
        <v>20.9</v>
      </c>
      <c r="N39" s="20">
        <v>14.37</v>
      </c>
      <c r="O39" s="20">
        <v>6.91</v>
      </c>
      <c r="P39" s="20">
        <v>15.32</v>
      </c>
      <c r="Q39" s="20">
        <v>9.5500000000000007</v>
      </c>
      <c r="R39" s="21">
        <v>8.8000000000000007</v>
      </c>
      <c r="S39" s="20">
        <v>6.1497048000000003</v>
      </c>
      <c r="T39" s="20">
        <v>32.33</v>
      </c>
      <c r="U39" s="20">
        <v>10.039999999999999</v>
      </c>
      <c r="V39" s="20">
        <v>8</v>
      </c>
      <c r="W39" s="20">
        <v>6.4996666666666671</v>
      </c>
      <c r="X39" s="57">
        <v>16.185208165079366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194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</v>
      </c>
      <c r="D8" s="134">
        <v>51.8</v>
      </c>
      <c r="E8" s="134">
        <v>32.299999999999997</v>
      </c>
      <c r="F8" s="134">
        <v>46.13</v>
      </c>
      <c r="G8" s="2">
        <v>24.11</v>
      </c>
      <c r="H8" s="134">
        <v>31.29</v>
      </c>
      <c r="I8" s="134">
        <v>23.99</v>
      </c>
      <c r="J8" s="134">
        <v>33.67</v>
      </c>
      <c r="K8" s="134">
        <v>27.65</v>
      </c>
      <c r="L8" s="134">
        <v>33.880000000000003</v>
      </c>
      <c r="M8" s="134">
        <v>31.7</v>
      </c>
      <c r="N8" s="134">
        <v>38.54</v>
      </c>
      <c r="O8" s="134">
        <v>31.71</v>
      </c>
      <c r="P8" s="134">
        <v>36.799999999999997</v>
      </c>
      <c r="Q8" s="134">
        <v>24.98</v>
      </c>
      <c r="R8" s="2">
        <v>37.450000000000003</v>
      </c>
      <c r="S8" s="134">
        <v>25.32</v>
      </c>
      <c r="T8" s="134">
        <v>30.47</v>
      </c>
      <c r="U8" s="134">
        <v>29.65</v>
      </c>
      <c r="V8" s="134">
        <v>34</v>
      </c>
      <c r="W8" s="134">
        <v>27.83</v>
      </c>
      <c r="X8" s="53">
        <v>33.108095238095245</v>
      </c>
      <c r="Y8" s="9"/>
    </row>
    <row r="9" spans="1:25" ht="11.25" x14ac:dyDescent="0.2">
      <c r="A9" s="29" t="s">
        <v>87</v>
      </c>
      <c r="B9" s="120" t="s">
        <v>92</v>
      </c>
      <c r="C9" s="19">
        <v>3.49</v>
      </c>
      <c r="D9" s="19">
        <v>4.0999999999999996</v>
      </c>
      <c r="E9" s="19">
        <v>3.61</v>
      </c>
      <c r="F9" s="19">
        <v>3.22</v>
      </c>
      <c r="G9" s="18">
        <v>2.93</v>
      </c>
      <c r="H9" s="19">
        <v>2.82</v>
      </c>
      <c r="I9" s="19">
        <v>3.2178</v>
      </c>
      <c r="J9" s="19">
        <v>3.9</v>
      </c>
      <c r="K9" s="19">
        <v>3.27</v>
      </c>
      <c r="L9" s="19">
        <v>3.69</v>
      </c>
      <c r="M9" s="19">
        <v>3.99</v>
      </c>
      <c r="N9" s="19">
        <v>4.3</v>
      </c>
      <c r="O9" s="19">
        <v>3.36</v>
      </c>
      <c r="P9" s="19">
        <v>3.9</v>
      </c>
      <c r="Q9" s="19">
        <v>3.31</v>
      </c>
      <c r="R9" s="18">
        <v>3.4</v>
      </c>
      <c r="S9" s="19">
        <v>4.17</v>
      </c>
      <c r="T9" s="19">
        <v>4.13</v>
      </c>
      <c r="U9" s="19">
        <v>3.89</v>
      </c>
      <c r="V9" s="19">
        <v>3.7</v>
      </c>
      <c r="W9" s="19">
        <v>3.58</v>
      </c>
      <c r="X9" s="54">
        <v>3.6179904761904762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397.5</v>
      </c>
      <c r="E10" s="134">
        <v>306.70999999999998</v>
      </c>
      <c r="F10" s="134">
        <v>261.10000000000002</v>
      </c>
      <c r="G10" s="2">
        <v>198</v>
      </c>
      <c r="H10" s="134">
        <v>247.13</v>
      </c>
      <c r="I10" s="134">
        <v>280.04000000000002</v>
      </c>
      <c r="J10" s="134">
        <v>330</v>
      </c>
      <c r="K10" s="134">
        <v>272.54000000000002</v>
      </c>
      <c r="L10" s="134">
        <v>272.5</v>
      </c>
      <c r="M10" s="134">
        <v>286</v>
      </c>
      <c r="N10" s="134">
        <v>365.97</v>
      </c>
      <c r="O10" s="134">
        <v>280</v>
      </c>
      <c r="P10" s="134">
        <v>313.33</v>
      </c>
      <c r="Q10" s="134">
        <v>259</v>
      </c>
      <c r="R10" s="2">
        <v>271.22000000000003</v>
      </c>
      <c r="S10" s="134">
        <v>398</v>
      </c>
      <c r="T10" s="134">
        <v>301.76</v>
      </c>
      <c r="U10" s="134">
        <v>247.62</v>
      </c>
      <c r="V10" s="134">
        <v>275</v>
      </c>
      <c r="W10" s="134">
        <v>248.15</v>
      </c>
      <c r="X10" s="53">
        <v>291.02714285714285</v>
      </c>
      <c r="Y10" s="9"/>
    </row>
    <row r="11" spans="1:25" ht="11.25" x14ac:dyDescent="0.2">
      <c r="A11" s="29" t="s">
        <v>25</v>
      </c>
      <c r="B11" s="120" t="s">
        <v>92</v>
      </c>
      <c r="C11" s="19">
        <v>0.5</v>
      </c>
      <c r="D11" s="19">
        <v>0.64</v>
      </c>
      <c r="E11" s="19">
        <v>0.43520000000000003</v>
      </c>
      <c r="F11" s="19">
        <v>0.38</v>
      </c>
      <c r="G11" s="18">
        <v>0.32659999999999995</v>
      </c>
      <c r="H11" s="19">
        <v>0.37</v>
      </c>
      <c r="I11" s="19">
        <v>0.35</v>
      </c>
      <c r="J11" s="19">
        <v>0.57999999999999996</v>
      </c>
      <c r="K11" s="19">
        <v>0.37200000000000005</v>
      </c>
      <c r="L11" s="19">
        <v>0.44</v>
      </c>
      <c r="M11" s="19">
        <v>0.4042</v>
      </c>
      <c r="N11" s="19">
        <v>0.55059999999999998</v>
      </c>
      <c r="O11" s="19">
        <v>0.38740000000000002</v>
      </c>
      <c r="P11" s="19">
        <v>0.47340000000000004</v>
      </c>
      <c r="Q11" s="19">
        <v>0.42</v>
      </c>
      <c r="R11" s="18">
        <v>0.39</v>
      </c>
      <c r="S11" s="19">
        <v>0.57999999999999996</v>
      </c>
      <c r="T11" s="19">
        <v>0.45</v>
      </c>
      <c r="U11" s="19">
        <v>0.46</v>
      </c>
      <c r="V11" s="19">
        <v>0.4</v>
      </c>
      <c r="W11" s="19">
        <v>0.4012</v>
      </c>
      <c r="X11" s="54">
        <v>0.44336190476190479</v>
      </c>
      <c r="Y11" s="9"/>
    </row>
    <row r="12" spans="1:25" ht="11.25" x14ac:dyDescent="0.2">
      <c r="A12" s="29" t="s">
        <v>26</v>
      </c>
      <c r="B12" s="120" t="s">
        <v>93</v>
      </c>
      <c r="C12" s="134">
        <v>66</v>
      </c>
      <c r="D12" s="134">
        <v>34</v>
      </c>
      <c r="E12" s="134">
        <v>40.71</v>
      </c>
      <c r="F12" s="134">
        <v>30</v>
      </c>
      <c r="G12" s="2">
        <v>72.8</v>
      </c>
      <c r="H12" s="134">
        <v>55</v>
      </c>
      <c r="I12" s="134">
        <v>60</v>
      </c>
      <c r="J12" s="134">
        <v>65</v>
      </c>
      <c r="K12" s="134">
        <v>59.82</v>
      </c>
      <c r="L12" s="134">
        <v>39</v>
      </c>
      <c r="M12" s="134">
        <v>49.5</v>
      </c>
      <c r="N12" s="134">
        <v>32.18</v>
      </c>
      <c r="O12" s="134">
        <v>25.3</v>
      </c>
      <c r="P12" s="134">
        <v>58.33</v>
      </c>
      <c r="Q12" s="134">
        <v>55</v>
      </c>
      <c r="R12" s="2">
        <v>68</v>
      </c>
      <c r="S12" s="134">
        <v>57.5</v>
      </c>
      <c r="T12" s="134">
        <v>62.16</v>
      </c>
      <c r="U12" s="134">
        <v>55.16</v>
      </c>
      <c r="V12" s="134">
        <v>37</v>
      </c>
      <c r="W12" s="134">
        <v>65.75</v>
      </c>
      <c r="X12" s="53">
        <v>51.819523809523801</v>
      </c>
      <c r="Y12" s="9"/>
    </row>
    <row r="13" spans="1:25" ht="11.25" x14ac:dyDescent="0.2">
      <c r="A13" s="29" t="s">
        <v>27</v>
      </c>
      <c r="B13" s="120" t="s">
        <v>93</v>
      </c>
      <c r="C13" s="134">
        <v>97.5</v>
      </c>
      <c r="D13" s="134">
        <v>134.5</v>
      </c>
      <c r="E13" s="134">
        <v>74.239999999999995</v>
      </c>
      <c r="F13" s="134">
        <v>55</v>
      </c>
      <c r="G13" s="2">
        <v>57.96</v>
      </c>
      <c r="H13" s="134">
        <v>55.63</v>
      </c>
      <c r="I13" s="134">
        <v>63.36</v>
      </c>
      <c r="J13" s="134">
        <v>116.55</v>
      </c>
      <c r="K13" s="134">
        <v>66.92</v>
      </c>
      <c r="L13" s="134">
        <v>62</v>
      </c>
      <c r="M13" s="134">
        <v>80</v>
      </c>
      <c r="N13" s="134">
        <v>64.739999999999995</v>
      </c>
      <c r="O13" s="134">
        <v>82</v>
      </c>
      <c r="P13" s="134">
        <v>82.33</v>
      </c>
      <c r="Q13" s="134">
        <v>48</v>
      </c>
      <c r="R13" s="2">
        <v>85</v>
      </c>
      <c r="S13" s="134">
        <v>90</v>
      </c>
      <c r="T13" s="134">
        <v>63.02</v>
      </c>
      <c r="U13" s="134">
        <v>64.3</v>
      </c>
      <c r="V13" s="134">
        <v>54.5</v>
      </c>
      <c r="W13" s="134">
        <v>70.83</v>
      </c>
      <c r="X13" s="53">
        <v>74.684761904761885</v>
      </c>
      <c r="Y13" s="9"/>
    </row>
    <row r="14" spans="1:25" ht="11.25" x14ac:dyDescent="0.2">
      <c r="A14" s="29" t="s">
        <v>28</v>
      </c>
      <c r="B14" s="120" t="s">
        <v>94</v>
      </c>
      <c r="C14" s="67">
        <v>0.44</v>
      </c>
      <c r="D14" s="133">
        <v>0.57999999999999996</v>
      </c>
      <c r="E14" s="67">
        <v>0.48</v>
      </c>
      <c r="F14" s="67">
        <v>0.34</v>
      </c>
      <c r="G14" s="68">
        <v>0.51</v>
      </c>
      <c r="H14" s="67">
        <v>0.51</v>
      </c>
      <c r="I14" s="67">
        <v>0.48</v>
      </c>
      <c r="J14" s="67">
        <v>0.45</v>
      </c>
      <c r="K14" s="67">
        <v>0.72</v>
      </c>
      <c r="L14" s="67">
        <v>0.49</v>
      </c>
      <c r="M14" s="67">
        <v>0.57999999999999996</v>
      </c>
      <c r="N14" s="67">
        <v>0.51</v>
      </c>
      <c r="O14" s="67">
        <v>0.36</v>
      </c>
      <c r="P14" s="67">
        <v>0.48</v>
      </c>
      <c r="Q14" s="67">
        <v>0.44</v>
      </c>
      <c r="R14" s="68">
        <v>0.51</v>
      </c>
      <c r="S14" s="67">
        <v>0.28999999999999998</v>
      </c>
      <c r="T14" s="67">
        <v>0.56000000000000005</v>
      </c>
      <c r="U14" s="67">
        <v>0.46</v>
      </c>
      <c r="V14" s="133">
        <v>0.5</v>
      </c>
      <c r="W14" s="67">
        <v>0.43930000000000002</v>
      </c>
      <c r="X14" s="54">
        <v>0.48234761904761914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4.3</v>
      </c>
      <c r="E15" s="134">
        <v>2.78</v>
      </c>
      <c r="F15" s="134">
        <v>2.08</v>
      </c>
      <c r="G15" s="2">
        <v>2.35</v>
      </c>
      <c r="H15" s="134">
        <v>2.2999999999999998</v>
      </c>
      <c r="I15" s="134">
        <v>2.1</v>
      </c>
      <c r="J15" s="134">
        <v>3.51</v>
      </c>
      <c r="K15" s="134">
        <v>1.83</v>
      </c>
      <c r="L15" s="134">
        <v>2.2000000000000002</v>
      </c>
      <c r="M15" s="134">
        <v>2.08</v>
      </c>
      <c r="N15" s="134">
        <v>2.5499999999999998</v>
      </c>
      <c r="O15" s="134">
        <v>1.45</v>
      </c>
      <c r="P15" s="134">
        <v>2.88</v>
      </c>
      <c r="Q15" s="134">
        <v>2.39</v>
      </c>
      <c r="R15" s="2">
        <v>2.13</v>
      </c>
      <c r="S15" s="134">
        <v>1.91</v>
      </c>
      <c r="T15" s="134">
        <v>2.92</v>
      </c>
      <c r="U15" s="134">
        <v>1.97</v>
      </c>
      <c r="V15" s="132">
        <v>2.8</v>
      </c>
      <c r="W15" s="134">
        <v>1.92</v>
      </c>
      <c r="X15" s="53">
        <v>2.4380952380952383</v>
      </c>
      <c r="Y15" s="9"/>
    </row>
    <row r="16" spans="1:25" ht="11.25" x14ac:dyDescent="0.2">
      <c r="A16" s="29" t="s">
        <v>29</v>
      </c>
      <c r="B16" s="120" t="s">
        <v>91</v>
      </c>
      <c r="C16" s="134">
        <v>21.18</v>
      </c>
      <c r="D16" s="134">
        <v>19.100000000000001</v>
      </c>
      <c r="E16" s="134">
        <v>22.06</v>
      </c>
      <c r="F16" s="134">
        <v>36</v>
      </c>
      <c r="G16" s="2">
        <v>15.32</v>
      </c>
      <c r="H16" s="134">
        <v>16</v>
      </c>
      <c r="I16" s="134">
        <v>17.25</v>
      </c>
      <c r="J16" s="134">
        <v>17.59</v>
      </c>
      <c r="K16" s="134">
        <v>18.59</v>
      </c>
      <c r="L16" s="134">
        <v>14.72</v>
      </c>
      <c r="M16" s="134">
        <v>13.75</v>
      </c>
      <c r="N16" s="134">
        <v>22.34</v>
      </c>
      <c r="O16" s="134">
        <v>21.8</v>
      </c>
      <c r="P16" s="134">
        <v>29.58</v>
      </c>
      <c r="Q16" s="134">
        <v>15.09</v>
      </c>
      <c r="R16" s="2">
        <v>19.8</v>
      </c>
      <c r="S16" s="134">
        <v>15.23</v>
      </c>
      <c r="T16" s="134">
        <v>18.57</v>
      </c>
      <c r="U16" s="134">
        <v>15.87</v>
      </c>
      <c r="V16" s="134">
        <v>20</v>
      </c>
      <c r="W16" s="134">
        <v>14.54</v>
      </c>
      <c r="X16" s="53">
        <v>19.256190476190479</v>
      </c>
      <c r="Y16" s="9"/>
    </row>
    <row r="17" spans="1:25" ht="11.25" x14ac:dyDescent="0.2">
      <c r="A17" s="29" t="s">
        <v>30</v>
      </c>
      <c r="B17" s="120" t="s">
        <v>94</v>
      </c>
      <c r="C17" s="134">
        <v>75</v>
      </c>
      <c r="D17" s="134">
        <v>151.5</v>
      </c>
      <c r="E17" s="134">
        <v>65.3</v>
      </c>
      <c r="F17" s="134">
        <v>74.430000000000007</v>
      </c>
      <c r="G17" s="2">
        <v>80</v>
      </c>
      <c r="H17" s="134">
        <v>65</v>
      </c>
      <c r="I17" s="134">
        <v>62</v>
      </c>
      <c r="J17" s="134">
        <v>126.59</v>
      </c>
      <c r="K17" s="134">
        <v>76</v>
      </c>
      <c r="L17" s="134">
        <v>87</v>
      </c>
      <c r="M17" s="134">
        <v>93.5</v>
      </c>
      <c r="N17" s="134">
        <v>77.98</v>
      </c>
      <c r="O17" s="134">
        <v>98.64</v>
      </c>
      <c r="P17" s="134">
        <v>83</v>
      </c>
      <c r="Q17" s="134">
        <v>93</v>
      </c>
      <c r="R17" s="2">
        <v>75</v>
      </c>
      <c r="S17" s="134">
        <v>58</v>
      </c>
      <c r="T17" s="134">
        <v>81.900000000000006</v>
      </c>
      <c r="U17" s="134">
        <v>80</v>
      </c>
      <c r="V17" s="134">
        <v>52.5</v>
      </c>
      <c r="W17" s="134">
        <v>84.98</v>
      </c>
      <c r="X17" s="53">
        <v>82.92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575</v>
      </c>
      <c r="D18" s="134">
        <v>281</v>
      </c>
      <c r="E18" s="134">
        <v>272.04000000000002</v>
      </c>
      <c r="F18" s="134">
        <v>261.89999999999998</v>
      </c>
      <c r="G18" s="2">
        <v>212.5</v>
      </c>
      <c r="H18" s="134">
        <v>295</v>
      </c>
      <c r="I18" s="134">
        <v>197.75</v>
      </c>
      <c r="J18" s="134">
        <v>382.38</v>
      </c>
      <c r="K18" s="134">
        <v>445</v>
      </c>
      <c r="L18" s="134">
        <v>395</v>
      </c>
      <c r="M18" s="134">
        <v>399.3</v>
      </c>
      <c r="N18" s="134">
        <v>299.07</v>
      </c>
      <c r="O18" s="134">
        <v>277</v>
      </c>
      <c r="P18" s="134">
        <v>366.67</v>
      </c>
      <c r="Q18" s="134">
        <v>289.04000000000002</v>
      </c>
      <c r="R18" s="2">
        <v>440.55</v>
      </c>
      <c r="S18" s="134">
        <v>397.5</v>
      </c>
      <c r="T18" s="134">
        <v>472.67</v>
      </c>
      <c r="U18" s="134">
        <v>284.41000000000003</v>
      </c>
      <c r="V18" s="134">
        <v>167.5</v>
      </c>
      <c r="W18" s="134">
        <v>303.39</v>
      </c>
      <c r="X18" s="53">
        <v>334.0319047619048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260</v>
      </c>
      <c r="D19" s="134">
        <v>238.3</v>
      </c>
      <c r="E19" s="134">
        <v>253.92</v>
      </c>
      <c r="F19" s="2">
        <v>280</v>
      </c>
      <c r="G19" s="2">
        <v>161.22</v>
      </c>
      <c r="H19" s="134">
        <v>271.75</v>
      </c>
      <c r="I19" s="134">
        <v>112</v>
      </c>
      <c r="J19" s="134">
        <v>378.69</v>
      </c>
      <c r="K19" s="134">
        <v>280</v>
      </c>
      <c r="L19" s="2">
        <v>234</v>
      </c>
      <c r="M19" s="2">
        <v>218.5</v>
      </c>
      <c r="N19" s="134">
        <v>259.39999999999998</v>
      </c>
      <c r="O19" s="134">
        <v>250</v>
      </c>
      <c r="P19" s="134">
        <v>257.17</v>
      </c>
      <c r="Q19" s="134">
        <v>212</v>
      </c>
      <c r="R19" s="2">
        <v>345</v>
      </c>
      <c r="S19" s="134">
        <v>181</v>
      </c>
      <c r="T19" s="134">
        <v>149.5</v>
      </c>
      <c r="U19" s="134">
        <v>209.8</v>
      </c>
      <c r="V19" s="134">
        <v>235</v>
      </c>
      <c r="W19" s="134">
        <v>257.95999999999998</v>
      </c>
      <c r="X19" s="53">
        <v>240.24809523809529</v>
      </c>
      <c r="Y19" s="9"/>
    </row>
    <row r="20" spans="1:25" ht="22.5" x14ac:dyDescent="0.2">
      <c r="A20" s="121" t="s">
        <v>33</v>
      </c>
      <c r="B20" s="122" t="s">
        <v>94</v>
      </c>
      <c r="C20" s="134">
        <v>60.01</v>
      </c>
      <c r="D20" s="134">
        <v>69.599999999999994</v>
      </c>
      <c r="E20" s="134">
        <v>58.33</v>
      </c>
      <c r="F20" s="134">
        <v>73.099999999999994</v>
      </c>
      <c r="G20" s="2">
        <v>39</v>
      </c>
      <c r="H20" s="134">
        <v>57</v>
      </c>
      <c r="I20" s="134">
        <v>47.5</v>
      </c>
      <c r="J20" s="134">
        <v>44.39</v>
      </c>
      <c r="K20" s="134">
        <v>66.45</v>
      </c>
      <c r="L20" s="134">
        <v>33.450000000000003</v>
      </c>
      <c r="M20" s="134">
        <v>57</v>
      </c>
      <c r="N20" s="134">
        <v>45.93</v>
      </c>
      <c r="O20" s="134">
        <v>50.02</v>
      </c>
      <c r="P20" s="134">
        <v>66.489999999999995</v>
      </c>
      <c r="Q20" s="134">
        <v>51.88</v>
      </c>
      <c r="R20" s="2">
        <v>63.25</v>
      </c>
      <c r="S20" s="134">
        <v>25.33</v>
      </c>
      <c r="T20" s="134">
        <v>27.68</v>
      </c>
      <c r="U20" s="134">
        <v>27.3</v>
      </c>
      <c r="V20" s="134">
        <v>45</v>
      </c>
      <c r="W20" s="134">
        <v>40.06</v>
      </c>
      <c r="X20" s="53">
        <v>49.941428571428574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29.81</v>
      </c>
      <c r="D21" s="134">
        <v>21.3</v>
      </c>
      <c r="E21" s="134">
        <v>24.2</v>
      </c>
      <c r="F21" s="134">
        <v>21.7</v>
      </c>
      <c r="G21" s="2">
        <v>20.7</v>
      </c>
      <c r="H21" s="134">
        <v>20</v>
      </c>
      <c r="I21" s="134">
        <v>17.52</v>
      </c>
      <c r="J21" s="134">
        <v>22</v>
      </c>
      <c r="K21" s="134">
        <v>25.35</v>
      </c>
      <c r="L21" s="134">
        <v>23.9</v>
      </c>
      <c r="M21" s="134">
        <v>17</v>
      </c>
      <c r="N21" s="134">
        <v>22.06</v>
      </c>
      <c r="O21" s="134">
        <v>13.15</v>
      </c>
      <c r="P21" s="134">
        <v>58.99</v>
      </c>
      <c r="Q21" s="134">
        <v>19.899999999999999</v>
      </c>
      <c r="R21" s="2">
        <v>19.55</v>
      </c>
      <c r="S21" s="134">
        <v>19.93</v>
      </c>
      <c r="T21" s="134">
        <v>20.59</v>
      </c>
      <c r="U21" s="134">
        <v>12.67</v>
      </c>
      <c r="V21" s="134">
        <v>20</v>
      </c>
      <c r="W21" s="134">
        <v>16.149999999999999</v>
      </c>
      <c r="X21" s="53">
        <v>22.212857142857143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390</v>
      </c>
      <c r="D22" s="134">
        <v>420</v>
      </c>
      <c r="E22" s="134">
        <v>239.5</v>
      </c>
      <c r="F22" s="134">
        <v>236.43</v>
      </c>
      <c r="G22" s="2">
        <v>279</v>
      </c>
      <c r="H22" s="134">
        <v>290</v>
      </c>
      <c r="I22" s="134">
        <v>340.86</v>
      </c>
      <c r="J22" s="134">
        <v>240</v>
      </c>
      <c r="K22" s="134">
        <v>325</v>
      </c>
      <c r="L22" s="134">
        <v>340.65</v>
      </c>
      <c r="M22" s="134">
        <v>408</v>
      </c>
      <c r="N22" s="134">
        <v>250.25</v>
      </c>
      <c r="O22" s="134">
        <v>275</v>
      </c>
      <c r="P22" s="134">
        <v>528.5</v>
      </c>
      <c r="Q22" s="134">
        <v>574.5</v>
      </c>
      <c r="R22" s="2">
        <v>256</v>
      </c>
      <c r="S22" s="134">
        <v>318.8</v>
      </c>
      <c r="T22" s="134">
        <v>798.83</v>
      </c>
      <c r="U22" s="134">
        <v>463.62</v>
      </c>
      <c r="V22" s="134">
        <v>200</v>
      </c>
      <c r="W22" s="134">
        <v>280.08999999999997</v>
      </c>
      <c r="X22" s="53">
        <v>355.00142857142862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13.5</v>
      </c>
      <c r="D23" s="134">
        <v>17.25</v>
      </c>
      <c r="E23" s="134">
        <v>6.71</v>
      </c>
      <c r="F23" s="134">
        <v>12.88</v>
      </c>
      <c r="G23" s="2">
        <v>8.65</v>
      </c>
      <c r="H23" s="134">
        <v>10</v>
      </c>
      <c r="I23" s="134">
        <v>7.5</v>
      </c>
      <c r="J23" s="134">
        <v>22</v>
      </c>
      <c r="K23" s="134">
        <v>11.6</v>
      </c>
      <c r="L23" s="134">
        <v>19</v>
      </c>
      <c r="M23" s="134">
        <v>18.149999999999999</v>
      </c>
      <c r="N23" s="134">
        <v>10.56</v>
      </c>
      <c r="O23" s="134">
        <v>5.94</v>
      </c>
      <c r="P23" s="134">
        <v>7.1</v>
      </c>
      <c r="Q23" s="134">
        <v>10.53</v>
      </c>
      <c r="R23" s="2">
        <v>14.5</v>
      </c>
      <c r="S23" s="134">
        <v>30</v>
      </c>
      <c r="T23" s="134">
        <v>8.81</v>
      </c>
      <c r="U23" s="134">
        <v>28.41</v>
      </c>
      <c r="V23" s="134">
        <v>18</v>
      </c>
      <c r="W23" s="134">
        <v>10.15</v>
      </c>
      <c r="X23" s="53">
        <v>13.868571428571428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52</v>
      </c>
      <c r="D24" s="134">
        <v>69</v>
      </c>
      <c r="E24" s="134">
        <v>58</v>
      </c>
      <c r="F24" s="134">
        <v>121.2</v>
      </c>
      <c r="G24" s="2">
        <v>59.44</v>
      </c>
      <c r="H24" s="134">
        <v>46.04</v>
      </c>
      <c r="I24" s="134">
        <v>42</v>
      </c>
      <c r="J24" s="134">
        <v>104.58</v>
      </c>
      <c r="K24" s="134">
        <v>65.650000000000006</v>
      </c>
      <c r="L24" s="134">
        <v>65</v>
      </c>
      <c r="M24" s="134">
        <v>76.2</v>
      </c>
      <c r="N24" s="134">
        <v>66.61</v>
      </c>
      <c r="O24" s="134">
        <v>48</v>
      </c>
      <c r="P24" s="134">
        <v>133.79</v>
      </c>
      <c r="Q24" s="134">
        <v>50.47</v>
      </c>
      <c r="R24" s="2">
        <v>57</v>
      </c>
      <c r="S24" s="134">
        <v>82</v>
      </c>
      <c r="T24" s="134">
        <v>61.53</v>
      </c>
      <c r="U24" s="134">
        <v>69.88</v>
      </c>
      <c r="V24" s="134">
        <v>75</v>
      </c>
      <c r="W24" s="134">
        <v>53.15</v>
      </c>
      <c r="X24" s="53">
        <v>69.359047619047615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4.9800000000000004</v>
      </c>
      <c r="D25" s="134">
        <v>8.5</v>
      </c>
      <c r="E25" s="134">
        <v>7.08</v>
      </c>
      <c r="F25" s="134">
        <v>15.11</v>
      </c>
      <c r="G25" s="2">
        <v>7.2</v>
      </c>
      <c r="H25" s="134">
        <v>9.3000000000000007</v>
      </c>
      <c r="I25" s="134">
        <v>5.87</v>
      </c>
      <c r="J25" s="134">
        <v>8.31</v>
      </c>
      <c r="K25" s="134">
        <v>7.9</v>
      </c>
      <c r="L25" s="134">
        <v>8.1999999999999993</v>
      </c>
      <c r="M25" s="134">
        <v>9.15</v>
      </c>
      <c r="N25" s="134">
        <v>5.59</v>
      </c>
      <c r="O25" s="134">
        <v>3.45</v>
      </c>
      <c r="P25" s="134">
        <v>6.28</v>
      </c>
      <c r="Q25" s="134">
        <v>9.14</v>
      </c>
      <c r="R25" s="2">
        <v>9.6</v>
      </c>
      <c r="S25" s="134">
        <v>5.63</v>
      </c>
      <c r="T25" s="134">
        <v>13.84</v>
      </c>
      <c r="U25" s="134">
        <v>10.029999999999999</v>
      </c>
      <c r="V25" s="134">
        <v>8</v>
      </c>
      <c r="W25" s="134">
        <v>8.9355555555555561</v>
      </c>
      <c r="X25" s="53">
        <v>8.195026455026456</v>
      </c>
      <c r="Y25" s="9"/>
    </row>
    <row r="26" spans="1:25" ht="11.25" x14ac:dyDescent="0.2">
      <c r="A26" s="29" t="s">
        <v>38</v>
      </c>
      <c r="B26" s="120" t="s">
        <v>92</v>
      </c>
      <c r="C26" s="134">
        <v>8.85</v>
      </c>
      <c r="D26" s="134">
        <v>5.6</v>
      </c>
      <c r="E26" s="134">
        <v>4.09</v>
      </c>
      <c r="F26" s="134">
        <v>4</v>
      </c>
      <c r="G26" s="2">
        <v>3.25</v>
      </c>
      <c r="H26" s="134">
        <v>6.83</v>
      </c>
      <c r="I26" s="134">
        <v>4.16</v>
      </c>
      <c r="J26" s="134">
        <v>10</v>
      </c>
      <c r="K26" s="134">
        <v>4.76</v>
      </c>
      <c r="L26" s="134">
        <v>8.8800000000000008</v>
      </c>
      <c r="M26" s="134">
        <v>7.55</v>
      </c>
      <c r="N26" s="2">
        <v>4.55</v>
      </c>
      <c r="O26" s="134">
        <v>2.65</v>
      </c>
      <c r="P26" s="134">
        <v>9.09</v>
      </c>
      <c r="Q26" s="134">
        <v>4.24</v>
      </c>
      <c r="R26" s="2">
        <v>9.6999999999999993</v>
      </c>
      <c r="S26" s="134">
        <v>11.43</v>
      </c>
      <c r="T26" s="134">
        <v>11.88</v>
      </c>
      <c r="U26" s="134">
        <v>7.59</v>
      </c>
      <c r="V26" s="134">
        <v>8</v>
      </c>
      <c r="W26" s="134">
        <v>6.82</v>
      </c>
      <c r="X26" s="53">
        <v>6.8533333333333326</v>
      </c>
      <c r="Y26" s="9"/>
    </row>
    <row r="27" spans="1:25" ht="11.25" x14ac:dyDescent="0.2">
      <c r="A27" s="29" t="s">
        <v>109</v>
      </c>
      <c r="B27" s="120" t="s">
        <v>96</v>
      </c>
      <c r="C27" s="19">
        <v>1.0900000000000001</v>
      </c>
      <c r="D27" s="19">
        <v>0.95</v>
      </c>
      <c r="E27" s="133">
        <v>0.94</v>
      </c>
      <c r="F27" s="19">
        <v>0.78</v>
      </c>
      <c r="G27" s="18">
        <v>0.64</v>
      </c>
      <c r="H27" s="19">
        <v>0.75</v>
      </c>
      <c r="I27" s="19">
        <v>0.61</v>
      </c>
      <c r="J27" s="19">
        <v>0.89</v>
      </c>
      <c r="K27" s="19">
        <v>0.69</v>
      </c>
      <c r="L27" s="19">
        <v>0.79</v>
      </c>
      <c r="M27" s="19">
        <v>0.73</v>
      </c>
      <c r="N27" s="19">
        <v>1.04</v>
      </c>
      <c r="O27" s="19">
        <v>0.64</v>
      </c>
      <c r="P27" s="19">
        <v>1.1499999999999999</v>
      </c>
      <c r="Q27" s="19">
        <v>0.76</v>
      </c>
      <c r="R27" s="18">
        <v>0.89</v>
      </c>
      <c r="S27" s="18">
        <v>0.96</v>
      </c>
      <c r="T27" s="18">
        <v>1.1000000000000001</v>
      </c>
      <c r="U27" s="19">
        <v>0.93</v>
      </c>
      <c r="V27" s="133">
        <v>1</v>
      </c>
      <c r="W27" s="19">
        <v>0.6986</v>
      </c>
      <c r="X27" s="54">
        <v>0.85850476190476199</v>
      </c>
      <c r="Y27" s="9"/>
    </row>
    <row r="28" spans="1:25" ht="11.25" x14ac:dyDescent="0.2">
      <c r="A28" s="29" t="s">
        <v>39</v>
      </c>
      <c r="B28" s="120" t="s">
        <v>94</v>
      </c>
      <c r="C28" s="134">
        <v>85</v>
      </c>
      <c r="D28" s="134">
        <v>63</v>
      </c>
      <c r="E28" s="135">
        <v>63.58</v>
      </c>
      <c r="F28" s="134">
        <v>70.55</v>
      </c>
      <c r="G28" s="2">
        <v>59</v>
      </c>
      <c r="H28" s="134">
        <v>58.9</v>
      </c>
      <c r="I28" s="134">
        <v>58</v>
      </c>
      <c r="J28" s="134">
        <v>67.38</v>
      </c>
      <c r="K28" s="134">
        <v>68</v>
      </c>
      <c r="L28" s="134">
        <v>61</v>
      </c>
      <c r="M28" s="134">
        <v>66.2</v>
      </c>
      <c r="N28" s="134">
        <v>64.400000000000006</v>
      </c>
      <c r="O28" s="134">
        <v>66.3</v>
      </c>
      <c r="P28" s="134">
        <v>79.739999999999995</v>
      </c>
      <c r="Q28" s="134">
        <v>59</v>
      </c>
      <c r="R28" s="2">
        <v>58.4</v>
      </c>
      <c r="S28" s="134">
        <v>53</v>
      </c>
      <c r="T28" s="134">
        <v>79.900000000000006</v>
      </c>
      <c r="U28" s="134">
        <v>77.14</v>
      </c>
      <c r="V28" s="134">
        <v>44.5</v>
      </c>
      <c r="W28" s="134">
        <v>60.52</v>
      </c>
      <c r="X28" s="53">
        <v>64.929047619047623</v>
      </c>
      <c r="Y28" s="9"/>
    </row>
    <row r="29" spans="1:25" ht="11.25" x14ac:dyDescent="0.2">
      <c r="A29" s="29" t="s">
        <v>40</v>
      </c>
      <c r="B29" s="120" t="s">
        <v>94</v>
      </c>
      <c r="C29" s="134">
        <v>410.22</v>
      </c>
      <c r="D29" s="134">
        <v>271</v>
      </c>
      <c r="E29" s="134">
        <v>225.6</v>
      </c>
      <c r="F29" s="134">
        <v>200</v>
      </c>
      <c r="G29" s="2">
        <v>175.18</v>
      </c>
      <c r="H29" s="134">
        <v>225</v>
      </c>
      <c r="I29" s="134">
        <v>85</v>
      </c>
      <c r="J29" s="134">
        <v>224.19</v>
      </c>
      <c r="K29" s="134">
        <v>241.99</v>
      </c>
      <c r="L29" s="134">
        <v>260</v>
      </c>
      <c r="M29" s="134">
        <v>253.1</v>
      </c>
      <c r="N29" s="134">
        <v>202.43</v>
      </c>
      <c r="O29" s="134">
        <v>217.58</v>
      </c>
      <c r="P29" s="134">
        <v>308.77</v>
      </c>
      <c r="Q29" s="134">
        <v>216.3</v>
      </c>
      <c r="R29" s="2">
        <v>232</v>
      </c>
      <c r="S29" s="134">
        <v>111.53</v>
      </c>
      <c r="T29" s="134">
        <v>255.41</v>
      </c>
      <c r="U29" s="134">
        <v>218.25</v>
      </c>
      <c r="V29" s="134">
        <v>185</v>
      </c>
      <c r="W29" s="134">
        <v>163.85</v>
      </c>
      <c r="X29" s="53">
        <v>222.97142857142859</v>
      </c>
      <c r="Y29" s="9"/>
    </row>
    <row r="30" spans="1:25" ht="11.25" x14ac:dyDescent="0.2">
      <c r="A30" s="29" t="s">
        <v>41</v>
      </c>
      <c r="B30" s="120" t="s">
        <v>94</v>
      </c>
      <c r="C30" s="134">
        <v>64.75</v>
      </c>
      <c r="D30" s="134">
        <v>47.3</v>
      </c>
      <c r="E30" s="134">
        <v>31.76</v>
      </c>
      <c r="F30" s="134">
        <v>49.85</v>
      </c>
      <c r="G30" s="2">
        <v>29</v>
      </c>
      <c r="H30" s="134">
        <v>44</v>
      </c>
      <c r="I30" s="134">
        <v>29.95</v>
      </c>
      <c r="J30" s="134">
        <v>40.22</v>
      </c>
      <c r="K30" s="134">
        <v>47.8</v>
      </c>
      <c r="L30" s="134">
        <v>34</v>
      </c>
      <c r="M30" s="134">
        <v>52</v>
      </c>
      <c r="N30" s="134">
        <v>30.85</v>
      </c>
      <c r="O30" s="134">
        <v>35.49</v>
      </c>
      <c r="P30" s="134">
        <v>71.81</v>
      </c>
      <c r="Q30" s="134">
        <v>42.95</v>
      </c>
      <c r="R30" s="2">
        <v>33.9</v>
      </c>
      <c r="S30" s="134">
        <v>37.14</v>
      </c>
      <c r="T30" s="134">
        <v>40.17</v>
      </c>
      <c r="U30" s="134">
        <v>28.15</v>
      </c>
      <c r="V30" s="134">
        <v>30</v>
      </c>
      <c r="W30" s="134">
        <v>58.94</v>
      </c>
      <c r="X30" s="53">
        <v>41.906190476190474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40.68</v>
      </c>
      <c r="D31" s="134">
        <v>48.75</v>
      </c>
      <c r="E31" s="134">
        <v>48.4</v>
      </c>
      <c r="F31" s="134">
        <v>54.8</v>
      </c>
      <c r="G31" s="2">
        <v>35.299999999999997</v>
      </c>
      <c r="H31" s="134">
        <v>44.68</v>
      </c>
      <c r="I31" s="134">
        <v>49.9</v>
      </c>
      <c r="J31" s="134">
        <v>45.4</v>
      </c>
      <c r="K31" s="134">
        <v>43.88</v>
      </c>
      <c r="L31" s="134">
        <v>43.8</v>
      </c>
      <c r="M31" s="134">
        <v>53</v>
      </c>
      <c r="N31" s="134">
        <v>48.33</v>
      </c>
      <c r="O31" s="134">
        <v>43</v>
      </c>
      <c r="P31" s="134">
        <v>67.64</v>
      </c>
      <c r="Q31" s="134">
        <v>50.32</v>
      </c>
      <c r="R31" s="2">
        <v>45</v>
      </c>
      <c r="S31" s="134">
        <v>26.39</v>
      </c>
      <c r="T31" s="134">
        <v>52.71</v>
      </c>
      <c r="U31" s="134">
        <v>46.28</v>
      </c>
      <c r="V31" s="134">
        <v>40</v>
      </c>
      <c r="W31" s="134">
        <v>42.48</v>
      </c>
      <c r="X31" s="53">
        <v>46.22571428571429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21.91</v>
      </c>
      <c r="D32" s="134">
        <v>28</v>
      </c>
      <c r="E32" s="134">
        <v>28.57</v>
      </c>
      <c r="F32" s="134">
        <v>34.5</v>
      </c>
      <c r="G32" s="2">
        <v>16.2</v>
      </c>
      <c r="H32" s="134">
        <v>22</v>
      </c>
      <c r="I32" s="134">
        <v>13.9</v>
      </c>
      <c r="J32" s="134">
        <v>24.41</v>
      </c>
      <c r="K32" s="134">
        <v>27.31</v>
      </c>
      <c r="L32" s="134">
        <v>30.83</v>
      </c>
      <c r="M32" s="134">
        <v>20.02</v>
      </c>
      <c r="N32" s="134">
        <v>19.5</v>
      </c>
      <c r="O32" s="134">
        <v>29.66</v>
      </c>
      <c r="P32" s="134">
        <v>35.44</v>
      </c>
      <c r="Q32" s="134">
        <v>17.13</v>
      </c>
      <c r="R32" s="2">
        <v>29.9</v>
      </c>
      <c r="S32" s="2">
        <v>19.87</v>
      </c>
      <c r="T32" s="2">
        <v>24.29</v>
      </c>
      <c r="U32" s="134">
        <v>17.5</v>
      </c>
      <c r="V32" s="134">
        <v>18</v>
      </c>
      <c r="W32" s="134">
        <v>22.47</v>
      </c>
      <c r="X32" s="53">
        <v>23.876666666666665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13.99</v>
      </c>
      <c r="E34" s="2">
        <v>16.63</v>
      </c>
      <c r="F34" s="2">
        <v>13.45</v>
      </c>
      <c r="G34" s="2">
        <v>15.95</v>
      </c>
      <c r="H34" s="134">
        <v>18.29</v>
      </c>
      <c r="I34" s="134">
        <v>15.182727999999999</v>
      </c>
      <c r="J34" s="2">
        <v>11.321000000000002</v>
      </c>
      <c r="K34" s="2">
        <v>16.100000000000001</v>
      </c>
      <c r="L34" s="2">
        <v>11.508549</v>
      </c>
      <c r="M34" s="2">
        <v>14.44</v>
      </c>
      <c r="N34" s="134">
        <v>12.71</v>
      </c>
      <c r="O34" s="2">
        <v>12.7</v>
      </c>
      <c r="P34" s="2">
        <v>13.64</v>
      </c>
      <c r="Q34" s="2">
        <v>18.100000000000001</v>
      </c>
      <c r="R34" s="2">
        <v>17.95</v>
      </c>
      <c r="S34" s="134">
        <v>12.0345</v>
      </c>
      <c r="T34" s="134">
        <v>14.007099999999999</v>
      </c>
      <c r="U34" s="2">
        <v>20.301880000000001</v>
      </c>
      <c r="V34" s="2">
        <v>12.62</v>
      </c>
      <c r="W34" s="134">
        <v>16.877653000000002</v>
      </c>
      <c r="X34" s="53">
        <v>14.760718428571424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8.5423939999999998</v>
      </c>
      <c r="D35" s="2">
        <v>10.35</v>
      </c>
      <c r="E35" s="2">
        <v>9.75</v>
      </c>
      <c r="F35" s="2">
        <v>8.86</v>
      </c>
      <c r="G35" s="2">
        <v>10.27</v>
      </c>
      <c r="H35" s="134">
        <v>11.83</v>
      </c>
      <c r="I35" s="134">
        <v>10.842314340000001</v>
      </c>
      <c r="J35" s="2">
        <v>7.9926260000000005</v>
      </c>
      <c r="K35" s="2">
        <v>10.57</v>
      </c>
      <c r="L35" s="2">
        <v>8.4614790000000006</v>
      </c>
      <c r="M35" s="2">
        <v>10.58</v>
      </c>
      <c r="N35" s="134">
        <v>9.19</v>
      </c>
      <c r="O35" s="2">
        <v>9.4499999999999993</v>
      </c>
      <c r="P35" s="2">
        <v>10.28</v>
      </c>
      <c r="Q35" s="2">
        <v>12.9</v>
      </c>
      <c r="R35" s="2">
        <v>13.06</v>
      </c>
      <c r="S35" s="134">
        <v>9.6275999999999993</v>
      </c>
      <c r="T35" s="134">
        <v>10.2423</v>
      </c>
      <c r="U35" s="2">
        <v>14.531872000000002</v>
      </c>
      <c r="V35" s="2">
        <v>8.5</v>
      </c>
      <c r="W35" s="134">
        <v>13.811500000000001</v>
      </c>
      <c r="X35" s="53">
        <v>10.459146920952382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105.72</v>
      </c>
      <c r="F37" s="134">
        <v>27.95</v>
      </c>
      <c r="G37" s="134">
        <v>77.5</v>
      </c>
      <c r="H37" s="134">
        <v>57.93</v>
      </c>
      <c r="I37" s="134">
        <v>49.77</v>
      </c>
      <c r="J37" s="134">
        <v>49.57</v>
      </c>
      <c r="K37" s="134">
        <v>48.34</v>
      </c>
      <c r="L37" s="134">
        <v>37.54</v>
      </c>
      <c r="M37" s="134">
        <v>66.790000000000006</v>
      </c>
      <c r="N37" s="134">
        <v>23.18</v>
      </c>
      <c r="O37" s="134">
        <v>27.97</v>
      </c>
      <c r="P37" s="134">
        <v>69.180000000000007</v>
      </c>
      <c r="Q37" s="134">
        <v>58.91</v>
      </c>
      <c r="R37" s="2">
        <v>52.25</v>
      </c>
      <c r="S37" s="134">
        <v>24.654544999999999</v>
      </c>
      <c r="T37" s="134">
        <v>66.733699999999999</v>
      </c>
      <c r="U37" s="134">
        <v>25.78</v>
      </c>
      <c r="V37" s="134">
        <v>27</v>
      </c>
      <c r="W37" s="134">
        <v>39.049999999999997</v>
      </c>
      <c r="X37" s="53">
        <v>49.206106904761889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40</v>
      </c>
      <c r="E39" s="20">
        <v>20.21</v>
      </c>
      <c r="F39" s="20">
        <v>18.239999999999998</v>
      </c>
      <c r="G39" s="20">
        <v>24.83</v>
      </c>
      <c r="H39" s="20">
        <v>11.13</v>
      </c>
      <c r="I39" s="20">
        <v>10.95</v>
      </c>
      <c r="J39" s="20">
        <v>17.760000000000002</v>
      </c>
      <c r="K39" s="20">
        <v>5.5</v>
      </c>
      <c r="L39" s="20">
        <v>15</v>
      </c>
      <c r="M39" s="20">
        <v>20.85</v>
      </c>
      <c r="N39" s="20">
        <v>14.33</v>
      </c>
      <c r="O39" s="20">
        <v>6</v>
      </c>
      <c r="P39" s="20">
        <v>15.32</v>
      </c>
      <c r="Q39" s="20">
        <v>9.5500000000000007</v>
      </c>
      <c r="R39" s="21">
        <v>8.8000000000000007</v>
      </c>
      <c r="S39" s="20">
        <v>6.1497048000000003</v>
      </c>
      <c r="T39" s="20">
        <v>31.99</v>
      </c>
      <c r="U39" s="20">
        <v>10.039999999999999</v>
      </c>
      <c r="V39" s="20">
        <v>8</v>
      </c>
      <c r="W39" s="20">
        <v>6.4636666666666667</v>
      </c>
      <c r="X39" s="57">
        <v>16.005398641269842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193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</v>
      </c>
      <c r="D8" s="134">
        <v>51.5</v>
      </c>
      <c r="E8" s="134">
        <v>32.299999999999997</v>
      </c>
      <c r="F8" s="134">
        <v>46.1</v>
      </c>
      <c r="G8" s="2">
        <v>24.11</v>
      </c>
      <c r="H8" s="134">
        <v>31.28</v>
      </c>
      <c r="I8" s="134">
        <v>23.99</v>
      </c>
      <c r="J8" s="134">
        <v>34.56</v>
      </c>
      <c r="K8" s="134">
        <v>27.65</v>
      </c>
      <c r="L8" s="134">
        <v>33.880000000000003</v>
      </c>
      <c r="M8" s="134">
        <v>31.65</v>
      </c>
      <c r="N8" s="134">
        <v>38.53</v>
      </c>
      <c r="O8" s="134">
        <v>33</v>
      </c>
      <c r="P8" s="134">
        <v>36.799999999999997</v>
      </c>
      <c r="Q8" s="134">
        <v>25</v>
      </c>
      <c r="R8" s="2">
        <v>37.4</v>
      </c>
      <c r="S8" s="134">
        <v>25.32</v>
      </c>
      <c r="T8" s="134">
        <v>30.38</v>
      </c>
      <c r="U8" s="134">
        <v>29.03</v>
      </c>
      <c r="V8" s="134">
        <v>34</v>
      </c>
      <c r="W8" s="134">
        <v>27.72</v>
      </c>
      <c r="X8" s="53">
        <v>33.152380952380952</v>
      </c>
      <c r="Y8" s="9"/>
    </row>
    <row r="9" spans="1:25" ht="11.25" x14ac:dyDescent="0.2">
      <c r="A9" s="29" t="s">
        <v>87</v>
      </c>
      <c r="B9" s="120" t="s">
        <v>92</v>
      </c>
      <c r="C9" s="19">
        <v>3.48</v>
      </c>
      <c r="D9" s="19">
        <v>4.0999999999999996</v>
      </c>
      <c r="E9" s="19">
        <v>3.63</v>
      </c>
      <c r="F9" s="19">
        <v>3.14</v>
      </c>
      <c r="G9" s="18">
        <v>2.97</v>
      </c>
      <c r="H9" s="19">
        <v>2.82</v>
      </c>
      <c r="I9" s="19">
        <v>3.218</v>
      </c>
      <c r="J9" s="19">
        <v>3.9</v>
      </c>
      <c r="K9" s="19">
        <v>3.27</v>
      </c>
      <c r="L9" s="19">
        <v>3.69</v>
      </c>
      <c r="M9" s="19">
        <v>3.99</v>
      </c>
      <c r="N9" s="19">
        <v>4.29</v>
      </c>
      <c r="O9" s="19">
        <v>3.33</v>
      </c>
      <c r="P9" s="19">
        <v>3.91</v>
      </c>
      <c r="Q9" s="19">
        <v>3.28</v>
      </c>
      <c r="R9" s="18">
        <v>3.4</v>
      </c>
      <c r="S9" s="19">
        <v>4.21</v>
      </c>
      <c r="T9" s="19">
        <v>4.16</v>
      </c>
      <c r="U9" s="19">
        <v>3.88</v>
      </c>
      <c r="V9" s="19">
        <v>3.6</v>
      </c>
      <c r="W9" s="19">
        <v>3.5</v>
      </c>
      <c r="X9" s="54">
        <v>3.6079999999999992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397.5</v>
      </c>
      <c r="E10" s="134">
        <v>306.70999999999998</v>
      </c>
      <c r="F10" s="134">
        <v>261.10000000000002</v>
      </c>
      <c r="G10" s="2">
        <v>232.5</v>
      </c>
      <c r="H10" s="134">
        <v>244.5</v>
      </c>
      <c r="I10" s="134">
        <v>280.04000000000002</v>
      </c>
      <c r="J10" s="134">
        <v>316.25</v>
      </c>
      <c r="K10" s="134">
        <v>272.5</v>
      </c>
      <c r="L10" s="134">
        <v>272.5</v>
      </c>
      <c r="M10" s="134">
        <v>285</v>
      </c>
      <c r="N10" s="134">
        <v>365.02</v>
      </c>
      <c r="O10" s="134">
        <v>280</v>
      </c>
      <c r="P10" s="134">
        <v>312.67</v>
      </c>
      <c r="Q10" s="134">
        <v>259</v>
      </c>
      <c r="R10" s="2">
        <v>270.61</v>
      </c>
      <c r="S10" s="134">
        <v>397</v>
      </c>
      <c r="T10" s="134">
        <v>304.37</v>
      </c>
      <c r="U10" s="134">
        <v>247.62</v>
      </c>
      <c r="V10" s="134">
        <v>275</v>
      </c>
      <c r="W10" s="134">
        <v>248.2</v>
      </c>
      <c r="X10" s="53">
        <v>291.81380952380948</v>
      </c>
      <c r="Y10" s="9"/>
    </row>
    <row r="11" spans="1:25" ht="11.25" x14ac:dyDescent="0.2">
      <c r="A11" s="29" t="s">
        <v>25</v>
      </c>
      <c r="B11" s="120" t="s">
        <v>92</v>
      </c>
      <c r="C11" s="19">
        <v>0.48</v>
      </c>
      <c r="D11" s="19">
        <v>0.64</v>
      </c>
      <c r="E11" s="19">
        <v>0.43240000000000001</v>
      </c>
      <c r="F11" s="19">
        <v>0.37</v>
      </c>
      <c r="G11" s="18">
        <v>0.32</v>
      </c>
      <c r="H11" s="19">
        <v>0.37</v>
      </c>
      <c r="I11" s="19">
        <v>0.35</v>
      </c>
      <c r="J11" s="19">
        <v>0.54</v>
      </c>
      <c r="K11" s="19">
        <v>0.37200000000000005</v>
      </c>
      <c r="L11" s="19">
        <v>0.44</v>
      </c>
      <c r="M11" s="19">
        <v>0.40399999999999997</v>
      </c>
      <c r="N11" s="19">
        <v>0.54920000000000002</v>
      </c>
      <c r="O11" s="19">
        <v>0.40939999999999999</v>
      </c>
      <c r="P11" s="19">
        <v>0.47340000000000004</v>
      </c>
      <c r="Q11" s="19">
        <v>0.42</v>
      </c>
      <c r="R11" s="18">
        <v>0.38400000000000001</v>
      </c>
      <c r="S11" s="19">
        <v>0.56999999999999995</v>
      </c>
      <c r="T11" s="19">
        <v>0.44</v>
      </c>
      <c r="U11" s="19">
        <v>0.46</v>
      </c>
      <c r="V11" s="19">
        <v>0.4</v>
      </c>
      <c r="W11" s="19">
        <v>0.38500000000000001</v>
      </c>
      <c r="X11" s="54">
        <v>0.43854285714285718</v>
      </c>
      <c r="Y11" s="9"/>
    </row>
    <row r="12" spans="1:25" ht="11.25" x14ac:dyDescent="0.2">
      <c r="A12" s="29" t="s">
        <v>26</v>
      </c>
      <c r="B12" s="120" t="s">
        <v>93</v>
      </c>
      <c r="C12" s="134">
        <v>55.5</v>
      </c>
      <c r="D12" s="134">
        <v>33</v>
      </c>
      <c r="E12" s="134">
        <v>40.659999999999997</v>
      </c>
      <c r="F12" s="134">
        <v>30</v>
      </c>
      <c r="G12" s="2">
        <v>61</v>
      </c>
      <c r="H12" s="134">
        <v>55</v>
      </c>
      <c r="I12" s="134">
        <v>59</v>
      </c>
      <c r="J12" s="134">
        <v>65</v>
      </c>
      <c r="K12" s="134">
        <v>59.82</v>
      </c>
      <c r="L12" s="134">
        <v>39</v>
      </c>
      <c r="M12" s="134">
        <v>49</v>
      </c>
      <c r="N12" s="134">
        <v>32.21</v>
      </c>
      <c r="O12" s="134">
        <v>25.23</v>
      </c>
      <c r="P12" s="134">
        <v>57.67</v>
      </c>
      <c r="Q12" s="134">
        <v>55.5</v>
      </c>
      <c r="R12" s="2">
        <v>65.5</v>
      </c>
      <c r="S12" s="134">
        <v>55</v>
      </c>
      <c r="T12" s="134">
        <v>62.71</v>
      </c>
      <c r="U12" s="134">
        <v>55.16</v>
      </c>
      <c r="V12" s="134">
        <v>37</v>
      </c>
      <c r="W12" s="134">
        <v>66.209999999999994</v>
      </c>
      <c r="X12" s="53">
        <v>50.436666666666667</v>
      </c>
      <c r="Y12" s="9"/>
    </row>
    <row r="13" spans="1:25" ht="11.25" x14ac:dyDescent="0.2">
      <c r="A13" s="29" t="s">
        <v>27</v>
      </c>
      <c r="B13" s="120" t="s">
        <v>93</v>
      </c>
      <c r="C13" s="134">
        <v>90</v>
      </c>
      <c r="D13" s="134">
        <v>135</v>
      </c>
      <c r="E13" s="134">
        <v>74.239999999999995</v>
      </c>
      <c r="F13" s="134">
        <v>55</v>
      </c>
      <c r="G13" s="2">
        <v>54</v>
      </c>
      <c r="H13" s="134">
        <v>55.26</v>
      </c>
      <c r="I13" s="134">
        <v>60</v>
      </c>
      <c r="J13" s="134">
        <v>106.28</v>
      </c>
      <c r="K13" s="134">
        <v>66.92</v>
      </c>
      <c r="L13" s="134">
        <v>62</v>
      </c>
      <c r="M13" s="134">
        <v>81</v>
      </c>
      <c r="N13" s="134">
        <v>64.98</v>
      </c>
      <c r="O13" s="134">
        <v>82.61</v>
      </c>
      <c r="P13" s="134">
        <v>82.33</v>
      </c>
      <c r="Q13" s="134">
        <v>47.5</v>
      </c>
      <c r="R13" s="2">
        <v>83.5</v>
      </c>
      <c r="S13" s="134">
        <v>90</v>
      </c>
      <c r="T13" s="134">
        <v>63.02</v>
      </c>
      <c r="U13" s="134">
        <v>63.8</v>
      </c>
      <c r="V13" s="134">
        <v>54.5</v>
      </c>
      <c r="W13" s="134">
        <v>69.650000000000006</v>
      </c>
      <c r="X13" s="53">
        <v>73.409047619047612</v>
      </c>
      <c r="Y13" s="9"/>
    </row>
    <row r="14" spans="1:25" ht="11.25" x14ac:dyDescent="0.2">
      <c r="A14" s="29" t="s">
        <v>28</v>
      </c>
      <c r="B14" s="120" t="s">
        <v>94</v>
      </c>
      <c r="C14" s="67">
        <v>0.44</v>
      </c>
      <c r="D14" s="133">
        <v>0.57999999999999996</v>
      </c>
      <c r="E14" s="67">
        <v>0.49</v>
      </c>
      <c r="F14" s="67">
        <v>0.35</v>
      </c>
      <c r="G14" s="68">
        <v>0.49</v>
      </c>
      <c r="H14" s="67">
        <v>0.51</v>
      </c>
      <c r="I14" s="67">
        <v>0.48</v>
      </c>
      <c r="J14" s="67">
        <v>0.45</v>
      </c>
      <c r="K14" s="67">
        <v>0.69</v>
      </c>
      <c r="L14" s="67">
        <v>0.49</v>
      </c>
      <c r="M14" s="67">
        <v>0.57999999999999996</v>
      </c>
      <c r="N14" s="67">
        <v>0.51</v>
      </c>
      <c r="O14" s="67">
        <v>0.36</v>
      </c>
      <c r="P14" s="67">
        <v>0.48</v>
      </c>
      <c r="Q14" s="67">
        <v>0.43</v>
      </c>
      <c r="R14" s="68">
        <v>0.51</v>
      </c>
      <c r="S14" s="67">
        <v>0.28999999999999998</v>
      </c>
      <c r="T14" s="67">
        <v>0.56999999999999995</v>
      </c>
      <c r="U14" s="67">
        <v>0.46</v>
      </c>
      <c r="V14" s="133">
        <v>0.5</v>
      </c>
      <c r="W14" s="67">
        <v>0.43975999999999998</v>
      </c>
      <c r="X14" s="54">
        <v>0.48094095238095236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4.3</v>
      </c>
      <c r="E15" s="134">
        <v>2.78</v>
      </c>
      <c r="F15" s="134">
        <v>2.04</v>
      </c>
      <c r="G15" s="2">
        <v>2.35</v>
      </c>
      <c r="H15" s="134">
        <v>2.2999999999999998</v>
      </c>
      <c r="I15" s="134">
        <v>2.1</v>
      </c>
      <c r="J15" s="134">
        <v>3.51</v>
      </c>
      <c r="K15" s="134">
        <v>1.83</v>
      </c>
      <c r="L15" s="134">
        <v>2</v>
      </c>
      <c r="M15" s="134">
        <v>2.09</v>
      </c>
      <c r="N15" s="134">
        <v>2.54</v>
      </c>
      <c r="O15" s="134">
        <v>1.45</v>
      </c>
      <c r="P15" s="134">
        <v>2.88</v>
      </c>
      <c r="Q15" s="134">
        <v>2.39</v>
      </c>
      <c r="R15" s="2">
        <v>2.11</v>
      </c>
      <c r="S15" s="134">
        <v>1.91</v>
      </c>
      <c r="T15" s="134">
        <v>2.99</v>
      </c>
      <c r="U15" s="134">
        <v>1.96</v>
      </c>
      <c r="V15" s="132">
        <v>2.65</v>
      </c>
      <c r="W15" s="134">
        <v>1.89</v>
      </c>
      <c r="X15" s="53">
        <v>2.42</v>
      </c>
      <c r="Y15" s="9"/>
    </row>
    <row r="16" spans="1:25" ht="11.25" x14ac:dyDescent="0.2">
      <c r="A16" s="29" t="s">
        <v>29</v>
      </c>
      <c r="B16" s="120" t="s">
        <v>91</v>
      </c>
      <c r="C16" s="134">
        <v>20.48</v>
      </c>
      <c r="D16" s="134">
        <v>19.100000000000001</v>
      </c>
      <c r="E16" s="134">
        <v>22.27</v>
      </c>
      <c r="F16" s="134">
        <v>36</v>
      </c>
      <c r="G16" s="2">
        <v>15.91</v>
      </c>
      <c r="H16" s="134">
        <v>16</v>
      </c>
      <c r="I16" s="134">
        <v>17.25</v>
      </c>
      <c r="J16" s="134">
        <v>15.77</v>
      </c>
      <c r="K16" s="134">
        <v>18.59</v>
      </c>
      <c r="L16" s="134">
        <v>14.72</v>
      </c>
      <c r="M16" s="134">
        <v>13.68</v>
      </c>
      <c r="N16" s="134">
        <v>22.33</v>
      </c>
      <c r="O16" s="134">
        <v>21.63</v>
      </c>
      <c r="P16" s="134">
        <v>29.58</v>
      </c>
      <c r="Q16" s="134">
        <v>15.43</v>
      </c>
      <c r="R16" s="2">
        <v>19.7</v>
      </c>
      <c r="S16" s="134">
        <v>15.23</v>
      </c>
      <c r="T16" s="134">
        <v>18.47</v>
      </c>
      <c r="U16" s="134">
        <v>15.72</v>
      </c>
      <c r="V16" s="134">
        <v>20</v>
      </c>
      <c r="W16" s="134">
        <v>14.36</v>
      </c>
      <c r="X16" s="53">
        <v>19.153333333333336</v>
      </c>
      <c r="Y16" s="9"/>
    </row>
    <row r="17" spans="1:25" ht="11.25" x14ac:dyDescent="0.2">
      <c r="A17" s="29" t="s">
        <v>30</v>
      </c>
      <c r="B17" s="120" t="s">
        <v>94</v>
      </c>
      <c r="C17" s="134">
        <v>74.900000000000006</v>
      </c>
      <c r="D17" s="134">
        <v>151.5</v>
      </c>
      <c r="E17" s="134">
        <v>65.3</v>
      </c>
      <c r="F17" s="134">
        <v>74.45</v>
      </c>
      <c r="G17" s="2">
        <v>74.3</v>
      </c>
      <c r="H17" s="134">
        <v>65</v>
      </c>
      <c r="I17" s="134">
        <v>62</v>
      </c>
      <c r="J17" s="134">
        <v>126.59</v>
      </c>
      <c r="K17" s="134">
        <v>76</v>
      </c>
      <c r="L17" s="134">
        <v>87</v>
      </c>
      <c r="M17" s="134">
        <v>93</v>
      </c>
      <c r="N17" s="134">
        <v>77.94</v>
      </c>
      <c r="O17" s="134">
        <v>100</v>
      </c>
      <c r="P17" s="134">
        <v>81.5</v>
      </c>
      <c r="Q17" s="134">
        <v>90.1</v>
      </c>
      <c r="R17" s="2">
        <v>74.19</v>
      </c>
      <c r="S17" s="134">
        <v>58</v>
      </c>
      <c r="T17" s="134">
        <v>79.91</v>
      </c>
      <c r="U17" s="134">
        <v>80</v>
      </c>
      <c r="V17" s="134">
        <v>52.5</v>
      </c>
      <c r="W17" s="134">
        <v>84.71</v>
      </c>
      <c r="X17" s="53">
        <v>82.328095238095244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601.1</v>
      </c>
      <c r="D18" s="134">
        <v>279.5</v>
      </c>
      <c r="E18" s="134">
        <v>272.04000000000002</v>
      </c>
      <c r="F18" s="134">
        <v>262</v>
      </c>
      <c r="G18" s="2">
        <v>190</v>
      </c>
      <c r="H18" s="134">
        <v>295</v>
      </c>
      <c r="I18" s="134">
        <v>197.75</v>
      </c>
      <c r="J18" s="134">
        <v>379.36</v>
      </c>
      <c r="K18" s="134">
        <v>445</v>
      </c>
      <c r="L18" s="134">
        <v>395</v>
      </c>
      <c r="M18" s="134">
        <v>399.25</v>
      </c>
      <c r="N18" s="134">
        <v>300.76</v>
      </c>
      <c r="O18" s="134">
        <v>286</v>
      </c>
      <c r="P18" s="134">
        <v>366.67</v>
      </c>
      <c r="Q18" s="134">
        <v>289.04000000000002</v>
      </c>
      <c r="R18" s="2">
        <v>440.55</v>
      </c>
      <c r="S18" s="134">
        <v>397.5</v>
      </c>
      <c r="T18" s="134">
        <v>464.12</v>
      </c>
      <c r="U18" s="134">
        <v>284.41000000000003</v>
      </c>
      <c r="V18" s="134">
        <v>222.5</v>
      </c>
      <c r="W18" s="134">
        <v>297.89</v>
      </c>
      <c r="X18" s="53">
        <v>336.44952380952384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333.68</v>
      </c>
      <c r="D19" s="134">
        <v>235.3</v>
      </c>
      <c r="E19" s="134">
        <v>253.92</v>
      </c>
      <c r="F19" s="2">
        <v>280</v>
      </c>
      <c r="G19" s="2">
        <v>161.22</v>
      </c>
      <c r="H19" s="134">
        <v>271.75</v>
      </c>
      <c r="I19" s="134">
        <v>112</v>
      </c>
      <c r="J19" s="134">
        <v>365.8</v>
      </c>
      <c r="K19" s="134">
        <v>280</v>
      </c>
      <c r="L19" s="2">
        <v>234</v>
      </c>
      <c r="M19" s="2">
        <v>216.2</v>
      </c>
      <c r="N19" s="134">
        <v>259.2</v>
      </c>
      <c r="O19" s="134">
        <v>250</v>
      </c>
      <c r="P19" s="134">
        <v>257.17</v>
      </c>
      <c r="Q19" s="134">
        <v>207</v>
      </c>
      <c r="R19" s="2">
        <v>345.6</v>
      </c>
      <c r="S19" s="134">
        <v>181</v>
      </c>
      <c r="T19" s="134">
        <v>145.94</v>
      </c>
      <c r="U19" s="134">
        <v>209.8</v>
      </c>
      <c r="V19" s="134">
        <v>232.5</v>
      </c>
      <c r="W19" s="134">
        <v>254.89</v>
      </c>
      <c r="X19" s="53">
        <v>242.23666666666668</v>
      </c>
      <c r="Y19" s="9"/>
    </row>
    <row r="20" spans="1:25" ht="22.5" x14ac:dyDescent="0.2">
      <c r="A20" s="121" t="s">
        <v>33</v>
      </c>
      <c r="B20" s="122" t="s">
        <v>94</v>
      </c>
      <c r="C20" s="134">
        <v>59.055</v>
      </c>
      <c r="D20" s="134">
        <v>69.599999999999994</v>
      </c>
      <c r="E20" s="134">
        <v>58.33</v>
      </c>
      <c r="F20" s="134">
        <v>73</v>
      </c>
      <c r="G20" s="2">
        <v>40</v>
      </c>
      <c r="H20" s="134">
        <v>57</v>
      </c>
      <c r="I20" s="134">
        <v>47.5</v>
      </c>
      <c r="J20" s="134">
        <v>27.64</v>
      </c>
      <c r="K20" s="134">
        <v>66.45</v>
      </c>
      <c r="L20" s="134">
        <v>33.450000000000003</v>
      </c>
      <c r="M20" s="134">
        <v>55</v>
      </c>
      <c r="N20" s="134">
        <v>45.84</v>
      </c>
      <c r="O20" s="134">
        <v>47.41</v>
      </c>
      <c r="P20" s="134">
        <v>66.489999999999995</v>
      </c>
      <c r="Q20" s="134">
        <v>53.95</v>
      </c>
      <c r="R20" s="2">
        <v>63</v>
      </c>
      <c r="S20" s="134">
        <v>25.33</v>
      </c>
      <c r="T20" s="134">
        <v>27.68</v>
      </c>
      <c r="U20" s="134">
        <v>27.06</v>
      </c>
      <c r="V20" s="134">
        <v>45</v>
      </c>
      <c r="W20" s="134">
        <v>40.6</v>
      </c>
      <c r="X20" s="53">
        <v>49.018333333333331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24.49</v>
      </c>
      <c r="D21" s="134">
        <v>21.3</v>
      </c>
      <c r="E21" s="134">
        <v>24.2</v>
      </c>
      <c r="F21" s="134">
        <v>21.7</v>
      </c>
      <c r="G21" s="2">
        <v>18.5</v>
      </c>
      <c r="H21" s="134">
        <v>20</v>
      </c>
      <c r="I21" s="134">
        <v>17.52</v>
      </c>
      <c r="J21" s="134">
        <v>22.23</v>
      </c>
      <c r="K21" s="134">
        <v>25.35</v>
      </c>
      <c r="L21" s="134">
        <v>23.9</v>
      </c>
      <c r="M21" s="134">
        <v>17.100000000000001</v>
      </c>
      <c r="N21" s="134">
        <v>21.89</v>
      </c>
      <c r="O21" s="134">
        <v>12.97</v>
      </c>
      <c r="P21" s="134">
        <v>58.99</v>
      </c>
      <c r="Q21" s="134">
        <v>19.850000000000001</v>
      </c>
      <c r="R21" s="2">
        <v>19.600000000000001</v>
      </c>
      <c r="S21" s="134">
        <v>19.93</v>
      </c>
      <c r="T21" s="134">
        <v>21.11</v>
      </c>
      <c r="U21" s="134">
        <v>12.67</v>
      </c>
      <c r="V21" s="134">
        <v>20</v>
      </c>
      <c r="W21" s="134">
        <v>16.149999999999999</v>
      </c>
      <c r="X21" s="53">
        <v>21.878571428571433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390</v>
      </c>
      <c r="D22" s="134">
        <v>420</v>
      </c>
      <c r="E22" s="134">
        <v>239.5</v>
      </c>
      <c r="F22" s="134">
        <v>236.43</v>
      </c>
      <c r="G22" s="2">
        <v>312</v>
      </c>
      <c r="H22" s="134">
        <v>290</v>
      </c>
      <c r="I22" s="134">
        <v>340.86</v>
      </c>
      <c r="J22" s="134">
        <v>235.61</v>
      </c>
      <c r="K22" s="134">
        <v>325</v>
      </c>
      <c r="L22" s="134">
        <v>340.65</v>
      </c>
      <c r="M22" s="134">
        <v>407.5</v>
      </c>
      <c r="N22" s="134">
        <v>250.21</v>
      </c>
      <c r="O22" s="134">
        <v>252.4</v>
      </c>
      <c r="P22" s="134">
        <v>528.5</v>
      </c>
      <c r="Q22" s="134">
        <v>574.5</v>
      </c>
      <c r="R22" s="2">
        <v>256</v>
      </c>
      <c r="S22" s="134">
        <v>318.8</v>
      </c>
      <c r="T22" s="134">
        <v>792.33</v>
      </c>
      <c r="U22" s="134">
        <v>463.62</v>
      </c>
      <c r="V22" s="134">
        <v>240</v>
      </c>
      <c r="W22" s="134">
        <v>274.47000000000003</v>
      </c>
      <c r="X22" s="53">
        <v>356.58952380952383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17</v>
      </c>
      <c r="E23" s="134">
        <v>6.68</v>
      </c>
      <c r="F23" s="134">
        <v>12.88</v>
      </c>
      <c r="G23" s="2">
        <v>10.199999999999999</v>
      </c>
      <c r="H23" s="134">
        <v>10</v>
      </c>
      <c r="I23" s="134">
        <v>7.5</v>
      </c>
      <c r="J23" s="134">
        <v>27.33</v>
      </c>
      <c r="K23" s="134">
        <v>11.6</v>
      </c>
      <c r="L23" s="134">
        <v>19</v>
      </c>
      <c r="M23" s="134">
        <v>18.100000000000001</v>
      </c>
      <c r="N23" s="134">
        <v>10.54</v>
      </c>
      <c r="O23" s="134">
        <v>5.56</v>
      </c>
      <c r="P23" s="134">
        <v>7.34</v>
      </c>
      <c r="Q23" s="134">
        <v>10.53</v>
      </c>
      <c r="R23" s="2">
        <v>14.5</v>
      </c>
      <c r="S23" s="134">
        <v>30</v>
      </c>
      <c r="T23" s="134">
        <v>8.81</v>
      </c>
      <c r="U23" s="134">
        <v>28.34</v>
      </c>
      <c r="V23" s="134">
        <v>19.5</v>
      </c>
      <c r="W23" s="134">
        <v>9.9</v>
      </c>
      <c r="X23" s="53">
        <v>14.383809523809521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52</v>
      </c>
      <c r="D24" s="134">
        <v>70</v>
      </c>
      <c r="E24" s="134">
        <v>57.86</v>
      </c>
      <c r="F24" s="134">
        <v>121.2</v>
      </c>
      <c r="G24" s="2">
        <v>51</v>
      </c>
      <c r="H24" s="134">
        <v>45.88</v>
      </c>
      <c r="I24" s="134">
        <v>42</v>
      </c>
      <c r="J24" s="134">
        <v>107.08</v>
      </c>
      <c r="K24" s="134">
        <v>65.650000000000006</v>
      </c>
      <c r="L24" s="134">
        <v>65</v>
      </c>
      <c r="M24" s="134">
        <v>76</v>
      </c>
      <c r="N24" s="134">
        <v>66.69</v>
      </c>
      <c r="O24" s="134">
        <v>46.43</v>
      </c>
      <c r="P24" s="134">
        <v>133.79</v>
      </c>
      <c r="Q24" s="134">
        <v>50.93</v>
      </c>
      <c r="R24" s="2">
        <v>57</v>
      </c>
      <c r="S24" s="134">
        <v>82</v>
      </c>
      <c r="T24" s="134">
        <v>61.53</v>
      </c>
      <c r="U24" s="134">
        <v>69.88</v>
      </c>
      <c r="V24" s="134">
        <v>62.5</v>
      </c>
      <c r="W24" s="134">
        <v>53.15</v>
      </c>
      <c r="X24" s="53">
        <v>68.455714285714265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</v>
      </c>
      <c r="D25" s="134">
        <v>8.5</v>
      </c>
      <c r="E25" s="134">
        <v>7.08</v>
      </c>
      <c r="F25" s="134">
        <v>15.15</v>
      </c>
      <c r="G25" s="2">
        <v>7.2</v>
      </c>
      <c r="H25" s="134">
        <v>9.3000000000000007</v>
      </c>
      <c r="I25" s="134">
        <v>5.87</v>
      </c>
      <c r="J25" s="134">
        <v>8.2799999999999994</v>
      </c>
      <c r="K25" s="134">
        <v>7.9</v>
      </c>
      <c r="L25" s="134">
        <v>8.1999999999999993</v>
      </c>
      <c r="M25" s="134">
        <v>9.14</v>
      </c>
      <c r="N25" s="134">
        <v>5.57</v>
      </c>
      <c r="O25" s="134">
        <v>3.62</v>
      </c>
      <c r="P25" s="134">
        <v>6.28</v>
      </c>
      <c r="Q25" s="134">
        <v>8.91</v>
      </c>
      <c r="R25" s="2">
        <v>9.6</v>
      </c>
      <c r="S25" s="134">
        <v>5.63</v>
      </c>
      <c r="T25" s="134">
        <v>13.83</v>
      </c>
      <c r="U25" s="134">
        <v>10.029999999999999</v>
      </c>
      <c r="V25" s="134">
        <v>6</v>
      </c>
      <c r="W25" s="134">
        <v>8.982222222222223</v>
      </c>
      <c r="X25" s="53">
        <v>8.098677248677248</v>
      </c>
      <c r="Y25" s="9"/>
    </row>
    <row r="26" spans="1:25" ht="11.25" x14ac:dyDescent="0.2">
      <c r="A26" s="29" t="s">
        <v>38</v>
      </c>
      <c r="B26" s="120" t="s">
        <v>92</v>
      </c>
      <c r="C26" s="134">
        <v>8.5500000000000007</v>
      </c>
      <c r="D26" s="134">
        <v>5.6</v>
      </c>
      <c r="E26" s="134">
        <v>4.09</v>
      </c>
      <c r="F26" s="134">
        <v>4</v>
      </c>
      <c r="G26" s="2">
        <v>3.25</v>
      </c>
      <c r="H26" s="134">
        <v>6.83</v>
      </c>
      <c r="I26" s="134">
        <v>4.16</v>
      </c>
      <c r="J26" s="134">
        <v>11.12</v>
      </c>
      <c r="K26" s="134">
        <v>4.76</v>
      </c>
      <c r="L26" s="134">
        <v>8.8800000000000008</v>
      </c>
      <c r="M26" s="134">
        <v>7.45</v>
      </c>
      <c r="N26" s="2">
        <v>4.53</v>
      </c>
      <c r="O26" s="134">
        <v>2.56</v>
      </c>
      <c r="P26" s="134">
        <v>8.7799999999999994</v>
      </c>
      <c r="Q26" s="134">
        <v>4.24</v>
      </c>
      <c r="R26" s="2">
        <v>9.6</v>
      </c>
      <c r="S26" s="134">
        <v>11.43</v>
      </c>
      <c r="T26" s="134">
        <v>11.86</v>
      </c>
      <c r="U26" s="134">
        <v>7.59</v>
      </c>
      <c r="V26" s="134">
        <v>6.25</v>
      </c>
      <c r="W26" s="134">
        <v>6.68</v>
      </c>
      <c r="X26" s="53">
        <v>6.7719047619047608</v>
      </c>
      <c r="Y26" s="9"/>
    </row>
    <row r="27" spans="1:25" ht="11.25" x14ac:dyDescent="0.2">
      <c r="A27" s="29" t="s">
        <v>109</v>
      </c>
      <c r="B27" s="120" t="s">
        <v>96</v>
      </c>
      <c r="C27" s="19">
        <v>1.1000000000000001</v>
      </c>
      <c r="D27" s="19">
        <v>0.95</v>
      </c>
      <c r="E27" s="133">
        <v>0.92</v>
      </c>
      <c r="F27" s="19">
        <v>0.77</v>
      </c>
      <c r="G27" s="18">
        <v>0.64</v>
      </c>
      <c r="H27" s="19">
        <v>0.75</v>
      </c>
      <c r="I27" s="19">
        <v>0.62</v>
      </c>
      <c r="J27" s="19">
        <v>0.88</v>
      </c>
      <c r="K27" s="19">
        <v>0.69</v>
      </c>
      <c r="L27" s="19">
        <v>0.79</v>
      </c>
      <c r="M27" s="19">
        <v>0.7</v>
      </c>
      <c r="N27" s="19">
        <v>1.03</v>
      </c>
      <c r="O27" s="19">
        <v>0.71</v>
      </c>
      <c r="P27" s="19">
        <v>1.1499999999999999</v>
      </c>
      <c r="Q27" s="19">
        <v>0.74</v>
      </c>
      <c r="R27" s="18">
        <v>0.89</v>
      </c>
      <c r="S27" s="18">
        <v>0.96</v>
      </c>
      <c r="T27" s="18">
        <v>1.1000000000000001</v>
      </c>
      <c r="U27" s="19">
        <v>0.94</v>
      </c>
      <c r="V27" s="133">
        <v>1</v>
      </c>
      <c r="W27" s="19">
        <v>0.69909999999999994</v>
      </c>
      <c r="X27" s="54">
        <v>0.85852857142857142</v>
      </c>
      <c r="Y27" s="9"/>
    </row>
    <row r="28" spans="1:25" ht="11.25" x14ac:dyDescent="0.2">
      <c r="A28" s="29" t="s">
        <v>39</v>
      </c>
      <c r="B28" s="120" t="s">
        <v>94</v>
      </c>
      <c r="C28" s="134">
        <v>83.474999999999994</v>
      </c>
      <c r="D28" s="134">
        <v>63</v>
      </c>
      <c r="E28" s="135">
        <v>63.58</v>
      </c>
      <c r="F28" s="134">
        <v>70.53</v>
      </c>
      <c r="G28" s="2">
        <v>53.5</v>
      </c>
      <c r="H28" s="134">
        <v>58.9</v>
      </c>
      <c r="I28" s="134">
        <v>58</v>
      </c>
      <c r="J28" s="134">
        <v>68.66</v>
      </c>
      <c r="K28" s="134">
        <v>68</v>
      </c>
      <c r="L28" s="134">
        <v>61</v>
      </c>
      <c r="M28" s="134">
        <v>66</v>
      </c>
      <c r="N28" s="134">
        <v>64.180000000000007</v>
      </c>
      <c r="O28" s="134">
        <v>64.64</v>
      </c>
      <c r="P28" s="134">
        <v>79.67</v>
      </c>
      <c r="Q28" s="134">
        <v>61</v>
      </c>
      <c r="R28" s="2">
        <v>58.44</v>
      </c>
      <c r="S28" s="134">
        <v>53</v>
      </c>
      <c r="T28" s="134">
        <v>79.540000000000006</v>
      </c>
      <c r="U28" s="134">
        <v>77.14</v>
      </c>
      <c r="V28" s="134">
        <v>45</v>
      </c>
      <c r="W28" s="134">
        <v>59.58</v>
      </c>
      <c r="X28" s="53">
        <v>64.611190476190473</v>
      </c>
      <c r="Y28" s="9"/>
    </row>
    <row r="29" spans="1:25" ht="11.25" x14ac:dyDescent="0.2">
      <c r="A29" s="29" t="s">
        <v>40</v>
      </c>
      <c r="B29" s="120" t="s">
        <v>94</v>
      </c>
      <c r="C29" s="134">
        <v>405.49</v>
      </c>
      <c r="D29" s="134">
        <v>271</v>
      </c>
      <c r="E29" s="134">
        <v>225.6</v>
      </c>
      <c r="F29" s="134">
        <v>199.8</v>
      </c>
      <c r="G29" s="2">
        <v>174.36</v>
      </c>
      <c r="H29" s="134">
        <v>225</v>
      </c>
      <c r="I29" s="134">
        <v>85</v>
      </c>
      <c r="J29" s="134">
        <v>270.88</v>
      </c>
      <c r="K29" s="134">
        <v>235.19</v>
      </c>
      <c r="L29" s="134">
        <v>260</v>
      </c>
      <c r="M29" s="134">
        <v>252.5</v>
      </c>
      <c r="N29" s="134">
        <v>201.56</v>
      </c>
      <c r="O29" s="134">
        <v>213.28</v>
      </c>
      <c r="P29" s="134">
        <v>294.26</v>
      </c>
      <c r="Q29" s="134">
        <v>216.3</v>
      </c>
      <c r="R29" s="2">
        <v>230</v>
      </c>
      <c r="S29" s="134">
        <v>111.53</v>
      </c>
      <c r="T29" s="134">
        <v>252.74</v>
      </c>
      <c r="U29" s="134">
        <v>218.25</v>
      </c>
      <c r="V29" s="134">
        <v>185</v>
      </c>
      <c r="W29" s="134">
        <v>162.44999999999999</v>
      </c>
      <c r="X29" s="53">
        <v>223.34238095238098</v>
      </c>
      <c r="Y29" s="9"/>
    </row>
    <row r="30" spans="1:25" ht="11.25" x14ac:dyDescent="0.2">
      <c r="A30" s="29" t="s">
        <v>41</v>
      </c>
      <c r="B30" s="120" t="s">
        <v>94</v>
      </c>
      <c r="C30" s="134">
        <v>60.9</v>
      </c>
      <c r="D30" s="134">
        <v>47.3</v>
      </c>
      <c r="E30" s="134">
        <v>32.31</v>
      </c>
      <c r="F30" s="134">
        <v>49.75</v>
      </c>
      <c r="G30" s="2">
        <v>39.06</v>
      </c>
      <c r="H30" s="134">
        <v>44</v>
      </c>
      <c r="I30" s="134">
        <v>29.95</v>
      </c>
      <c r="J30" s="134">
        <v>40.22</v>
      </c>
      <c r="K30" s="134">
        <v>48.9</v>
      </c>
      <c r="L30" s="134">
        <v>34</v>
      </c>
      <c r="M30" s="134">
        <v>51.2</v>
      </c>
      <c r="N30" s="134">
        <v>30.87</v>
      </c>
      <c r="O30" s="134">
        <v>45.5</v>
      </c>
      <c r="P30" s="134">
        <v>71.81</v>
      </c>
      <c r="Q30" s="134">
        <v>42.95</v>
      </c>
      <c r="R30" s="2">
        <v>33.700000000000003</v>
      </c>
      <c r="S30" s="134">
        <v>37.14</v>
      </c>
      <c r="T30" s="134">
        <v>40.26</v>
      </c>
      <c r="U30" s="134">
        <v>28.15</v>
      </c>
      <c r="V30" s="134">
        <v>30</v>
      </c>
      <c r="W30" s="134">
        <v>57.45</v>
      </c>
      <c r="X30" s="53">
        <v>42.639047619047624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40.67</v>
      </c>
      <c r="D31" s="134">
        <v>48.75</v>
      </c>
      <c r="E31" s="134">
        <v>48.4</v>
      </c>
      <c r="F31" s="134">
        <v>54.83</v>
      </c>
      <c r="G31" s="2">
        <v>36.299999999999997</v>
      </c>
      <c r="H31" s="134">
        <v>44.68</v>
      </c>
      <c r="I31" s="134">
        <v>49.9</v>
      </c>
      <c r="J31" s="134">
        <v>45.4</v>
      </c>
      <c r="K31" s="134">
        <v>44.95</v>
      </c>
      <c r="L31" s="134">
        <v>43.8</v>
      </c>
      <c r="M31" s="134">
        <v>53.9</v>
      </c>
      <c r="N31" s="134">
        <v>48.2</v>
      </c>
      <c r="O31" s="134">
        <v>43.78</v>
      </c>
      <c r="P31" s="134">
        <v>67.64</v>
      </c>
      <c r="Q31" s="134">
        <v>50.31</v>
      </c>
      <c r="R31" s="2">
        <v>45.1</v>
      </c>
      <c r="S31" s="134">
        <v>26.39</v>
      </c>
      <c r="T31" s="134">
        <v>52.71</v>
      </c>
      <c r="U31" s="134">
        <v>46.78</v>
      </c>
      <c r="V31" s="134">
        <v>40</v>
      </c>
      <c r="W31" s="134">
        <v>41.05</v>
      </c>
      <c r="X31" s="53">
        <v>46.359047619047615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21.5</v>
      </c>
      <c r="D32" s="134">
        <v>28</v>
      </c>
      <c r="E32" s="134">
        <v>28.57</v>
      </c>
      <c r="F32" s="134">
        <v>34.03</v>
      </c>
      <c r="G32" s="2">
        <v>16.66</v>
      </c>
      <c r="H32" s="134">
        <v>22</v>
      </c>
      <c r="I32" s="134">
        <v>13.9</v>
      </c>
      <c r="J32" s="134">
        <v>25.22</v>
      </c>
      <c r="K32" s="134">
        <v>26.58</v>
      </c>
      <c r="L32" s="134">
        <v>30.83</v>
      </c>
      <c r="M32" s="134">
        <v>20.25</v>
      </c>
      <c r="N32" s="134">
        <v>19.489999999999998</v>
      </c>
      <c r="O32" s="134">
        <v>26.56</v>
      </c>
      <c r="P32" s="134">
        <v>35.44</v>
      </c>
      <c r="Q32" s="134">
        <v>17.899999999999999</v>
      </c>
      <c r="R32" s="2">
        <v>29.55</v>
      </c>
      <c r="S32" s="2">
        <v>19.87</v>
      </c>
      <c r="T32" s="2">
        <v>24.33</v>
      </c>
      <c r="U32" s="134">
        <v>17.34</v>
      </c>
      <c r="V32" s="134">
        <v>19</v>
      </c>
      <c r="W32" s="134">
        <v>22.34</v>
      </c>
      <c r="X32" s="53">
        <v>23.779047619047613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11.381629000000002</v>
      </c>
      <c r="D34" s="2">
        <v>13.99</v>
      </c>
      <c r="E34" s="2">
        <v>16.75</v>
      </c>
      <c r="F34" s="2">
        <v>13.45</v>
      </c>
      <c r="G34" s="2">
        <v>15.95</v>
      </c>
      <c r="H34" s="134">
        <v>16.579999999999998</v>
      </c>
      <c r="I34" s="134">
        <v>15.182727999999999</v>
      </c>
      <c r="J34" s="2">
        <v>11.321000000000002</v>
      </c>
      <c r="K34" s="2">
        <v>16.100000000000001</v>
      </c>
      <c r="L34" s="2">
        <v>10.664745</v>
      </c>
      <c r="M34" s="2">
        <v>14.41</v>
      </c>
      <c r="N34" s="134">
        <v>12.71</v>
      </c>
      <c r="O34" s="2">
        <v>11.66</v>
      </c>
      <c r="P34" s="2">
        <v>13.64</v>
      </c>
      <c r="Q34" s="2">
        <v>18.100000000000001</v>
      </c>
      <c r="R34" s="2">
        <v>17.95</v>
      </c>
      <c r="S34" s="134">
        <v>12.0345</v>
      </c>
      <c r="T34" s="134">
        <v>14.007099999999999</v>
      </c>
      <c r="U34" s="2">
        <v>19.580629000000002</v>
      </c>
      <c r="V34" s="2">
        <v>12.62</v>
      </c>
      <c r="W34" s="134">
        <v>16.551228000000002</v>
      </c>
      <c r="X34" s="53">
        <v>14.506359952380953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7.9498580000000008</v>
      </c>
      <c r="D35" s="2">
        <v>10.35</v>
      </c>
      <c r="E35" s="2">
        <v>9.82</v>
      </c>
      <c r="F35" s="2">
        <v>8.86</v>
      </c>
      <c r="G35" s="2">
        <v>10.27</v>
      </c>
      <c r="H35" s="134">
        <v>10.66</v>
      </c>
      <c r="I35" s="134">
        <v>10.841475000000001</v>
      </c>
      <c r="J35" s="2">
        <v>7.9926260000000005</v>
      </c>
      <c r="K35" s="2">
        <v>10.57</v>
      </c>
      <c r="L35" s="2">
        <v>7.8286259999999999</v>
      </c>
      <c r="M35" s="2">
        <v>10.58</v>
      </c>
      <c r="N35" s="134">
        <v>9.19</v>
      </c>
      <c r="O35" s="2">
        <v>8.66</v>
      </c>
      <c r="P35" s="2">
        <v>10.28</v>
      </c>
      <c r="Q35" s="2">
        <v>12.9</v>
      </c>
      <c r="R35" s="2">
        <v>13.06</v>
      </c>
      <c r="S35" s="134">
        <v>9.6275999999999993</v>
      </c>
      <c r="T35" s="134">
        <v>10.27</v>
      </c>
      <c r="U35" s="2">
        <v>13.570204</v>
      </c>
      <c r="V35" s="2">
        <v>8.5</v>
      </c>
      <c r="W35" s="134">
        <v>13.473864000000003</v>
      </c>
      <c r="X35" s="53">
        <v>10.250202523809524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104.31</v>
      </c>
      <c r="F37" s="134">
        <v>27.95</v>
      </c>
      <c r="G37" s="134">
        <v>83.24</v>
      </c>
      <c r="H37" s="134">
        <v>57.93</v>
      </c>
      <c r="I37" s="134">
        <v>49.77</v>
      </c>
      <c r="J37" s="134">
        <v>49.57</v>
      </c>
      <c r="K37" s="134">
        <v>48.34</v>
      </c>
      <c r="L37" s="134">
        <v>35.26</v>
      </c>
      <c r="M37" s="134">
        <v>66.78</v>
      </c>
      <c r="N37" s="134">
        <v>23.18</v>
      </c>
      <c r="O37" s="134">
        <v>28.32</v>
      </c>
      <c r="P37" s="134">
        <v>69.180000000000007</v>
      </c>
      <c r="Q37" s="134">
        <v>58.91</v>
      </c>
      <c r="R37" s="2">
        <v>52.25</v>
      </c>
      <c r="S37" s="134">
        <v>24.654544999999999</v>
      </c>
      <c r="T37" s="134">
        <v>67.183300000000003</v>
      </c>
      <c r="U37" s="134">
        <v>25.56</v>
      </c>
      <c r="V37" s="134">
        <v>27</v>
      </c>
      <c r="W37" s="134">
        <v>37.96</v>
      </c>
      <c r="X37" s="53">
        <v>49.278944999999986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40</v>
      </c>
      <c r="E39" s="20">
        <v>19.8</v>
      </c>
      <c r="F39" s="20">
        <v>18</v>
      </c>
      <c r="G39" s="20">
        <v>23</v>
      </c>
      <c r="H39" s="20">
        <v>11.13</v>
      </c>
      <c r="I39" s="20">
        <v>10.95</v>
      </c>
      <c r="J39" s="20">
        <v>16.899999999999999</v>
      </c>
      <c r="K39" s="20">
        <v>5.5</v>
      </c>
      <c r="L39" s="20">
        <v>15</v>
      </c>
      <c r="M39" s="20">
        <v>20.8</v>
      </c>
      <c r="N39" s="20">
        <v>14.29</v>
      </c>
      <c r="O39" s="20">
        <v>7.3</v>
      </c>
      <c r="P39" s="20">
        <v>15.24</v>
      </c>
      <c r="Q39" s="20">
        <v>9.8000000000000007</v>
      </c>
      <c r="R39" s="21">
        <v>8.5</v>
      </c>
      <c r="S39" s="20">
        <v>6.1497048000000003</v>
      </c>
      <c r="T39" s="20">
        <v>31.66</v>
      </c>
      <c r="U39" s="20">
        <v>10.039999999999999</v>
      </c>
      <c r="V39" s="20">
        <v>8</v>
      </c>
      <c r="W39" s="20">
        <v>6.3593333333333337</v>
      </c>
      <c r="X39" s="57">
        <v>15.877097053968257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9" sqref="A49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247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46.19</v>
      </c>
      <c r="E8" s="134">
        <v>37.79</v>
      </c>
      <c r="F8" s="134">
        <v>40</v>
      </c>
      <c r="G8" s="2">
        <v>30.99</v>
      </c>
      <c r="H8" s="134">
        <v>50.5</v>
      </c>
      <c r="I8" s="134">
        <v>26.65</v>
      </c>
      <c r="J8" s="134">
        <v>46.61</v>
      </c>
      <c r="K8" s="134">
        <v>29.48</v>
      </c>
      <c r="L8" s="134">
        <v>35.950000000000003</v>
      </c>
      <c r="M8" s="134">
        <v>36.200000000000003</v>
      </c>
      <c r="N8" s="134">
        <v>44.1</v>
      </c>
      <c r="O8" s="134">
        <v>35.39</v>
      </c>
      <c r="P8" s="134">
        <v>42.4</v>
      </c>
      <c r="Q8" s="134">
        <v>27.9</v>
      </c>
      <c r="R8" s="2">
        <v>39.92</v>
      </c>
      <c r="S8" s="134">
        <v>29.44</v>
      </c>
      <c r="T8" s="134">
        <v>34.380000000000003</v>
      </c>
      <c r="U8" s="134">
        <v>39.93</v>
      </c>
      <c r="V8" s="134">
        <v>38.57</v>
      </c>
      <c r="W8" s="134">
        <v>35.26</v>
      </c>
      <c r="X8" s="53">
        <v>37.652380952380952</v>
      </c>
      <c r="Y8" s="9"/>
    </row>
    <row r="9" spans="1:25" ht="11.25" x14ac:dyDescent="0.2">
      <c r="A9" s="29" t="s">
        <v>87</v>
      </c>
      <c r="B9" s="120" t="s">
        <v>92</v>
      </c>
      <c r="C9" s="19">
        <v>4.1900000000000004</v>
      </c>
      <c r="D9" s="19">
        <v>4.22</v>
      </c>
      <c r="E9" s="19">
        <v>4.38</v>
      </c>
      <c r="F9" s="19">
        <v>3.66</v>
      </c>
      <c r="G9" s="18">
        <v>3.57</v>
      </c>
      <c r="H9" s="19">
        <v>3.32</v>
      </c>
      <c r="I9" s="19">
        <v>3.23</v>
      </c>
      <c r="J9" s="19">
        <v>3.64</v>
      </c>
      <c r="K9" s="19">
        <v>3.39</v>
      </c>
      <c r="L9" s="19">
        <v>3.895</v>
      </c>
      <c r="M9" s="19">
        <v>3.92</v>
      </c>
      <c r="N9" s="19">
        <v>4.7300000000000004</v>
      </c>
      <c r="O9" s="19">
        <v>3.36</v>
      </c>
      <c r="P9" s="19">
        <v>4.25</v>
      </c>
      <c r="Q9" s="19">
        <v>3.47</v>
      </c>
      <c r="R9" s="18">
        <v>3.94</v>
      </c>
      <c r="S9" s="19">
        <v>5.33</v>
      </c>
      <c r="T9" s="19">
        <v>4.6100000000000003</v>
      </c>
      <c r="U9" s="19">
        <v>4.66</v>
      </c>
      <c r="V9" s="19">
        <v>3.89</v>
      </c>
      <c r="W9" s="19">
        <v>4.1100000000000003</v>
      </c>
      <c r="X9" s="54">
        <v>3.988809523809524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394.5</v>
      </c>
      <c r="E10" s="134">
        <v>307.5</v>
      </c>
      <c r="F10" s="134">
        <v>260</v>
      </c>
      <c r="G10" s="2">
        <v>255</v>
      </c>
      <c r="H10" s="134">
        <v>270.88</v>
      </c>
      <c r="I10" s="134">
        <v>317.72000000000003</v>
      </c>
      <c r="J10" s="134">
        <v>376.53</v>
      </c>
      <c r="K10" s="134">
        <v>280</v>
      </c>
      <c r="L10" s="134">
        <v>285</v>
      </c>
      <c r="M10" s="134">
        <v>348.5</v>
      </c>
      <c r="N10" s="134">
        <v>406</v>
      </c>
      <c r="O10" s="134">
        <v>284</v>
      </c>
      <c r="P10" s="134">
        <v>288.33</v>
      </c>
      <c r="Q10" s="134">
        <v>251.25</v>
      </c>
      <c r="R10" s="2">
        <v>294</v>
      </c>
      <c r="S10" s="134">
        <v>396.5</v>
      </c>
      <c r="T10" s="134">
        <v>336.79</v>
      </c>
      <c r="U10" s="134">
        <v>265.07</v>
      </c>
      <c r="V10" s="134">
        <v>241.5</v>
      </c>
      <c r="W10" s="134">
        <v>254.59</v>
      </c>
      <c r="X10" s="53">
        <v>305.41238095238094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0.5766</v>
      </c>
      <c r="E11" s="19">
        <v>0.48880000000000001</v>
      </c>
      <c r="F11" s="19">
        <v>0.39500000000000002</v>
      </c>
      <c r="G11" s="18">
        <v>0.33179999999999998</v>
      </c>
      <c r="H11" s="19">
        <v>0.37880000000000003</v>
      </c>
      <c r="I11" s="19">
        <v>0.39</v>
      </c>
      <c r="J11" s="19">
        <v>0.5</v>
      </c>
      <c r="K11" s="19">
        <v>0.31759999999999999</v>
      </c>
      <c r="L11" s="19">
        <v>0.42</v>
      </c>
      <c r="M11" s="19">
        <v>0.47920000000000001</v>
      </c>
      <c r="N11" s="19">
        <v>0.55299999999999994</v>
      </c>
      <c r="O11" s="19">
        <v>0.42</v>
      </c>
      <c r="P11" s="19">
        <v>0.42340000000000005</v>
      </c>
      <c r="Q11" s="19">
        <v>0.46</v>
      </c>
      <c r="R11" s="18">
        <v>0.44400000000000001</v>
      </c>
      <c r="S11" s="19">
        <v>0.66</v>
      </c>
      <c r="T11" s="19">
        <v>0.54</v>
      </c>
      <c r="U11" s="19">
        <v>0.45020000000000004</v>
      </c>
      <c r="V11" s="136">
        <v>0.44</v>
      </c>
      <c r="W11" s="19">
        <v>0.40479999999999999</v>
      </c>
      <c r="X11" s="54">
        <v>0.45348571428571433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27</v>
      </c>
      <c r="E12" s="134">
        <v>50</v>
      </c>
      <c r="F12" s="134">
        <v>35</v>
      </c>
      <c r="G12" s="2">
        <v>70.400000000000006</v>
      </c>
      <c r="H12" s="134">
        <v>60</v>
      </c>
      <c r="I12" s="134">
        <v>70</v>
      </c>
      <c r="J12" s="134">
        <v>74.959999999999994</v>
      </c>
      <c r="K12" s="134">
        <v>58</v>
      </c>
      <c r="L12" s="134">
        <v>47</v>
      </c>
      <c r="M12" s="134">
        <v>68.16</v>
      </c>
      <c r="N12" s="134">
        <v>40.33</v>
      </c>
      <c r="O12" s="134">
        <v>26</v>
      </c>
      <c r="P12" s="134">
        <v>51.67</v>
      </c>
      <c r="Q12" s="134">
        <v>57</v>
      </c>
      <c r="R12" s="2">
        <v>80</v>
      </c>
      <c r="S12" s="134">
        <v>53.5</v>
      </c>
      <c r="T12" s="134">
        <v>65.239999999999995</v>
      </c>
      <c r="U12" s="134">
        <v>64.64</v>
      </c>
      <c r="V12" s="134">
        <v>34</v>
      </c>
      <c r="W12" s="134">
        <v>77.069999999999993</v>
      </c>
      <c r="X12" s="53">
        <v>56.665238095238088</v>
      </c>
      <c r="Y12" s="9"/>
    </row>
    <row r="13" spans="1:25" ht="11.25" x14ac:dyDescent="0.2">
      <c r="A13" s="29" t="s">
        <v>27</v>
      </c>
      <c r="B13" s="120" t="s">
        <v>93</v>
      </c>
      <c r="C13" s="134">
        <v>89</v>
      </c>
      <c r="D13" s="134">
        <v>110</v>
      </c>
      <c r="E13" s="134">
        <v>98</v>
      </c>
      <c r="F13" s="134">
        <v>52</v>
      </c>
      <c r="G13" s="2">
        <v>63.7</v>
      </c>
      <c r="H13" s="134">
        <v>75</v>
      </c>
      <c r="I13" s="134">
        <v>74.989999999999995</v>
      </c>
      <c r="J13" s="134">
        <v>95.24</v>
      </c>
      <c r="K13" s="134">
        <v>67.5</v>
      </c>
      <c r="L13" s="134">
        <v>75</v>
      </c>
      <c r="M13" s="134">
        <v>85.2</v>
      </c>
      <c r="N13" s="134">
        <v>71.959999999999994</v>
      </c>
      <c r="O13" s="134">
        <v>79</v>
      </c>
      <c r="P13" s="134">
        <v>76.599999999999994</v>
      </c>
      <c r="Q13" s="134">
        <v>58.5</v>
      </c>
      <c r="R13" s="2">
        <v>97</v>
      </c>
      <c r="S13" s="134">
        <v>90</v>
      </c>
      <c r="T13" s="134">
        <v>59.89</v>
      </c>
      <c r="U13" s="134">
        <v>72.5</v>
      </c>
      <c r="V13" s="134">
        <v>75</v>
      </c>
      <c r="W13" s="134">
        <v>80.099999999999994</v>
      </c>
      <c r="X13" s="53">
        <v>78.389523809523808</v>
      </c>
      <c r="Y13" s="9"/>
    </row>
    <row r="14" spans="1:25" ht="11.25" x14ac:dyDescent="0.2">
      <c r="A14" s="29" t="s">
        <v>28</v>
      </c>
      <c r="B14" s="120" t="s">
        <v>94</v>
      </c>
      <c r="C14" s="67">
        <v>0.46</v>
      </c>
      <c r="D14" s="133">
        <v>0.59</v>
      </c>
      <c r="E14" s="67">
        <v>0.6</v>
      </c>
      <c r="F14" s="67">
        <v>0.32</v>
      </c>
      <c r="G14" s="68">
        <v>0.48</v>
      </c>
      <c r="H14" s="67">
        <v>0.8</v>
      </c>
      <c r="I14" s="67">
        <v>0.59</v>
      </c>
      <c r="J14" s="67">
        <v>0.46</v>
      </c>
      <c r="K14" s="67">
        <v>0.86</v>
      </c>
      <c r="L14" s="67">
        <v>0.53500000000000003</v>
      </c>
      <c r="M14" s="67">
        <v>0.7</v>
      </c>
      <c r="N14" s="67">
        <v>0.77</v>
      </c>
      <c r="O14" s="67">
        <v>0.36</v>
      </c>
      <c r="P14" s="67">
        <v>0.33</v>
      </c>
      <c r="Q14" s="67">
        <v>0.44</v>
      </c>
      <c r="R14" s="68">
        <v>0.65</v>
      </c>
      <c r="S14" s="67">
        <v>0.35</v>
      </c>
      <c r="T14" s="67">
        <v>0.6</v>
      </c>
      <c r="U14" s="67">
        <v>0.46</v>
      </c>
      <c r="V14" s="133">
        <v>0.43</v>
      </c>
      <c r="W14" s="67">
        <v>0.50819000000000003</v>
      </c>
      <c r="X14" s="54">
        <v>0.53777095238095252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2.4500000000000002</v>
      </c>
      <c r="E15" s="134">
        <v>2.76</v>
      </c>
      <c r="F15" s="134">
        <v>1.75</v>
      </c>
      <c r="G15" s="2">
        <v>2.2999999999999998</v>
      </c>
      <c r="H15" s="134">
        <v>2.62</v>
      </c>
      <c r="I15" s="134">
        <v>2.6</v>
      </c>
      <c r="J15" s="134">
        <v>3.02</v>
      </c>
      <c r="K15" s="134">
        <v>1.99</v>
      </c>
      <c r="L15" s="134">
        <v>2.5</v>
      </c>
      <c r="M15" s="134">
        <v>2.75</v>
      </c>
      <c r="N15" s="134">
        <v>2.68</v>
      </c>
      <c r="O15" s="134">
        <v>1.45</v>
      </c>
      <c r="P15" s="134">
        <v>2.8</v>
      </c>
      <c r="Q15" s="134">
        <v>2.62</v>
      </c>
      <c r="R15" s="2">
        <v>2.46</v>
      </c>
      <c r="S15" s="134">
        <v>2.2999999999999998</v>
      </c>
      <c r="T15" s="134">
        <v>3.82</v>
      </c>
      <c r="U15" s="134">
        <v>2.4</v>
      </c>
      <c r="V15" s="132">
        <v>2.8</v>
      </c>
      <c r="W15" s="134">
        <v>2.08</v>
      </c>
      <c r="X15" s="53">
        <v>2.5190476190476185</v>
      </c>
      <c r="Y15" s="9"/>
    </row>
    <row r="16" spans="1:25" ht="11.25" x14ac:dyDescent="0.2">
      <c r="A16" s="29" t="s">
        <v>29</v>
      </c>
      <c r="B16" s="120" t="s">
        <v>91</v>
      </c>
      <c r="C16" s="134">
        <v>24.21</v>
      </c>
      <c r="D16" s="134">
        <v>22.17</v>
      </c>
      <c r="E16" s="134">
        <v>24.99</v>
      </c>
      <c r="F16" s="134">
        <v>24.05</v>
      </c>
      <c r="G16" s="2">
        <v>19.28</v>
      </c>
      <c r="H16" s="134">
        <v>24.75</v>
      </c>
      <c r="I16" s="134">
        <v>22</v>
      </c>
      <c r="J16" s="134">
        <v>32.78</v>
      </c>
      <c r="K16" s="134">
        <v>20.65</v>
      </c>
      <c r="L16" s="134">
        <v>17.61</v>
      </c>
      <c r="M16" s="134">
        <v>18.45</v>
      </c>
      <c r="N16" s="134">
        <v>23.96</v>
      </c>
      <c r="O16" s="134">
        <v>27.39</v>
      </c>
      <c r="P16" s="134">
        <v>31.38</v>
      </c>
      <c r="Q16" s="134">
        <v>17.059999999999999</v>
      </c>
      <c r="R16" s="2">
        <v>23.3</v>
      </c>
      <c r="S16" s="134">
        <v>16.71</v>
      </c>
      <c r="T16" s="134">
        <v>22.03</v>
      </c>
      <c r="U16" s="134">
        <v>20.65</v>
      </c>
      <c r="V16" s="134">
        <v>20.64</v>
      </c>
      <c r="W16" s="134">
        <v>17.54</v>
      </c>
      <c r="X16" s="53">
        <v>22.457142857142856</v>
      </c>
      <c r="Y16" s="9"/>
    </row>
    <row r="17" spans="1:25" ht="11.25" x14ac:dyDescent="0.2">
      <c r="A17" s="29" t="s">
        <v>30</v>
      </c>
      <c r="B17" s="120" t="s">
        <v>94</v>
      </c>
      <c r="C17" s="134">
        <v>100</v>
      </c>
      <c r="D17" s="134">
        <v>223.5</v>
      </c>
      <c r="E17" s="134">
        <v>70.5</v>
      </c>
      <c r="F17" s="134">
        <v>127.5</v>
      </c>
      <c r="G17" s="2">
        <v>100</v>
      </c>
      <c r="H17" s="134">
        <v>145</v>
      </c>
      <c r="I17" s="134">
        <v>69</v>
      </c>
      <c r="J17" s="134">
        <v>171.65</v>
      </c>
      <c r="K17" s="134">
        <v>125</v>
      </c>
      <c r="L17" s="134">
        <v>95</v>
      </c>
      <c r="M17" s="134">
        <v>122.75</v>
      </c>
      <c r="N17" s="134">
        <v>82.38</v>
      </c>
      <c r="O17" s="134">
        <v>100</v>
      </c>
      <c r="P17" s="134">
        <v>94.29</v>
      </c>
      <c r="Q17" s="134">
        <v>107.95</v>
      </c>
      <c r="R17" s="2">
        <v>102</v>
      </c>
      <c r="S17" s="134">
        <v>70</v>
      </c>
      <c r="T17" s="134">
        <v>128.01</v>
      </c>
      <c r="U17" s="134">
        <v>96.7</v>
      </c>
      <c r="V17" s="134">
        <v>81.45</v>
      </c>
      <c r="W17" s="134">
        <v>94.86</v>
      </c>
      <c r="X17" s="53">
        <v>109.88285714285715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671.33</v>
      </c>
      <c r="D18" s="134">
        <v>304.43</v>
      </c>
      <c r="E18" s="134">
        <v>293.13</v>
      </c>
      <c r="F18" s="134">
        <v>310</v>
      </c>
      <c r="G18" s="2">
        <v>325</v>
      </c>
      <c r="H18" s="134">
        <v>366</v>
      </c>
      <c r="I18" s="134">
        <v>286.77999999999997</v>
      </c>
      <c r="J18" s="134">
        <v>402.87</v>
      </c>
      <c r="K18" s="134">
        <v>610</v>
      </c>
      <c r="L18" s="134">
        <v>428.495</v>
      </c>
      <c r="M18" s="134">
        <v>454.65</v>
      </c>
      <c r="N18" s="134">
        <v>335.36</v>
      </c>
      <c r="O18" s="134">
        <v>282.5</v>
      </c>
      <c r="P18" s="134">
        <v>220.39</v>
      </c>
      <c r="Q18" s="134">
        <v>425</v>
      </c>
      <c r="R18" s="2">
        <v>538</v>
      </c>
      <c r="S18" s="134">
        <v>402.5</v>
      </c>
      <c r="T18" s="134">
        <v>755.86</v>
      </c>
      <c r="U18" s="134">
        <v>440</v>
      </c>
      <c r="V18" s="134">
        <v>280</v>
      </c>
      <c r="W18" s="134">
        <v>346.52</v>
      </c>
      <c r="X18" s="53">
        <v>403.75309523809517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400.4</v>
      </c>
      <c r="D19" s="134">
        <v>307.57</v>
      </c>
      <c r="E19" s="134">
        <v>262</v>
      </c>
      <c r="F19" s="2">
        <v>282.25</v>
      </c>
      <c r="G19" s="2">
        <v>234</v>
      </c>
      <c r="H19" s="134">
        <v>315</v>
      </c>
      <c r="I19" s="134">
        <v>156.44999999999999</v>
      </c>
      <c r="J19" s="134">
        <v>364.86</v>
      </c>
      <c r="K19" s="134">
        <v>340</v>
      </c>
      <c r="L19" s="2">
        <v>269.09500000000003</v>
      </c>
      <c r="M19" s="2">
        <v>244.88</v>
      </c>
      <c r="N19" s="134">
        <v>285.88</v>
      </c>
      <c r="O19" s="134">
        <v>250</v>
      </c>
      <c r="P19" s="134">
        <v>222.95</v>
      </c>
      <c r="Q19" s="134">
        <v>267</v>
      </c>
      <c r="R19" s="2">
        <v>416</v>
      </c>
      <c r="S19" s="134">
        <v>183.5</v>
      </c>
      <c r="T19" s="134">
        <v>191.68</v>
      </c>
      <c r="U19" s="134">
        <v>268.77999999999997</v>
      </c>
      <c r="V19" s="134">
        <v>250</v>
      </c>
      <c r="W19" s="134">
        <v>274.57</v>
      </c>
      <c r="X19" s="53">
        <v>275.565</v>
      </c>
      <c r="Y19" s="9"/>
    </row>
    <row r="20" spans="1:25" ht="22.5" x14ac:dyDescent="0.2">
      <c r="A20" s="121" t="s">
        <v>33</v>
      </c>
      <c r="B20" s="122" t="s">
        <v>94</v>
      </c>
      <c r="C20" s="134">
        <v>70.900000000000006</v>
      </c>
      <c r="D20" s="134">
        <v>55.13</v>
      </c>
      <c r="E20" s="134">
        <v>66.05</v>
      </c>
      <c r="F20" s="134">
        <v>68.2</v>
      </c>
      <c r="G20" s="2">
        <v>58.6</v>
      </c>
      <c r="H20" s="134">
        <v>78</v>
      </c>
      <c r="I20" s="134">
        <v>52.5</v>
      </c>
      <c r="J20" s="134">
        <v>67.89</v>
      </c>
      <c r="K20" s="134">
        <v>63.8</v>
      </c>
      <c r="L20" s="134">
        <v>47</v>
      </c>
      <c r="M20" s="134">
        <v>71.25</v>
      </c>
      <c r="N20" s="134">
        <v>52</v>
      </c>
      <c r="O20" s="134">
        <v>54.66</v>
      </c>
      <c r="P20" s="134">
        <v>89.22</v>
      </c>
      <c r="Q20" s="134">
        <v>70.5</v>
      </c>
      <c r="R20" s="2">
        <v>73.17</v>
      </c>
      <c r="S20" s="134">
        <v>32</v>
      </c>
      <c r="T20" s="134">
        <v>37.26</v>
      </c>
      <c r="U20" s="134">
        <v>32.76</v>
      </c>
      <c r="V20" s="134">
        <v>50</v>
      </c>
      <c r="W20" s="134">
        <v>42.17</v>
      </c>
      <c r="X20" s="53">
        <v>58.717142857142854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38</v>
      </c>
      <c r="D21" s="134">
        <v>25.1</v>
      </c>
      <c r="E21" s="134">
        <v>27.27</v>
      </c>
      <c r="F21" s="134">
        <v>20.95</v>
      </c>
      <c r="G21" s="2">
        <v>25.65</v>
      </c>
      <c r="H21" s="134">
        <v>25.2</v>
      </c>
      <c r="I21" s="134">
        <v>22</v>
      </c>
      <c r="J21" s="134">
        <v>25.97</v>
      </c>
      <c r="K21" s="134">
        <v>28.5</v>
      </c>
      <c r="L21" s="134">
        <v>19.75</v>
      </c>
      <c r="M21" s="134">
        <v>24.32</v>
      </c>
      <c r="N21" s="134">
        <v>23.7</v>
      </c>
      <c r="O21" s="134">
        <v>15.95</v>
      </c>
      <c r="P21" s="134">
        <v>54.9</v>
      </c>
      <c r="Q21" s="134">
        <v>23.2</v>
      </c>
      <c r="R21" s="2">
        <v>22.97</v>
      </c>
      <c r="S21" s="134">
        <v>22.05</v>
      </c>
      <c r="T21" s="134">
        <v>22.18</v>
      </c>
      <c r="U21" s="134">
        <v>16.09</v>
      </c>
      <c r="V21" s="134">
        <v>25</v>
      </c>
      <c r="W21" s="134">
        <v>17.45</v>
      </c>
      <c r="X21" s="53">
        <v>25.057142857142853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590.66999999999996</v>
      </c>
      <c r="D22" s="134">
        <v>488.66</v>
      </c>
      <c r="E22" s="134">
        <v>308.83</v>
      </c>
      <c r="F22" s="134">
        <v>254</v>
      </c>
      <c r="G22" s="2">
        <v>428.5</v>
      </c>
      <c r="H22" s="134">
        <v>426.37</v>
      </c>
      <c r="I22" s="134">
        <v>362</v>
      </c>
      <c r="J22" s="134">
        <v>382.75</v>
      </c>
      <c r="K22" s="134">
        <v>373</v>
      </c>
      <c r="L22" s="134">
        <v>346.65</v>
      </c>
      <c r="M22" s="134">
        <v>453.5</v>
      </c>
      <c r="N22" s="134">
        <v>278.91000000000003</v>
      </c>
      <c r="O22" s="134">
        <v>331</v>
      </c>
      <c r="P22" s="134">
        <v>620</v>
      </c>
      <c r="Q22" s="134">
        <v>625</v>
      </c>
      <c r="R22" s="2">
        <v>301</v>
      </c>
      <c r="S22" s="134">
        <v>344.4</v>
      </c>
      <c r="T22" s="134">
        <v>1103.23</v>
      </c>
      <c r="U22" s="134">
        <v>555</v>
      </c>
      <c r="V22" s="134">
        <v>270</v>
      </c>
      <c r="W22" s="134">
        <v>297.26</v>
      </c>
      <c r="X22" s="53">
        <v>435.27285714285711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15.5</v>
      </c>
      <c r="E23" s="134">
        <v>9.8000000000000007</v>
      </c>
      <c r="F23" s="134">
        <v>8.6</v>
      </c>
      <c r="G23" s="2">
        <v>10</v>
      </c>
      <c r="H23" s="134">
        <v>19</v>
      </c>
      <c r="I23" s="134">
        <v>12</v>
      </c>
      <c r="J23" s="134">
        <v>30.93</v>
      </c>
      <c r="K23" s="134">
        <v>14.8</v>
      </c>
      <c r="L23" s="134">
        <v>19</v>
      </c>
      <c r="M23" s="134">
        <v>24.25</v>
      </c>
      <c r="N23" s="134">
        <v>11.7</v>
      </c>
      <c r="O23" s="134">
        <v>4.8600000000000003</v>
      </c>
      <c r="P23" s="134">
        <v>9.4700000000000006</v>
      </c>
      <c r="Q23" s="134">
        <v>13.8</v>
      </c>
      <c r="R23" s="2">
        <v>20.16</v>
      </c>
      <c r="S23" s="134">
        <v>40</v>
      </c>
      <c r="T23" s="134">
        <v>11.01</v>
      </c>
      <c r="U23" s="134">
        <v>28.67</v>
      </c>
      <c r="V23" s="134">
        <v>4.8499999999999996</v>
      </c>
      <c r="W23" s="134">
        <v>11.27</v>
      </c>
      <c r="X23" s="53">
        <v>16.003333333333337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119</v>
      </c>
      <c r="E24" s="134">
        <v>63</v>
      </c>
      <c r="F24" s="134">
        <v>91</v>
      </c>
      <c r="G24" s="2">
        <v>54.03</v>
      </c>
      <c r="H24" s="134">
        <v>66.5</v>
      </c>
      <c r="I24" s="134">
        <v>42</v>
      </c>
      <c r="J24" s="134">
        <v>109.18</v>
      </c>
      <c r="K24" s="134">
        <v>86.21</v>
      </c>
      <c r="L24" s="134">
        <v>84.96</v>
      </c>
      <c r="M24" s="134">
        <v>92.23</v>
      </c>
      <c r="N24" s="134">
        <v>72.22</v>
      </c>
      <c r="O24" s="134">
        <v>79</v>
      </c>
      <c r="P24" s="134">
        <v>140</v>
      </c>
      <c r="Q24" s="134">
        <v>71.12</v>
      </c>
      <c r="R24" s="2">
        <v>68</v>
      </c>
      <c r="S24" s="134">
        <v>98.33</v>
      </c>
      <c r="T24" s="134">
        <v>61.81</v>
      </c>
      <c r="U24" s="134">
        <v>87.48</v>
      </c>
      <c r="V24" s="134">
        <v>90</v>
      </c>
      <c r="W24" s="134">
        <v>57.91</v>
      </c>
      <c r="X24" s="53">
        <v>81.38000000000001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7.41</v>
      </c>
      <c r="D25" s="134">
        <v>9.48</v>
      </c>
      <c r="E25" s="134">
        <v>8.0299999999999994</v>
      </c>
      <c r="F25" s="134">
        <v>5.15</v>
      </c>
      <c r="G25" s="2">
        <v>7.44</v>
      </c>
      <c r="H25" s="134">
        <v>14.25</v>
      </c>
      <c r="I25" s="134">
        <v>6.15</v>
      </c>
      <c r="J25" s="134">
        <v>10.130000000000001</v>
      </c>
      <c r="K25" s="134">
        <v>10.88</v>
      </c>
      <c r="L25" s="134">
        <v>11.025</v>
      </c>
      <c r="M25" s="134">
        <v>10.92</v>
      </c>
      <c r="N25" s="134">
        <v>5.96</v>
      </c>
      <c r="O25" s="134">
        <v>4.0999999999999996</v>
      </c>
      <c r="P25" s="134">
        <v>6</v>
      </c>
      <c r="Q25" s="134">
        <v>11.64</v>
      </c>
      <c r="R25" s="2">
        <v>11</v>
      </c>
      <c r="S25" s="134">
        <v>8.3800000000000008</v>
      </c>
      <c r="T25" s="134">
        <v>22.3</v>
      </c>
      <c r="U25" s="134">
        <v>12.72</v>
      </c>
      <c r="V25" s="134">
        <v>7.39</v>
      </c>
      <c r="W25" s="134">
        <v>9.7483333333333331</v>
      </c>
      <c r="X25" s="53">
        <v>9.5287301587301592</v>
      </c>
      <c r="Y25" s="9"/>
    </row>
    <row r="26" spans="1:25" ht="11.25" x14ac:dyDescent="0.2">
      <c r="A26" s="29" t="s">
        <v>38</v>
      </c>
      <c r="B26" s="120" t="s">
        <v>92</v>
      </c>
      <c r="C26" s="134">
        <v>12</v>
      </c>
      <c r="D26" s="134">
        <v>5.8</v>
      </c>
      <c r="E26" s="134">
        <v>5.81</v>
      </c>
      <c r="F26" s="134">
        <v>4.63</v>
      </c>
      <c r="G26" s="2">
        <v>3.72</v>
      </c>
      <c r="H26" s="134">
        <v>11</v>
      </c>
      <c r="I26" s="134">
        <v>4.99</v>
      </c>
      <c r="J26" s="134">
        <v>8.69</v>
      </c>
      <c r="K26" s="134">
        <v>7.21</v>
      </c>
      <c r="L26" s="134">
        <v>9.34</v>
      </c>
      <c r="M26" s="134">
        <v>8.91</v>
      </c>
      <c r="N26" s="2">
        <v>5.6</v>
      </c>
      <c r="O26" s="134">
        <v>3.41</v>
      </c>
      <c r="P26" s="134">
        <v>12.36</v>
      </c>
      <c r="Q26" s="134">
        <v>7.4</v>
      </c>
      <c r="R26" s="2">
        <v>10</v>
      </c>
      <c r="S26" s="134">
        <v>15.68</v>
      </c>
      <c r="T26" s="134">
        <v>18.059999999999999</v>
      </c>
      <c r="U26" s="134">
        <v>9.01</v>
      </c>
      <c r="V26" s="134">
        <v>4.93</v>
      </c>
      <c r="W26" s="134">
        <v>7.69</v>
      </c>
      <c r="X26" s="53">
        <v>8.3923809523809521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1.1000000000000001</v>
      </c>
      <c r="E27" s="133">
        <v>1.18</v>
      </c>
      <c r="F27" s="19">
        <v>0.83</v>
      </c>
      <c r="G27" s="18">
        <v>0.81</v>
      </c>
      <c r="H27" s="19">
        <v>0.97</v>
      </c>
      <c r="I27" s="19">
        <v>0.66</v>
      </c>
      <c r="J27" s="19">
        <v>1.1200000000000001</v>
      </c>
      <c r="K27" s="19">
        <v>0.89</v>
      </c>
      <c r="L27" s="19">
        <v>0.82499999999999996</v>
      </c>
      <c r="M27" s="19">
        <v>0.92</v>
      </c>
      <c r="N27" s="19">
        <v>1.26</v>
      </c>
      <c r="O27" s="19">
        <v>0.74</v>
      </c>
      <c r="P27" s="19">
        <v>1.29</v>
      </c>
      <c r="Q27" s="19">
        <v>1.05</v>
      </c>
      <c r="R27" s="18">
        <v>0.96</v>
      </c>
      <c r="S27" s="18">
        <v>1.07</v>
      </c>
      <c r="T27" s="18">
        <v>1.35</v>
      </c>
      <c r="U27" s="19">
        <v>1</v>
      </c>
      <c r="V27" s="133">
        <v>0.81</v>
      </c>
      <c r="W27" s="19">
        <v>0.77599999999999991</v>
      </c>
      <c r="X27" s="54">
        <v>0.98957142857142866</v>
      </c>
      <c r="Y27" s="9"/>
    </row>
    <row r="28" spans="1:25" ht="11.25" x14ac:dyDescent="0.2">
      <c r="A28" s="29" t="s">
        <v>39</v>
      </c>
      <c r="B28" s="120" t="s">
        <v>94</v>
      </c>
      <c r="C28" s="134">
        <v>118.25</v>
      </c>
      <c r="D28" s="134">
        <v>62.63</v>
      </c>
      <c r="E28" s="135">
        <v>66.260000000000005</v>
      </c>
      <c r="F28" s="134">
        <v>85</v>
      </c>
      <c r="G28" s="2">
        <v>55</v>
      </c>
      <c r="H28" s="134">
        <v>75.5</v>
      </c>
      <c r="I28" s="134">
        <v>48</v>
      </c>
      <c r="J28" s="134">
        <v>84.14</v>
      </c>
      <c r="K28" s="134">
        <v>91</v>
      </c>
      <c r="L28" s="134">
        <v>73.83</v>
      </c>
      <c r="M28" s="134">
        <v>78.849999999999994</v>
      </c>
      <c r="N28" s="134">
        <v>63.38</v>
      </c>
      <c r="O28" s="134">
        <v>66.31</v>
      </c>
      <c r="P28" s="134">
        <v>131.47999999999999</v>
      </c>
      <c r="Q28" s="134">
        <v>89.3</v>
      </c>
      <c r="R28" s="2">
        <v>66.430000000000007</v>
      </c>
      <c r="S28" s="134">
        <v>63.17</v>
      </c>
      <c r="T28" s="134">
        <v>103.78</v>
      </c>
      <c r="U28" s="134">
        <v>95.94</v>
      </c>
      <c r="V28" s="134">
        <v>54.47</v>
      </c>
      <c r="W28" s="134">
        <v>65.900000000000006</v>
      </c>
      <c r="X28" s="53">
        <v>78.029523809523823</v>
      </c>
      <c r="Y28" s="9"/>
    </row>
    <row r="29" spans="1:25" ht="11.25" x14ac:dyDescent="0.2">
      <c r="A29" s="29" t="s">
        <v>40</v>
      </c>
      <c r="B29" s="120" t="s">
        <v>94</v>
      </c>
      <c r="C29" s="134">
        <v>493.7</v>
      </c>
      <c r="D29" s="134">
        <v>267.5</v>
      </c>
      <c r="E29" s="134">
        <v>201.58</v>
      </c>
      <c r="F29" s="134">
        <v>248</v>
      </c>
      <c r="G29" s="2">
        <v>260</v>
      </c>
      <c r="H29" s="134">
        <v>274.5</v>
      </c>
      <c r="I29" s="134">
        <v>160</v>
      </c>
      <c r="J29" s="134">
        <v>309.54000000000002</v>
      </c>
      <c r="K29" s="134">
        <v>265</v>
      </c>
      <c r="L29" s="134">
        <v>268</v>
      </c>
      <c r="M29" s="134">
        <v>298.89999999999998</v>
      </c>
      <c r="N29" s="134">
        <v>214.11</v>
      </c>
      <c r="O29" s="134">
        <v>216.52</v>
      </c>
      <c r="P29" s="134">
        <v>411.15</v>
      </c>
      <c r="Q29" s="134">
        <v>297.37</v>
      </c>
      <c r="R29" s="2">
        <v>281</v>
      </c>
      <c r="S29" s="134">
        <v>116</v>
      </c>
      <c r="T29" s="134">
        <v>299.35000000000002</v>
      </c>
      <c r="U29" s="134">
        <v>245.6</v>
      </c>
      <c r="V29" s="134">
        <v>259.89999999999998</v>
      </c>
      <c r="W29" s="134">
        <v>177.11</v>
      </c>
      <c r="X29" s="53">
        <v>264.99190476190478</v>
      </c>
      <c r="Y29" s="9"/>
    </row>
    <row r="30" spans="1:25" ht="11.25" x14ac:dyDescent="0.2">
      <c r="A30" s="29" t="s">
        <v>41</v>
      </c>
      <c r="B30" s="120" t="s">
        <v>94</v>
      </c>
      <c r="C30" s="134">
        <v>75.09</v>
      </c>
      <c r="D30" s="134">
        <v>47.13</v>
      </c>
      <c r="E30" s="134">
        <v>50.36</v>
      </c>
      <c r="F30" s="134">
        <v>39</v>
      </c>
      <c r="G30" s="2">
        <v>27.4</v>
      </c>
      <c r="H30" s="134">
        <v>49</v>
      </c>
      <c r="I30" s="134">
        <v>29.15</v>
      </c>
      <c r="J30" s="134">
        <v>83.3</v>
      </c>
      <c r="K30" s="134">
        <v>46.61</v>
      </c>
      <c r="L30" s="134">
        <v>43.15</v>
      </c>
      <c r="M30" s="134">
        <v>58.1</v>
      </c>
      <c r="N30" s="134">
        <v>36.25</v>
      </c>
      <c r="O30" s="134">
        <v>36</v>
      </c>
      <c r="P30" s="134">
        <v>76.62</v>
      </c>
      <c r="Q30" s="134">
        <v>54.48</v>
      </c>
      <c r="R30" s="2">
        <v>42.51</v>
      </c>
      <c r="S30" s="134">
        <v>37.520000000000003</v>
      </c>
      <c r="T30" s="134">
        <v>45.61</v>
      </c>
      <c r="U30" s="134">
        <v>26.96</v>
      </c>
      <c r="V30" s="134">
        <v>40</v>
      </c>
      <c r="W30" s="134">
        <v>65.069999999999993</v>
      </c>
      <c r="X30" s="53">
        <v>48.062380952380948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40.08</v>
      </c>
      <c r="E31" s="134">
        <v>43.32</v>
      </c>
      <c r="F31" s="134">
        <v>47</v>
      </c>
      <c r="G31" s="2">
        <v>42.25</v>
      </c>
      <c r="H31" s="134">
        <v>52.36</v>
      </c>
      <c r="I31" s="134">
        <v>49.9</v>
      </c>
      <c r="J31" s="134">
        <v>52.77</v>
      </c>
      <c r="K31" s="134">
        <v>54.08</v>
      </c>
      <c r="L31" s="134">
        <v>56.975000000000001</v>
      </c>
      <c r="M31" s="134">
        <v>59.84</v>
      </c>
      <c r="N31" s="134">
        <v>50.75</v>
      </c>
      <c r="O31" s="134">
        <v>36.5</v>
      </c>
      <c r="P31" s="134">
        <v>61.36</v>
      </c>
      <c r="Q31" s="134">
        <v>54.45</v>
      </c>
      <c r="R31" s="2">
        <v>50.15</v>
      </c>
      <c r="S31" s="134">
        <v>26.39</v>
      </c>
      <c r="T31" s="134">
        <v>54.42</v>
      </c>
      <c r="U31" s="134">
        <v>59.61</v>
      </c>
      <c r="V31" s="134">
        <v>42</v>
      </c>
      <c r="W31" s="134">
        <v>43.98</v>
      </c>
      <c r="X31" s="53">
        <v>48.817380952380951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27.69</v>
      </c>
      <c r="D32" s="134">
        <v>22.3</v>
      </c>
      <c r="E32" s="134">
        <v>32.24</v>
      </c>
      <c r="F32" s="134">
        <v>23.92</v>
      </c>
      <c r="G32" s="2">
        <v>20</v>
      </c>
      <c r="H32" s="134">
        <v>32.49</v>
      </c>
      <c r="I32" s="134">
        <v>16.25</v>
      </c>
      <c r="J32" s="134">
        <v>27.28</v>
      </c>
      <c r="K32" s="134">
        <v>30.46</v>
      </c>
      <c r="L32" s="134">
        <v>32</v>
      </c>
      <c r="M32" s="134">
        <v>23.13</v>
      </c>
      <c r="N32" s="134">
        <v>22.79</v>
      </c>
      <c r="O32" s="134">
        <v>21</v>
      </c>
      <c r="P32" s="134">
        <v>31.24</v>
      </c>
      <c r="Q32" s="134">
        <v>26.7</v>
      </c>
      <c r="R32" s="2">
        <v>34.159999999999997</v>
      </c>
      <c r="S32" s="2">
        <v>21.83</v>
      </c>
      <c r="T32" s="2">
        <v>30.45</v>
      </c>
      <c r="U32" s="134">
        <v>21.69</v>
      </c>
      <c r="V32" s="134">
        <v>30.99</v>
      </c>
      <c r="W32" s="134">
        <v>24.67</v>
      </c>
      <c r="X32" s="53">
        <v>26.34666666666666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18.829999999999998</v>
      </c>
      <c r="E34" s="2">
        <v>21.75</v>
      </c>
      <c r="F34" s="2">
        <v>19.32</v>
      </c>
      <c r="G34" s="2">
        <v>21.07</v>
      </c>
      <c r="H34" s="134">
        <v>23.44</v>
      </c>
      <c r="I34" s="134">
        <v>22.35</v>
      </c>
      <c r="J34" s="2">
        <v>15.06</v>
      </c>
      <c r="K34" s="2">
        <v>21.38</v>
      </c>
      <c r="L34" s="2">
        <v>14.813448000000001</v>
      </c>
      <c r="M34" s="2">
        <v>18.95</v>
      </c>
      <c r="N34" s="134">
        <v>17.63</v>
      </c>
      <c r="O34" s="2">
        <v>16.559999999999999</v>
      </c>
      <c r="P34" s="2">
        <v>18.57</v>
      </c>
      <c r="Q34" s="2">
        <v>25.36</v>
      </c>
      <c r="R34" s="2">
        <v>23.06</v>
      </c>
      <c r="S34" s="134">
        <v>15.111181735999999</v>
      </c>
      <c r="T34" s="134">
        <v>19.8203</v>
      </c>
      <c r="U34" s="2">
        <v>29.8</v>
      </c>
      <c r="V34" s="2">
        <v>15.983335</v>
      </c>
      <c r="W34" s="134">
        <v>21.620469999999997</v>
      </c>
      <c r="X34" s="53">
        <v>19.789923939809523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13.89</v>
      </c>
      <c r="E35" s="2">
        <v>12.85</v>
      </c>
      <c r="F35" s="2">
        <v>12.6</v>
      </c>
      <c r="G35" s="2">
        <v>13.66</v>
      </c>
      <c r="H35" s="134">
        <v>14.61</v>
      </c>
      <c r="I35" s="134">
        <v>11.71</v>
      </c>
      <c r="J35" s="2">
        <v>10.6</v>
      </c>
      <c r="K35" s="2">
        <v>13.98</v>
      </c>
      <c r="L35" s="2">
        <v>10.922574000000001</v>
      </c>
      <c r="M35" s="2">
        <v>14.45</v>
      </c>
      <c r="N35" s="134">
        <v>12.76</v>
      </c>
      <c r="O35" s="2">
        <v>12.28</v>
      </c>
      <c r="P35" s="2">
        <v>13.97</v>
      </c>
      <c r="Q35" s="2">
        <v>17.8</v>
      </c>
      <c r="R35" s="2">
        <v>16.71</v>
      </c>
      <c r="S35" s="134">
        <v>12.090999999999998</v>
      </c>
      <c r="T35" s="134">
        <v>15.944800000000001</v>
      </c>
      <c r="U35" s="2">
        <v>18.96</v>
      </c>
      <c r="V35" s="2">
        <v>10.996335</v>
      </c>
      <c r="W35" s="134">
        <v>17.654422</v>
      </c>
      <c r="X35" s="53">
        <v>13.771596904761903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39.03</v>
      </c>
      <c r="D37" s="134">
        <v>94.83</v>
      </c>
      <c r="E37" s="134">
        <v>119.82</v>
      </c>
      <c r="F37" s="134">
        <v>36.200000000000003</v>
      </c>
      <c r="G37" s="134">
        <v>65.05</v>
      </c>
      <c r="H37" s="134">
        <v>79.92</v>
      </c>
      <c r="I37" s="134">
        <v>57.46</v>
      </c>
      <c r="J37" s="134">
        <v>63.99</v>
      </c>
      <c r="K37" s="134">
        <v>64.540000000000006</v>
      </c>
      <c r="L37" s="134">
        <v>48.96</v>
      </c>
      <c r="M37" s="134">
        <v>107.55</v>
      </c>
      <c r="N37" s="134">
        <v>26.75</v>
      </c>
      <c r="O37" s="134">
        <v>34</v>
      </c>
      <c r="P37" s="134">
        <v>100.78</v>
      </c>
      <c r="Q37" s="134">
        <v>74.02</v>
      </c>
      <c r="R37" s="2">
        <v>60.55</v>
      </c>
      <c r="S37" s="134">
        <v>34.072727</v>
      </c>
      <c r="T37" s="134">
        <v>83.334999999999994</v>
      </c>
      <c r="U37" s="134">
        <v>39.020000000000003</v>
      </c>
      <c r="V37" s="134">
        <v>38.86</v>
      </c>
      <c r="W37" s="134">
        <v>50.44</v>
      </c>
      <c r="X37" s="53">
        <v>62.817986999999988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24.8</v>
      </c>
      <c r="E39" s="20">
        <v>19.670000000000002</v>
      </c>
      <c r="F39" s="20">
        <v>9.15</v>
      </c>
      <c r="G39" s="20">
        <v>43</v>
      </c>
      <c r="H39" s="20">
        <v>11.45</v>
      </c>
      <c r="I39" s="20">
        <v>10.66</v>
      </c>
      <c r="J39" s="20">
        <v>44.8</v>
      </c>
      <c r="K39" s="20">
        <v>8</v>
      </c>
      <c r="L39" s="20">
        <v>47.5</v>
      </c>
      <c r="M39" s="20">
        <v>25.43</v>
      </c>
      <c r="N39" s="20">
        <v>16.53</v>
      </c>
      <c r="O39" s="20">
        <v>9.67</v>
      </c>
      <c r="P39" s="20">
        <v>15.08</v>
      </c>
      <c r="Q39" s="20">
        <v>9.1300000000000008</v>
      </c>
      <c r="R39" s="21">
        <v>9.1999999999999993</v>
      </c>
      <c r="S39" s="20">
        <v>7.5561255999999997</v>
      </c>
      <c r="T39" s="20">
        <v>33</v>
      </c>
      <c r="U39" s="20">
        <v>10.56</v>
      </c>
      <c r="V39" s="20">
        <v>10</v>
      </c>
      <c r="W39" s="20">
        <v>6.9723333333333333</v>
      </c>
      <c r="X39" s="57">
        <v>18.912307568253965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192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42.85</v>
      </c>
      <c r="D8" s="134">
        <v>51</v>
      </c>
      <c r="E8" s="134">
        <v>32.299999999999997</v>
      </c>
      <c r="F8" s="134">
        <v>46.05</v>
      </c>
      <c r="G8" s="2">
        <v>26.35</v>
      </c>
      <c r="H8" s="134">
        <v>31.25</v>
      </c>
      <c r="I8" s="134">
        <v>23.99</v>
      </c>
      <c r="J8" s="134">
        <v>36.96</v>
      </c>
      <c r="K8" s="134">
        <v>27.65</v>
      </c>
      <c r="L8" s="134">
        <v>33.880000000000003</v>
      </c>
      <c r="M8" s="134">
        <v>31.19</v>
      </c>
      <c r="N8" s="134">
        <v>38.799999999999997</v>
      </c>
      <c r="O8" s="134">
        <v>33</v>
      </c>
      <c r="P8" s="134">
        <v>36.799999999999997</v>
      </c>
      <c r="Q8" s="134">
        <v>24.98</v>
      </c>
      <c r="R8" s="2">
        <v>37.15</v>
      </c>
      <c r="S8" s="134">
        <v>25.32</v>
      </c>
      <c r="T8" s="134">
        <v>30.13</v>
      </c>
      <c r="U8" s="134">
        <v>29.03</v>
      </c>
      <c r="V8" s="134">
        <v>32</v>
      </c>
      <c r="W8" s="134">
        <v>27.55</v>
      </c>
      <c r="X8" s="53">
        <v>33.249047619047616</v>
      </c>
      <c r="Y8" s="9"/>
    </row>
    <row r="9" spans="1:25" ht="11.25" x14ac:dyDescent="0.2">
      <c r="A9" s="29" t="s">
        <v>87</v>
      </c>
      <c r="B9" s="120" t="s">
        <v>92</v>
      </c>
      <c r="C9" s="19">
        <v>3.48</v>
      </c>
      <c r="D9" s="19">
        <v>4.0999999999999996</v>
      </c>
      <c r="E9" s="19">
        <v>3.59</v>
      </c>
      <c r="F9" s="19">
        <v>3.11</v>
      </c>
      <c r="G9" s="18">
        <v>2.93</v>
      </c>
      <c r="H9" s="19">
        <v>2.82</v>
      </c>
      <c r="I9" s="19">
        <v>3.2178</v>
      </c>
      <c r="J9" s="19">
        <v>3.9</v>
      </c>
      <c r="K9" s="19">
        <v>3.27</v>
      </c>
      <c r="L9" s="19">
        <v>3.69</v>
      </c>
      <c r="M9" s="19">
        <v>4.0199999999999996</v>
      </c>
      <c r="N9" s="19">
        <v>4.28</v>
      </c>
      <c r="O9" s="19">
        <v>3.36</v>
      </c>
      <c r="P9" s="19">
        <v>3.91</v>
      </c>
      <c r="Q9" s="19">
        <v>3.19</v>
      </c>
      <c r="R9" s="18">
        <v>3.4</v>
      </c>
      <c r="S9" s="19">
        <v>4.2</v>
      </c>
      <c r="T9" s="19">
        <v>4.09</v>
      </c>
      <c r="U9" s="19">
        <v>3.88</v>
      </c>
      <c r="V9" s="19">
        <v>3.38</v>
      </c>
      <c r="W9" s="19">
        <v>3.5</v>
      </c>
      <c r="X9" s="54">
        <v>3.5865619047619037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397.5</v>
      </c>
      <c r="E10" s="134">
        <v>306.70999999999998</v>
      </c>
      <c r="F10" s="134">
        <v>261.05</v>
      </c>
      <c r="G10" s="2">
        <v>235</v>
      </c>
      <c r="H10" s="134">
        <v>243.75</v>
      </c>
      <c r="I10" s="134">
        <v>280.04000000000002</v>
      </c>
      <c r="J10" s="134">
        <v>316.25</v>
      </c>
      <c r="K10" s="134">
        <v>272.5</v>
      </c>
      <c r="L10" s="134">
        <v>272.5</v>
      </c>
      <c r="M10" s="134">
        <v>282.25</v>
      </c>
      <c r="N10" s="134">
        <v>367.57</v>
      </c>
      <c r="O10" s="134">
        <v>280</v>
      </c>
      <c r="P10" s="134">
        <v>312.67</v>
      </c>
      <c r="Q10" s="134">
        <v>263</v>
      </c>
      <c r="R10" s="2">
        <v>270</v>
      </c>
      <c r="S10" s="134">
        <v>397</v>
      </c>
      <c r="T10" s="134">
        <v>300.72000000000003</v>
      </c>
      <c r="U10" s="134">
        <v>243.49</v>
      </c>
      <c r="V10" s="134">
        <v>265</v>
      </c>
      <c r="W10" s="134">
        <v>247.2</v>
      </c>
      <c r="X10" s="53">
        <v>291.15238095238095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0.64</v>
      </c>
      <c r="E11" s="19">
        <v>0.43240000000000001</v>
      </c>
      <c r="F11" s="19">
        <v>0.37</v>
      </c>
      <c r="G11" s="18">
        <v>0.318</v>
      </c>
      <c r="H11" s="19">
        <v>0.37</v>
      </c>
      <c r="I11" s="19">
        <v>0.35</v>
      </c>
      <c r="J11" s="19">
        <v>0.54</v>
      </c>
      <c r="K11" s="19">
        <v>0.37200000000000005</v>
      </c>
      <c r="L11" s="19">
        <v>0.44</v>
      </c>
      <c r="M11" s="19">
        <v>0.40100000000000002</v>
      </c>
      <c r="N11" s="19">
        <v>0.54799999999999993</v>
      </c>
      <c r="O11" s="19">
        <v>0.4118</v>
      </c>
      <c r="P11" s="19">
        <v>0.47259999999999996</v>
      </c>
      <c r="Q11" s="19">
        <v>0.41</v>
      </c>
      <c r="R11" s="18">
        <v>0.38400000000000001</v>
      </c>
      <c r="S11" s="19">
        <v>0.59</v>
      </c>
      <c r="T11" s="19">
        <v>0.44</v>
      </c>
      <c r="U11" s="19">
        <v>0.44</v>
      </c>
      <c r="V11" s="19">
        <v>0.39200000000000002</v>
      </c>
      <c r="W11" s="19">
        <v>0.38400000000000001</v>
      </c>
      <c r="X11" s="54">
        <v>0.43599047619047626</v>
      </c>
      <c r="Y11" s="9"/>
    </row>
    <row r="12" spans="1:25" ht="11.25" x14ac:dyDescent="0.2">
      <c r="A12" s="29" t="s">
        <v>26</v>
      </c>
      <c r="B12" s="120" t="s">
        <v>93</v>
      </c>
      <c r="C12" s="134">
        <v>40</v>
      </c>
      <c r="D12" s="134">
        <v>33</v>
      </c>
      <c r="E12" s="134">
        <v>40.380000000000003</v>
      </c>
      <c r="F12" s="134">
        <v>30</v>
      </c>
      <c r="G12" s="2">
        <v>58</v>
      </c>
      <c r="H12" s="134">
        <v>54.5</v>
      </c>
      <c r="I12" s="134">
        <v>58</v>
      </c>
      <c r="J12" s="134">
        <v>65</v>
      </c>
      <c r="K12" s="134">
        <v>59.82</v>
      </c>
      <c r="L12" s="134">
        <v>37</v>
      </c>
      <c r="M12" s="134">
        <v>49</v>
      </c>
      <c r="N12" s="134">
        <v>32.08</v>
      </c>
      <c r="O12" s="134">
        <v>25.62</v>
      </c>
      <c r="P12" s="134">
        <v>57.67</v>
      </c>
      <c r="Q12" s="134">
        <v>55</v>
      </c>
      <c r="R12" s="2">
        <v>64.5</v>
      </c>
      <c r="S12" s="134">
        <v>55</v>
      </c>
      <c r="T12" s="134">
        <v>61.91</v>
      </c>
      <c r="U12" s="134">
        <v>54.91</v>
      </c>
      <c r="V12" s="134">
        <v>42</v>
      </c>
      <c r="W12" s="134">
        <v>66.069999999999993</v>
      </c>
      <c r="X12" s="53">
        <v>49.498095238095239</v>
      </c>
      <c r="Y12" s="9"/>
    </row>
    <row r="13" spans="1:25" ht="11.25" x14ac:dyDescent="0.2">
      <c r="A13" s="29" t="s">
        <v>27</v>
      </c>
      <c r="B13" s="120" t="s">
        <v>93</v>
      </c>
      <c r="C13" s="134">
        <v>91.5</v>
      </c>
      <c r="D13" s="134">
        <v>135</v>
      </c>
      <c r="E13" s="134">
        <v>74.239999999999995</v>
      </c>
      <c r="F13" s="134">
        <v>55</v>
      </c>
      <c r="G13" s="2">
        <v>54</v>
      </c>
      <c r="H13" s="134">
        <v>54.51</v>
      </c>
      <c r="I13" s="134">
        <v>60</v>
      </c>
      <c r="J13" s="134">
        <v>95.13</v>
      </c>
      <c r="K13" s="134">
        <v>66.92</v>
      </c>
      <c r="L13" s="134">
        <v>61.2</v>
      </c>
      <c r="M13" s="134">
        <v>80</v>
      </c>
      <c r="N13" s="134">
        <v>64.58</v>
      </c>
      <c r="O13" s="134">
        <v>80.55</v>
      </c>
      <c r="P13" s="134">
        <v>82.33</v>
      </c>
      <c r="Q13" s="134">
        <v>47</v>
      </c>
      <c r="R13" s="2">
        <v>84</v>
      </c>
      <c r="S13" s="134">
        <v>90</v>
      </c>
      <c r="T13" s="134">
        <v>63.54</v>
      </c>
      <c r="U13" s="134">
        <v>63.8</v>
      </c>
      <c r="V13" s="134">
        <v>55</v>
      </c>
      <c r="W13" s="134">
        <v>69.650000000000006</v>
      </c>
      <c r="X13" s="53">
        <v>72.759523809523813</v>
      </c>
      <c r="Y13" s="9"/>
    </row>
    <row r="14" spans="1:25" ht="11.25" x14ac:dyDescent="0.2">
      <c r="A14" s="29" t="s">
        <v>28</v>
      </c>
      <c r="B14" s="120" t="s">
        <v>94</v>
      </c>
      <c r="C14" s="67">
        <v>0.44</v>
      </c>
      <c r="D14" s="133">
        <v>0.57999999999999996</v>
      </c>
      <c r="E14" s="67">
        <v>0.51</v>
      </c>
      <c r="F14" s="67">
        <v>0.35</v>
      </c>
      <c r="G14" s="68">
        <v>0.43</v>
      </c>
      <c r="H14" s="67">
        <v>0.51</v>
      </c>
      <c r="I14" s="67">
        <v>0.48</v>
      </c>
      <c r="J14" s="67">
        <v>0.45</v>
      </c>
      <c r="K14" s="67">
        <v>0.69</v>
      </c>
      <c r="L14" s="67">
        <v>0.48</v>
      </c>
      <c r="M14" s="67">
        <v>0.56999999999999995</v>
      </c>
      <c r="N14" s="67">
        <v>0.5</v>
      </c>
      <c r="O14" s="67">
        <v>0.37</v>
      </c>
      <c r="P14" s="67">
        <v>0.48</v>
      </c>
      <c r="Q14" s="67">
        <v>0.43</v>
      </c>
      <c r="R14" s="68">
        <v>0.5</v>
      </c>
      <c r="S14" s="67">
        <v>0.28999999999999998</v>
      </c>
      <c r="T14" s="67">
        <v>0.56999999999999995</v>
      </c>
      <c r="U14" s="67">
        <v>0.46</v>
      </c>
      <c r="V14" s="133">
        <v>0.5</v>
      </c>
      <c r="W14" s="67">
        <v>0.43975999999999998</v>
      </c>
      <c r="X14" s="54">
        <v>0.477607619047619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4.3</v>
      </c>
      <c r="E15" s="134">
        <v>2.77</v>
      </c>
      <c r="F15" s="134">
        <v>2.0299999999999998</v>
      </c>
      <c r="G15" s="2">
        <v>2.4500000000000002</v>
      </c>
      <c r="H15" s="134">
        <v>2.2999999999999998</v>
      </c>
      <c r="I15" s="134">
        <v>2.1</v>
      </c>
      <c r="J15" s="134">
        <v>3.51</v>
      </c>
      <c r="K15" s="134">
        <v>1.83</v>
      </c>
      <c r="L15" s="134">
        <v>2</v>
      </c>
      <c r="M15" s="134">
        <v>2.08</v>
      </c>
      <c r="N15" s="134">
        <v>2.5099999999999998</v>
      </c>
      <c r="O15" s="134">
        <v>1.45</v>
      </c>
      <c r="P15" s="134">
        <v>2.92</v>
      </c>
      <c r="Q15" s="134">
        <v>2.4</v>
      </c>
      <c r="R15" s="2">
        <v>2.11</v>
      </c>
      <c r="S15" s="134">
        <v>1.91</v>
      </c>
      <c r="T15" s="134">
        <v>3.05</v>
      </c>
      <c r="U15" s="134">
        <v>1.96</v>
      </c>
      <c r="V15" s="132">
        <v>2.5</v>
      </c>
      <c r="W15" s="134">
        <v>1.89</v>
      </c>
      <c r="X15" s="53">
        <v>2.4199999999999995</v>
      </c>
      <c r="Y15" s="9"/>
    </row>
    <row r="16" spans="1:25" ht="11.25" x14ac:dyDescent="0.2">
      <c r="A16" s="29" t="s">
        <v>29</v>
      </c>
      <c r="B16" s="120" t="s">
        <v>91</v>
      </c>
      <c r="C16" s="134">
        <v>21</v>
      </c>
      <c r="D16" s="134">
        <v>19.100000000000001</v>
      </c>
      <c r="E16" s="134">
        <v>22.22</v>
      </c>
      <c r="F16" s="134">
        <v>36</v>
      </c>
      <c r="G16" s="2">
        <v>15.32</v>
      </c>
      <c r="H16" s="134">
        <v>16</v>
      </c>
      <c r="I16" s="134">
        <v>17.25</v>
      </c>
      <c r="J16" s="134">
        <v>15.77</v>
      </c>
      <c r="K16" s="134">
        <v>18.59</v>
      </c>
      <c r="L16" s="134">
        <v>14.72</v>
      </c>
      <c r="M16" s="134">
        <v>14.23</v>
      </c>
      <c r="N16" s="134">
        <v>22.33</v>
      </c>
      <c r="O16" s="134">
        <v>19.190000000000001</v>
      </c>
      <c r="P16" s="134">
        <v>27.84</v>
      </c>
      <c r="Q16" s="134">
        <v>15.43</v>
      </c>
      <c r="R16" s="2">
        <v>19.7</v>
      </c>
      <c r="S16" s="134">
        <v>15.23</v>
      </c>
      <c r="T16" s="134">
        <v>18.239999999999998</v>
      </c>
      <c r="U16" s="134">
        <v>15.64</v>
      </c>
      <c r="V16" s="134">
        <v>20</v>
      </c>
      <c r="W16" s="134">
        <v>14.36</v>
      </c>
      <c r="X16" s="53">
        <v>18.959999999999997</v>
      </c>
      <c r="Y16" s="9"/>
    </row>
    <row r="17" spans="1:25" ht="11.25" x14ac:dyDescent="0.2">
      <c r="A17" s="29" t="s">
        <v>30</v>
      </c>
      <c r="B17" s="120" t="s">
        <v>94</v>
      </c>
      <c r="C17" s="134">
        <v>75</v>
      </c>
      <c r="D17" s="134">
        <v>151.5</v>
      </c>
      <c r="E17" s="134">
        <v>65.3</v>
      </c>
      <c r="F17" s="134">
        <v>74.5</v>
      </c>
      <c r="G17" s="2">
        <v>72.8</v>
      </c>
      <c r="H17" s="134">
        <v>64</v>
      </c>
      <c r="I17" s="134">
        <v>62</v>
      </c>
      <c r="J17" s="134">
        <v>126.59</v>
      </c>
      <c r="K17" s="134">
        <v>76</v>
      </c>
      <c r="L17" s="134">
        <v>87</v>
      </c>
      <c r="M17" s="134">
        <v>97.5</v>
      </c>
      <c r="N17" s="134">
        <v>77.56</v>
      </c>
      <c r="O17" s="134">
        <v>97.5</v>
      </c>
      <c r="P17" s="134">
        <v>81.5</v>
      </c>
      <c r="Q17" s="134">
        <v>90.03</v>
      </c>
      <c r="R17" s="2">
        <v>75.400000000000006</v>
      </c>
      <c r="S17" s="134">
        <v>58</v>
      </c>
      <c r="T17" s="134">
        <v>79.3</v>
      </c>
      <c r="U17" s="134">
        <v>80</v>
      </c>
      <c r="V17" s="134">
        <v>55</v>
      </c>
      <c r="W17" s="134">
        <v>84.15</v>
      </c>
      <c r="X17" s="53">
        <v>82.410952380952381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591.1</v>
      </c>
      <c r="D18" s="134">
        <v>279</v>
      </c>
      <c r="E18" s="134">
        <v>272.04000000000002</v>
      </c>
      <c r="F18" s="134">
        <v>261</v>
      </c>
      <c r="G18" s="2">
        <v>212.5</v>
      </c>
      <c r="H18" s="134">
        <v>295</v>
      </c>
      <c r="I18" s="134">
        <v>197.75</v>
      </c>
      <c r="J18" s="134">
        <v>341.51</v>
      </c>
      <c r="K18" s="134">
        <v>445</v>
      </c>
      <c r="L18" s="134">
        <v>395</v>
      </c>
      <c r="M18" s="134">
        <v>399</v>
      </c>
      <c r="N18" s="134">
        <v>302.45999999999998</v>
      </c>
      <c r="O18" s="134">
        <v>284.5</v>
      </c>
      <c r="P18" s="134">
        <v>366.67</v>
      </c>
      <c r="Q18" s="134">
        <v>278.44</v>
      </c>
      <c r="R18" s="2">
        <v>441.27</v>
      </c>
      <c r="S18" s="134">
        <v>397.5</v>
      </c>
      <c r="T18" s="134">
        <v>464.12</v>
      </c>
      <c r="U18" s="134">
        <v>284.41000000000003</v>
      </c>
      <c r="V18" s="134">
        <v>260</v>
      </c>
      <c r="W18" s="134">
        <v>297.89</v>
      </c>
      <c r="X18" s="53">
        <v>336.4838095238095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384</v>
      </c>
      <c r="D19" s="134">
        <v>235</v>
      </c>
      <c r="E19" s="134">
        <v>253.92</v>
      </c>
      <c r="F19" s="2">
        <v>280</v>
      </c>
      <c r="G19" s="2">
        <v>165</v>
      </c>
      <c r="H19" s="134">
        <v>271.75</v>
      </c>
      <c r="I19" s="134">
        <v>112</v>
      </c>
      <c r="J19" s="134">
        <v>315.58</v>
      </c>
      <c r="K19" s="134">
        <v>280</v>
      </c>
      <c r="L19" s="2">
        <v>234</v>
      </c>
      <c r="M19" s="2">
        <v>215.8</v>
      </c>
      <c r="N19" s="134">
        <v>258.76</v>
      </c>
      <c r="O19" s="134">
        <v>250</v>
      </c>
      <c r="P19" s="134">
        <v>257.17</v>
      </c>
      <c r="Q19" s="134">
        <v>207</v>
      </c>
      <c r="R19" s="2">
        <v>345.6</v>
      </c>
      <c r="S19" s="134">
        <v>181</v>
      </c>
      <c r="T19" s="134">
        <v>143.53</v>
      </c>
      <c r="U19" s="134">
        <v>201.06</v>
      </c>
      <c r="V19" s="134">
        <v>280</v>
      </c>
      <c r="W19" s="134">
        <v>254.89</v>
      </c>
      <c r="X19" s="53">
        <v>244.09809523809525</v>
      </c>
      <c r="Y19" s="9"/>
    </row>
    <row r="20" spans="1:25" ht="22.5" x14ac:dyDescent="0.2">
      <c r="A20" s="121" t="s">
        <v>33</v>
      </c>
      <c r="B20" s="122" t="s">
        <v>94</v>
      </c>
      <c r="C20" s="134">
        <v>51.56</v>
      </c>
      <c r="D20" s="134">
        <v>69.5</v>
      </c>
      <c r="E20" s="134">
        <v>58.33</v>
      </c>
      <c r="F20" s="134">
        <v>73</v>
      </c>
      <c r="G20" s="2">
        <v>38</v>
      </c>
      <c r="H20" s="134">
        <v>57</v>
      </c>
      <c r="I20" s="134">
        <v>47.5</v>
      </c>
      <c r="J20" s="134">
        <v>27.64</v>
      </c>
      <c r="K20" s="134">
        <v>64.900000000000006</v>
      </c>
      <c r="L20" s="134">
        <v>33.450000000000003</v>
      </c>
      <c r="M20" s="134">
        <v>54.7</v>
      </c>
      <c r="N20" s="134">
        <v>45.16</v>
      </c>
      <c r="O20" s="134">
        <v>45.24</v>
      </c>
      <c r="P20" s="134">
        <v>66.489999999999995</v>
      </c>
      <c r="Q20" s="134">
        <v>51.88</v>
      </c>
      <c r="R20" s="2">
        <v>62.8</v>
      </c>
      <c r="S20" s="134">
        <v>25.33</v>
      </c>
      <c r="T20" s="134">
        <v>27.56</v>
      </c>
      <c r="U20" s="134">
        <v>25.88</v>
      </c>
      <c r="V20" s="134">
        <v>45</v>
      </c>
      <c r="W20" s="134">
        <v>40.549999999999997</v>
      </c>
      <c r="X20" s="53">
        <v>48.165238095238088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23.88</v>
      </c>
      <c r="D21" s="134">
        <v>21.3</v>
      </c>
      <c r="E21" s="134">
        <v>24.2</v>
      </c>
      <c r="F21" s="134">
        <v>21.65</v>
      </c>
      <c r="G21" s="2">
        <v>19.399999999999999</v>
      </c>
      <c r="H21" s="134">
        <v>20</v>
      </c>
      <c r="I21" s="134">
        <v>17.52</v>
      </c>
      <c r="J21" s="134">
        <v>26.7</v>
      </c>
      <c r="K21" s="134">
        <v>24.9</v>
      </c>
      <c r="L21" s="134">
        <v>23.9</v>
      </c>
      <c r="M21" s="134">
        <v>17.850000000000001</v>
      </c>
      <c r="N21" s="134">
        <v>21.74</v>
      </c>
      <c r="O21" s="134">
        <v>13.11</v>
      </c>
      <c r="P21" s="134">
        <v>58.99</v>
      </c>
      <c r="Q21" s="134">
        <v>19.899999999999999</v>
      </c>
      <c r="R21" s="2">
        <v>19.55</v>
      </c>
      <c r="S21" s="134">
        <v>19.93</v>
      </c>
      <c r="T21" s="134">
        <v>21.01</v>
      </c>
      <c r="U21" s="134">
        <v>12.29</v>
      </c>
      <c r="V21" s="134">
        <v>20.5</v>
      </c>
      <c r="W21" s="134">
        <v>16.03</v>
      </c>
      <c r="X21" s="53">
        <v>22.111904761904764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390</v>
      </c>
      <c r="D22" s="134">
        <v>420</v>
      </c>
      <c r="E22" s="134">
        <v>239.5</v>
      </c>
      <c r="F22" s="134">
        <v>236.45</v>
      </c>
      <c r="G22" s="2">
        <v>362</v>
      </c>
      <c r="H22" s="134">
        <v>289.5</v>
      </c>
      <c r="I22" s="134">
        <v>340.86</v>
      </c>
      <c r="J22" s="134">
        <v>235.61</v>
      </c>
      <c r="K22" s="134">
        <v>325</v>
      </c>
      <c r="L22" s="134">
        <v>340.65</v>
      </c>
      <c r="M22" s="134">
        <v>403</v>
      </c>
      <c r="N22" s="134">
        <v>249.06</v>
      </c>
      <c r="O22" s="134">
        <v>270</v>
      </c>
      <c r="P22" s="134">
        <v>528.5</v>
      </c>
      <c r="Q22" s="134">
        <v>574.5</v>
      </c>
      <c r="R22" s="2">
        <v>255</v>
      </c>
      <c r="S22" s="134">
        <v>316.60000000000002</v>
      </c>
      <c r="T22" s="134">
        <v>792.33</v>
      </c>
      <c r="U22" s="134">
        <v>463.62</v>
      </c>
      <c r="V22" s="134">
        <v>280</v>
      </c>
      <c r="W22" s="134">
        <v>274.47000000000003</v>
      </c>
      <c r="X22" s="53">
        <v>361.26904761904763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17</v>
      </c>
      <c r="E23" s="134">
        <v>7.24</v>
      </c>
      <c r="F23" s="134">
        <v>12.76</v>
      </c>
      <c r="G23" s="2">
        <v>10.5</v>
      </c>
      <c r="H23" s="134">
        <v>10</v>
      </c>
      <c r="I23" s="134">
        <v>7.5</v>
      </c>
      <c r="J23" s="134">
        <v>25.18</v>
      </c>
      <c r="K23" s="134">
        <v>11.55</v>
      </c>
      <c r="L23" s="134">
        <v>19</v>
      </c>
      <c r="M23" s="134">
        <v>18</v>
      </c>
      <c r="N23" s="134">
        <v>10.59</v>
      </c>
      <c r="O23" s="134">
        <v>5.59</v>
      </c>
      <c r="P23" s="134">
        <v>7.34</v>
      </c>
      <c r="Q23" s="134">
        <v>10.53</v>
      </c>
      <c r="R23" s="2">
        <v>14.5</v>
      </c>
      <c r="S23" s="134">
        <v>30</v>
      </c>
      <c r="T23" s="134">
        <v>8.68</v>
      </c>
      <c r="U23" s="134">
        <v>28.34</v>
      </c>
      <c r="V23" s="134">
        <v>22</v>
      </c>
      <c r="W23" s="134">
        <v>9.75</v>
      </c>
      <c r="X23" s="53">
        <v>14.419047619047619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</v>
      </c>
      <c r="D24" s="134">
        <v>70</v>
      </c>
      <c r="E24" s="134">
        <v>57.86</v>
      </c>
      <c r="F24" s="134">
        <v>120.1</v>
      </c>
      <c r="G24" s="2">
        <v>59.44</v>
      </c>
      <c r="H24" s="134">
        <v>45.75</v>
      </c>
      <c r="I24" s="134">
        <v>42</v>
      </c>
      <c r="J24" s="134">
        <v>107.08</v>
      </c>
      <c r="K24" s="134">
        <v>65.650000000000006</v>
      </c>
      <c r="L24" s="134">
        <v>65</v>
      </c>
      <c r="M24" s="134">
        <v>75.5</v>
      </c>
      <c r="N24" s="134">
        <v>65.849999999999994</v>
      </c>
      <c r="O24" s="134">
        <v>45.61</v>
      </c>
      <c r="P24" s="134">
        <v>141.29</v>
      </c>
      <c r="Q24" s="134">
        <v>52.47</v>
      </c>
      <c r="R24" s="2">
        <v>56.85</v>
      </c>
      <c r="S24" s="134">
        <v>82</v>
      </c>
      <c r="T24" s="134">
        <v>62.96</v>
      </c>
      <c r="U24" s="134">
        <v>69.150000000000006</v>
      </c>
      <c r="V24" s="134">
        <v>50</v>
      </c>
      <c r="W24" s="134">
        <v>53.15</v>
      </c>
      <c r="X24" s="53">
        <v>68.795714285714283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4.76</v>
      </c>
      <c r="D25" s="134">
        <v>8.5</v>
      </c>
      <c r="E25" s="134">
        <v>7.1</v>
      </c>
      <c r="F25" s="134">
        <v>15.08</v>
      </c>
      <c r="G25" s="2">
        <v>6.6</v>
      </c>
      <c r="H25" s="134">
        <v>9.3000000000000007</v>
      </c>
      <c r="I25" s="134">
        <v>5.87</v>
      </c>
      <c r="J25" s="134">
        <v>7.6</v>
      </c>
      <c r="K25" s="134">
        <v>7.5</v>
      </c>
      <c r="L25" s="134">
        <v>8.1999999999999993</v>
      </c>
      <c r="M25" s="134">
        <v>8.98</v>
      </c>
      <c r="N25" s="134">
        <v>5.57</v>
      </c>
      <c r="O25" s="134">
        <v>4.1100000000000003</v>
      </c>
      <c r="P25" s="134">
        <v>6.28</v>
      </c>
      <c r="Q25" s="134">
        <v>9.06</v>
      </c>
      <c r="R25" s="2">
        <v>9.6</v>
      </c>
      <c r="S25" s="134">
        <v>5.63</v>
      </c>
      <c r="T25" s="134">
        <v>13.58</v>
      </c>
      <c r="U25" s="134">
        <v>10.15</v>
      </c>
      <c r="V25" s="134">
        <v>6</v>
      </c>
      <c r="W25" s="134">
        <v>8.982222222222223</v>
      </c>
      <c r="X25" s="53">
        <v>8.0215343915343933</v>
      </c>
      <c r="Y25" s="9"/>
    </row>
    <row r="26" spans="1:25" ht="11.25" x14ac:dyDescent="0.2">
      <c r="A26" s="29" t="s">
        <v>38</v>
      </c>
      <c r="B26" s="120" t="s">
        <v>92</v>
      </c>
      <c r="C26" s="134">
        <v>8.4</v>
      </c>
      <c r="D26" s="134">
        <v>5.6</v>
      </c>
      <c r="E26" s="134">
        <v>4.09</v>
      </c>
      <c r="F26" s="134">
        <v>4</v>
      </c>
      <c r="G26" s="2">
        <v>3.45</v>
      </c>
      <c r="H26" s="134">
        <v>6.65</v>
      </c>
      <c r="I26" s="134">
        <v>4.16</v>
      </c>
      <c r="J26" s="134">
        <v>8.73</v>
      </c>
      <c r="K26" s="134">
        <v>4.71</v>
      </c>
      <c r="L26" s="134">
        <v>8.8800000000000008</v>
      </c>
      <c r="M26" s="134">
        <v>7.35</v>
      </c>
      <c r="N26" s="2">
        <v>4.54</v>
      </c>
      <c r="O26" s="134">
        <v>2.52</v>
      </c>
      <c r="P26" s="134">
        <v>8.7799999999999994</v>
      </c>
      <c r="Q26" s="134">
        <v>4.08</v>
      </c>
      <c r="R26" s="2">
        <v>9.6</v>
      </c>
      <c r="S26" s="134">
        <v>11.43</v>
      </c>
      <c r="T26" s="134">
        <v>11.93</v>
      </c>
      <c r="U26" s="134">
        <v>7.41</v>
      </c>
      <c r="V26" s="134">
        <v>5</v>
      </c>
      <c r="W26" s="134">
        <v>6.68</v>
      </c>
      <c r="X26" s="53">
        <v>6.5709523809523818</v>
      </c>
      <c r="Y26" s="9"/>
    </row>
    <row r="27" spans="1:25" ht="11.25" x14ac:dyDescent="0.2">
      <c r="A27" s="29" t="s">
        <v>109</v>
      </c>
      <c r="B27" s="120" t="s">
        <v>96</v>
      </c>
      <c r="C27" s="19">
        <v>1.06</v>
      </c>
      <c r="D27" s="19">
        <v>0.95</v>
      </c>
      <c r="E27" s="133">
        <v>0.91</v>
      </c>
      <c r="F27" s="19">
        <v>0.76</v>
      </c>
      <c r="G27" s="18">
        <v>0.63</v>
      </c>
      <c r="H27" s="19">
        <v>0.75</v>
      </c>
      <c r="I27" s="19">
        <v>0.62</v>
      </c>
      <c r="J27" s="19">
        <v>0.88</v>
      </c>
      <c r="K27" s="19">
        <v>0.68</v>
      </c>
      <c r="L27" s="19">
        <v>0.79</v>
      </c>
      <c r="M27" s="19">
        <v>0.68</v>
      </c>
      <c r="N27" s="19">
        <v>1.03</v>
      </c>
      <c r="O27" s="19">
        <v>0.72</v>
      </c>
      <c r="P27" s="19">
        <v>1.1499999999999999</v>
      </c>
      <c r="Q27" s="19">
        <v>0.75</v>
      </c>
      <c r="R27" s="18">
        <v>0.89</v>
      </c>
      <c r="S27" s="18">
        <v>0.96</v>
      </c>
      <c r="T27" s="18">
        <v>1.0900000000000001</v>
      </c>
      <c r="U27" s="19">
        <v>0.92</v>
      </c>
      <c r="V27" s="133">
        <v>0.9</v>
      </c>
      <c r="W27" s="19">
        <v>0.69909999999999994</v>
      </c>
      <c r="X27" s="54">
        <v>0.84852857142857152</v>
      </c>
      <c r="Y27" s="9"/>
    </row>
    <row r="28" spans="1:25" ht="11.25" x14ac:dyDescent="0.2">
      <c r="A28" s="29" t="s">
        <v>39</v>
      </c>
      <c r="B28" s="120" t="s">
        <v>94</v>
      </c>
      <c r="C28" s="134">
        <v>81</v>
      </c>
      <c r="D28" s="134">
        <v>63</v>
      </c>
      <c r="E28" s="135">
        <v>63.58</v>
      </c>
      <c r="F28" s="134">
        <v>70.349999999999994</v>
      </c>
      <c r="G28" s="2">
        <v>60.65</v>
      </c>
      <c r="H28" s="134">
        <v>58.9</v>
      </c>
      <c r="I28" s="134">
        <v>58</v>
      </c>
      <c r="J28" s="134">
        <v>68.66</v>
      </c>
      <c r="K28" s="134">
        <v>68</v>
      </c>
      <c r="L28" s="134">
        <v>61</v>
      </c>
      <c r="M28" s="134">
        <v>66</v>
      </c>
      <c r="N28" s="134">
        <v>63.62</v>
      </c>
      <c r="O28" s="134">
        <v>61.45</v>
      </c>
      <c r="P28" s="134">
        <v>77.87</v>
      </c>
      <c r="Q28" s="134">
        <v>58.45</v>
      </c>
      <c r="R28" s="2">
        <v>58.44</v>
      </c>
      <c r="S28" s="134">
        <v>53</v>
      </c>
      <c r="T28" s="134">
        <v>80.02</v>
      </c>
      <c r="U28" s="134">
        <v>77.14</v>
      </c>
      <c r="V28" s="134">
        <v>45</v>
      </c>
      <c r="W28" s="134">
        <v>59.58</v>
      </c>
      <c r="X28" s="53">
        <v>64.462380952380954</v>
      </c>
      <c r="Y28" s="9"/>
    </row>
    <row r="29" spans="1:25" ht="11.25" x14ac:dyDescent="0.2">
      <c r="A29" s="29" t="s">
        <v>40</v>
      </c>
      <c r="B29" s="120" t="s">
        <v>94</v>
      </c>
      <c r="C29" s="134">
        <v>371.96</v>
      </c>
      <c r="D29" s="134">
        <v>271</v>
      </c>
      <c r="E29" s="134">
        <v>223.89</v>
      </c>
      <c r="F29" s="134">
        <v>199.75</v>
      </c>
      <c r="G29" s="2">
        <v>184</v>
      </c>
      <c r="H29" s="134">
        <v>225</v>
      </c>
      <c r="I29" s="134">
        <v>85</v>
      </c>
      <c r="J29" s="134">
        <v>239.06</v>
      </c>
      <c r="K29" s="134">
        <v>227.1</v>
      </c>
      <c r="L29" s="134">
        <v>260</v>
      </c>
      <c r="M29" s="134">
        <v>249.25</v>
      </c>
      <c r="N29" s="134">
        <v>200.58</v>
      </c>
      <c r="O29" s="134">
        <v>223.93</v>
      </c>
      <c r="P29" s="134">
        <v>273.13</v>
      </c>
      <c r="Q29" s="134">
        <v>216.3</v>
      </c>
      <c r="R29" s="2">
        <v>229.75</v>
      </c>
      <c r="S29" s="134">
        <v>111.53</v>
      </c>
      <c r="T29" s="134">
        <v>249.54</v>
      </c>
      <c r="U29" s="134">
        <v>216.7</v>
      </c>
      <c r="V29" s="134">
        <v>192.5</v>
      </c>
      <c r="W29" s="134">
        <v>162.44999999999999</v>
      </c>
      <c r="X29" s="53">
        <v>219.63904761904763</v>
      </c>
      <c r="Y29" s="9"/>
    </row>
    <row r="30" spans="1:25" ht="11.25" x14ac:dyDescent="0.2">
      <c r="A30" s="29" t="s">
        <v>41</v>
      </c>
      <c r="B30" s="120" t="s">
        <v>94</v>
      </c>
      <c r="C30" s="134">
        <v>64.709999999999994</v>
      </c>
      <c r="D30" s="134">
        <v>47.3</v>
      </c>
      <c r="E30" s="134">
        <v>32.31</v>
      </c>
      <c r="F30" s="134">
        <v>50.03</v>
      </c>
      <c r="G30" s="2">
        <v>37</v>
      </c>
      <c r="H30" s="134">
        <v>44</v>
      </c>
      <c r="I30" s="134">
        <v>29.95</v>
      </c>
      <c r="J30" s="134">
        <v>37.54</v>
      </c>
      <c r="K30" s="134">
        <v>48.9</v>
      </c>
      <c r="L30" s="134">
        <v>34</v>
      </c>
      <c r="M30" s="134">
        <v>49.5</v>
      </c>
      <c r="N30" s="134">
        <v>30.7</v>
      </c>
      <c r="O30" s="134">
        <v>45</v>
      </c>
      <c r="P30" s="134">
        <v>70.78</v>
      </c>
      <c r="Q30" s="134">
        <v>42.95</v>
      </c>
      <c r="R30" s="2">
        <v>33.630000000000003</v>
      </c>
      <c r="S30" s="134">
        <v>36.89</v>
      </c>
      <c r="T30" s="134">
        <v>39.89</v>
      </c>
      <c r="U30" s="134">
        <v>28.09</v>
      </c>
      <c r="V30" s="134">
        <v>31.73</v>
      </c>
      <c r="W30" s="134">
        <v>57.45</v>
      </c>
      <c r="X30" s="53">
        <v>42.492857142857147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40.67</v>
      </c>
      <c r="D31" s="134">
        <v>48.75</v>
      </c>
      <c r="E31" s="134">
        <v>48.4</v>
      </c>
      <c r="F31" s="134">
        <v>55</v>
      </c>
      <c r="G31" s="2">
        <v>35.4</v>
      </c>
      <c r="H31" s="134">
        <v>44.45</v>
      </c>
      <c r="I31" s="134">
        <v>49.9</v>
      </c>
      <c r="J31" s="134">
        <v>45.4</v>
      </c>
      <c r="K31" s="134">
        <v>44.95</v>
      </c>
      <c r="L31" s="134">
        <v>43.8</v>
      </c>
      <c r="M31" s="134">
        <v>54.1</v>
      </c>
      <c r="N31" s="134">
        <v>48.16</v>
      </c>
      <c r="O31" s="134">
        <v>44.17</v>
      </c>
      <c r="P31" s="134">
        <v>67.64</v>
      </c>
      <c r="Q31" s="134">
        <v>48.96</v>
      </c>
      <c r="R31" s="2">
        <v>45.2</v>
      </c>
      <c r="S31" s="134">
        <v>25.83</v>
      </c>
      <c r="T31" s="134">
        <v>52.71</v>
      </c>
      <c r="U31" s="134">
        <v>46.78</v>
      </c>
      <c r="V31" s="134">
        <v>40</v>
      </c>
      <c r="W31" s="134">
        <v>41.05</v>
      </c>
      <c r="X31" s="53">
        <v>46.253333333333337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22.75</v>
      </c>
      <c r="D32" s="134">
        <v>28</v>
      </c>
      <c r="E32" s="134">
        <v>28.57</v>
      </c>
      <c r="F32" s="134">
        <v>33.08</v>
      </c>
      <c r="G32" s="2">
        <v>15.1</v>
      </c>
      <c r="H32" s="134">
        <v>21.73</v>
      </c>
      <c r="I32" s="134">
        <v>13.9</v>
      </c>
      <c r="J32" s="134">
        <v>25.22</v>
      </c>
      <c r="K32" s="134">
        <v>26</v>
      </c>
      <c r="L32" s="134">
        <v>30.83</v>
      </c>
      <c r="M32" s="134">
        <v>20.05</v>
      </c>
      <c r="N32" s="134">
        <v>19.41</v>
      </c>
      <c r="O32" s="134">
        <v>20.61</v>
      </c>
      <c r="P32" s="134">
        <v>33.83</v>
      </c>
      <c r="Q32" s="134">
        <v>17.899999999999999</v>
      </c>
      <c r="R32" s="2">
        <v>30.02</v>
      </c>
      <c r="S32" s="2">
        <v>19.87</v>
      </c>
      <c r="T32" s="2">
        <v>24.04</v>
      </c>
      <c r="U32" s="134">
        <v>17.13</v>
      </c>
      <c r="V32" s="134">
        <v>18</v>
      </c>
      <c r="W32" s="134">
        <v>22.34</v>
      </c>
      <c r="X32" s="53">
        <v>23.256190476190476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11.381629000000002</v>
      </c>
      <c r="D34" s="2">
        <v>13.99</v>
      </c>
      <c r="E34" s="2">
        <v>15.51</v>
      </c>
      <c r="F34" s="2">
        <v>13.45</v>
      </c>
      <c r="G34" s="2">
        <v>15.95</v>
      </c>
      <c r="H34" s="134">
        <v>16.440000000000001</v>
      </c>
      <c r="I34" s="134">
        <v>15.182727999999999</v>
      </c>
      <c r="J34" s="2">
        <v>11.321000000000002</v>
      </c>
      <c r="K34" s="2">
        <v>16.100000000000001</v>
      </c>
      <c r="L34" s="2">
        <v>10.664745</v>
      </c>
      <c r="M34" s="2">
        <v>14.38</v>
      </c>
      <c r="N34" s="134">
        <v>12.71</v>
      </c>
      <c r="O34" s="2">
        <v>11.66</v>
      </c>
      <c r="P34" s="2">
        <v>13.64</v>
      </c>
      <c r="Q34" s="2">
        <v>18.100000000000001</v>
      </c>
      <c r="R34" s="2">
        <v>17.95</v>
      </c>
      <c r="S34" s="134">
        <v>12.0345</v>
      </c>
      <c r="T34" s="134">
        <v>14.007099999999999</v>
      </c>
      <c r="U34" s="2">
        <v>19.634055</v>
      </c>
      <c r="V34" s="2">
        <v>11.69</v>
      </c>
      <c r="W34" s="134">
        <v>16.546451999999999</v>
      </c>
      <c r="X34" s="53">
        <v>14.397248047619049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7.9498580000000008</v>
      </c>
      <c r="D35" s="2">
        <v>10.35</v>
      </c>
      <c r="E35" s="2">
        <v>9.4499999999999993</v>
      </c>
      <c r="F35" s="2">
        <v>8.86</v>
      </c>
      <c r="G35" s="2">
        <v>10.27</v>
      </c>
      <c r="H35" s="134">
        <v>10.57</v>
      </c>
      <c r="I35" s="134">
        <v>10.842314340000001</v>
      </c>
      <c r="J35" s="2">
        <v>7.9926260000000005</v>
      </c>
      <c r="K35" s="2">
        <v>10.57</v>
      </c>
      <c r="L35" s="2">
        <v>7.8286259999999999</v>
      </c>
      <c r="M35" s="2">
        <v>10.58</v>
      </c>
      <c r="N35" s="134">
        <v>9.19</v>
      </c>
      <c r="O35" s="2">
        <v>8.66</v>
      </c>
      <c r="P35" s="2">
        <v>10.28</v>
      </c>
      <c r="Q35" s="2">
        <v>12.9</v>
      </c>
      <c r="R35" s="2">
        <v>13.06</v>
      </c>
      <c r="S35" s="134">
        <v>9.6275999999999993</v>
      </c>
      <c r="T35" s="134">
        <v>10.27</v>
      </c>
      <c r="U35" s="2">
        <v>13.570204</v>
      </c>
      <c r="V35" s="2">
        <v>7.83</v>
      </c>
      <c r="W35" s="134">
        <v>13.469976000000001</v>
      </c>
      <c r="X35" s="53">
        <v>10.196247825714286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101.43</v>
      </c>
      <c r="F37" s="134">
        <v>27.95</v>
      </c>
      <c r="G37" s="134">
        <v>77.5</v>
      </c>
      <c r="H37" s="134">
        <v>57.93</v>
      </c>
      <c r="I37" s="134">
        <v>49.77</v>
      </c>
      <c r="J37" s="134">
        <v>49.57</v>
      </c>
      <c r="K37" s="134">
        <v>48.34</v>
      </c>
      <c r="L37" s="134">
        <v>35.26</v>
      </c>
      <c r="M37" s="134">
        <v>66.760000000000005</v>
      </c>
      <c r="N37" s="134">
        <v>23.1</v>
      </c>
      <c r="O37" s="134">
        <v>28.27</v>
      </c>
      <c r="P37" s="134">
        <v>69.180000000000007</v>
      </c>
      <c r="Q37" s="134">
        <v>58.91</v>
      </c>
      <c r="R37" s="2">
        <v>52.25</v>
      </c>
      <c r="S37" s="134">
        <v>24.654544999999999</v>
      </c>
      <c r="T37" s="134">
        <v>66.197599999999994</v>
      </c>
      <c r="U37" s="134">
        <v>25.81</v>
      </c>
      <c r="V37" s="134">
        <v>27</v>
      </c>
      <c r="W37" s="134">
        <v>37.96</v>
      </c>
      <c r="X37" s="53">
        <v>48.826292619047614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33</v>
      </c>
      <c r="D39" s="20">
        <v>40</v>
      </c>
      <c r="E39" s="20">
        <v>19.47</v>
      </c>
      <c r="F39" s="20">
        <v>17.7</v>
      </c>
      <c r="G39" s="20">
        <v>24.83</v>
      </c>
      <c r="H39" s="20">
        <v>11.13</v>
      </c>
      <c r="I39" s="20">
        <v>10.95</v>
      </c>
      <c r="J39" s="20">
        <v>16.899999999999999</v>
      </c>
      <c r="K39" s="20">
        <v>5.5</v>
      </c>
      <c r="L39" s="20">
        <v>15</v>
      </c>
      <c r="M39" s="20">
        <v>20.55</v>
      </c>
      <c r="N39" s="20">
        <v>14.43</v>
      </c>
      <c r="O39" s="20">
        <v>7.3</v>
      </c>
      <c r="P39" s="20">
        <v>14.92</v>
      </c>
      <c r="Q39" s="20">
        <v>9.8000000000000007</v>
      </c>
      <c r="R39" s="21">
        <v>8.5</v>
      </c>
      <c r="S39" s="20">
        <v>6.1497048000000003</v>
      </c>
      <c r="T39" s="20">
        <v>31.66</v>
      </c>
      <c r="U39" s="20">
        <v>10.039999999999999</v>
      </c>
      <c r="V39" s="20">
        <v>8</v>
      </c>
      <c r="W39" s="20">
        <v>6.3593333333333337</v>
      </c>
      <c r="X39" s="57">
        <v>15.818525625396827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189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43.5</v>
      </c>
      <c r="D8" s="134">
        <v>51</v>
      </c>
      <c r="E8" s="134">
        <v>31.71</v>
      </c>
      <c r="F8" s="134">
        <v>46</v>
      </c>
      <c r="G8" s="2">
        <v>26.04</v>
      </c>
      <c r="H8" s="134">
        <v>31.2</v>
      </c>
      <c r="I8" s="134">
        <v>23.9</v>
      </c>
      <c r="J8" s="134">
        <v>31.24</v>
      </c>
      <c r="K8" s="134">
        <v>27.65</v>
      </c>
      <c r="L8" s="134">
        <v>33.880000000000003</v>
      </c>
      <c r="M8" s="134">
        <v>31.73</v>
      </c>
      <c r="N8" s="134">
        <v>38.630000000000003</v>
      </c>
      <c r="O8" s="134">
        <v>32.229999999999997</v>
      </c>
      <c r="P8" s="134">
        <v>36.75</v>
      </c>
      <c r="Q8" s="134">
        <v>24.79</v>
      </c>
      <c r="R8" s="2">
        <v>37.03</v>
      </c>
      <c r="S8" s="134">
        <v>25.32</v>
      </c>
      <c r="T8" s="134">
        <v>29.62</v>
      </c>
      <c r="U8" s="134">
        <v>29.41</v>
      </c>
      <c r="V8" s="134">
        <v>32</v>
      </c>
      <c r="W8" s="134">
        <v>27.53</v>
      </c>
      <c r="X8" s="53">
        <v>32.91238095238095</v>
      </c>
      <c r="Y8" s="9"/>
    </row>
    <row r="9" spans="1:25" ht="11.25" x14ac:dyDescent="0.2">
      <c r="A9" s="29" t="s">
        <v>87</v>
      </c>
      <c r="B9" s="120" t="s">
        <v>92</v>
      </c>
      <c r="C9" s="19">
        <v>3.48</v>
      </c>
      <c r="D9" s="19">
        <v>4.0999999999999996</v>
      </c>
      <c r="E9" s="19">
        <v>3.56</v>
      </c>
      <c r="F9" s="19">
        <v>3.11</v>
      </c>
      <c r="G9" s="18">
        <v>2.93</v>
      </c>
      <c r="H9" s="19">
        <v>2.82</v>
      </c>
      <c r="I9" s="19">
        <v>3.21</v>
      </c>
      <c r="J9" s="19">
        <v>3.5</v>
      </c>
      <c r="K9" s="19">
        <v>3.18</v>
      </c>
      <c r="L9" s="19">
        <v>3.7</v>
      </c>
      <c r="M9" s="19">
        <v>4.05</v>
      </c>
      <c r="N9" s="19">
        <v>4.26</v>
      </c>
      <c r="O9" s="19">
        <v>3.45</v>
      </c>
      <c r="P9" s="19">
        <v>3.8</v>
      </c>
      <c r="Q9" s="19">
        <v>3.18</v>
      </c>
      <c r="R9" s="18">
        <v>3.3</v>
      </c>
      <c r="S9" s="19">
        <v>4.2</v>
      </c>
      <c r="T9" s="19">
        <v>4.04</v>
      </c>
      <c r="U9" s="19">
        <v>3.81</v>
      </c>
      <c r="V9" s="19">
        <v>3.47</v>
      </c>
      <c r="W9" s="19">
        <v>3.5</v>
      </c>
      <c r="X9" s="54">
        <v>3.5547619047619046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397.5</v>
      </c>
      <c r="E10" s="134">
        <v>304.11</v>
      </c>
      <c r="F10" s="134">
        <v>260.76</v>
      </c>
      <c r="G10" s="2">
        <v>232.5</v>
      </c>
      <c r="H10" s="134">
        <v>242.5</v>
      </c>
      <c r="I10" s="134">
        <v>280.04000000000002</v>
      </c>
      <c r="J10" s="134">
        <v>310</v>
      </c>
      <c r="K10" s="134">
        <v>273</v>
      </c>
      <c r="L10" s="134">
        <v>267.5</v>
      </c>
      <c r="M10" s="134">
        <v>282</v>
      </c>
      <c r="N10" s="134">
        <v>366.11</v>
      </c>
      <c r="O10" s="134">
        <v>280</v>
      </c>
      <c r="P10" s="134">
        <v>312.67</v>
      </c>
      <c r="Q10" s="134">
        <v>263</v>
      </c>
      <c r="R10" s="2">
        <v>268.17</v>
      </c>
      <c r="S10" s="134">
        <v>397</v>
      </c>
      <c r="T10" s="134">
        <v>297.72000000000003</v>
      </c>
      <c r="U10" s="134">
        <v>243.56</v>
      </c>
      <c r="V10" s="134">
        <v>267.5</v>
      </c>
      <c r="W10" s="134">
        <v>247.2</v>
      </c>
      <c r="X10" s="53">
        <v>290.13523809523809</v>
      </c>
      <c r="Y10" s="9"/>
    </row>
    <row r="11" spans="1:25" ht="11.25" x14ac:dyDescent="0.2">
      <c r="A11" s="29" t="s">
        <v>25</v>
      </c>
      <c r="B11" s="120" t="s">
        <v>92</v>
      </c>
      <c r="C11" s="19">
        <v>0.46</v>
      </c>
      <c r="D11" s="19">
        <v>0.64</v>
      </c>
      <c r="E11" s="19">
        <v>0.42579999999999996</v>
      </c>
      <c r="F11" s="19">
        <v>0.37</v>
      </c>
      <c r="G11" s="18">
        <v>0.32299999999999995</v>
      </c>
      <c r="H11" s="19">
        <v>0.37</v>
      </c>
      <c r="I11" s="19">
        <v>0.36</v>
      </c>
      <c r="J11" s="19">
        <v>0.54</v>
      </c>
      <c r="K11" s="19">
        <v>0.37200000000000005</v>
      </c>
      <c r="L11" s="19">
        <v>0.43</v>
      </c>
      <c r="M11" s="19">
        <v>0.40979999999999994</v>
      </c>
      <c r="N11" s="19">
        <v>0.5494</v>
      </c>
      <c r="O11" s="19">
        <v>0.4042</v>
      </c>
      <c r="P11" s="19">
        <v>0.47060000000000002</v>
      </c>
      <c r="Q11" s="19">
        <v>0.41</v>
      </c>
      <c r="R11" s="18">
        <v>0.38</v>
      </c>
      <c r="S11" s="19">
        <v>0.59</v>
      </c>
      <c r="T11" s="19">
        <v>0.43</v>
      </c>
      <c r="U11" s="19">
        <v>0.44</v>
      </c>
      <c r="V11" s="19">
        <v>0.39200000000000002</v>
      </c>
      <c r="W11" s="19">
        <v>0.38340000000000002</v>
      </c>
      <c r="X11" s="54">
        <v>0.43572380952380951</v>
      </c>
      <c r="Y11" s="9"/>
    </row>
    <row r="12" spans="1:25" ht="11.25" x14ac:dyDescent="0.2">
      <c r="A12" s="29" t="s">
        <v>26</v>
      </c>
      <c r="B12" s="120" t="s">
        <v>93</v>
      </c>
      <c r="C12" s="134">
        <v>40</v>
      </c>
      <c r="D12" s="134">
        <v>33</v>
      </c>
      <c r="E12" s="134">
        <v>40.380000000000003</v>
      </c>
      <c r="F12" s="134">
        <v>30</v>
      </c>
      <c r="G12" s="2">
        <v>58</v>
      </c>
      <c r="H12" s="134">
        <v>52.75</v>
      </c>
      <c r="I12" s="134">
        <v>58</v>
      </c>
      <c r="J12" s="134">
        <v>65</v>
      </c>
      <c r="K12" s="134">
        <v>59.82</v>
      </c>
      <c r="L12" s="134">
        <v>37</v>
      </c>
      <c r="M12" s="134">
        <v>48</v>
      </c>
      <c r="N12" s="134">
        <v>31.99</v>
      </c>
      <c r="O12" s="134">
        <v>24.62</v>
      </c>
      <c r="P12" s="134">
        <v>56</v>
      </c>
      <c r="Q12" s="134">
        <v>55</v>
      </c>
      <c r="R12" s="2">
        <v>64</v>
      </c>
      <c r="S12" s="134">
        <v>55</v>
      </c>
      <c r="T12" s="134">
        <v>61.17</v>
      </c>
      <c r="U12" s="134">
        <v>54.67</v>
      </c>
      <c r="V12" s="134">
        <v>35.85</v>
      </c>
      <c r="W12" s="134">
        <v>66.03</v>
      </c>
      <c r="X12" s="53">
        <v>48.87047619047619</v>
      </c>
      <c r="Y12" s="9"/>
    </row>
    <row r="13" spans="1:25" ht="11.25" x14ac:dyDescent="0.2">
      <c r="A13" s="29" t="s">
        <v>27</v>
      </c>
      <c r="B13" s="120" t="s">
        <v>93</v>
      </c>
      <c r="C13" s="134">
        <v>91.5</v>
      </c>
      <c r="D13" s="134">
        <v>135</v>
      </c>
      <c r="E13" s="134">
        <v>74.239999999999995</v>
      </c>
      <c r="F13" s="134">
        <v>55</v>
      </c>
      <c r="G13" s="2">
        <v>53.5</v>
      </c>
      <c r="H13" s="134">
        <v>54.1</v>
      </c>
      <c r="I13" s="134">
        <v>60</v>
      </c>
      <c r="J13" s="134">
        <v>95.13</v>
      </c>
      <c r="K13" s="134">
        <v>66.92</v>
      </c>
      <c r="L13" s="134">
        <v>61.2</v>
      </c>
      <c r="M13" s="134">
        <v>80</v>
      </c>
      <c r="N13" s="134">
        <v>64.709999999999994</v>
      </c>
      <c r="O13" s="134">
        <v>79</v>
      </c>
      <c r="P13" s="134">
        <v>82.33</v>
      </c>
      <c r="Q13" s="134">
        <v>47</v>
      </c>
      <c r="R13" s="2">
        <v>82</v>
      </c>
      <c r="S13" s="134">
        <v>90</v>
      </c>
      <c r="T13" s="134">
        <v>62.85</v>
      </c>
      <c r="U13" s="134">
        <v>63.35</v>
      </c>
      <c r="V13" s="134">
        <v>56.5</v>
      </c>
      <c r="W13" s="134">
        <v>69.58</v>
      </c>
      <c r="X13" s="53">
        <v>72.567142857142855</v>
      </c>
      <c r="Y13" s="9"/>
    </row>
    <row r="14" spans="1:25" ht="11.25" x14ac:dyDescent="0.2">
      <c r="A14" s="29" t="s">
        <v>28</v>
      </c>
      <c r="B14" s="120" t="s">
        <v>94</v>
      </c>
      <c r="C14" s="67">
        <v>0.44</v>
      </c>
      <c r="D14" s="133">
        <v>0.57999999999999996</v>
      </c>
      <c r="E14" s="67">
        <v>0.51</v>
      </c>
      <c r="F14" s="67">
        <v>0.35</v>
      </c>
      <c r="G14" s="68">
        <v>0.42</v>
      </c>
      <c r="H14" s="67">
        <v>0.5</v>
      </c>
      <c r="I14" s="67">
        <v>0.48</v>
      </c>
      <c r="J14" s="67">
        <v>0.45</v>
      </c>
      <c r="K14" s="67">
        <v>0.69</v>
      </c>
      <c r="L14" s="67">
        <v>0.48</v>
      </c>
      <c r="M14" s="67">
        <v>0.56000000000000005</v>
      </c>
      <c r="N14" s="67">
        <v>0.51</v>
      </c>
      <c r="O14" s="67">
        <v>0.36</v>
      </c>
      <c r="P14" s="67">
        <v>0.48</v>
      </c>
      <c r="Q14" s="67">
        <v>0.44</v>
      </c>
      <c r="R14" s="68">
        <v>0.5</v>
      </c>
      <c r="S14" s="67">
        <v>0.28999999999999998</v>
      </c>
      <c r="T14" s="67">
        <v>0.57999999999999996</v>
      </c>
      <c r="U14" s="67">
        <v>0.45</v>
      </c>
      <c r="V14" s="133">
        <v>0.5</v>
      </c>
      <c r="W14" s="67">
        <v>0.43886999999999998</v>
      </c>
      <c r="X14" s="54">
        <v>0.47661285714285712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4.3</v>
      </c>
      <c r="E15" s="134">
        <v>2.74</v>
      </c>
      <c r="F15" s="134">
        <v>2.02</v>
      </c>
      <c r="G15" s="2">
        <v>2.35</v>
      </c>
      <c r="H15" s="134">
        <v>2.2999999999999998</v>
      </c>
      <c r="I15" s="134">
        <v>2.1</v>
      </c>
      <c r="J15" s="134">
        <v>3.51</v>
      </c>
      <c r="K15" s="134">
        <v>1.82</v>
      </c>
      <c r="L15" s="134">
        <v>2</v>
      </c>
      <c r="M15" s="134">
        <v>2.0699999999999998</v>
      </c>
      <c r="N15" s="134">
        <v>2.5299999999999998</v>
      </c>
      <c r="O15" s="134">
        <v>1.45</v>
      </c>
      <c r="P15" s="134">
        <v>2.92</v>
      </c>
      <c r="Q15" s="134">
        <v>2.52</v>
      </c>
      <c r="R15" s="2">
        <v>2.0699999999999998</v>
      </c>
      <c r="S15" s="134">
        <v>1.91</v>
      </c>
      <c r="T15" s="134">
        <v>3.05</v>
      </c>
      <c r="U15" s="134">
        <v>1.93</v>
      </c>
      <c r="V15" s="132">
        <v>2.4500000000000002</v>
      </c>
      <c r="W15" s="134">
        <v>1.88</v>
      </c>
      <c r="X15" s="53">
        <v>2.4128571428571428</v>
      </c>
      <c r="Y15" s="9"/>
    </row>
    <row r="16" spans="1:25" ht="11.25" x14ac:dyDescent="0.2">
      <c r="A16" s="29" t="s">
        <v>29</v>
      </c>
      <c r="B16" s="120" t="s">
        <v>91</v>
      </c>
      <c r="C16" s="134">
        <v>21.16</v>
      </c>
      <c r="D16" s="134">
        <v>19.100000000000001</v>
      </c>
      <c r="E16" s="134">
        <v>22.17</v>
      </c>
      <c r="F16" s="134">
        <v>36</v>
      </c>
      <c r="G16" s="2">
        <v>15.1</v>
      </c>
      <c r="H16" s="134">
        <v>16</v>
      </c>
      <c r="I16" s="134">
        <v>17.25</v>
      </c>
      <c r="J16" s="134">
        <v>15.77</v>
      </c>
      <c r="K16" s="134">
        <v>18.59</v>
      </c>
      <c r="L16" s="134">
        <v>14.9</v>
      </c>
      <c r="M16" s="134">
        <v>14.2</v>
      </c>
      <c r="N16" s="134">
        <v>22.23</v>
      </c>
      <c r="O16" s="134">
        <v>19.77</v>
      </c>
      <c r="P16" s="134">
        <v>27.81</v>
      </c>
      <c r="Q16" s="134">
        <v>14.87</v>
      </c>
      <c r="R16" s="2">
        <v>19.649999999999999</v>
      </c>
      <c r="S16" s="134">
        <v>15.09</v>
      </c>
      <c r="T16" s="134">
        <v>18.079999999999998</v>
      </c>
      <c r="U16" s="134">
        <v>15.57</v>
      </c>
      <c r="V16" s="134">
        <v>20</v>
      </c>
      <c r="W16" s="134">
        <v>14.25</v>
      </c>
      <c r="X16" s="53">
        <v>18.931428571428569</v>
      </c>
      <c r="Y16" s="9"/>
    </row>
    <row r="17" spans="1:25" ht="11.25" x14ac:dyDescent="0.2">
      <c r="A17" s="29" t="s">
        <v>30</v>
      </c>
      <c r="B17" s="120" t="s">
        <v>94</v>
      </c>
      <c r="C17" s="134">
        <v>71.19</v>
      </c>
      <c r="D17" s="134">
        <v>151.5</v>
      </c>
      <c r="E17" s="134">
        <v>65.3</v>
      </c>
      <c r="F17" s="134">
        <v>74</v>
      </c>
      <c r="G17" s="2">
        <v>72.5</v>
      </c>
      <c r="H17" s="134">
        <v>63</v>
      </c>
      <c r="I17" s="134">
        <v>59.5</v>
      </c>
      <c r="J17" s="134">
        <v>126.59</v>
      </c>
      <c r="K17" s="134">
        <v>76</v>
      </c>
      <c r="L17" s="134">
        <v>87</v>
      </c>
      <c r="M17" s="134">
        <v>97</v>
      </c>
      <c r="N17" s="134">
        <v>77.38</v>
      </c>
      <c r="O17" s="134">
        <v>92.45</v>
      </c>
      <c r="P17" s="134">
        <v>76.25</v>
      </c>
      <c r="Q17" s="134">
        <v>79</v>
      </c>
      <c r="R17" s="2">
        <v>75.349999999999994</v>
      </c>
      <c r="S17" s="134">
        <v>58</v>
      </c>
      <c r="T17" s="134">
        <v>79.319999999999993</v>
      </c>
      <c r="U17" s="134">
        <v>78.25</v>
      </c>
      <c r="V17" s="134">
        <v>52.5</v>
      </c>
      <c r="W17" s="134">
        <v>84.18</v>
      </c>
      <c r="X17" s="53">
        <v>80.77428571428571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589.26</v>
      </c>
      <c r="D18" s="134">
        <v>279</v>
      </c>
      <c r="E18" s="134">
        <v>268.26</v>
      </c>
      <c r="F18" s="134">
        <v>260</v>
      </c>
      <c r="G18" s="2">
        <v>212.5</v>
      </c>
      <c r="H18" s="134">
        <v>295</v>
      </c>
      <c r="I18" s="134">
        <v>197.75</v>
      </c>
      <c r="J18" s="134">
        <v>341.51</v>
      </c>
      <c r="K18" s="134">
        <v>450</v>
      </c>
      <c r="L18" s="134">
        <v>399</v>
      </c>
      <c r="M18" s="134">
        <v>394.9</v>
      </c>
      <c r="N18" s="134">
        <v>303.01</v>
      </c>
      <c r="O18" s="134">
        <v>282.5</v>
      </c>
      <c r="P18" s="134">
        <v>366.67</v>
      </c>
      <c r="Q18" s="134">
        <v>278.44</v>
      </c>
      <c r="R18" s="2">
        <v>440.5</v>
      </c>
      <c r="S18" s="134">
        <v>397.5</v>
      </c>
      <c r="T18" s="134">
        <v>464.12</v>
      </c>
      <c r="U18" s="134">
        <v>284.41000000000003</v>
      </c>
      <c r="V18" s="134">
        <v>202.5</v>
      </c>
      <c r="W18" s="134">
        <v>298.20999999999998</v>
      </c>
      <c r="X18" s="53">
        <v>333.57333333333327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384</v>
      </c>
      <c r="D19" s="134">
        <v>235</v>
      </c>
      <c r="E19" s="134">
        <v>247.5</v>
      </c>
      <c r="F19" s="2">
        <v>280</v>
      </c>
      <c r="G19" s="2">
        <v>164.18</v>
      </c>
      <c r="H19" s="134">
        <v>269.5</v>
      </c>
      <c r="I19" s="134">
        <v>112</v>
      </c>
      <c r="J19" s="134">
        <v>315.58</v>
      </c>
      <c r="K19" s="134">
        <v>280</v>
      </c>
      <c r="L19" s="2">
        <v>234</v>
      </c>
      <c r="M19" s="2">
        <v>210.3</v>
      </c>
      <c r="N19" s="134">
        <v>258.72000000000003</v>
      </c>
      <c r="O19" s="134">
        <v>250</v>
      </c>
      <c r="P19" s="134">
        <v>257.17</v>
      </c>
      <c r="Q19" s="134">
        <v>207</v>
      </c>
      <c r="R19" s="2">
        <v>341</v>
      </c>
      <c r="S19" s="134">
        <v>181</v>
      </c>
      <c r="T19" s="134">
        <v>143.53</v>
      </c>
      <c r="U19" s="134">
        <v>201.06</v>
      </c>
      <c r="V19" s="134">
        <v>232.5</v>
      </c>
      <c r="W19" s="134">
        <v>254.59</v>
      </c>
      <c r="X19" s="53">
        <v>240.88714285714292</v>
      </c>
      <c r="Y19" s="9"/>
    </row>
    <row r="20" spans="1:25" ht="22.5" x14ac:dyDescent="0.2">
      <c r="A20" s="121" t="s">
        <v>33</v>
      </c>
      <c r="B20" s="122" t="s">
        <v>94</v>
      </c>
      <c r="C20" s="134">
        <v>57.84</v>
      </c>
      <c r="D20" s="134">
        <v>69.5</v>
      </c>
      <c r="E20" s="134">
        <v>58.33</v>
      </c>
      <c r="F20" s="134">
        <v>73</v>
      </c>
      <c r="G20" s="2">
        <v>40</v>
      </c>
      <c r="H20" s="134">
        <v>57</v>
      </c>
      <c r="I20" s="134">
        <v>47.5</v>
      </c>
      <c r="J20" s="134">
        <v>27.64</v>
      </c>
      <c r="K20" s="134">
        <v>64.900000000000006</v>
      </c>
      <c r="L20" s="134">
        <v>33.450000000000003</v>
      </c>
      <c r="M20" s="134">
        <v>53.1</v>
      </c>
      <c r="N20" s="134">
        <v>44.96</v>
      </c>
      <c r="O20" s="134">
        <v>45.62</v>
      </c>
      <c r="P20" s="134">
        <v>66.489999999999995</v>
      </c>
      <c r="Q20" s="134">
        <v>53.95</v>
      </c>
      <c r="R20" s="2">
        <v>62.8</v>
      </c>
      <c r="S20" s="134">
        <v>25.33</v>
      </c>
      <c r="T20" s="134">
        <v>27.56</v>
      </c>
      <c r="U20" s="134">
        <v>25.79</v>
      </c>
      <c r="V20" s="134">
        <v>32.5</v>
      </c>
      <c r="W20" s="134">
        <v>40.549999999999997</v>
      </c>
      <c r="X20" s="53">
        <v>47.990952380952386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23.88</v>
      </c>
      <c r="D21" s="134">
        <v>21.2</v>
      </c>
      <c r="E21" s="134">
        <v>23.95</v>
      </c>
      <c r="F21" s="134">
        <v>21.63</v>
      </c>
      <c r="G21" s="2">
        <v>19.399999999999999</v>
      </c>
      <c r="H21" s="134">
        <v>20</v>
      </c>
      <c r="I21" s="134">
        <v>17.52</v>
      </c>
      <c r="J21" s="134">
        <v>30.17</v>
      </c>
      <c r="K21" s="134">
        <v>24.85</v>
      </c>
      <c r="L21" s="134">
        <v>23.9</v>
      </c>
      <c r="M21" s="134">
        <v>17.5</v>
      </c>
      <c r="N21" s="134">
        <v>21.69</v>
      </c>
      <c r="O21" s="134">
        <v>13.22</v>
      </c>
      <c r="P21" s="134">
        <v>58.99</v>
      </c>
      <c r="Q21" s="134">
        <v>19.2</v>
      </c>
      <c r="R21" s="2">
        <v>19.600000000000001</v>
      </c>
      <c r="S21" s="134">
        <v>19.93</v>
      </c>
      <c r="T21" s="134">
        <v>20.9</v>
      </c>
      <c r="U21" s="134">
        <v>12.29</v>
      </c>
      <c r="V21" s="134">
        <v>20</v>
      </c>
      <c r="W21" s="134">
        <v>16.03</v>
      </c>
      <c r="X21" s="53">
        <v>22.183333333333334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390</v>
      </c>
      <c r="D22" s="134">
        <v>420</v>
      </c>
      <c r="E22" s="134">
        <v>239.5</v>
      </c>
      <c r="F22" s="134">
        <v>236.4</v>
      </c>
      <c r="G22" s="2">
        <v>320.5</v>
      </c>
      <c r="H22" s="134">
        <v>289.5</v>
      </c>
      <c r="I22" s="134">
        <v>340.86</v>
      </c>
      <c r="J22" s="134">
        <v>353.93</v>
      </c>
      <c r="K22" s="134">
        <v>320</v>
      </c>
      <c r="L22" s="134">
        <v>340.65</v>
      </c>
      <c r="M22" s="134">
        <v>390</v>
      </c>
      <c r="N22" s="134">
        <v>249.03</v>
      </c>
      <c r="O22" s="134">
        <v>284</v>
      </c>
      <c r="P22" s="134">
        <v>528.5</v>
      </c>
      <c r="Q22" s="134">
        <v>599</v>
      </c>
      <c r="R22" s="2">
        <v>253.5</v>
      </c>
      <c r="S22" s="134">
        <v>310.8</v>
      </c>
      <c r="T22" s="134">
        <v>803.96</v>
      </c>
      <c r="U22" s="134">
        <v>460.62</v>
      </c>
      <c r="V22" s="134">
        <v>240</v>
      </c>
      <c r="W22" s="134">
        <v>274.39</v>
      </c>
      <c r="X22" s="53">
        <v>364.05428571428575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13.5</v>
      </c>
      <c r="D23" s="134">
        <v>17</v>
      </c>
      <c r="E23" s="134">
        <v>6.88</v>
      </c>
      <c r="F23" s="134">
        <v>12.75</v>
      </c>
      <c r="G23" s="2">
        <v>10.199999999999999</v>
      </c>
      <c r="H23" s="134">
        <v>10</v>
      </c>
      <c r="I23" s="134">
        <v>7.5</v>
      </c>
      <c r="J23" s="134">
        <v>25.18</v>
      </c>
      <c r="K23" s="134">
        <v>11.54</v>
      </c>
      <c r="L23" s="134">
        <v>19</v>
      </c>
      <c r="M23" s="134">
        <v>17.899999999999999</v>
      </c>
      <c r="N23" s="134">
        <v>10.58</v>
      </c>
      <c r="O23" s="134">
        <v>5.59</v>
      </c>
      <c r="P23" s="134">
        <v>7.34</v>
      </c>
      <c r="Q23" s="134">
        <v>10.53</v>
      </c>
      <c r="R23" s="2">
        <v>14.5</v>
      </c>
      <c r="S23" s="134">
        <v>30</v>
      </c>
      <c r="T23" s="134">
        <v>8.56</v>
      </c>
      <c r="U23" s="134">
        <v>28.28</v>
      </c>
      <c r="V23" s="134">
        <v>19.25</v>
      </c>
      <c r="W23" s="134">
        <v>9.67</v>
      </c>
      <c r="X23" s="53">
        <v>14.083333333333336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</v>
      </c>
      <c r="D24" s="134">
        <v>70</v>
      </c>
      <c r="E24" s="134">
        <v>57.84</v>
      </c>
      <c r="F24" s="134">
        <v>120</v>
      </c>
      <c r="G24" s="2">
        <v>59</v>
      </c>
      <c r="H24" s="134">
        <v>45.5</v>
      </c>
      <c r="I24" s="134">
        <v>42</v>
      </c>
      <c r="J24" s="134">
        <v>107.08</v>
      </c>
      <c r="K24" s="134">
        <v>65.650000000000006</v>
      </c>
      <c r="L24" s="134">
        <v>65</v>
      </c>
      <c r="M24" s="134">
        <v>75.900000000000006</v>
      </c>
      <c r="N24" s="134">
        <v>65.319999999999993</v>
      </c>
      <c r="O24" s="134">
        <v>40.31</v>
      </c>
      <c r="P24" s="134">
        <v>127.68</v>
      </c>
      <c r="Q24" s="134">
        <v>52.47</v>
      </c>
      <c r="R24" s="2">
        <v>56.1</v>
      </c>
      <c r="S24" s="134">
        <v>82</v>
      </c>
      <c r="T24" s="134">
        <v>64.48</v>
      </c>
      <c r="U24" s="134">
        <v>69.150000000000006</v>
      </c>
      <c r="V24" s="134">
        <v>62.5</v>
      </c>
      <c r="W24" s="134">
        <v>53.15</v>
      </c>
      <c r="X24" s="53">
        <v>68.482380952380964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4.82</v>
      </c>
      <c r="D25" s="134">
        <v>8.5</v>
      </c>
      <c r="E25" s="134">
        <v>7.08</v>
      </c>
      <c r="F25" s="134">
        <v>15.09</v>
      </c>
      <c r="G25" s="2">
        <v>7.2</v>
      </c>
      <c r="H25" s="134">
        <v>9.3000000000000007</v>
      </c>
      <c r="I25" s="134">
        <v>5.44</v>
      </c>
      <c r="J25" s="134">
        <v>11.45</v>
      </c>
      <c r="K25" s="134">
        <v>7.65</v>
      </c>
      <c r="L25" s="134">
        <v>8.3000000000000007</v>
      </c>
      <c r="M25" s="134">
        <v>8.9700000000000006</v>
      </c>
      <c r="N25" s="134">
        <v>5.55</v>
      </c>
      <c r="O25" s="134">
        <v>4.28</v>
      </c>
      <c r="P25" s="134">
        <v>6.14</v>
      </c>
      <c r="Q25" s="134">
        <v>9.06</v>
      </c>
      <c r="R25" s="2">
        <v>9.59</v>
      </c>
      <c r="S25" s="134">
        <v>5.63</v>
      </c>
      <c r="T25" s="134">
        <v>13.53</v>
      </c>
      <c r="U25" s="134">
        <v>10.15</v>
      </c>
      <c r="V25" s="134">
        <v>6</v>
      </c>
      <c r="W25" s="134">
        <v>8.9722222222222214</v>
      </c>
      <c r="X25" s="53">
        <v>8.2239153439153441</v>
      </c>
      <c r="Y25" s="9"/>
    </row>
    <row r="26" spans="1:25" ht="11.25" x14ac:dyDescent="0.2">
      <c r="A26" s="29" t="s">
        <v>38</v>
      </c>
      <c r="B26" s="120" t="s">
        <v>92</v>
      </c>
      <c r="C26" s="134">
        <v>8.5299999999999994</v>
      </c>
      <c r="D26" s="134">
        <v>5.6</v>
      </c>
      <c r="E26" s="134">
        <v>4.22</v>
      </c>
      <c r="F26" s="134">
        <v>4</v>
      </c>
      <c r="G26" s="2">
        <v>3.45</v>
      </c>
      <c r="H26" s="134">
        <v>6.65</v>
      </c>
      <c r="I26" s="134">
        <v>4.16</v>
      </c>
      <c r="J26" s="134">
        <v>8.73</v>
      </c>
      <c r="K26" s="134">
        <v>4.63</v>
      </c>
      <c r="L26" s="134">
        <v>8.8800000000000008</v>
      </c>
      <c r="M26" s="134">
        <v>7.3</v>
      </c>
      <c r="N26" s="2">
        <v>4.5199999999999996</v>
      </c>
      <c r="O26" s="134">
        <v>2.5</v>
      </c>
      <c r="P26" s="134">
        <v>8.7799999999999994</v>
      </c>
      <c r="Q26" s="134">
        <v>4.08</v>
      </c>
      <c r="R26" s="2">
        <v>9.6999999999999993</v>
      </c>
      <c r="S26" s="134">
        <v>11.43</v>
      </c>
      <c r="T26" s="134">
        <v>11.57</v>
      </c>
      <c r="U26" s="134">
        <v>7.41</v>
      </c>
      <c r="V26" s="134">
        <v>6.25</v>
      </c>
      <c r="W26" s="134">
        <v>6.68</v>
      </c>
      <c r="X26" s="53">
        <v>6.6223809523809525</v>
      </c>
      <c r="Y26" s="9"/>
    </row>
    <row r="27" spans="1:25" ht="11.25" x14ac:dyDescent="0.2">
      <c r="A27" s="29" t="s">
        <v>109</v>
      </c>
      <c r="B27" s="120" t="s">
        <v>96</v>
      </c>
      <c r="C27" s="19">
        <v>1.0900000000000001</v>
      </c>
      <c r="D27" s="19">
        <v>0.95</v>
      </c>
      <c r="E27" s="133">
        <v>0.9</v>
      </c>
      <c r="F27" s="19">
        <v>0.76</v>
      </c>
      <c r="G27" s="18">
        <v>0.65</v>
      </c>
      <c r="H27" s="19">
        <v>0.74</v>
      </c>
      <c r="I27" s="19">
        <v>0.61</v>
      </c>
      <c r="J27" s="19">
        <v>0.88</v>
      </c>
      <c r="K27" s="19">
        <v>0.67</v>
      </c>
      <c r="L27" s="19">
        <v>0.79</v>
      </c>
      <c r="M27" s="19">
        <v>0.68</v>
      </c>
      <c r="N27" s="19">
        <v>1.03</v>
      </c>
      <c r="O27" s="19">
        <v>0.71</v>
      </c>
      <c r="P27" s="19">
        <v>1.1499999999999999</v>
      </c>
      <c r="Q27" s="19">
        <v>0.73</v>
      </c>
      <c r="R27" s="18">
        <v>0.89</v>
      </c>
      <c r="S27" s="18">
        <v>0.96</v>
      </c>
      <c r="T27" s="18">
        <v>1.0900000000000001</v>
      </c>
      <c r="U27" s="19">
        <v>0.92</v>
      </c>
      <c r="V27" s="133">
        <v>0.9</v>
      </c>
      <c r="W27" s="19">
        <v>0.69909999999999994</v>
      </c>
      <c r="X27" s="54">
        <v>0.84757619047619059</v>
      </c>
      <c r="Y27" s="9"/>
    </row>
    <row r="28" spans="1:25" ht="11.25" x14ac:dyDescent="0.2">
      <c r="A28" s="29" t="s">
        <v>39</v>
      </c>
      <c r="B28" s="120" t="s">
        <v>94</v>
      </c>
      <c r="C28" s="134">
        <v>81.59</v>
      </c>
      <c r="D28" s="134">
        <v>63</v>
      </c>
      <c r="E28" s="135">
        <v>63.5</v>
      </c>
      <c r="F28" s="134">
        <v>70.349999999999994</v>
      </c>
      <c r="G28" s="2">
        <v>59</v>
      </c>
      <c r="H28" s="134">
        <v>58.58</v>
      </c>
      <c r="I28" s="134">
        <v>58</v>
      </c>
      <c r="J28" s="134">
        <v>68.66</v>
      </c>
      <c r="K28" s="134">
        <v>68.25</v>
      </c>
      <c r="L28" s="134">
        <v>61</v>
      </c>
      <c r="M28" s="134">
        <v>65.3</v>
      </c>
      <c r="N28" s="134">
        <v>63.6</v>
      </c>
      <c r="O28" s="134">
        <v>64.64</v>
      </c>
      <c r="P28" s="134">
        <v>81.17</v>
      </c>
      <c r="Q28" s="134">
        <v>59</v>
      </c>
      <c r="R28" s="2">
        <v>58.45</v>
      </c>
      <c r="S28" s="134">
        <v>53</v>
      </c>
      <c r="T28" s="134">
        <v>80.349999999999994</v>
      </c>
      <c r="U28" s="134">
        <v>77.14</v>
      </c>
      <c r="V28" s="134">
        <v>45</v>
      </c>
      <c r="W28" s="134">
        <v>59.58</v>
      </c>
      <c r="X28" s="53">
        <v>64.721904761904753</v>
      </c>
      <c r="Y28" s="9"/>
    </row>
    <row r="29" spans="1:25" ht="11.25" x14ac:dyDescent="0.2">
      <c r="A29" s="29" t="s">
        <v>40</v>
      </c>
      <c r="B29" s="120" t="s">
        <v>94</v>
      </c>
      <c r="C29" s="134">
        <v>321.22000000000003</v>
      </c>
      <c r="D29" s="134">
        <v>271</v>
      </c>
      <c r="E29" s="134">
        <v>219.71</v>
      </c>
      <c r="F29" s="134">
        <v>199</v>
      </c>
      <c r="G29" s="2">
        <v>175.18</v>
      </c>
      <c r="H29" s="134">
        <v>225</v>
      </c>
      <c r="I29" s="134">
        <v>85</v>
      </c>
      <c r="J29" s="134">
        <v>239.06</v>
      </c>
      <c r="K29" s="134">
        <v>221.52</v>
      </c>
      <c r="L29" s="134">
        <v>260</v>
      </c>
      <c r="M29" s="134">
        <v>245.9</v>
      </c>
      <c r="N29" s="134">
        <v>200.51</v>
      </c>
      <c r="O29" s="134">
        <v>214.24</v>
      </c>
      <c r="P29" s="134">
        <v>286.42</v>
      </c>
      <c r="Q29" s="134">
        <v>233.91</v>
      </c>
      <c r="R29" s="2">
        <v>230</v>
      </c>
      <c r="S29" s="134">
        <v>111.53</v>
      </c>
      <c r="T29" s="134">
        <v>245.86</v>
      </c>
      <c r="U29" s="134">
        <v>213.48</v>
      </c>
      <c r="V29" s="134">
        <v>185</v>
      </c>
      <c r="W29" s="134">
        <v>162.4</v>
      </c>
      <c r="X29" s="53">
        <v>216.4733333333333</v>
      </c>
      <c r="Y29" s="9"/>
    </row>
    <row r="30" spans="1:25" ht="11.25" x14ac:dyDescent="0.2">
      <c r="A30" s="29" t="s">
        <v>41</v>
      </c>
      <c r="B30" s="120" t="s">
        <v>94</v>
      </c>
      <c r="C30" s="134">
        <v>64.709999999999994</v>
      </c>
      <c r="D30" s="134">
        <v>47.3</v>
      </c>
      <c r="E30" s="134">
        <v>34.25</v>
      </c>
      <c r="F30" s="134">
        <v>50</v>
      </c>
      <c r="G30" s="2">
        <v>33</v>
      </c>
      <c r="H30" s="134">
        <v>44</v>
      </c>
      <c r="I30" s="134">
        <v>29.95</v>
      </c>
      <c r="J30" s="134">
        <v>37.54</v>
      </c>
      <c r="K30" s="134">
        <v>49.48</v>
      </c>
      <c r="L30" s="134">
        <v>34</v>
      </c>
      <c r="M30" s="134">
        <v>49.45</v>
      </c>
      <c r="N30" s="134">
        <v>30.58</v>
      </c>
      <c r="O30" s="134">
        <v>44</v>
      </c>
      <c r="P30" s="134">
        <v>69</v>
      </c>
      <c r="Q30" s="134">
        <v>42.95</v>
      </c>
      <c r="R30" s="2">
        <v>33.39</v>
      </c>
      <c r="S30" s="134">
        <v>36.89</v>
      </c>
      <c r="T30" s="134">
        <v>39.409999999999997</v>
      </c>
      <c r="U30" s="134">
        <v>28.05</v>
      </c>
      <c r="V30" s="134">
        <v>19.149999999999999</v>
      </c>
      <c r="W30" s="134">
        <v>57.29</v>
      </c>
      <c r="X30" s="53">
        <v>41.63761904761904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40.67</v>
      </c>
      <c r="D31" s="134">
        <v>43.75</v>
      </c>
      <c r="E31" s="134">
        <v>48.06</v>
      </c>
      <c r="F31" s="134">
        <v>55</v>
      </c>
      <c r="G31" s="2">
        <v>35.799999999999997</v>
      </c>
      <c r="H31" s="134">
        <v>44.45</v>
      </c>
      <c r="I31" s="134">
        <v>49.9</v>
      </c>
      <c r="J31" s="134">
        <v>45.4</v>
      </c>
      <c r="K31" s="134">
        <v>44.95</v>
      </c>
      <c r="L31" s="134">
        <v>43.8</v>
      </c>
      <c r="M31" s="134">
        <v>54.07</v>
      </c>
      <c r="N31" s="134">
        <v>48.07</v>
      </c>
      <c r="O31" s="134">
        <v>39.85</v>
      </c>
      <c r="P31" s="134">
        <v>67.42</v>
      </c>
      <c r="Q31" s="134">
        <v>48.48</v>
      </c>
      <c r="R31" s="2">
        <v>45</v>
      </c>
      <c r="S31" s="134">
        <v>24.58</v>
      </c>
      <c r="T31" s="134">
        <v>52.71</v>
      </c>
      <c r="U31" s="134">
        <v>46.71</v>
      </c>
      <c r="V31" s="134">
        <v>40</v>
      </c>
      <c r="W31" s="134">
        <v>41.05</v>
      </c>
      <c r="X31" s="53">
        <v>45.70095238095238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22.15</v>
      </c>
      <c r="D32" s="134">
        <v>28</v>
      </c>
      <c r="E32" s="134">
        <v>29.36</v>
      </c>
      <c r="F32" s="134">
        <v>33.049999999999997</v>
      </c>
      <c r="G32" s="2">
        <v>15.1</v>
      </c>
      <c r="H32" s="134">
        <v>21.45</v>
      </c>
      <c r="I32" s="134">
        <v>13.9</v>
      </c>
      <c r="J32" s="134">
        <v>24.5</v>
      </c>
      <c r="K32" s="134">
        <v>26.5</v>
      </c>
      <c r="L32" s="134">
        <v>30.83</v>
      </c>
      <c r="M32" s="134">
        <v>20.03</v>
      </c>
      <c r="N32" s="134">
        <v>19.38</v>
      </c>
      <c r="O32" s="134">
        <v>20.68</v>
      </c>
      <c r="P32" s="134">
        <v>33.83</v>
      </c>
      <c r="Q32" s="134">
        <v>17.899999999999999</v>
      </c>
      <c r="R32" s="2">
        <v>30.3</v>
      </c>
      <c r="S32" s="2">
        <v>18.7</v>
      </c>
      <c r="T32" s="2">
        <v>24.27</v>
      </c>
      <c r="U32" s="134">
        <v>17.13</v>
      </c>
      <c r="V32" s="134">
        <v>16.5</v>
      </c>
      <c r="W32" s="134">
        <v>22.32</v>
      </c>
      <c r="X32" s="53">
        <v>23.137142857142855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11.381629000000002</v>
      </c>
      <c r="D34" s="2">
        <v>13.99</v>
      </c>
      <c r="E34" s="2">
        <v>15.51</v>
      </c>
      <c r="F34" s="2">
        <v>13.45</v>
      </c>
      <c r="G34" s="2">
        <v>15.95</v>
      </c>
      <c r="H34" s="134">
        <v>16.29</v>
      </c>
      <c r="I34" s="134">
        <v>15.182727999999999</v>
      </c>
      <c r="J34" s="2">
        <v>11.321000000000002</v>
      </c>
      <c r="K34" s="2">
        <v>16.100000000000001</v>
      </c>
      <c r="L34" s="2">
        <v>10.664745</v>
      </c>
      <c r="M34" s="2">
        <v>14.35</v>
      </c>
      <c r="N34" s="134">
        <v>12.71</v>
      </c>
      <c r="O34" s="2">
        <v>11.66</v>
      </c>
      <c r="P34" s="2">
        <v>13.64</v>
      </c>
      <c r="Q34" s="2">
        <v>18.100000000000001</v>
      </c>
      <c r="R34" s="2">
        <v>16.39</v>
      </c>
      <c r="S34" s="134">
        <v>12.0345</v>
      </c>
      <c r="T34" s="134">
        <v>14.0901</v>
      </c>
      <c r="U34" s="2">
        <v>19.607341999999999</v>
      </c>
      <c r="V34" s="2">
        <v>11.69</v>
      </c>
      <c r="W34" s="134">
        <v>16.527944999999999</v>
      </c>
      <c r="X34" s="53">
        <v>14.316189952380952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7.9498580000000008</v>
      </c>
      <c r="D35" s="2">
        <v>10.35</v>
      </c>
      <c r="E35" s="2">
        <v>9.4499999999999993</v>
      </c>
      <c r="F35" s="2">
        <v>8.86</v>
      </c>
      <c r="G35" s="2">
        <v>10.27</v>
      </c>
      <c r="H35" s="134">
        <v>10.47</v>
      </c>
      <c r="I35" s="134">
        <v>10.841475000000001</v>
      </c>
      <c r="J35" s="2">
        <v>7.9926260000000005</v>
      </c>
      <c r="K35" s="2">
        <v>10.54</v>
      </c>
      <c r="L35" s="2">
        <v>7.8286259999999999</v>
      </c>
      <c r="M35" s="2">
        <v>10.58</v>
      </c>
      <c r="N35" s="134">
        <v>9.19</v>
      </c>
      <c r="O35" s="2">
        <v>8.66</v>
      </c>
      <c r="P35" s="2">
        <v>10.28</v>
      </c>
      <c r="Q35" s="2">
        <v>12.9</v>
      </c>
      <c r="R35" s="2">
        <v>11.98</v>
      </c>
      <c r="S35" s="134">
        <v>9.6275999999999993</v>
      </c>
      <c r="T35" s="134">
        <v>10.186999999999999</v>
      </c>
      <c r="U35" s="2">
        <v>13.463352</v>
      </c>
      <c r="V35" s="2">
        <v>7.83</v>
      </c>
      <c r="W35" s="134">
        <v>13.45491</v>
      </c>
      <c r="X35" s="53">
        <v>10.128830809523812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101.43</v>
      </c>
      <c r="F37" s="134">
        <v>27.95</v>
      </c>
      <c r="G37" s="134">
        <v>74.12</v>
      </c>
      <c r="H37" s="134">
        <v>57.93</v>
      </c>
      <c r="I37" s="134">
        <v>49.77</v>
      </c>
      <c r="J37" s="134">
        <v>49.57</v>
      </c>
      <c r="K37" s="134">
        <v>48.2</v>
      </c>
      <c r="L37" s="134">
        <v>35.26</v>
      </c>
      <c r="M37" s="134">
        <v>66.75</v>
      </c>
      <c r="N37" s="134">
        <v>23</v>
      </c>
      <c r="O37" s="134">
        <v>28.32</v>
      </c>
      <c r="P37" s="134">
        <v>69.180000000000007</v>
      </c>
      <c r="Q37" s="134">
        <v>58.91</v>
      </c>
      <c r="R37" s="2">
        <v>48</v>
      </c>
      <c r="S37" s="134">
        <v>24.654544999999999</v>
      </c>
      <c r="T37" s="134">
        <v>64.520200000000003</v>
      </c>
      <c r="U37" s="134">
        <v>25.79</v>
      </c>
      <c r="V37" s="134">
        <v>27</v>
      </c>
      <c r="W37" s="134">
        <v>37.96</v>
      </c>
      <c r="X37" s="53">
        <v>48.372606904761902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33</v>
      </c>
      <c r="D39" s="20">
        <v>40</v>
      </c>
      <c r="E39" s="20">
        <v>19.47</v>
      </c>
      <c r="F39" s="20">
        <v>17.7</v>
      </c>
      <c r="G39" s="20">
        <v>24.83</v>
      </c>
      <c r="H39" s="20">
        <v>11.13</v>
      </c>
      <c r="I39" s="20">
        <v>10.95</v>
      </c>
      <c r="J39" s="20">
        <v>16.899999999999999</v>
      </c>
      <c r="K39" s="20">
        <v>5.5</v>
      </c>
      <c r="L39" s="20">
        <v>15</v>
      </c>
      <c r="M39" s="20">
        <v>20.5</v>
      </c>
      <c r="N39" s="20">
        <v>14.43</v>
      </c>
      <c r="O39" s="20">
        <v>8.17</v>
      </c>
      <c r="P39" s="20">
        <v>14.92</v>
      </c>
      <c r="Q39" s="20">
        <v>9.4499999999999993</v>
      </c>
      <c r="R39" s="21">
        <v>8.5</v>
      </c>
      <c r="S39" s="20">
        <v>6.1497048000000003</v>
      </c>
      <c r="T39" s="20">
        <v>31.66</v>
      </c>
      <c r="U39" s="20">
        <v>10.039999999999999</v>
      </c>
      <c r="V39" s="20">
        <v>8</v>
      </c>
      <c r="W39" s="20">
        <v>6.3533333333333335</v>
      </c>
      <c r="X39" s="57">
        <v>15.840620863492067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8"/>
  <sheetViews>
    <sheetView showGridLines="0" workbookViewId="0">
      <pane xSplit="2" ySplit="6" topLeftCell="C16" activePane="bottomRight" state="frozen"/>
      <selection activeCell="A2" sqref="A2:X2"/>
      <selection pane="topRight" activeCell="A2" sqref="A2:X2"/>
      <selection pane="bottomLeft" activeCell="A2" sqref="A2:X2"/>
      <selection pane="bottomRight" activeCell="G7" sqref="G7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188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191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43.5</v>
      </c>
      <c r="D8" s="134">
        <v>51</v>
      </c>
      <c r="E8" s="134">
        <v>31.71</v>
      </c>
      <c r="F8" s="134">
        <v>46</v>
      </c>
      <c r="G8" s="2">
        <v>25.62</v>
      </c>
      <c r="H8" s="134">
        <v>31.4</v>
      </c>
      <c r="I8" s="134">
        <v>23.9</v>
      </c>
      <c r="J8" s="134">
        <v>30.97</v>
      </c>
      <c r="K8" s="134">
        <v>27.25</v>
      </c>
      <c r="L8" s="134">
        <v>33.880000000000003</v>
      </c>
      <c r="M8" s="134">
        <v>31.7</v>
      </c>
      <c r="N8" s="134">
        <v>38.4</v>
      </c>
      <c r="O8" s="134">
        <v>32.229999999999997</v>
      </c>
      <c r="P8" s="134">
        <v>37.39</v>
      </c>
      <c r="Q8" s="134">
        <v>24.79</v>
      </c>
      <c r="R8" s="2">
        <v>36.950000000000003</v>
      </c>
      <c r="S8" s="134">
        <v>25.32</v>
      </c>
      <c r="T8" s="134">
        <v>28.89</v>
      </c>
      <c r="U8" s="134">
        <v>28.64</v>
      </c>
      <c r="V8" s="134">
        <v>34</v>
      </c>
      <c r="W8" s="134">
        <v>27.51</v>
      </c>
      <c r="X8" s="53">
        <v>32.907142857142858</v>
      </c>
      <c r="Y8" s="9"/>
    </row>
    <row r="9" spans="1:25" ht="11.25" x14ac:dyDescent="0.2">
      <c r="A9" s="29" t="s">
        <v>87</v>
      </c>
      <c r="B9" s="120" t="s">
        <v>92</v>
      </c>
      <c r="C9" s="19">
        <v>3.48</v>
      </c>
      <c r="D9" s="19">
        <v>4.1500000000000004</v>
      </c>
      <c r="E9" s="19">
        <v>3.55</v>
      </c>
      <c r="F9" s="19">
        <v>3.03</v>
      </c>
      <c r="G9" s="18">
        <v>2.92</v>
      </c>
      <c r="H9" s="19">
        <v>2.85</v>
      </c>
      <c r="I9" s="19">
        <v>3.21</v>
      </c>
      <c r="J9" s="19">
        <v>3.5</v>
      </c>
      <c r="K9" s="19">
        <v>3.18</v>
      </c>
      <c r="L9" s="19">
        <v>3.7</v>
      </c>
      <c r="M9" s="19">
        <v>4.01</v>
      </c>
      <c r="N9" s="19">
        <v>4.25</v>
      </c>
      <c r="O9" s="19">
        <v>3.27</v>
      </c>
      <c r="P9" s="19">
        <v>3.84</v>
      </c>
      <c r="Q9" s="19">
        <v>3.18</v>
      </c>
      <c r="R9" s="18">
        <v>3.3</v>
      </c>
      <c r="S9" s="19">
        <v>4.2</v>
      </c>
      <c r="T9" s="19">
        <v>4.04</v>
      </c>
      <c r="U9" s="19">
        <v>3.76</v>
      </c>
      <c r="V9" s="19">
        <v>3.55</v>
      </c>
      <c r="W9" s="19">
        <v>3.48</v>
      </c>
      <c r="X9" s="54">
        <v>3.5452380952380955</v>
      </c>
      <c r="Y9" s="9"/>
    </row>
    <row r="10" spans="1:25" ht="11.25" x14ac:dyDescent="0.2">
      <c r="A10" s="29" t="s">
        <v>24</v>
      </c>
      <c r="B10" s="120" t="s">
        <v>93</v>
      </c>
      <c r="C10" s="134">
        <v>292</v>
      </c>
      <c r="D10" s="134">
        <v>397.5</v>
      </c>
      <c r="E10" s="134">
        <v>302.69</v>
      </c>
      <c r="F10" s="134">
        <v>256.98</v>
      </c>
      <c r="G10" s="2">
        <v>232.5</v>
      </c>
      <c r="H10" s="134">
        <v>242.5</v>
      </c>
      <c r="I10" s="134">
        <v>280.04000000000002</v>
      </c>
      <c r="J10" s="134">
        <v>304.17</v>
      </c>
      <c r="K10" s="134">
        <v>267.5</v>
      </c>
      <c r="L10" s="134">
        <v>267.5</v>
      </c>
      <c r="M10" s="134">
        <v>281</v>
      </c>
      <c r="N10" s="134">
        <v>365.48</v>
      </c>
      <c r="O10" s="134">
        <v>276</v>
      </c>
      <c r="P10" s="134">
        <v>312.67</v>
      </c>
      <c r="Q10" s="134">
        <v>261</v>
      </c>
      <c r="R10" s="2">
        <v>268.17</v>
      </c>
      <c r="S10" s="134">
        <v>397</v>
      </c>
      <c r="T10" s="134">
        <v>294.72000000000003</v>
      </c>
      <c r="U10" s="134">
        <v>242.74</v>
      </c>
      <c r="V10" s="134">
        <v>267.5</v>
      </c>
      <c r="W10" s="134">
        <v>247.11</v>
      </c>
      <c r="X10" s="53">
        <v>288.41761904761904</v>
      </c>
      <c r="Y10" s="9"/>
    </row>
    <row r="11" spans="1:25" ht="11.25" x14ac:dyDescent="0.2">
      <c r="A11" s="29" t="s">
        <v>25</v>
      </c>
      <c r="B11" s="120" t="s">
        <v>92</v>
      </c>
      <c r="C11" s="19">
        <v>0.46</v>
      </c>
      <c r="D11" s="19">
        <v>0.63</v>
      </c>
      <c r="E11" s="19">
        <v>0.4214</v>
      </c>
      <c r="F11" s="19">
        <v>0.37</v>
      </c>
      <c r="G11" s="18">
        <v>0.32600000000000001</v>
      </c>
      <c r="H11" s="19">
        <v>0.37</v>
      </c>
      <c r="I11" s="19">
        <v>0.36</v>
      </c>
      <c r="J11" s="19">
        <v>0.56000000000000005</v>
      </c>
      <c r="K11" s="19">
        <v>0.37200000000000005</v>
      </c>
      <c r="L11" s="19">
        <v>0.43</v>
      </c>
      <c r="M11" s="19">
        <v>0.40899999999999997</v>
      </c>
      <c r="N11" s="19">
        <v>0.54500000000000004</v>
      </c>
      <c r="O11" s="19">
        <v>0.37740000000000001</v>
      </c>
      <c r="P11" s="19">
        <v>0.46039999999999998</v>
      </c>
      <c r="Q11" s="19">
        <v>0.41799999999999998</v>
      </c>
      <c r="R11" s="18">
        <v>0.38</v>
      </c>
      <c r="S11" s="19">
        <v>0.57999999999999996</v>
      </c>
      <c r="T11" s="19">
        <v>0.43</v>
      </c>
      <c r="U11" s="19">
        <v>0.44</v>
      </c>
      <c r="V11" s="19">
        <v>0.373</v>
      </c>
      <c r="W11" s="19">
        <v>0.38299999999999995</v>
      </c>
      <c r="X11" s="54">
        <v>0.43310476190476183</v>
      </c>
      <c r="Y11" s="9"/>
    </row>
    <row r="12" spans="1:25" ht="11.25" x14ac:dyDescent="0.2">
      <c r="A12" s="29" t="s">
        <v>26</v>
      </c>
      <c r="B12" s="120" t="s">
        <v>93</v>
      </c>
      <c r="C12" s="134">
        <v>47</v>
      </c>
      <c r="D12" s="134">
        <v>33</v>
      </c>
      <c r="E12" s="134">
        <v>40.24</v>
      </c>
      <c r="F12" s="134">
        <v>30</v>
      </c>
      <c r="G12" s="2">
        <v>58</v>
      </c>
      <c r="H12" s="134">
        <v>51.5</v>
      </c>
      <c r="I12" s="134">
        <v>58</v>
      </c>
      <c r="J12" s="134">
        <v>65</v>
      </c>
      <c r="K12" s="134">
        <v>58</v>
      </c>
      <c r="L12" s="134">
        <v>35</v>
      </c>
      <c r="M12" s="134">
        <v>47.5</v>
      </c>
      <c r="N12" s="134">
        <v>31.77</v>
      </c>
      <c r="O12" s="134">
        <v>25.51</v>
      </c>
      <c r="P12" s="134">
        <v>56</v>
      </c>
      <c r="Q12" s="134">
        <v>54.5</v>
      </c>
      <c r="R12" s="2">
        <v>64</v>
      </c>
      <c r="S12" s="134">
        <v>55</v>
      </c>
      <c r="T12" s="134">
        <v>60.5</v>
      </c>
      <c r="U12" s="134">
        <v>54.74</v>
      </c>
      <c r="V12" s="134">
        <v>36</v>
      </c>
      <c r="W12" s="134">
        <v>65.709999999999994</v>
      </c>
      <c r="X12" s="53">
        <v>48.903333333333336</v>
      </c>
      <c r="Y12" s="9"/>
    </row>
    <row r="13" spans="1:25" ht="11.25" x14ac:dyDescent="0.2">
      <c r="A13" s="29" t="s">
        <v>27</v>
      </c>
      <c r="B13" s="120" t="s">
        <v>93</v>
      </c>
      <c r="C13" s="134">
        <v>83</v>
      </c>
      <c r="D13" s="134">
        <v>135</v>
      </c>
      <c r="E13" s="134">
        <v>74.239999999999995</v>
      </c>
      <c r="F13" s="134">
        <v>55</v>
      </c>
      <c r="G13" s="2">
        <v>55</v>
      </c>
      <c r="H13" s="134">
        <v>53.2</v>
      </c>
      <c r="I13" s="134">
        <v>60</v>
      </c>
      <c r="J13" s="134">
        <v>95.13</v>
      </c>
      <c r="K13" s="134">
        <v>65.959999999999994</v>
      </c>
      <c r="L13" s="134">
        <v>60</v>
      </c>
      <c r="M13" s="134">
        <v>80</v>
      </c>
      <c r="N13" s="134">
        <v>64.27</v>
      </c>
      <c r="O13" s="134">
        <v>74</v>
      </c>
      <c r="P13" s="134">
        <v>82.33</v>
      </c>
      <c r="Q13" s="134">
        <v>47.5</v>
      </c>
      <c r="R13" s="2">
        <v>82</v>
      </c>
      <c r="S13" s="134">
        <v>90</v>
      </c>
      <c r="T13" s="134">
        <v>62.4</v>
      </c>
      <c r="U13" s="134">
        <v>63.25</v>
      </c>
      <c r="V13" s="134">
        <v>60</v>
      </c>
      <c r="W13" s="134">
        <v>69.39</v>
      </c>
      <c r="X13" s="53">
        <v>71.984285714285733</v>
      </c>
      <c r="Y13" s="9"/>
    </row>
    <row r="14" spans="1:25" ht="11.25" x14ac:dyDescent="0.2">
      <c r="A14" s="29" t="s">
        <v>28</v>
      </c>
      <c r="B14" s="120" t="s">
        <v>94</v>
      </c>
      <c r="C14" s="67">
        <v>0.44</v>
      </c>
      <c r="D14" s="133">
        <v>0.57999999999999996</v>
      </c>
      <c r="E14" s="67">
        <v>0.49</v>
      </c>
      <c r="F14" s="67">
        <v>0.35</v>
      </c>
      <c r="G14" s="68">
        <v>0.43</v>
      </c>
      <c r="H14" s="67">
        <v>0.49</v>
      </c>
      <c r="I14" s="67">
        <v>0.48</v>
      </c>
      <c r="J14" s="67">
        <v>0.44</v>
      </c>
      <c r="K14" s="67">
        <v>0.73</v>
      </c>
      <c r="L14" s="67">
        <v>0.48</v>
      </c>
      <c r="M14" s="67">
        <v>0.56000000000000005</v>
      </c>
      <c r="N14" s="67">
        <v>0.51</v>
      </c>
      <c r="O14" s="67">
        <v>0.37</v>
      </c>
      <c r="P14" s="67">
        <v>0.48</v>
      </c>
      <c r="Q14" s="67">
        <v>0.44</v>
      </c>
      <c r="R14" s="68">
        <v>0.5</v>
      </c>
      <c r="S14" s="67">
        <v>0.28999999999999998</v>
      </c>
      <c r="T14" s="67">
        <v>0.56999999999999995</v>
      </c>
      <c r="U14" s="67">
        <v>0.45</v>
      </c>
      <c r="V14" s="133">
        <v>0.5</v>
      </c>
      <c r="W14" s="67">
        <v>0.43807999999999997</v>
      </c>
      <c r="X14" s="54">
        <v>0.47705142857142857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4.3</v>
      </c>
      <c r="E15" s="134">
        <v>2.74</v>
      </c>
      <c r="F15" s="134">
        <v>2</v>
      </c>
      <c r="G15" s="2">
        <v>2.35</v>
      </c>
      <c r="H15" s="134">
        <v>2.2999999999999998</v>
      </c>
      <c r="I15" s="134">
        <v>2.1</v>
      </c>
      <c r="J15" s="134">
        <v>3.51</v>
      </c>
      <c r="K15" s="134">
        <v>1.82</v>
      </c>
      <c r="L15" s="134">
        <v>2</v>
      </c>
      <c r="M15" s="134">
        <v>2.04</v>
      </c>
      <c r="N15" s="134">
        <v>2.52</v>
      </c>
      <c r="O15" s="134">
        <v>1.44</v>
      </c>
      <c r="P15" s="134">
        <v>2.92</v>
      </c>
      <c r="Q15" s="134">
        <v>2.63</v>
      </c>
      <c r="R15" s="2">
        <v>2.0499999999999998</v>
      </c>
      <c r="S15" s="134">
        <v>1.91</v>
      </c>
      <c r="T15" s="134">
        <v>3.06</v>
      </c>
      <c r="U15" s="134">
        <v>1.89</v>
      </c>
      <c r="V15" s="132">
        <v>2.4500000000000002</v>
      </c>
      <c r="W15" s="134">
        <v>1.89</v>
      </c>
      <c r="X15" s="53">
        <v>2.4128571428571428</v>
      </c>
      <c r="Y15" s="9"/>
    </row>
    <row r="16" spans="1:25" ht="11.25" x14ac:dyDescent="0.2">
      <c r="A16" s="29" t="s">
        <v>29</v>
      </c>
      <c r="B16" s="120" t="s">
        <v>91</v>
      </c>
      <c r="C16" s="134">
        <v>21.16</v>
      </c>
      <c r="D16" s="134">
        <v>18.95</v>
      </c>
      <c r="E16" s="134">
        <v>22.17</v>
      </c>
      <c r="F16" s="134">
        <v>36</v>
      </c>
      <c r="G16" s="2">
        <v>15.58</v>
      </c>
      <c r="H16" s="134">
        <v>15.98</v>
      </c>
      <c r="I16" s="134">
        <v>17.079999999999998</v>
      </c>
      <c r="J16" s="134">
        <v>12</v>
      </c>
      <c r="K16" s="134">
        <v>18.77</v>
      </c>
      <c r="L16" s="134">
        <v>14.92</v>
      </c>
      <c r="M16" s="134">
        <v>14.18</v>
      </c>
      <c r="N16" s="134">
        <v>22.22</v>
      </c>
      <c r="O16" s="134">
        <v>18.61</v>
      </c>
      <c r="P16" s="134">
        <v>26.87</v>
      </c>
      <c r="Q16" s="134">
        <v>14.83</v>
      </c>
      <c r="R16" s="2">
        <v>19.64</v>
      </c>
      <c r="S16" s="134">
        <v>15.09</v>
      </c>
      <c r="T16" s="134">
        <v>17.690000000000001</v>
      </c>
      <c r="U16" s="134">
        <v>15.44</v>
      </c>
      <c r="V16" s="134">
        <v>20</v>
      </c>
      <c r="W16" s="134">
        <v>14.18</v>
      </c>
      <c r="X16" s="53">
        <v>18.636190476190475</v>
      </c>
      <c r="Y16" s="9"/>
    </row>
    <row r="17" spans="1:25" ht="11.25" x14ac:dyDescent="0.2">
      <c r="A17" s="29" t="s">
        <v>30</v>
      </c>
      <c r="B17" s="120" t="s">
        <v>94</v>
      </c>
      <c r="C17" s="134">
        <v>62.5</v>
      </c>
      <c r="D17" s="134">
        <v>151.5</v>
      </c>
      <c r="E17" s="134">
        <v>65.3</v>
      </c>
      <c r="F17" s="134">
        <v>74</v>
      </c>
      <c r="G17" s="2">
        <v>72.5</v>
      </c>
      <c r="H17" s="134">
        <v>62</v>
      </c>
      <c r="I17" s="134">
        <v>59.5</v>
      </c>
      <c r="J17" s="134">
        <v>126.59</v>
      </c>
      <c r="K17" s="134">
        <v>76</v>
      </c>
      <c r="L17" s="134">
        <v>87</v>
      </c>
      <c r="M17" s="134">
        <v>101.75</v>
      </c>
      <c r="N17" s="134">
        <v>77.19</v>
      </c>
      <c r="O17" s="134">
        <v>90.45</v>
      </c>
      <c r="P17" s="134">
        <v>69.75</v>
      </c>
      <c r="Q17" s="134">
        <v>79</v>
      </c>
      <c r="R17" s="2">
        <v>75.349999999999994</v>
      </c>
      <c r="S17" s="134">
        <v>58</v>
      </c>
      <c r="T17" s="134">
        <v>79.040000000000006</v>
      </c>
      <c r="U17" s="134">
        <v>77.97</v>
      </c>
      <c r="V17" s="134">
        <v>55</v>
      </c>
      <c r="W17" s="134">
        <v>83.41</v>
      </c>
      <c r="X17" s="53">
        <v>80.180952380952377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589.26</v>
      </c>
      <c r="D18" s="134">
        <v>279</v>
      </c>
      <c r="E18" s="134">
        <v>268.26</v>
      </c>
      <c r="F18" s="134">
        <v>260</v>
      </c>
      <c r="G18" s="2">
        <v>235</v>
      </c>
      <c r="H18" s="134">
        <v>295</v>
      </c>
      <c r="I18" s="134">
        <v>197.75</v>
      </c>
      <c r="J18" s="134">
        <v>362.12</v>
      </c>
      <c r="K18" s="134">
        <v>450</v>
      </c>
      <c r="L18" s="134">
        <v>399</v>
      </c>
      <c r="M18" s="134">
        <v>394.2</v>
      </c>
      <c r="N18" s="134">
        <v>302.74</v>
      </c>
      <c r="O18" s="134">
        <v>270</v>
      </c>
      <c r="P18" s="134">
        <v>366.67</v>
      </c>
      <c r="Q18" s="134">
        <v>278.44</v>
      </c>
      <c r="R18" s="2">
        <v>440</v>
      </c>
      <c r="S18" s="134">
        <v>397.5</v>
      </c>
      <c r="T18" s="134">
        <v>456.71</v>
      </c>
      <c r="U18" s="134">
        <v>283.88</v>
      </c>
      <c r="V18" s="134">
        <v>202.5</v>
      </c>
      <c r="W18" s="134">
        <v>298.20999999999998</v>
      </c>
      <c r="X18" s="53">
        <v>334.58285714285711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398.75</v>
      </c>
      <c r="D19" s="134">
        <v>235</v>
      </c>
      <c r="E19" s="134">
        <v>247.5</v>
      </c>
      <c r="F19" s="2">
        <v>280</v>
      </c>
      <c r="G19" s="2">
        <v>164.18</v>
      </c>
      <c r="H19" s="134">
        <v>264</v>
      </c>
      <c r="I19" s="134">
        <v>112</v>
      </c>
      <c r="J19" s="134">
        <v>276</v>
      </c>
      <c r="K19" s="134">
        <v>273.73</v>
      </c>
      <c r="L19" s="2">
        <v>234</v>
      </c>
      <c r="M19" s="2">
        <v>210</v>
      </c>
      <c r="N19" s="134">
        <v>258.62</v>
      </c>
      <c r="O19" s="134">
        <v>250</v>
      </c>
      <c r="P19" s="134">
        <v>257.17</v>
      </c>
      <c r="Q19" s="134">
        <v>207</v>
      </c>
      <c r="R19" s="2">
        <v>341</v>
      </c>
      <c r="S19" s="134">
        <v>181</v>
      </c>
      <c r="T19" s="134">
        <v>142.63999999999999</v>
      </c>
      <c r="U19" s="134">
        <v>200.8</v>
      </c>
      <c r="V19" s="134">
        <v>232.5</v>
      </c>
      <c r="W19" s="134">
        <v>254.79</v>
      </c>
      <c r="X19" s="53">
        <v>239.08</v>
      </c>
      <c r="Y19" s="9"/>
    </row>
    <row r="20" spans="1:25" ht="22.5" x14ac:dyDescent="0.2">
      <c r="A20" s="121" t="s">
        <v>33</v>
      </c>
      <c r="B20" s="122" t="s">
        <v>94</v>
      </c>
      <c r="C20" s="134">
        <v>57.95</v>
      </c>
      <c r="D20" s="134">
        <v>69.5</v>
      </c>
      <c r="E20" s="134">
        <v>58.33</v>
      </c>
      <c r="F20" s="134">
        <v>73</v>
      </c>
      <c r="G20" s="2">
        <v>40</v>
      </c>
      <c r="H20" s="134">
        <v>57</v>
      </c>
      <c r="I20" s="134">
        <v>46</v>
      </c>
      <c r="J20" s="134">
        <v>27.64</v>
      </c>
      <c r="K20" s="134">
        <v>64.900000000000006</v>
      </c>
      <c r="L20" s="134">
        <v>33.450000000000003</v>
      </c>
      <c r="M20" s="134">
        <v>52</v>
      </c>
      <c r="N20" s="134">
        <v>45.36</v>
      </c>
      <c r="O20" s="134">
        <v>45.61</v>
      </c>
      <c r="P20" s="134">
        <v>61.91</v>
      </c>
      <c r="Q20" s="134">
        <v>51.88</v>
      </c>
      <c r="R20" s="2">
        <v>62.8</v>
      </c>
      <c r="S20" s="134">
        <v>25.33</v>
      </c>
      <c r="T20" s="134">
        <v>27.56</v>
      </c>
      <c r="U20" s="134">
        <v>25.79</v>
      </c>
      <c r="V20" s="134">
        <v>35</v>
      </c>
      <c r="W20" s="134">
        <v>40.51</v>
      </c>
      <c r="X20" s="53">
        <v>47.691428571428567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25</v>
      </c>
      <c r="D21" s="134">
        <v>21.1</v>
      </c>
      <c r="E21" s="134">
        <v>22.53</v>
      </c>
      <c r="F21" s="134">
        <v>23.13</v>
      </c>
      <c r="G21" s="2">
        <v>20.7</v>
      </c>
      <c r="H21" s="134">
        <v>20</v>
      </c>
      <c r="I21" s="134">
        <v>17.52</v>
      </c>
      <c r="J21" s="134">
        <v>30.17</v>
      </c>
      <c r="K21" s="134">
        <v>24.85</v>
      </c>
      <c r="L21" s="134">
        <v>23.9</v>
      </c>
      <c r="M21" s="134">
        <v>17.600000000000001</v>
      </c>
      <c r="N21" s="134">
        <v>21.8</v>
      </c>
      <c r="O21" s="134">
        <v>14.99</v>
      </c>
      <c r="P21" s="134">
        <v>49.46</v>
      </c>
      <c r="Q21" s="134">
        <v>18.7</v>
      </c>
      <c r="R21" s="2">
        <v>19.600000000000001</v>
      </c>
      <c r="S21" s="134">
        <v>19.93</v>
      </c>
      <c r="T21" s="134">
        <v>20.36</v>
      </c>
      <c r="U21" s="134">
        <v>12.23</v>
      </c>
      <c r="V21" s="134">
        <v>15.1</v>
      </c>
      <c r="W21" s="134">
        <v>16.02</v>
      </c>
      <c r="X21" s="53">
        <v>21.651904761904763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390</v>
      </c>
      <c r="D22" s="134">
        <v>420</v>
      </c>
      <c r="E22" s="134">
        <v>239.5</v>
      </c>
      <c r="F22" s="134">
        <v>236.4</v>
      </c>
      <c r="G22" s="2">
        <v>312</v>
      </c>
      <c r="H22" s="134">
        <v>288.99</v>
      </c>
      <c r="I22" s="134">
        <v>340.86</v>
      </c>
      <c r="J22" s="134">
        <v>353.93</v>
      </c>
      <c r="K22" s="134">
        <v>325</v>
      </c>
      <c r="L22" s="134">
        <v>340.65</v>
      </c>
      <c r="M22" s="134">
        <v>389</v>
      </c>
      <c r="N22" s="134">
        <v>249.27</v>
      </c>
      <c r="O22" s="134">
        <v>298.5</v>
      </c>
      <c r="P22" s="134">
        <v>528.5</v>
      </c>
      <c r="Q22" s="134">
        <v>599</v>
      </c>
      <c r="R22" s="2">
        <v>256.35000000000002</v>
      </c>
      <c r="S22" s="134">
        <v>310.8</v>
      </c>
      <c r="T22" s="134">
        <v>788.75</v>
      </c>
      <c r="U22" s="134">
        <v>456.12</v>
      </c>
      <c r="V22" s="134">
        <v>240</v>
      </c>
      <c r="W22" s="134">
        <v>274.39</v>
      </c>
      <c r="X22" s="53">
        <v>363.71476190476199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14</v>
      </c>
      <c r="D23" s="134">
        <v>17</v>
      </c>
      <c r="E23" s="134">
        <v>6.83</v>
      </c>
      <c r="F23" s="134">
        <v>12.12</v>
      </c>
      <c r="G23" s="2">
        <v>9.6</v>
      </c>
      <c r="H23" s="134">
        <v>10</v>
      </c>
      <c r="I23" s="134">
        <v>7</v>
      </c>
      <c r="J23" s="134">
        <v>25.18</v>
      </c>
      <c r="K23" s="134">
        <v>11.54</v>
      </c>
      <c r="L23" s="134">
        <v>19</v>
      </c>
      <c r="M23" s="134">
        <v>18</v>
      </c>
      <c r="N23" s="134">
        <v>10.52</v>
      </c>
      <c r="O23" s="134">
        <v>5.08</v>
      </c>
      <c r="P23" s="134">
        <v>7.34</v>
      </c>
      <c r="Q23" s="134">
        <v>10.53</v>
      </c>
      <c r="R23" s="2">
        <v>14.17</v>
      </c>
      <c r="S23" s="134">
        <v>30</v>
      </c>
      <c r="T23" s="134">
        <v>8.56</v>
      </c>
      <c r="U23" s="134">
        <v>28.16</v>
      </c>
      <c r="V23" s="134">
        <v>19.25</v>
      </c>
      <c r="W23" s="134">
        <v>9.5299999999999994</v>
      </c>
      <c r="X23" s="53">
        <v>13.97190476190476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</v>
      </c>
      <c r="D24" s="134">
        <v>70</v>
      </c>
      <c r="E24" s="134">
        <v>57.54</v>
      </c>
      <c r="F24" s="134">
        <v>110</v>
      </c>
      <c r="G24" s="2">
        <v>59</v>
      </c>
      <c r="H24" s="134">
        <v>45.5</v>
      </c>
      <c r="I24" s="134">
        <v>42</v>
      </c>
      <c r="J24" s="134">
        <v>91.81</v>
      </c>
      <c r="K24" s="134">
        <v>65.650000000000006</v>
      </c>
      <c r="L24" s="134">
        <v>65</v>
      </c>
      <c r="M24" s="134">
        <v>75.75</v>
      </c>
      <c r="N24" s="134">
        <v>66.489999999999995</v>
      </c>
      <c r="O24" s="134">
        <v>41.33</v>
      </c>
      <c r="P24" s="134">
        <v>127.68</v>
      </c>
      <c r="Q24" s="134">
        <v>54</v>
      </c>
      <c r="R24" s="2">
        <v>56.1</v>
      </c>
      <c r="S24" s="134">
        <v>82</v>
      </c>
      <c r="T24" s="134">
        <v>64.48</v>
      </c>
      <c r="U24" s="134">
        <v>69.150000000000006</v>
      </c>
      <c r="V24" s="134">
        <v>62.5</v>
      </c>
      <c r="W24" s="134">
        <v>52.89</v>
      </c>
      <c r="X24" s="53">
        <v>67.422380952380962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4.75</v>
      </c>
      <c r="D25" s="134">
        <v>8.5</v>
      </c>
      <c r="E25" s="134">
        <v>7.08</v>
      </c>
      <c r="F25" s="134">
        <v>13.7</v>
      </c>
      <c r="G25" s="2">
        <v>7.1</v>
      </c>
      <c r="H25" s="134">
        <v>9.1999999999999993</v>
      </c>
      <c r="I25" s="134">
        <v>5.38</v>
      </c>
      <c r="J25" s="134">
        <v>11</v>
      </c>
      <c r="K25" s="134">
        <v>7.5</v>
      </c>
      <c r="L25" s="134">
        <v>8.3000000000000007</v>
      </c>
      <c r="M25" s="134">
        <v>8.85</v>
      </c>
      <c r="N25" s="134">
        <v>5.56</v>
      </c>
      <c r="O25" s="134">
        <v>4.22</v>
      </c>
      <c r="P25" s="134">
        <v>6.42</v>
      </c>
      <c r="Q25" s="134">
        <v>8.5</v>
      </c>
      <c r="R25" s="2">
        <v>9.59</v>
      </c>
      <c r="S25" s="134">
        <v>5.63</v>
      </c>
      <c r="T25" s="134">
        <v>13</v>
      </c>
      <c r="U25" s="134">
        <v>10.14</v>
      </c>
      <c r="V25" s="134">
        <v>6</v>
      </c>
      <c r="W25" s="134">
        <v>8.9488888888888898</v>
      </c>
      <c r="X25" s="53">
        <v>8.0651851851851859</v>
      </c>
      <c r="Y25" s="9"/>
    </row>
    <row r="26" spans="1:25" ht="11.25" x14ac:dyDescent="0.2">
      <c r="A26" s="29" t="s">
        <v>38</v>
      </c>
      <c r="B26" s="120" t="s">
        <v>92</v>
      </c>
      <c r="C26" s="134">
        <v>8.6300000000000008</v>
      </c>
      <c r="D26" s="134">
        <v>5.6</v>
      </c>
      <c r="E26" s="134">
        <v>4.1399999999999997</v>
      </c>
      <c r="F26" s="134">
        <v>4</v>
      </c>
      <c r="G26" s="2">
        <v>3.45</v>
      </c>
      <c r="H26" s="134">
        <v>6.65</v>
      </c>
      <c r="I26" s="134">
        <v>4.16</v>
      </c>
      <c r="J26" s="134">
        <v>8.8699999999999992</v>
      </c>
      <c r="K26" s="134">
        <v>4.5199999999999996</v>
      </c>
      <c r="L26" s="134">
        <v>8.8800000000000008</v>
      </c>
      <c r="M26" s="134">
        <v>7.25</v>
      </c>
      <c r="N26" s="2">
        <v>4.5199999999999996</v>
      </c>
      <c r="O26" s="134">
        <v>2.4900000000000002</v>
      </c>
      <c r="P26" s="134">
        <v>8.4700000000000006</v>
      </c>
      <c r="Q26" s="134">
        <v>4.08</v>
      </c>
      <c r="R26" s="2">
        <v>9.6999999999999993</v>
      </c>
      <c r="S26" s="134">
        <v>11.43</v>
      </c>
      <c r="T26" s="134">
        <v>11.53</v>
      </c>
      <c r="U26" s="134">
        <v>7.34</v>
      </c>
      <c r="V26" s="134">
        <v>6.25</v>
      </c>
      <c r="W26" s="134">
        <v>6.64</v>
      </c>
      <c r="X26" s="53">
        <v>6.6</v>
      </c>
      <c r="Y26" s="9"/>
    </row>
    <row r="27" spans="1:25" ht="11.25" x14ac:dyDescent="0.2">
      <c r="A27" s="29" t="s">
        <v>109</v>
      </c>
      <c r="B27" s="120" t="s">
        <v>96</v>
      </c>
      <c r="C27" s="19">
        <v>1.07</v>
      </c>
      <c r="D27" s="19">
        <v>0.92</v>
      </c>
      <c r="E27" s="133">
        <v>0.9</v>
      </c>
      <c r="F27" s="19">
        <v>0.76</v>
      </c>
      <c r="G27" s="18">
        <v>0.63</v>
      </c>
      <c r="H27" s="19">
        <v>0.73</v>
      </c>
      <c r="I27" s="19">
        <v>0.62170000000000003</v>
      </c>
      <c r="J27" s="19">
        <v>0.87</v>
      </c>
      <c r="K27" s="19">
        <v>0.66</v>
      </c>
      <c r="L27" s="19">
        <v>0.79</v>
      </c>
      <c r="M27" s="19">
        <v>0.68</v>
      </c>
      <c r="N27" s="19">
        <v>1.03</v>
      </c>
      <c r="O27" s="19">
        <v>0.66</v>
      </c>
      <c r="P27" s="19">
        <v>1.08</v>
      </c>
      <c r="Q27" s="19">
        <v>0.73</v>
      </c>
      <c r="R27" s="18">
        <v>0.89</v>
      </c>
      <c r="S27" s="18">
        <v>0.93</v>
      </c>
      <c r="T27" s="18">
        <v>1.1000000000000001</v>
      </c>
      <c r="U27" s="19">
        <v>0.92</v>
      </c>
      <c r="V27" s="133">
        <v>0.8</v>
      </c>
      <c r="W27" s="19">
        <v>0.69909999999999994</v>
      </c>
      <c r="X27" s="54">
        <v>0.83194285714285721</v>
      </c>
      <c r="Y27" s="9"/>
    </row>
    <row r="28" spans="1:25" ht="11.25" x14ac:dyDescent="0.2">
      <c r="A28" s="29" t="s">
        <v>39</v>
      </c>
      <c r="B28" s="120" t="s">
        <v>94</v>
      </c>
      <c r="C28" s="134">
        <v>86</v>
      </c>
      <c r="D28" s="134">
        <v>63</v>
      </c>
      <c r="E28" s="135">
        <v>63.5</v>
      </c>
      <c r="F28" s="134">
        <v>70.349999999999994</v>
      </c>
      <c r="G28" s="2">
        <v>58.8</v>
      </c>
      <c r="H28" s="134">
        <v>58.1</v>
      </c>
      <c r="I28" s="134">
        <v>58</v>
      </c>
      <c r="J28" s="134">
        <v>66.459999999999994</v>
      </c>
      <c r="K28" s="134">
        <v>68</v>
      </c>
      <c r="L28" s="134">
        <v>61</v>
      </c>
      <c r="M28" s="134">
        <v>65.2</v>
      </c>
      <c r="N28" s="134">
        <v>63.9</v>
      </c>
      <c r="O28" s="134">
        <v>67.319999999999993</v>
      </c>
      <c r="P28" s="134">
        <v>81.77</v>
      </c>
      <c r="Q28" s="134">
        <v>62.59</v>
      </c>
      <c r="R28" s="2">
        <v>58.55</v>
      </c>
      <c r="S28" s="134">
        <v>53</v>
      </c>
      <c r="T28" s="134">
        <v>79.91</v>
      </c>
      <c r="U28" s="134">
        <v>76.94</v>
      </c>
      <c r="V28" s="134">
        <v>50</v>
      </c>
      <c r="W28" s="134">
        <v>59.58</v>
      </c>
      <c r="X28" s="53">
        <v>65.331904761904781</v>
      </c>
      <c r="Y28" s="9"/>
    </row>
    <row r="29" spans="1:25" ht="11.25" x14ac:dyDescent="0.2">
      <c r="A29" s="29" t="s">
        <v>40</v>
      </c>
      <c r="B29" s="120" t="s">
        <v>94</v>
      </c>
      <c r="C29" s="134">
        <v>252.74</v>
      </c>
      <c r="D29" s="134">
        <v>271</v>
      </c>
      <c r="E29" s="134">
        <v>219</v>
      </c>
      <c r="F29" s="134">
        <v>199</v>
      </c>
      <c r="G29" s="2">
        <v>187.49</v>
      </c>
      <c r="H29" s="134">
        <v>224</v>
      </c>
      <c r="I29" s="134">
        <v>85</v>
      </c>
      <c r="J29" s="134">
        <v>239.06</v>
      </c>
      <c r="K29" s="134">
        <v>215</v>
      </c>
      <c r="L29" s="134">
        <v>260</v>
      </c>
      <c r="M29" s="134">
        <v>246.75</v>
      </c>
      <c r="N29" s="134">
        <v>199.71</v>
      </c>
      <c r="O29" s="134">
        <v>208.7</v>
      </c>
      <c r="P29" s="134">
        <v>281.57</v>
      </c>
      <c r="Q29" s="134">
        <v>233.91</v>
      </c>
      <c r="R29" s="2">
        <v>230</v>
      </c>
      <c r="S29" s="134">
        <v>111.53</v>
      </c>
      <c r="T29" s="134">
        <v>241.49</v>
      </c>
      <c r="U29" s="134">
        <v>213.48</v>
      </c>
      <c r="V29" s="134">
        <v>185</v>
      </c>
      <c r="W29" s="134">
        <v>161.66</v>
      </c>
      <c r="X29" s="53">
        <v>212.67095238095234</v>
      </c>
      <c r="Y29" s="9"/>
    </row>
    <row r="30" spans="1:25" ht="11.25" x14ac:dyDescent="0.2">
      <c r="A30" s="29" t="s">
        <v>41</v>
      </c>
      <c r="B30" s="120" t="s">
        <v>94</v>
      </c>
      <c r="C30" s="134">
        <v>60.8</v>
      </c>
      <c r="D30" s="134">
        <v>47.3</v>
      </c>
      <c r="E30" s="134">
        <v>34.25</v>
      </c>
      <c r="F30" s="134">
        <v>50</v>
      </c>
      <c r="G30" s="2">
        <v>33</v>
      </c>
      <c r="H30" s="134">
        <v>44.5</v>
      </c>
      <c r="I30" s="134">
        <v>29.95</v>
      </c>
      <c r="J30" s="134">
        <v>43.74</v>
      </c>
      <c r="K30" s="134">
        <v>48.9</v>
      </c>
      <c r="L30" s="134">
        <v>34</v>
      </c>
      <c r="M30" s="134">
        <v>49.4</v>
      </c>
      <c r="N30" s="134">
        <v>30.7</v>
      </c>
      <c r="O30" s="134">
        <v>36.74</v>
      </c>
      <c r="P30" s="134">
        <v>69</v>
      </c>
      <c r="Q30" s="134">
        <v>42.95</v>
      </c>
      <c r="R30" s="2">
        <v>33.5</v>
      </c>
      <c r="S30" s="134">
        <v>36.89</v>
      </c>
      <c r="T30" s="134">
        <v>39.42</v>
      </c>
      <c r="U30" s="134">
        <v>28.01</v>
      </c>
      <c r="V30" s="134">
        <v>18.579999999999998</v>
      </c>
      <c r="W30" s="134">
        <v>56.98</v>
      </c>
      <c r="X30" s="53">
        <v>41.362380952380953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40.67</v>
      </c>
      <c r="D31" s="134">
        <v>43.75</v>
      </c>
      <c r="E31" s="134">
        <v>48.06</v>
      </c>
      <c r="F31" s="134">
        <v>55</v>
      </c>
      <c r="G31" s="2">
        <v>35.4</v>
      </c>
      <c r="H31" s="134">
        <v>44.45</v>
      </c>
      <c r="I31" s="134">
        <v>49.9</v>
      </c>
      <c r="J31" s="134">
        <v>41.26</v>
      </c>
      <c r="K31" s="134">
        <v>44.26</v>
      </c>
      <c r="L31" s="134">
        <v>43.8</v>
      </c>
      <c r="M31" s="134">
        <v>54.08</v>
      </c>
      <c r="N31" s="134">
        <v>47.95</v>
      </c>
      <c r="O31" s="134">
        <v>47.36</v>
      </c>
      <c r="P31" s="134">
        <v>67.42</v>
      </c>
      <c r="Q31" s="134">
        <v>48.48</v>
      </c>
      <c r="R31" s="2">
        <v>45</v>
      </c>
      <c r="S31" s="134">
        <v>24.58</v>
      </c>
      <c r="T31" s="134">
        <v>52.71</v>
      </c>
      <c r="U31" s="134">
        <v>49.64</v>
      </c>
      <c r="V31" s="134">
        <v>40</v>
      </c>
      <c r="W31" s="134">
        <v>40.74</v>
      </c>
      <c r="X31" s="53">
        <v>45.929047619047623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20.23</v>
      </c>
      <c r="D32" s="134">
        <v>28</v>
      </c>
      <c r="E32" s="134">
        <v>29.49</v>
      </c>
      <c r="F32" s="134">
        <v>33.049999999999997</v>
      </c>
      <c r="G32" s="2">
        <v>14.91</v>
      </c>
      <c r="H32" s="134">
        <v>21.08</v>
      </c>
      <c r="I32" s="134">
        <v>13.9</v>
      </c>
      <c r="J32" s="134">
        <v>23.28</v>
      </c>
      <c r="K32" s="134">
        <v>26</v>
      </c>
      <c r="L32" s="134">
        <v>30.83</v>
      </c>
      <c r="M32" s="134">
        <v>20.079999999999998</v>
      </c>
      <c r="N32" s="134">
        <v>19.38</v>
      </c>
      <c r="O32" s="134">
        <v>20.5</v>
      </c>
      <c r="P32" s="134">
        <v>34.270000000000003</v>
      </c>
      <c r="Q32" s="134">
        <v>17.899999999999999</v>
      </c>
      <c r="R32" s="2">
        <v>30.28</v>
      </c>
      <c r="S32" s="2">
        <v>18.7</v>
      </c>
      <c r="T32" s="2">
        <v>24.02</v>
      </c>
      <c r="U32" s="134">
        <v>17.079999999999998</v>
      </c>
      <c r="V32" s="134">
        <v>15.7</v>
      </c>
      <c r="W32" s="134">
        <v>22.23</v>
      </c>
      <c r="X32" s="53">
        <v>22.900476190476187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f>4.61*2.4689</f>
        <v>11.381629000000002</v>
      </c>
      <c r="D34" s="2">
        <v>13.99</v>
      </c>
      <c r="E34" s="2">
        <v>15.51</v>
      </c>
      <c r="F34" s="2">
        <v>13.45</v>
      </c>
      <c r="G34" s="2">
        <v>15.95</v>
      </c>
      <c r="H34" s="134">
        <v>16.14</v>
      </c>
      <c r="I34" s="134">
        <f>6.512*2.3315</f>
        <v>15.182727999999999</v>
      </c>
      <c r="J34" s="2">
        <f>5*2.2642</f>
        <v>11.321000000000002</v>
      </c>
      <c r="K34" s="2">
        <v>16.100000000000001</v>
      </c>
      <c r="L34" s="2">
        <f>4.55*2.3439</f>
        <v>10.664745</v>
      </c>
      <c r="M34" s="2">
        <v>14.35</v>
      </c>
      <c r="N34" s="134">
        <v>12.71</v>
      </c>
      <c r="O34" s="2">
        <v>11.66</v>
      </c>
      <c r="P34" s="2">
        <v>13.64</v>
      </c>
      <c r="Q34" s="2">
        <v>18.100000000000001</v>
      </c>
      <c r="R34" s="2">
        <v>16.39</v>
      </c>
      <c r="S34" s="134">
        <f>5.325*2.26</f>
        <v>12.0345</v>
      </c>
      <c r="T34" s="134">
        <v>13.97</v>
      </c>
      <c r="U34" s="2">
        <f>7.29*2.6713</f>
        <v>19.473777000000002</v>
      </c>
      <c r="V34" s="2">
        <v>11.71</v>
      </c>
      <c r="W34" s="134">
        <f>5.97*2.7619</f>
        <v>16.488542999999996</v>
      </c>
      <c r="X34" s="53">
        <f>AVERAGE(C34:W34)</f>
        <v>14.296043904761905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f>3.22*2.4689</f>
        <v>7.9498580000000008</v>
      </c>
      <c r="D35" s="2">
        <v>10.35</v>
      </c>
      <c r="E35" s="2">
        <v>9.4499999999999993</v>
      </c>
      <c r="F35" s="2">
        <v>8.86</v>
      </c>
      <c r="G35" s="2">
        <v>10.27</v>
      </c>
      <c r="H35" s="134">
        <v>10.38</v>
      </c>
      <c r="I35" s="134">
        <f>4.65*2.3315</f>
        <v>10.841475000000001</v>
      </c>
      <c r="J35" s="2">
        <f>3.53*2.2642</f>
        <v>7.9926260000000005</v>
      </c>
      <c r="K35" s="2">
        <v>10.54</v>
      </c>
      <c r="L35" s="2">
        <f>3.34*2.3439</f>
        <v>7.8286259999999999</v>
      </c>
      <c r="M35" s="2">
        <v>10.55</v>
      </c>
      <c r="N35" s="134">
        <v>9.19</v>
      </c>
      <c r="O35" s="2">
        <v>8.66</v>
      </c>
      <c r="P35" s="2">
        <v>10.28</v>
      </c>
      <c r="Q35" s="2">
        <v>12.9</v>
      </c>
      <c r="R35" s="2">
        <v>11.98</v>
      </c>
      <c r="S35" s="134">
        <f>4.26*2.26</f>
        <v>9.6275999999999993</v>
      </c>
      <c r="T35" s="134">
        <v>10.29</v>
      </c>
      <c r="U35" s="2">
        <f>5.04*2.6713</f>
        <v>13.463352</v>
      </c>
      <c r="V35" s="2">
        <v>7.84</v>
      </c>
      <c r="W35" s="134">
        <f>4.86*2.7619</f>
        <v>13.422834</v>
      </c>
      <c r="X35" s="53">
        <f>AVERAGE(C35:W35)</f>
        <v>10.126970047619047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101.98</v>
      </c>
      <c r="F37" s="134">
        <v>27.95</v>
      </c>
      <c r="G37" s="134">
        <v>65</v>
      </c>
      <c r="H37" s="134">
        <v>57.93</v>
      </c>
      <c r="I37" s="134">
        <v>49.77</v>
      </c>
      <c r="J37" s="134">
        <v>49.57</v>
      </c>
      <c r="K37" s="134">
        <v>48.2</v>
      </c>
      <c r="L37" s="134">
        <v>35.26</v>
      </c>
      <c r="M37" s="134">
        <v>66.75</v>
      </c>
      <c r="N37" s="134">
        <v>23</v>
      </c>
      <c r="O37" s="134">
        <v>28.33</v>
      </c>
      <c r="P37" s="134">
        <v>69.180000000000007</v>
      </c>
      <c r="Q37" s="134">
        <v>58.91</v>
      </c>
      <c r="R37" s="2">
        <v>47.3</v>
      </c>
      <c r="S37" s="134">
        <v>24.654544999999999</v>
      </c>
      <c r="T37" s="134">
        <v>64.572100000000006</v>
      </c>
      <c r="U37" s="134">
        <v>25.73</v>
      </c>
      <c r="V37" s="134">
        <v>27</v>
      </c>
      <c r="W37" s="134">
        <v>37.96</v>
      </c>
      <c r="X37" s="53">
        <v>47.931268809523807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33</v>
      </c>
      <c r="D39" s="20">
        <v>40</v>
      </c>
      <c r="E39" s="20">
        <v>19.47</v>
      </c>
      <c r="F39" s="20">
        <v>17.7</v>
      </c>
      <c r="G39" s="20">
        <v>23</v>
      </c>
      <c r="H39" s="20">
        <v>11.13</v>
      </c>
      <c r="I39" s="20">
        <v>10.95</v>
      </c>
      <c r="J39" s="20">
        <v>16.899999999999999</v>
      </c>
      <c r="K39" s="20">
        <v>5.5</v>
      </c>
      <c r="L39" s="20">
        <v>15</v>
      </c>
      <c r="M39" s="20">
        <v>20.45</v>
      </c>
      <c r="N39" s="20">
        <v>14.54</v>
      </c>
      <c r="O39" s="20">
        <v>6.83</v>
      </c>
      <c r="P39" s="20">
        <v>16.190000000000001</v>
      </c>
      <c r="Q39" s="20">
        <v>9.4499999999999993</v>
      </c>
      <c r="R39" s="21">
        <v>8.5</v>
      </c>
      <c r="S39" s="20">
        <v>6.1497048000000003</v>
      </c>
      <c r="T39" s="20">
        <v>31.66</v>
      </c>
      <c r="U39" s="20">
        <v>10.039999999999999</v>
      </c>
      <c r="V39" s="20">
        <v>8</v>
      </c>
      <c r="W39" s="20">
        <v>6.3273333333333328</v>
      </c>
      <c r="X39" s="57">
        <v>15.751763720634923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190</v>
      </c>
      <c r="B44" s="46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5"/>
      <c r="S44" s="4"/>
      <c r="T44" s="4"/>
      <c r="U44" s="5"/>
      <c r="V44" s="4"/>
      <c r="W44" s="4"/>
      <c r="X44" s="6"/>
      <c r="Y44" s="4"/>
    </row>
    <row r="45" spans="1:25" ht="11.25" x14ac:dyDescent="0.2">
      <c r="A45" s="131" t="s">
        <v>49</v>
      </c>
      <c r="B45" s="46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12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0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9" customHeight="1" x14ac:dyDescent="0.2">
      <c r="A67" s="61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  <row r="78" spans="1:24" ht="12" x14ac:dyDescent="0.2">
      <c r="A78" s="60"/>
      <c r="R78" s="3"/>
      <c r="U78" s="3"/>
      <c r="X78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187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43.5</v>
      </c>
      <c r="D8" s="134">
        <v>51</v>
      </c>
      <c r="E8" s="134">
        <v>31.71</v>
      </c>
      <c r="F8" s="134">
        <v>46</v>
      </c>
      <c r="G8" s="2">
        <v>23.9</v>
      </c>
      <c r="H8" s="134">
        <v>31.2</v>
      </c>
      <c r="I8" s="134">
        <v>19.850000000000001</v>
      </c>
      <c r="J8" s="134">
        <v>15.07</v>
      </c>
      <c r="K8" s="134">
        <v>26.81</v>
      </c>
      <c r="L8" s="134">
        <v>32.42</v>
      </c>
      <c r="M8" s="134">
        <v>31.7</v>
      </c>
      <c r="N8" s="134">
        <v>38.25</v>
      </c>
      <c r="O8" s="134">
        <v>30.08</v>
      </c>
      <c r="P8" s="134">
        <v>36.43</v>
      </c>
      <c r="Q8" s="134">
        <v>23.65</v>
      </c>
      <c r="R8" s="2">
        <v>36.4</v>
      </c>
      <c r="S8" s="134">
        <v>25.32</v>
      </c>
      <c r="T8" s="134">
        <v>28.26</v>
      </c>
      <c r="U8" s="134">
        <v>27.61</v>
      </c>
      <c r="V8" s="134">
        <v>34</v>
      </c>
      <c r="W8" s="134">
        <v>27.42</v>
      </c>
      <c r="X8" s="53">
        <v>31.456190476190478</v>
      </c>
      <c r="Y8" s="9"/>
    </row>
    <row r="9" spans="1:25" ht="11.25" x14ac:dyDescent="0.2">
      <c r="A9" s="29" t="s">
        <v>87</v>
      </c>
      <c r="B9" s="120" t="s">
        <v>92</v>
      </c>
      <c r="C9" s="19">
        <v>3.45</v>
      </c>
      <c r="D9" s="19">
        <v>4.2</v>
      </c>
      <c r="E9" s="19">
        <v>3.55</v>
      </c>
      <c r="F9" s="19">
        <v>3.03</v>
      </c>
      <c r="G9" s="18">
        <v>2.93</v>
      </c>
      <c r="H9" s="19">
        <v>2.85</v>
      </c>
      <c r="I9" s="19">
        <v>3.21</v>
      </c>
      <c r="J9" s="19">
        <v>3.5</v>
      </c>
      <c r="K9" s="19">
        <v>3.17</v>
      </c>
      <c r="L9" s="19">
        <v>3.7</v>
      </c>
      <c r="M9" s="19">
        <v>4.17</v>
      </c>
      <c r="N9" s="19">
        <v>4.24</v>
      </c>
      <c r="O9" s="19">
        <v>3.47</v>
      </c>
      <c r="P9" s="19">
        <v>3.84</v>
      </c>
      <c r="Q9" s="19">
        <v>3.18</v>
      </c>
      <c r="R9" s="18">
        <v>3.3</v>
      </c>
      <c r="S9" s="19">
        <v>4.2</v>
      </c>
      <c r="T9" s="19">
        <v>4.0599999999999996</v>
      </c>
      <c r="U9" s="19">
        <v>3.79</v>
      </c>
      <c r="V9" s="19">
        <v>3.11</v>
      </c>
      <c r="W9" s="19">
        <v>3.48</v>
      </c>
      <c r="X9" s="54">
        <v>3.5442857142857145</v>
      </c>
      <c r="Y9" s="9"/>
    </row>
    <row r="10" spans="1:25" ht="11.25" x14ac:dyDescent="0.2">
      <c r="A10" s="29" t="s">
        <v>24</v>
      </c>
      <c r="B10" s="120" t="s">
        <v>93</v>
      </c>
      <c r="C10" s="134">
        <v>292</v>
      </c>
      <c r="D10" s="134">
        <v>404</v>
      </c>
      <c r="E10" s="134">
        <v>302.69</v>
      </c>
      <c r="F10" s="134">
        <v>256.98</v>
      </c>
      <c r="G10" s="2">
        <v>233</v>
      </c>
      <c r="H10" s="134">
        <v>239.53</v>
      </c>
      <c r="I10" s="134">
        <v>280.04000000000002</v>
      </c>
      <c r="J10" s="134">
        <v>312</v>
      </c>
      <c r="K10" s="134">
        <v>262</v>
      </c>
      <c r="L10" s="134">
        <v>267.5</v>
      </c>
      <c r="M10" s="134">
        <v>280.60000000000002</v>
      </c>
      <c r="N10" s="134">
        <v>364.57</v>
      </c>
      <c r="O10" s="134">
        <v>281.67</v>
      </c>
      <c r="P10" s="134">
        <v>311</v>
      </c>
      <c r="Q10" s="134">
        <v>261</v>
      </c>
      <c r="R10" s="2">
        <v>267.35000000000002</v>
      </c>
      <c r="S10" s="134">
        <v>397</v>
      </c>
      <c r="T10" s="134">
        <v>295.12</v>
      </c>
      <c r="U10" s="134">
        <v>242.74</v>
      </c>
      <c r="V10" s="134">
        <v>265</v>
      </c>
      <c r="W10" s="134">
        <v>247.11</v>
      </c>
      <c r="X10" s="53">
        <v>288.70952380952377</v>
      </c>
      <c r="Y10" s="9"/>
    </row>
    <row r="11" spans="1:25" ht="11.25" x14ac:dyDescent="0.2">
      <c r="A11" s="29" t="s">
        <v>25</v>
      </c>
      <c r="B11" s="120" t="s">
        <v>92</v>
      </c>
      <c r="C11" s="19">
        <v>0.43</v>
      </c>
      <c r="D11" s="19">
        <v>0.63</v>
      </c>
      <c r="E11" s="19">
        <v>0.41880000000000001</v>
      </c>
      <c r="F11" s="19">
        <v>0.37</v>
      </c>
      <c r="G11" s="18">
        <v>0.32299999999999995</v>
      </c>
      <c r="H11" s="19">
        <v>0.37</v>
      </c>
      <c r="I11" s="19">
        <v>0.36</v>
      </c>
      <c r="J11" s="19">
        <v>0.61</v>
      </c>
      <c r="K11" s="19">
        <v>0.371</v>
      </c>
      <c r="L11" s="19">
        <v>0.43</v>
      </c>
      <c r="M11" s="19">
        <v>0.38900000000000001</v>
      </c>
      <c r="N11" s="19">
        <v>0.54299999999999993</v>
      </c>
      <c r="O11" s="19">
        <v>0.38100000000000001</v>
      </c>
      <c r="P11" s="19">
        <v>0.46060000000000001</v>
      </c>
      <c r="Q11" s="19">
        <v>0.42599999999999999</v>
      </c>
      <c r="R11" s="18">
        <v>0.371</v>
      </c>
      <c r="S11" s="19">
        <v>0.57999999999999996</v>
      </c>
      <c r="T11" s="19">
        <v>0.43</v>
      </c>
      <c r="U11" s="19">
        <v>0.44</v>
      </c>
      <c r="V11" s="19">
        <v>0.35719999999999996</v>
      </c>
      <c r="W11" s="19">
        <v>0.38</v>
      </c>
      <c r="X11" s="54">
        <v>0.43193333333333345</v>
      </c>
      <c r="Y11" s="9"/>
    </row>
    <row r="12" spans="1:25" ht="11.25" x14ac:dyDescent="0.2">
      <c r="A12" s="29" t="s">
        <v>26</v>
      </c>
      <c r="B12" s="120" t="s">
        <v>93</v>
      </c>
      <c r="C12" s="134">
        <v>46.83</v>
      </c>
      <c r="D12" s="134">
        <v>31.5</v>
      </c>
      <c r="E12" s="134">
        <v>40.24</v>
      </c>
      <c r="F12" s="134">
        <v>30</v>
      </c>
      <c r="G12" s="2">
        <v>56.5</v>
      </c>
      <c r="H12" s="134">
        <v>50</v>
      </c>
      <c r="I12" s="134">
        <v>55</v>
      </c>
      <c r="J12" s="134">
        <v>65</v>
      </c>
      <c r="K12" s="134">
        <v>58</v>
      </c>
      <c r="L12" s="134">
        <v>35</v>
      </c>
      <c r="M12" s="134">
        <v>47.38</v>
      </c>
      <c r="N12" s="134">
        <v>31.25</v>
      </c>
      <c r="O12" s="134">
        <v>24.62</v>
      </c>
      <c r="P12" s="134">
        <v>56.67</v>
      </c>
      <c r="Q12" s="134">
        <v>55</v>
      </c>
      <c r="R12" s="2">
        <v>63</v>
      </c>
      <c r="S12" s="134">
        <v>55</v>
      </c>
      <c r="T12" s="134">
        <v>59.88</v>
      </c>
      <c r="U12" s="134">
        <v>54.73</v>
      </c>
      <c r="V12" s="134">
        <v>36</v>
      </c>
      <c r="W12" s="134">
        <v>65.3</v>
      </c>
      <c r="X12" s="53">
        <v>48.423809523809524</v>
      </c>
      <c r="Y12" s="9"/>
    </row>
    <row r="13" spans="1:25" ht="11.25" x14ac:dyDescent="0.2">
      <c r="A13" s="29" t="s">
        <v>27</v>
      </c>
      <c r="B13" s="120" t="s">
        <v>93</v>
      </c>
      <c r="C13" s="134">
        <v>83</v>
      </c>
      <c r="D13" s="134">
        <v>142.5</v>
      </c>
      <c r="E13" s="134">
        <v>74.239999999999995</v>
      </c>
      <c r="F13" s="134">
        <v>55</v>
      </c>
      <c r="G13" s="2">
        <v>55</v>
      </c>
      <c r="H13" s="134">
        <v>52.6</v>
      </c>
      <c r="I13" s="134">
        <v>60</v>
      </c>
      <c r="J13" s="134">
        <v>93.1</v>
      </c>
      <c r="K13" s="134">
        <v>65.959999999999994</v>
      </c>
      <c r="L13" s="134">
        <v>60</v>
      </c>
      <c r="M13" s="134">
        <v>78</v>
      </c>
      <c r="N13" s="134">
        <v>63.76</v>
      </c>
      <c r="O13" s="134">
        <v>74.63</v>
      </c>
      <c r="P13" s="134">
        <v>83.33</v>
      </c>
      <c r="Q13" s="134">
        <v>46.5</v>
      </c>
      <c r="R13" s="2">
        <v>80</v>
      </c>
      <c r="S13" s="134">
        <v>90</v>
      </c>
      <c r="T13" s="134">
        <v>61.42</v>
      </c>
      <c r="U13" s="134">
        <v>63.25</v>
      </c>
      <c r="V13" s="134">
        <v>65</v>
      </c>
      <c r="W13" s="134">
        <v>69.150000000000006</v>
      </c>
      <c r="X13" s="53">
        <v>72.211428571428584</v>
      </c>
      <c r="Y13" s="9"/>
    </row>
    <row r="14" spans="1:25" ht="11.25" x14ac:dyDescent="0.2">
      <c r="A14" s="29" t="s">
        <v>28</v>
      </c>
      <c r="B14" s="120" t="s">
        <v>94</v>
      </c>
      <c r="C14" s="67">
        <v>0.44</v>
      </c>
      <c r="D14" s="133">
        <v>0.57999999999999996</v>
      </c>
      <c r="E14" s="67">
        <v>0.49</v>
      </c>
      <c r="F14" s="67">
        <v>0.35</v>
      </c>
      <c r="G14" s="68">
        <v>0.43</v>
      </c>
      <c r="H14" s="67">
        <v>0.48</v>
      </c>
      <c r="I14" s="67">
        <v>0.48</v>
      </c>
      <c r="J14" s="67">
        <v>0.44</v>
      </c>
      <c r="K14" s="67">
        <v>0.75</v>
      </c>
      <c r="L14" s="67">
        <v>0.48</v>
      </c>
      <c r="M14" s="67">
        <v>0.53</v>
      </c>
      <c r="N14" s="67">
        <v>0.5</v>
      </c>
      <c r="O14" s="67">
        <v>0.36</v>
      </c>
      <c r="P14" s="67">
        <v>0.48</v>
      </c>
      <c r="Q14" s="67">
        <v>0.44</v>
      </c>
      <c r="R14" s="68">
        <v>0.5</v>
      </c>
      <c r="S14" s="67">
        <v>0.28999999999999998</v>
      </c>
      <c r="T14" s="67">
        <v>0.56999999999999995</v>
      </c>
      <c r="U14" s="67">
        <v>0.46</v>
      </c>
      <c r="V14" s="133">
        <v>0.42</v>
      </c>
      <c r="W14" s="67">
        <v>0.43626999999999999</v>
      </c>
      <c r="X14" s="54">
        <v>0.47172714285714301</v>
      </c>
      <c r="Y14" s="9"/>
    </row>
    <row r="15" spans="1:25" ht="11.25" x14ac:dyDescent="0.2">
      <c r="A15" s="29" t="s">
        <v>44</v>
      </c>
      <c r="B15" s="120" t="s">
        <v>94</v>
      </c>
      <c r="C15" s="134">
        <v>2.77</v>
      </c>
      <c r="D15" s="132">
        <v>4.3</v>
      </c>
      <c r="E15" s="134">
        <v>2.74</v>
      </c>
      <c r="F15" s="134">
        <v>1.9</v>
      </c>
      <c r="G15" s="2">
        <v>2.4500000000000002</v>
      </c>
      <c r="H15" s="134">
        <v>2.2999999999999998</v>
      </c>
      <c r="I15" s="134">
        <v>2.1</v>
      </c>
      <c r="J15" s="134">
        <v>3.31</v>
      </c>
      <c r="K15" s="134">
        <v>1.83</v>
      </c>
      <c r="L15" s="134">
        <v>2</v>
      </c>
      <c r="M15" s="134">
        <v>2.0299999999999998</v>
      </c>
      <c r="N15" s="134">
        <v>2.5099999999999998</v>
      </c>
      <c r="O15" s="134">
        <v>1.74</v>
      </c>
      <c r="P15" s="134">
        <v>2.92</v>
      </c>
      <c r="Q15" s="134">
        <v>2.58</v>
      </c>
      <c r="R15" s="2">
        <v>2.0499999999999998</v>
      </c>
      <c r="S15" s="134">
        <v>1.91</v>
      </c>
      <c r="T15" s="134">
        <v>2.93</v>
      </c>
      <c r="U15" s="134">
        <v>1.88</v>
      </c>
      <c r="V15" s="132">
        <v>1.98</v>
      </c>
      <c r="W15" s="134">
        <v>1.88</v>
      </c>
      <c r="X15" s="53">
        <v>2.386190476190476</v>
      </c>
      <c r="Y15" s="9"/>
    </row>
    <row r="16" spans="1:25" ht="11.25" x14ac:dyDescent="0.2">
      <c r="A16" s="29" t="s">
        <v>29</v>
      </c>
      <c r="B16" s="120" t="s">
        <v>91</v>
      </c>
      <c r="C16" s="134">
        <v>21.18</v>
      </c>
      <c r="D16" s="134">
        <v>18.95</v>
      </c>
      <c r="E16" s="134">
        <v>22.47</v>
      </c>
      <c r="F16" s="134">
        <v>36</v>
      </c>
      <c r="G16" s="2">
        <v>16.5</v>
      </c>
      <c r="H16" s="134">
        <v>15.85</v>
      </c>
      <c r="I16" s="134">
        <v>17.079999999999998</v>
      </c>
      <c r="J16" s="134">
        <v>12.16</v>
      </c>
      <c r="K16" s="134">
        <v>18.59</v>
      </c>
      <c r="L16" s="134">
        <v>14.4</v>
      </c>
      <c r="M16" s="134">
        <v>14.81</v>
      </c>
      <c r="N16" s="134">
        <v>22.14</v>
      </c>
      <c r="O16" s="134">
        <v>19.98</v>
      </c>
      <c r="P16" s="134">
        <v>25.94</v>
      </c>
      <c r="Q16" s="134">
        <v>14.87</v>
      </c>
      <c r="R16" s="2">
        <v>19.7</v>
      </c>
      <c r="S16" s="134">
        <v>15.09</v>
      </c>
      <c r="T16" s="134">
        <v>17.809999999999999</v>
      </c>
      <c r="U16" s="134">
        <v>15.58</v>
      </c>
      <c r="V16" s="134">
        <v>18.5</v>
      </c>
      <c r="W16" s="134">
        <v>14.04</v>
      </c>
      <c r="X16" s="53">
        <v>18.64952380952381</v>
      </c>
      <c r="Y16" s="9"/>
    </row>
    <row r="17" spans="1:25" ht="11.25" x14ac:dyDescent="0.2">
      <c r="A17" s="29" t="s">
        <v>30</v>
      </c>
      <c r="B17" s="120" t="s">
        <v>94</v>
      </c>
      <c r="C17" s="134">
        <v>61.95</v>
      </c>
      <c r="D17" s="134">
        <v>151.5</v>
      </c>
      <c r="E17" s="134">
        <v>65.3</v>
      </c>
      <c r="F17" s="134">
        <v>74</v>
      </c>
      <c r="G17" s="2">
        <v>72.5</v>
      </c>
      <c r="H17" s="134">
        <v>62</v>
      </c>
      <c r="I17" s="134">
        <v>59.5</v>
      </c>
      <c r="J17" s="134">
        <v>126.75</v>
      </c>
      <c r="K17" s="134">
        <v>76</v>
      </c>
      <c r="L17" s="134">
        <v>88.45</v>
      </c>
      <c r="M17" s="134">
        <v>95.8</v>
      </c>
      <c r="N17" s="134">
        <v>76.569999999999993</v>
      </c>
      <c r="O17" s="134">
        <v>91.45</v>
      </c>
      <c r="P17" s="134">
        <v>69.75</v>
      </c>
      <c r="Q17" s="134">
        <v>71.989999999999995</v>
      </c>
      <c r="R17" s="2">
        <v>76.5</v>
      </c>
      <c r="S17" s="134">
        <v>57.8</v>
      </c>
      <c r="T17" s="134">
        <v>78.930000000000007</v>
      </c>
      <c r="U17" s="134">
        <v>78.03</v>
      </c>
      <c r="V17" s="134">
        <v>57.1</v>
      </c>
      <c r="W17" s="134">
        <v>83.41</v>
      </c>
      <c r="X17" s="53">
        <v>79.775238095238095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588.85</v>
      </c>
      <c r="D18" s="134">
        <v>279</v>
      </c>
      <c r="E18" s="134">
        <v>268.26</v>
      </c>
      <c r="F18" s="134">
        <v>260</v>
      </c>
      <c r="G18" s="2">
        <v>235</v>
      </c>
      <c r="H18" s="134">
        <v>292.5</v>
      </c>
      <c r="I18" s="134">
        <v>197.75</v>
      </c>
      <c r="J18" s="134">
        <v>156.9</v>
      </c>
      <c r="K18" s="134">
        <v>450</v>
      </c>
      <c r="L18" s="134">
        <v>399</v>
      </c>
      <c r="M18" s="134">
        <v>393.2</v>
      </c>
      <c r="N18" s="134">
        <v>301.69</v>
      </c>
      <c r="O18" s="134">
        <v>265</v>
      </c>
      <c r="P18" s="134">
        <v>366.67</v>
      </c>
      <c r="Q18" s="134">
        <v>275.97000000000003</v>
      </c>
      <c r="R18" s="2">
        <v>436.64</v>
      </c>
      <c r="S18" s="134">
        <v>397.5</v>
      </c>
      <c r="T18" s="134">
        <v>452.85</v>
      </c>
      <c r="U18" s="134">
        <v>278.70999999999998</v>
      </c>
      <c r="V18" s="134">
        <v>202.5</v>
      </c>
      <c r="W18" s="134">
        <v>298.20999999999998</v>
      </c>
      <c r="X18" s="53">
        <v>323.62857142857149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370</v>
      </c>
      <c r="D19" s="134">
        <v>235</v>
      </c>
      <c r="E19" s="134">
        <v>248.5</v>
      </c>
      <c r="F19" s="2">
        <v>280</v>
      </c>
      <c r="G19" s="2">
        <v>165</v>
      </c>
      <c r="H19" s="134">
        <v>264</v>
      </c>
      <c r="I19" s="134">
        <v>112</v>
      </c>
      <c r="J19" s="134">
        <v>224.2</v>
      </c>
      <c r="K19" s="134">
        <v>280</v>
      </c>
      <c r="L19" s="2">
        <v>234</v>
      </c>
      <c r="M19" s="2">
        <v>206</v>
      </c>
      <c r="N19" s="134">
        <v>258.06</v>
      </c>
      <c r="O19" s="134">
        <v>220</v>
      </c>
      <c r="P19" s="134">
        <v>257.17</v>
      </c>
      <c r="Q19" s="134">
        <v>207</v>
      </c>
      <c r="R19" s="2">
        <v>336.19</v>
      </c>
      <c r="S19" s="134">
        <v>181</v>
      </c>
      <c r="T19" s="134">
        <v>141.58000000000001</v>
      </c>
      <c r="U19" s="134">
        <v>200.35</v>
      </c>
      <c r="V19" s="134">
        <v>205</v>
      </c>
      <c r="W19" s="134">
        <v>254.79</v>
      </c>
      <c r="X19" s="53">
        <v>232.37333333333333</v>
      </c>
      <c r="Y19" s="9"/>
    </row>
    <row r="20" spans="1:25" ht="22.5" x14ac:dyDescent="0.2">
      <c r="A20" s="121" t="s">
        <v>33</v>
      </c>
      <c r="B20" s="122" t="s">
        <v>94</v>
      </c>
      <c r="C20" s="134">
        <v>58.5</v>
      </c>
      <c r="D20" s="134">
        <v>74</v>
      </c>
      <c r="E20" s="134">
        <v>57.42</v>
      </c>
      <c r="F20" s="134">
        <v>73</v>
      </c>
      <c r="G20" s="2">
        <v>43.22</v>
      </c>
      <c r="H20" s="134">
        <v>56.5</v>
      </c>
      <c r="I20" s="134">
        <v>46</v>
      </c>
      <c r="J20" s="134">
        <v>48.06</v>
      </c>
      <c r="K20" s="134">
        <v>65.22</v>
      </c>
      <c r="L20" s="134">
        <v>33.450000000000003</v>
      </c>
      <c r="M20" s="134">
        <v>52</v>
      </c>
      <c r="N20" s="134">
        <v>45.25</v>
      </c>
      <c r="O20" s="134">
        <v>42.61</v>
      </c>
      <c r="P20" s="134">
        <v>61.91</v>
      </c>
      <c r="Q20" s="134">
        <v>55.48</v>
      </c>
      <c r="R20" s="2">
        <v>62</v>
      </c>
      <c r="S20" s="134">
        <v>25.33</v>
      </c>
      <c r="T20" s="134">
        <v>27.56</v>
      </c>
      <c r="U20" s="134">
        <v>25.79</v>
      </c>
      <c r="V20" s="134">
        <v>36.5</v>
      </c>
      <c r="W20" s="134">
        <v>40.51</v>
      </c>
      <c r="X20" s="53">
        <v>49.062380952380948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24</v>
      </c>
      <c r="D21" s="134">
        <v>19.100000000000001</v>
      </c>
      <c r="E21" s="134">
        <v>22.53</v>
      </c>
      <c r="F21" s="134">
        <v>21.93</v>
      </c>
      <c r="G21" s="2">
        <v>22</v>
      </c>
      <c r="H21" s="134">
        <v>20</v>
      </c>
      <c r="I21" s="134">
        <v>17.52</v>
      </c>
      <c r="J21" s="134">
        <v>23.05</v>
      </c>
      <c r="K21" s="134">
        <v>24.49</v>
      </c>
      <c r="L21" s="134">
        <v>23.9</v>
      </c>
      <c r="M21" s="134">
        <v>17.27</v>
      </c>
      <c r="N21" s="134">
        <v>21.45</v>
      </c>
      <c r="O21" s="134">
        <v>13.65</v>
      </c>
      <c r="P21" s="134">
        <v>49.46</v>
      </c>
      <c r="Q21" s="134">
        <v>19.899999999999999</v>
      </c>
      <c r="R21" s="2">
        <v>19.8</v>
      </c>
      <c r="S21" s="134">
        <v>19.93</v>
      </c>
      <c r="T21" s="134">
        <v>19.940000000000001</v>
      </c>
      <c r="U21" s="134">
        <v>12.28</v>
      </c>
      <c r="V21" s="134">
        <v>17.25</v>
      </c>
      <c r="W21" s="134">
        <v>16.02</v>
      </c>
      <c r="X21" s="53">
        <v>21.212857142857143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390</v>
      </c>
      <c r="D22" s="134">
        <v>420</v>
      </c>
      <c r="E22" s="134">
        <v>239.5</v>
      </c>
      <c r="F22" s="134">
        <v>236.4</v>
      </c>
      <c r="G22" s="2">
        <v>345</v>
      </c>
      <c r="H22" s="134">
        <v>288.99</v>
      </c>
      <c r="I22" s="134">
        <v>340.86</v>
      </c>
      <c r="J22" s="134">
        <v>335.64</v>
      </c>
      <c r="K22" s="134">
        <v>325</v>
      </c>
      <c r="L22" s="134">
        <v>340.65</v>
      </c>
      <c r="M22" s="134">
        <v>387.8</v>
      </c>
      <c r="N22" s="134">
        <v>248.93</v>
      </c>
      <c r="O22" s="134">
        <v>316</v>
      </c>
      <c r="P22" s="134">
        <v>528.5</v>
      </c>
      <c r="Q22" s="134">
        <v>574.5</v>
      </c>
      <c r="R22" s="2">
        <v>256.35000000000002</v>
      </c>
      <c r="S22" s="134">
        <v>310.8</v>
      </c>
      <c r="T22" s="134">
        <v>782.33</v>
      </c>
      <c r="U22" s="134">
        <v>449.88</v>
      </c>
      <c r="V22" s="134">
        <v>232.5</v>
      </c>
      <c r="W22" s="134">
        <v>274.39</v>
      </c>
      <c r="X22" s="53">
        <v>363.04857142857151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14</v>
      </c>
      <c r="D23" s="134">
        <v>17</v>
      </c>
      <c r="E23" s="134">
        <v>7.19</v>
      </c>
      <c r="F23" s="134">
        <v>12.32</v>
      </c>
      <c r="G23" s="2">
        <v>9.1</v>
      </c>
      <c r="H23" s="134">
        <v>10</v>
      </c>
      <c r="I23" s="134">
        <v>7</v>
      </c>
      <c r="J23" s="134">
        <v>21.33</v>
      </c>
      <c r="K23" s="134">
        <v>11.6</v>
      </c>
      <c r="L23" s="134">
        <v>19.5</v>
      </c>
      <c r="M23" s="134">
        <v>17.8</v>
      </c>
      <c r="N23" s="134">
        <v>10.43</v>
      </c>
      <c r="O23" s="134">
        <v>5.03</v>
      </c>
      <c r="P23" s="134">
        <v>6.93</v>
      </c>
      <c r="Q23" s="134">
        <v>9.85</v>
      </c>
      <c r="R23" s="2">
        <v>14.17</v>
      </c>
      <c r="S23" s="134">
        <v>30</v>
      </c>
      <c r="T23" s="134">
        <v>8.56</v>
      </c>
      <c r="U23" s="134">
        <v>27.66</v>
      </c>
      <c r="V23" s="134">
        <v>16.5</v>
      </c>
      <c r="W23" s="134">
        <v>9.5299999999999994</v>
      </c>
      <c r="X23" s="53">
        <v>13.595238095238095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</v>
      </c>
      <c r="D24" s="134">
        <v>70</v>
      </c>
      <c r="E24" s="134">
        <v>57.54</v>
      </c>
      <c r="F24" s="134">
        <v>110</v>
      </c>
      <c r="G24" s="2">
        <v>59</v>
      </c>
      <c r="H24" s="134">
        <v>45</v>
      </c>
      <c r="I24" s="134">
        <v>42</v>
      </c>
      <c r="J24" s="134">
        <v>94.21</v>
      </c>
      <c r="K24" s="134">
        <v>65.650000000000006</v>
      </c>
      <c r="L24" s="134">
        <v>68</v>
      </c>
      <c r="M24" s="134">
        <v>76.5</v>
      </c>
      <c r="N24" s="134">
        <v>66.3</v>
      </c>
      <c r="O24" s="134">
        <v>38.08</v>
      </c>
      <c r="P24" s="134">
        <v>127.68</v>
      </c>
      <c r="Q24" s="134">
        <v>54</v>
      </c>
      <c r="R24" s="2">
        <v>55.99</v>
      </c>
      <c r="S24" s="134">
        <v>82</v>
      </c>
      <c r="T24" s="134">
        <v>63.15</v>
      </c>
      <c r="U24" s="134">
        <v>68.36</v>
      </c>
      <c r="V24" s="134">
        <v>62.5</v>
      </c>
      <c r="W24" s="134">
        <v>52.89</v>
      </c>
      <c r="X24" s="53">
        <v>67.421428571428578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4.6399999999999997</v>
      </c>
      <c r="D25" s="134">
        <v>8.5</v>
      </c>
      <c r="E25" s="134">
        <v>7.08</v>
      </c>
      <c r="F25" s="134">
        <v>13.61</v>
      </c>
      <c r="G25" s="2">
        <v>7.2</v>
      </c>
      <c r="H25" s="134">
        <v>8.9</v>
      </c>
      <c r="I25" s="134">
        <v>5.38</v>
      </c>
      <c r="J25" s="134">
        <v>11</v>
      </c>
      <c r="K25" s="134">
        <v>7.55</v>
      </c>
      <c r="L25" s="134">
        <v>8.1999999999999993</v>
      </c>
      <c r="M25" s="134">
        <v>8.85</v>
      </c>
      <c r="N25" s="134">
        <v>5.55</v>
      </c>
      <c r="O25" s="134">
        <v>4.3499999999999996</v>
      </c>
      <c r="P25" s="134">
        <v>6.42</v>
      </c>
      <c r="Q25" s="134">
        <v>8.2799999999999994</v>
      </c>
      <c r="R25" s="2">
        <v>9.66</v>
      </c>
      <c r="S25" s="134">
        <v>5.59</v>
      </c>
      <c r="T25" s="134">
        <v>12.67</v>
      </c>
      <c r="U25" s="134">
        <v>9.8800000000000008</v>
      </c>
      <c r="V25" s="134">
        <v>6.63</v>
      </c>
      <c r="W25" s="134">
        <v>8.9561111111111114</v>
      </c>
      <c r="X25" s="53">
        <v>8.0426719576719563</v>
      </c>
      <c r="Y25" s="9"/>
    </row>
    <row r="26" spans="1:25" ht="11.25" x14ac:dyDescent="0.2">
      <c r="A26" s="29" t="s">
        <v>38</v>
      </c>
      <c r="B26" s="120" t="s">
        <v>92</v>
      </c>
      <c r="C26" s="134">
        <v>8.85</v>
      </c>
      <c r="D26" s="134">
        <v>5.6</v>
      </c>
      <c r="E26" s="134">
        <v>4.33</v>
      </c>
      <c r="F26" s="134">
        <v>4</v>
      </c>
      <c r="G26" s="2">
        <v>3.23</v>
      </c>
      <c r="H26" s="134">
        <v>6.56</v>
      </c>
      <c r="I26" s="134">
        <v>4.16</v>
      </c>
      <c r="J26" s="134">
        <v>9.27</v>
      </c>
      <c r="K26" s="134">
        <v>4.5199999999999996</v>
      </c>
      <c r="L26" s="134">
        <v>8.86</v>
      </c>
      <c r="M26" s="134">
        <v>7.25</v>
      </c>
      <c r="N26" s="2">
        <v>4.4800000000000004</v>
      </c>
      <c r="O26" s="134">
        <v>2.1800000000000002</v>
      </c>
      <c r="P26" s="134">
        <v>8.4700000000000006</v>
      </c>
      <c r="Q26" s="134">
        <v>4.25</v>
      </c>
      <c r="R26" s="2">
        <v>9.85</v>
      </c>
      <c r="S26" s="134">
        <v>11.43</v>
      </c>
      <c r="T26" s="134">
        <v>11.24</v>
      </c>
      <c r="U26" s="134">
        <v>7.23</v>
      </c>
      <c r="V26" s="134">
        <v>3.6</v>
      </c>
      <c r="W26" s="134">
        <v>6.65</v>
      </c>
      <c r="X26" s="53">
        <v>6.4766666666666666</v>
      </c>
      <c r="Y26" s="9"/>
    </row>
    <row r="27" spans="1:25" ht="11.25" x14ac:dyDescent="0.2">
      <c r="A27" s="29" t="s">
        <v>109</v>
      </c>
      <c r="B27" s="120" t="s">
        <v>96</v>
      </c>
      <c r="C27" s="19">
        <v>0.99</v>
      </c>
      <c r="D27" s="19">
        <v>0.92</v>
      </c>
      <c r="E27" s="133">
        <v>0.89</v>
      </c>
      <c r="F27" s="19">
        <v>0.76</v>
      </c>
      <c r="G27" s="18">
        <v>0.66</v>
      </c>
      <c r="H27" s="19">
        <v>0.73</v>
      </c>
      <c r="I27" s="19">
        <v>0.6</v>
      </c>
      <c r="J27" s="19">
        <v>1.1200000000000001</v>
      </c>
      <c r="K27" s="19">
        <v>0.66</v>
      </c>
      <c r="L27" s="19">
        <v>0.79</v>
      </c>
      <c r="M27" s="19">
        <v>0.69</v>
      </c>
      <c r="N27" s="19">
        <v>1.02</v>
      </c>
      <c r="O27" s="19">
        <v>0.67</v>
      </c>
      <c r="P27" s="19">
        <v>1.08</v>
      </c>
      <c r="Q27" s="19">
        <v>0.69</v>
      </c>
      <c r="R27" s="18">
        <v>0.89</v>
      </c>
      <c r="S27" s="18">
        <v>0.93</v>
      </c>
      <c r="T27" s="18">
        <v>1.08</v>
      </c>
      <c r="U27" s="19">
        <v>0.92</v>
      </c>
      <c r="V27" s="133">
        <v>0.81</v>
      </c>
      <c r="W27" s="19">
        <v>0.70050000000000001</v>
      </c>
      <c r="X27" s="54">
        <v>0.83811904761904765</v>
      </c>
      <c r="Y27" s="9"/>
    </row>
    <row r="28" spans="1:25" ht="11.25" x14ac:dyDescent="0.2">
      <c r="A28" s="29" t="s">
        <v>39</v>
      </c>
      <c r="B28" s="120" t="s">
        <v>94</v>
      </c>
      <c r="C28" s="134">
        <v>86</v>
      </c>
      <c r="D28" s="134">
        <v>63</v>
      </c>
      <c r="E28" s="135">
        <v>63.5</v>
      </c>
      <c r="F28" s="134">
        <v>70.349999999999994</v>
      </c>
      <c r="G28" s="2">
        <v>54.73</v>
      </c>
      <c r="H28" s="134">
        <v>59.2</v>
      </c>
      <c r="I28" s="134">
        <v>58</v>
      </c>
      <c r="J28" s="134">
        <v>67.91</v>
      </c>
      <c r="K28" s="134">
        <v>66.33</v>
      </c>
      <c r="L28" s="134">
        <v>61</v>
      </c>
      <c r="M28" s="134">
        <v>65</v>
      </c>
      <c r="N28" s="134">
        <v>63.72</v>
      </c>
      <c r="O28" s="134">
        <v>61.55</v>
      </c>
      <c r="P28" s="134">
        <v>81.77</v>
      </c>
      <c r="Q28" s="134">
        <v>65.5</v>
      </c>
      <c r="R28" s="2">
        <v>59</v>
      </c>
      <c r="S28" s="134">
        <v>53</v>
      </c>
      <c r="T28" s="134">
        <v>79.09</v>
      </c>
      <c r="U28" s="134">
        <v>76.12</v>
      </c>
      <c r="V28" s="134">
        <v>70</v>
      </c>
      <c r="W28" s="134">
        <v>59.58</v>
      </c>
      <c r="X28" s="53">
        <v>65.921428571428564</v>
      </c>
      <c r="Y28" s="9"/>
    </row>
    <row r="29" spans="1:25" ht="11.25" x14ac:dyDescent="0.2">
      <c r="A29" s="29" t="s">
        <v>40</v>
      </c>
      <c r="B29" s="120" t="s">
        <v>94</v>
      </c>
      <c r="C29" s="134">
        <v>210</v>
      </c>
      <c r="D29" s="134">
        <v>271</v>
      </c>
      <c r="E29" s="134">
        <v>219</v>
      </c>
      <c r="F29" s="134">
        <v>199</v>
      </c>
      <c r="G29" s="2">
        <v>174.36</v>
      </c>
      <c r="H29" s="134">
        <v>222.99</v>
      </c>
      <c r="I29" s="134">
        <v>85</v>
      </c>
      <c r="J29" s="134">
        <v>265.38</v>
      </c>
      <c r="K29" s="134">
        <v>215</v>
      </c>
      <c r="L29" s="134">
        <v>241.685</v>
      </c>
      <c r="M29" s="134">
        <v>246.7</v>
      </c>
      <c r="N29" s="134">
        <v>197.6</v>
      </c>
      <c r="O29" s="134">
        <v>208.31</v>
      </c>
      <c r="P29" s="134">
        <v>281.57</v>
      </c>
      <c r="Q29" s="134">
        <v>211.92</v>
      </c>
      <c r="R29" s="2">
        <v>228</v>
      </c>
      <c r="S29" s="134">
        <v>111.53</v>
      </c>
      <c r="T29" s="134">
        <v>239.86</v>
      </c>
      <c r="U29" s="134">
        <v>213.12</v>
      </c>
      <c r="V29" s="134">
        <v>185</v>
      </c>
      <c r="W29" s="134">
        <v>161.78</v>
      </c>
      <c r="X29" s="53">
        <v>208.99071428571426</v>
      </c>
      <c r="Y29" s="9"/>
    </row>
    <row r="30" spans="1:25" ht="11.25" x14ac:dyDescent="0.2">
      <c r="A30" s="29" t="s">
        <v>41</v>
      </c>
      <c r="B30" s="120" t="s">
        <v>94</v>
      </c>
      <c r="C30" s="134">
        <v>47</v>
      </c>
      <c r="D30" s="134">
        <v>49.6</v>
      </c>
      <c r="E30" s="134">
        <v>34.25</v>
      </c>
      <c r="F30" s="134">
        <v>50</v>
      </c>
      <c r="G30" s="2">
        <v>33</v>
      </c>
      <c r="H30" s="134">
        <v>44</v>
      </c>
      <c r="I30" s="134">
        <v>29.95</v>
      </c>
      <c r="J30" s="134">
        <v>44.62</v>
      </c>
      <c r="K30" s="134">
        <v>48.9</v>
      </c>
      <c r="L30" s="134">
        <v>34</v>
      </c>
      <c r="M30" s="134">
        <v>49.3</v>
      </c>
      <c r="N30" s="134">
        <v>30.91</v>
      </c>
      <c r="O30" s="134">
        <v>30.79</v>
      </c>
      <c r="P30" s="134">
        <v>69</v>
      </c>
      <c r="Q30" s="134">
        <v>43.48</v>
      </c>
      <c r="R30" s="2">
        <v>33.9</v>
      </c>
      <c r="S30" s="134">
        <v>36.89</v>
      </c>
      <c r="T30" s="134">
        <v>39.130000000000003</v>
      </c>
      <c r="U30" s="134">
        <v>28.39</v>
      </c>
      <c r="V30" s="134">
        <v>29.4</v>
      </c>
      <c r="W30" s="134">
        <v>56.94</v>
      </c>
      <c r="X30" s="53">
        <v>41.116666666666667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47</v>
      </c>
      <c r="D31" s="134">
        <v>45.5</v>
      </c>
      <c r="E31" s="134">
        <v>48.06</v>
      </c>
      <c r="F31" s="134">
        <v>55</v>
      </c>
      <c r="G31" s="2">
        <v>35.090000000000003</v>
      </c>
      <c r="H31" s="134">
        <v>44</v>
      </c>
      <c r="I31" s="134">
        <v>49.9</v>
      </c>
      <c r="J31" s="134">
        <v>51</v>
      </c>
      <c r="K31" s="134">
        <v>44.21</v>
      </c>
      <c r="L31" s="134">
        <v>43.8</v>
      </c>
      <c r="M31" s="134">
        <v>54.5</v>
      </c>
      <c r="N31" s="134">
        <v>48.07</v>
      </c>
      <c r="O31" s="134">
        <v>43</v>
      </c>
      <c r="P31" s="134">
        <v>67.42</v>
      </c>
      <c r="Q31" s="134">
        <v>48</v>
      </c>
      <c r="R31" s="2">
        <v>45.38</v>
      </c>
      <c r="S31" s="134">
        <v>24.58</v>
      </c>
      <c r="T31" s="134">
        <v>50.81</v>
      </c>
      <c r="U31" s="134">
        <v>49.58</v>
      </c>
      <c r="V31" s="134">
        <v>37.5</v>
      </c>
      <c r="W31" s="134">
        <v>40.840000000000003</v>
      </c>
      <c r="X31" s="53">
        <v>46.344761904761903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21.58</v>
      </c>
      <c r="D32" s="134">
        <v>28</v>
      </c>
      <c r="E32" s="134">
        <v>29.49</v>
      </c>
      <c r="F32" s="134">
        <v>35.03</v>
      </c>
      <c r="G32" s="2">
        <v>14.91</v>
      </c>
      <c r="H32" s="134">
        <v>20.149999999999999</v>
      </c>
      <c r="I32" s="134">
        <v>13.9</v>
      </c>
      <c r="J32" s="134">
        <v>25.73</v>
      </c>
      <c r="K32" s="134">
        <v>25.94</v>
      </c>
      <c r="L32" s="134">
        <v>30.68</v>
      </c>
      <c r="M32" s="134">
        <v>20.05</v>
      </c>
      <c r="N32" s="134">
        <v>19.48</v>
      </c>
      <c r="O32" s="134">
        <v>17.66</v>
      </c>
      <c r="P32" s="134">
        <v>34.270000000000003</v>
      </c>
      <c r="Q32" s="134">
        <v>19.309999999999999</v>
      </c>
      <c r="R32" s="2">
        <v>30.14</v>
      </c>
      <c r="S32" s="2">
        <v>18.7</v>
      </c>
      <c r="T32" s="2">
        <v>23.73</v>
      </c>
      <c r="U32" s="134">
        <v>17.149999999999999</v>
      </c>
      <c r="V32" s="134">
        <v>16.850000000000001</v>
      </c>
      <c r="W32" s="134">
        <v>22.26</v>
      </c>
      <c r="X32" s="53">
        <v>23.095714285714287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11.381629000000002</v>
      </c>
      <c r="D34" s="2">
        <v>13.99</v>
      </c>
      <c r="E34" s="2">
        <v>15.51</v>
      </c>
      <c r="F34" s="2">
        <v>12.91</v>
      </c>
      <c r="G34" s="2">
        <v>15.95</v>
      </c>
      <c r="H34" s="134">
        <v>15.99</v>
      </c>
      <c r="I34" s="134">
        <v>15.182727999999999</v>
      </c>
      <c r="J34" s="2">
        <v>10.483246000000001</v>
      </c>
      <c r="K34" s="2">
        <v>15.39</v>
      </c>
      <c r="L34" s="2">
        <v>10.664745</v>
      </c>
      <c r="M34" s="2">
        <v>14.32</v>
      </c>
      <c r="N34" s="134">
        <v>12.71</v>
      </c>
      <c r="O34" s="2">
        <v>11.66</v>
      </c>
      <c r="P34" s="2">
        <v>13.64</v>
      </c>
      <c r="Q34" s="2">
        <v>18.100000000000001</v>
      </c>
      <c r="R34" s="2">
        <v>16.39</v>
      </c>
      <c r="S34" s="134">
        <v>11.299999999999999</v>
      </c>
      <c r="T34" s="134">
        <v>13.674899999999999</v>
      </c>
      <c r="U34" s="2">
        <v>19.420351</v>
      </c>
      <c r="V34" s="2">
        <v>11.71</v>
      </c>
      <c r="W34" s="134">
        <v>16.483767</v>
      </c>
      <c r="X34" s="53">
        <v>14.136255523809526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7.9498580000000008</v>
      </c>
      <c r="D35" s="2">
        <v>10.35</v>
      </c>
      <c r="E35" s="2">
        <v>9.08</v>
      </c>
      <c r="F35" s="2">
        <v>8.51</v>
      </c>
      <c r="G35" s="2">
        <v>10.27</v>
      </c>
      <c r="H35" s="134">
        <v>10.28</v>
      </c>
      <c r="I35" s="134">
        <v>10.842314340000001</v>
      </c>
      <c r="J35" s="2">
        <v>7.4039340000000005</v>
      </c>
      <c r="K35" s="2">
        <v>9.9600000000000009</v>
      </c>
      <c r="L35" s="2">
        <v>7.8286259999999999</v>
      </c>
      <c r="M35" s="2">
        <v>10.55</v>
      </c>
      <c r="N35" s="134">
        <v>9.19</v>
      </c>
      <c r="O35" s="2">
        <v>8.66</v>
      </c>
      <c r="P35" s="2">
        <v>10.28</v>
      </c>
      <c r="Q35" s="2">
        <v>12.9</v>
      </c>
      <c r="R35" s="2">
        <v>11.98</v>
      </c>
      <c r="S35" s="134">
        <v>9.0399999999999991</v>
      </c>
      <c r="T35" s="134">
        <v>9.9655000000000005</v>
      </c>
      <c r="U35" s="2">
        <v>13.409925999999999</v>
      </c>
      <c r="V35" s="2">
        <v>7.84</v>
      </c>
      <c r="W35" s="134">
        <v>13.418946</v>
      </c>
      <c r="X35" s="53">
        <v>9.9861478257142853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101.98</v>
      </c>
      <c r="F37" s="134">
        <v>27.74</v>
      </c>
      <c r="G37" s="134">
        <v>65</v>
      </c>
      <c r="H37" s="134">
        <v>57.93</v>
      </c>
      <c r="I37" s="134">
        <v>49.77</v>
      </c>
      <c r="J37" s="134">
        <v>45.9</v>
      </c>
      <c r="K37" s="134">
        <v>43.8</v>
      </c>
      <c r="L37" s="134">
        <v>35.26</v>
      </c>
      <c r="M37" s="134">
        <v>63.72</v>
      </c>
      <c r="N37" s="134">
        <v>23</v>
      </c>
      <c r="O37" s="134">
        <v>28.01</v>
      </c>
      <c r="P37" s="134">
        <v>64.78</v>
      </c>
      <c r="Q37" s="134">
        <v>58.91</v>
      </c>
      <c r="R37" s="2">
        <v>47.3</v>
      </c>
      <c r="S37" s="134">
        <v>24.654544999999999</v>
      </c>
      <c r="T37" s="134">
        <v>64.572100000000006</v>
      </c>
      <c r="U37" s="134">
        <v>25.73</v>
      </c>
      <c r="V37" s="134">
        <v>37.03</v>
      </c>
      <c r="W37" s="134">
        <v>37.770000000000003</v>
      </c>
      <c r="X37" s="53">
        <v>47.636506904761895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33</v>
      </c>
      <c r="D39" s="20">
        <v>40</v>
      </c>
      <c r="E39" s="20">
        <v>19.47</v>
      </c>
      <c r="F39" s="20">
        <v>17.7</v>
      </c>
      <c r="G39" s="20">
        <v>17.079999999999998</v>
      </c>
      <c r="H39" s="20">
        <v>11.13</v>
      </c>
      <c r="I39" s="20">
        <v>10.95</v>
      </c>
      <c r="J39" s="20">
        <v>16.079999999999998</v>
      </c>
      <c r="K39" s="20">
        <v>5.5</v>
      </c>
      <c r="L39" s="20">
        <v>15</v>
      </c>
      <c r="M39" s="20">
        <v>20.49</v>
      </c>
      <c r="N39" s="20">
        <v>14.33</v>
      </c>
      <c r="O39" s="20">
        <v>6.83</v>
      </c>
      <c r="P39" s="20">
        <v>16.350000000000001</v>
      </c>
      <c r="Q39" s="20">
        <v>9.09</v>
      </c>
      <c r="R39" s="21">
        <v>8.5</v>
      </c>
      <c r="S39" s="20">
        <v>5.8568277999999996</v>
      </c>
      <c r="T39" s="20">
        <v>31.66</v>
      </c>
      <c r="U39" s="20">
        <v>10.039999999999999</v>
      </c>
      <c r="V39" s="20">
        <v>8</v>
      </c>
      <c r="W39" s="20">
        <v>6.3273333333333328</v>
      </c>
      <c r="X39" s="57">
        <v>15.399245768253971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186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43.5</v>
      </c>
      <c r="D8" s="134">
        <v>51</v>
      </c>
      <c r="E8" s="134">
        <v>31.71</v>
      </c>
      <c r="F8" s="134">
        <v>45.01</v>
      </c>
      <c r="G8" s="2">
        <v>23.9</v>
      </c>
      <c r="H8" s="134">
        <v>31.4</v>
      </c>
      <c r="I8" s="134">
        <v>19.850000000000001</v>
      </c>
      <c r="J8" s="134">
        <v>14.34</v>
      </c>
      <c r="K8" s="134">
        <v>27.05</v>
      </c>
      <c r="L8" s="134">
        <v>32.450000000000003</v>
      </c>
      <c r="M8" s="134">
        <v>31.5</v>
      </c>
      <c r="N8" s="134">
        <v>38.11</v>
      </c>
      <c r="O8" s="134">
        <v>30.34</v>
      </c>
      <c r="P8" s="134">
        <v>36.43</v>
      </c>
      <c r="Q8" s="134">
        <v>23.65</v>
      </c>
      <c r="R8" s="2">
        <v>36.200000000000003</v>
      </c>
      <c r="S8" s="134">
        <v>25.32</v>
      </c>
      <c r="T8" s="134">
        <v>28.55</v>
      </c>
      <c r="U8" s="134">
        <v>27.61</v>
      </c>
      <c r="V8" s="134">
        <v>33</v>
      </c>
      <c r="W8" s="134">
        <v>27.42</v>
      </c>
      <c r="X8" s="53">
        <v>31.349523809523806</v>
      </c>
      <c r="Y8" s="9"/>
    </row>
    <row r="9" spans="1:25" ht="11.25" x14ac:dyDescent="0.2">
      <c r="A9" s="29" t="s">
        <v>87</v>
      </c>
      <c r="B9" s="120" t="s">
        <v>92</v>
      </c>
      <c r="C9" s="19">
        <v>3.41</v>
      </c>
      <c r="D9" s="19">
        <v>4.5</v>
      </c>
      <c r="E9" s="19">
        <v>3.53</v>
      </c>
      <c r="F9" s="19">
        <v>3.02</v>
      </c>
      <c r="G9" s="18">
        <v>2.93</v>
      </c>
      <c r="H9" s="19">
        <v>2.85</v>
      </c>
      <c r="I9" s="19">
        <v>3.21</v>
      </c>
      <c r="J9" s="19">
        <v>3.5</v>
      </c>
      <c r="K9" s="19">
        <v>3.18</v>
      </c>
      <c r="L9" s="19">
        <v>3.7</v>
      </c>
      <c r="M9" s="19">
        <v>4.18</v>
      </c>
      <c r="N9" s="19">
        <v>4.2300000000000004</v>
      </c>
      <c r="O9" s="19">
        <v>3.39</v>
      </c>
      <c r="P9" s="19">
        <v>3.84</v>
      </c>
      <c r="Q9" s="19">
        <v>3.1</v>
      </c>
      <c r="R9" s="18">
        <v>3.3</v>
      </c>
      <c r="S9" s="19">
        <v>4.07</v>
      </c>
      <c r="T9" s="19">
        <v>4.04</v>
      </c>
      <c r="U9" s="19">
        <v>3.75</v>
      </c>
      <c r="V9" s="19">
        <v>3.11</v>
      </c>
      <c r="W9" s="19">
        <v>3.48</v>
      </c>
      <c r="X9" s="54">
        <v>3.5390476190476199</v>
      </c>
      <c r="Y9" s="9"/>
    </row>
    <row r="10" spans="1:25" ht="11.25" x14ac:dyDescent="0.2">
      <c r="A10" s="29" t="s">
        <v>24</v>
      </c>
      <c r="B10" s="120" t="s">
        <v>93</v>
      </c>
      <c r="C10" s="134">
        <v>292</v>
      </c>
      <c r="D10" s="134">
        <v>404</v>
      </c>
      <c r="E10" s="134">
        <v>299.83</v>
      </c>
      <c r="F10" s="134">
        <v>256.51</v>
      </c>
      <c r="G10" s="2">
        <v>235.75</v>
      </c>
      <c r="H10" s="134">
        <v>239.05</v>
      </c>
      <c r="I10" s="134">
        <v>280.04000000000002</v>
      </c>
      <c r="J10" s="134">
        <v>312</v>
      </c>
      <c r="K10" s="134">
        <v>262</v>
      </c>
      <c r="L10" s="134">
        <v>263.5</v>
      </c>
      <c r="M10" s="134">
        <v>280.5</v>
      </c>
      <c r="N10" s="134">
        <v>363.71</v>
      </c>
      <c r="O10" s="134">
        <v>281.67</v>
      </c>
      <c r="P10" s="134">
        <v>311</v>
      </c>
      <c r="Q10" s="134">
        <v>261</v>
      </c>
      <c r="R10" s="2">
        <v>267.35000000000002</v>
      </c>
      <c r="S10" s="134">
        <v>397</v>
      </c>
      <c r="T10" s="134">
        <v>292.91000000000003</v>
      </c>
      <c r="U10" s="134">
        <v>240.25</v>
      </c>
      <c r="V10" s="134">
        <v>259.5</v>
      </c>
      <c r="W10" s="134">
        <v>247.35</v>
      </c>
      <c r="X10" s="53">
        <v>287.94857142857143</v>
      </c>
      <c r="Y10" s="9"/>
    </row>
    <row r="11" spans="1:25" ht="11.25" x14ac:dyDescent="0.2">
      <c r="A11" s="29" t="s">
        <v>25</v>
      </c>
      <c r="B11" s="120" t="s">
        <v>92</v>
      </c>
      <c r="C11" s="19">
        <v>0.43</v>
      </c>
      <c r="D11" s="19">
        <v>0.63</v>
      </c>
      <c r="E11" s="19">
        <v>0.41880000000000001</v>
      </c>
      <c r="F11" s="19">
        <v>0.37</v>
      </c>
      <c r="G11" s="18">
        <v>0.32299999999999995</v>
      </c>
      <c r="H11" s="19">
        <v>0.37</v>
      </c>
      <c r="I11" s="19">
        <v>0.36</v>
      </c>
      <c r="J11" s="19">
        <v>0.61</v>
      </c>
      <c r="K11" s="19">
        <v>0.371</v>
      </c>
      <c r="L11" s="19">
        <v>0.43</v>
      </c>
      <c r="M11" s="19">
        <v>0.38740000000000002</v>
      </c>
      <c r="N11" s="19">
        <v>0.54139999999999999</v>
      </c>
      <c r="O11" s="19">
        <v>0.373</v>
      </c>
      <c r="P11" s="19">
        <v>0.45740000000000003</v>
      </c>
      <c r="Q11" s="19">
        <v>0.39799999999999996</v>
      </c>
      <c r="R11" s="18">
        <v>0.37</v>
      </c>
      <c r="S11" s="19">
        <v>0.56999999999999995</v>
      </c>
      <c r="T11" s="19">
        <v>0.43</v>
      </c>
      <c r="U11" s="19">
        <v>0.44</v>
      </c>
      <c r="V11" s="19">
        <v>0.36</v>
      </c>
      <c r="W11" s="19">
        <v>0.37759999999999999</v>
      </c>
      <c r="X11" s="54">
        <v>0.4294095238095238</v>
      </c>
      <c r="Y11" s="9"/>
    </row>
    <row r="12" spans="1:25" ht="11.25" x14ac:dyDescent="0.2">
      <c r="A12" s="29" t="s">
        <v>26</v>
      </c>
      <c r="B12" s="120" t="s">
        <v>93</v>
      </c>
      <c r="C12" s="134">
        <v>46.66</v>
      </c>
      <c r="D12" s="134">
        <v>34</v>
      </c>
      <c r="E12" s="134">
        <v>41.52</v>
      </c>
      <c r="F12" s="134">
        <v>30</v>
      </c>
      <c r="G12" s="2">
        <v>58</v>
      </c>
      <c r="H12" s="134">
        <v>50</v>
      </c>
      <c r="I12" s="134">
        <v>55</v>
      </c>
      <c r="J12" s="134">
        <v>65</v>
      </c>
      <c r="K12" s="134">
        <v>58</v>
      </c>
      <c r="L12" s="134">
        <v>35</v>
      </c>
      <c r="M12" s="134">
        <v>47.4</v>
      </c>
      <c r="N12" s="134">
        <v>31.17</v>
      </c>
      <c r="O12" s="134">
        <v>24.2</v>
      </c>
      <c r="P12" s="134">
        <v>56.67</v>
      </c>
      <c r="Q12" s="134">
        <v>55</v>
      </c>
      <c r="R12" s="2">
        <v>62</v>
      </c>
      <c r="S12" s="134">
        <v>55</v>
      </c>
      <c r="T12" s="134">
        <v>60.4</v>
      </c>
      <c r="U12" s="134">
        <v>54.53</v>
      </c>
      <c r="V12" s="134">
        <v>36</v>
      </c>
      <c r="W12" s="134">
        <v>65.3</v>
      </c>
      <c r="X12" s="53">
        <v>48.611904761904761</v>
      </c>
      <c r="Y12" s="9"/>
    </row>
    <row r="13" spans="1:25" ht="11.25" x14ac:dyDescent="0.2">
      <c r="A13" s="29" t="s">
        <v>27</v>
      </c>
      <c r="B13" s="120" t="s">
        <v>93</v>
      </c>
      <c r="C13" s="134">
        <v>90</v>
      </c>
      <c r="D13" s="134">
        <v>150</v>
      </c>
      <c r="E13" s="134">
        <v>74.239999999999995</v>
      </c>
      <c r="F13" s="134">
        <v>55</v>
      </c>
      <c r="G13" s="2">
        <v>55</v>
      </c>
      <c r="H13" s="134">
        <v>52</v>
      </c>
      <c r="I13" s="134">
        <v>60</v>
      </c>
      <c r="J13" s="134">
        <v>89.92</v>
      </c>
      <c r="K13" s="134">
        <v>65</v>
      </c>
      <c r="L13" s="134">
        <v>58</v>
      </c>
      <c r="M13" s="134">
        <v>77.75</v>
      </c>
      <c r="N13" s="134">
        <v>62.52</v>
      </c>
      <c r="O13" s="134">
        <v>76</v>
      </c>
      <c r="P13" s="134">
        <v>83.33</v>
      </c>
      <c r="Q13" s="134">
        <v>46.5</v>
      </c>
      <c r="R13" s="2">
        <v>80</v>
      </c>
      <c r="S13" s="134">
        <v>90</v>
      </c>
      <c r="T13" s="134">
        <v>61.03</v>
      </c>
      <c r="U13" s="134">
        <v>63.25</v>
      </c>
      <c r="V13" s="134">
        <v>65</v>
      </c>
      <c r="W13" s="134">
        <v>69.150000000000006</v>
      </c>
      <c r="X13" s="53">
        <v>72.556666666666672</v>
      </c>
      <c r="Y13" s="9"/>
    </row>
    <row r="14" spans="1:25" ht="11.25" x14ac:dyDescent="0.2">
      <c r="A14" s="29" t="s">
        <v>28</v>
      </c>
      <c r="B14" s="120" t="s">
        <v>94</v>
      </c>
      <c r="C14" s="67">
        <v>0.43</v>
      </c>
      <c r="D14" s="133">
        <v>0.57999999999999996</v>
      </c>
      <c r="E14" s="67">
        <v>0.49</v>
      </c>
      <c r="F14" s="67">
        <v>0.35</v>
      </c>
      <c r="G14" s="68">
        <v>0.43</v>
      </c>
      <c r="H14" s="67">
        <v>0.47</v>
      </c>
      <c r="I14" s="67">
        <v>0.48</v>
      </c>
      <c r="J14" s="67">
        <v>0.44</v>
      </c>
      <c r="K14" s="67">
        <v>0.75</v>
      </c>
      <c r="L14" s="67">
        <v>0.48</v>
      </c>
      <c r="M14" s="67">
        <v>0.52</v>
      </c>
      <c r="N14" s="67">
        <v>0.49</v>
      </c>
      <c r="O14" s="67">
        <v>0.36</v>
      </c>
      <c r="P14" s="67">
        <v>0.48</v>
      </c>
      <c r="Q14" s="67">
        <v>0.44</v>
      </c>
      <c r="R14" s="68">
        <v>0.5</v>
      </c>
      <c r="S14" s="67">
        <v>0.28999999999999998</v>
      </c>
      <c r="T14" s="67">
        <v>0.56000000000000005</v>
      </c>
      <c r="U14" s="67">
        <v>0.46</v>
      </c>
      <c r="V14" s="133">
        <v>0.42</v>
      </c>
      <c r="W14" s="67">
        <v>0.43642000000000003</v>
      </c>
      <c r="X14" s="54">
        <v>0.4693533333333334</v>
      </c>
      <c r="Y14" s="9"/>
    </row>
    <row r="15" spans="1:25" ht="11.25" x14ac:dyDescent="0.2">
      <c r="A15" s="29" t="s">
        <v>44</v>
      </c>
      <c r="B15" s="120" t="s">
        <v>94</v>
      </c>
      <c r="C15" s="134">
        <v>2.76</v>
      </c>
      <c r="D15" s="132">
        <v>4.3</v>
      </c>
      <c r="E15" s="134">
        <v>2.74</v>
      </c>
      <c r="F15" s="134">
        <v>1.9</v>
      </c>
      <c r="G15" s="2">
        <v>2.35</v>
      </c>
      <c r="H15" s="134">
        <v>2.2999999999999998</v>
      </c>
      <c r="I15" s="134">
        <v>2.1</v>
      </c>
      <c r="J15" s="134">
        <v>3.25</v>
      </c>
      <c r="K15" s="134">
        <v>1.83</v>
      </c>
      <c r="L15" s="134">
        <v>2</v>
      </c>
      <c r="M15" s="134">
        <v>2.0099999999999998</v>
      </c>
      <c r="N15" s="134">
        <v>2.5</v>
      </c>
      <c r="O15" s="134">
        <v>1.74</v>
      </c>
      <c r="P15" s="134">
        <v>2.79</v>
      </c>
      <c r="Q15" s="134">
        <v>2.4900000000000002</v>
      </c>
      <c r="R15" s="2">
        <v>2.02</v>
      </c>
      <c r="S15" s="134">
        <v>1.91</v>
      </c>
      <c r="T15" s="134">
        <v>2.93</v>
      </c>
      <c r="U15" s="134">
        <v>1.87</v>
      </c>
      <c r="V15" s="132">
        <v>1.98</v>
      </c>
      <c r="W15" s="134">
        <v>1.88</v>
      </c>
      <c r="X15" s="53">
        <v>2.3642857142857143</v>
      </c>
      <c r="Y15" s="9"/>
    </row>
    <row r="16" spans="1:25" ht="11.25" x14ac:dyDescent="0.2">
      <c r="A16" s="29" t="s">
        <v>29</v>
      </c>
      <c r="B16" s="120" t="s">
        <v>91</v>
      </c>
      <c r="C16" s="134">
        <v>22</v>
      </c>
      <c r="D16" s="134">
        <v>19.850000000000001</v>
      </c>
      <c r="E16" s="134">
        <v>22.47</v>
      </c>
      <c r="F16" s="134">
        <v>36</v>
      </c>
      <c r="G16" s="2">
        <v>16.18</v>
      </c>
      <c r="H16" s="134">
        <v>15.64</v>
      </c>
      <c r="I16" s="134">
        <v>17.079999999999998</v>
      </c>
      <c r="J16" s="134">
        <v>10.26</v>
      </c>
      <c r="K16" s="134">
        <v>18.899999999999999</v>
      </c>
      <c r="L16" s="134">
        <v>14.46</v>
      </c>
      <c r="M16" s="134">
        <v>14.78</v>
      </c>
      <c r="N16" s="134">
        <v>22.09</v>
      </c>
      <c r="O16" s="134">
        <v>18.91</v>
      </c>
      <c r="P16" s="134">
        <v>25.94</v>
      </c>
      <c r="Q16" s="134">
        <v>14.68</v>
      </c>
      <c r="R16" s="2">
        <v>19.57</v>
      </c>
      <c r="S16" s="134">
        <v>15.09</v>
      </c>
      <c r="T16" s="134">
        <v>17.53</v>
      </c>
      <c r="U16" s="134">
        <v>15.34</v>
      </c>
      <c r="V16" s="134">
        <v>18.5</v>
      </c>
      <c r="W16" s="134">
        <v>14.04</v>
      </c>
      <c r="X16" s="53">
        <v>18.538571428571426</v>
      </c>
      <c r="Y16" s="9"/>
    </row>
    <row r="17" spans="1:25" ht="11.25" x14ac:dyDescent="0.2">
      <c r="A17" s="29" t="s">
        <v>30</v>
      </c>
      <c r="B17" s="120" t="s">
        <v>94</v>
      </c>
      <c r="C17" s="134">
        <v>60</v>
      </c>
      <c r="D17" s="134">
        <v>151.5</v>
      </c>
      <c r="E17" s="134">
        <v>62.8</v>
      </c>
      <c r="F17" s="134">
        <v>74</v>
      </c>
      <c r="G17" s="2">
        <v>72.5</v>
      </c>
      <c r="H17" s="134">
        <v>62</v>
      </c>
      <c r="I17" s="134">
        <v>58</v>
      </c>
      <c r="J17" s="134">
        <v>120.75</v>
      </c>
      <c r="K17" s="134">
        <v>76</v>
      </c>
      <c r="L17" s="134">
        <v>88</v>
      </c>
      <c r="M17" s="134">
        <v>95.85</v>
      </c>
      <c r="N17" s="134">
        <v>76.08</v>
      </c>
      <c r="O17" s="134">
        <v>90.85</v>
      </c>
      <c r="P17" s="134">
        <v>69.75</v>
      </c>
      <c r="Q17" s="134">
        <v>71.989999999999995</v>
      </c>
      <c r="R17" s="2">
        <v>76</v>
      </c>
      <c r="S17" s="134">
        <v>57.8</v>
      </c>
      <c r="T17" s="134">
        <v>78.040000000000006</v>
      </c>
      <c r="U17" s="134">
        <v>78.03</v>
      </c>
      <c r="V17" s="134">
        <v>57.1</v>
      </c>
      <c r="W17" s="134">
        <v>83.38</v>
      </c>
      <c r="X17" s="53">
        <v>79.067619047619033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578.87</v>
      </c>
      <c r="D18" s="134">
        <v>279</v>
      </c>
      <c r="E18" s="134">
        <v>268.76</v>
      </c>
      <c r="F18" s="134">
        <v>260</v>
      </c>
      <c r="G18" s="2">
        <v>235</v>
      </c>
      <c r="H18" s="134">
        <v>290</v>
      </c>
      <c r="I18" s="134">
        <v>197.75</v>
      </c>
      <c r="J18" s="134">
        <v>141.30000000000001</v>
      </c>
      <c r="K18" s="134">
        <v>450</v>
      </c>
      <c r="L18" s="134">
        <v>399</v>
      </c>
      <c r="M18" s="134">
        <v>392.14</v>
      </c>
      <c r="N18" s="134">
        <v>301.69</v>
      </c>
      <c r="O18" s="134">
        <v>237.5</v>
      </c>
      <c r="P18" s="134">
        <v>366.67</v>
      </c>
      <c r="Q18" s="134">
        <v>278.44</v>
      </c>
      <c r="R18" s="2">
        <v>433.7</v>
      </c>
      <c r="S18" s="134">
        <v>397.5</v>
      </c>
      <c r="T18" s="134">
        <v>452.85</v>
      </c>
      <c r="U18" s="134">
        <v>274.26</v>
      </c>
      <c r="V18" s="134">
        <v>202.5</v>
      </c>
      <c r="W18" s="134">
        <v>297.94</v>
      </c>
      <c r="X18" s="53">
        <v>320.70809523809521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370</v>
      </c>
      <c r="D19" s="134">
        <v>235</v>
      </c>
      <c r="E19" s="134">
        <v>248.5</v>
      </c>
      <c r="F19" s="2">
        <v>280</v>
      </c>
      <c r="G19" s="2">
        <v>164.59</v>
      </c>
      <c r="H19" s="134">
        <v>263.25</v>
      </c>
      <c r="I19" s="134">
        <v>112</v>
      </c>
      <c r="J19" s="134">
        <v>240.12</v>
      </c>
      <c r="K19" s="134">
        <v>292.95</v>
      </c>
      <c r="L19" s="2">
        <v>234</v>
      </c>
      <c r="M19" s="2">
        <v>205</v>
      </c>
      <c r="N19" s="134">
        <v>256.67</v>
      </c>
      <c r="O19" s="134">
        <v>217.5</v>
      </c>
      <c r="P19" s="134">
        <v>257.17</v>
      </c>
      <c r="Q19" s="134">
        <v>207</v>
      </c>
      <c r="R19" s="2">
        <v>339</v>
      </c>
      <c r="S19" s="134">
        <v>181</v>
      </c>
      <c r="T19" s="134">
        <v>140.09</v>
      </c>
      <c r="U19" s="134">
        <v>200.35</v>
      </c>
      <c r="V19" s="134">
        <v>205</v>
      </c>
      <c r="W19" s="134">
        <v>254.79</v>
      </c>
      <c r="X19" s="53">
        <v>233.52285714285716</v>
      </c>
      <c r="Y19" s="9"/>
    </row>
    <row r="20" spans="1:25" ht="22.5" x14ac:dyDescent="0.2">
      <c r="A20" s="121" t="s">
        <v>33</v>
      </c>
      <c r="B20" s="122" t="s">
        <v>94</v>
      </c>
      <c r="C20" s="134">
        <v>51.95</v>
      </c>
      <c r="D20" s="134">
        <v>74</v>
      </c>
      <c r="E20" s="134">
        <v>56.25</v>
      </c>
      <c r="F20" s="134">
        <v>69.05</v>
      </c>
      <c r="G20" s="2">
        <v>42.5</v>
      </c>
      <c r="H20" s="134">
        <v>56</v>
      </c>
      <c r="I20" s="134">
        <v>46</v>
      </c>
      <c r="J20" s="134">
        <v>57.3</v>
      </c>
      <c r="K20" s="134">
        <v>65.22</v>
      </c>
      <c r="L20" s="134">
        <v>32</v>
      </c>
      <c r="M20" s="134">
        <v>52.68</v>
      </c>
      <c r="N20" s="134">
        <v>45.11</v>
      </c>
      <c r="O20" s="134">
        <v>42.61</v>
      </c>
      <c r="P20" s="134">
        <v>61.91</v>
      </c>
      <c r="Q20" s="134">
        <v>55.48</v>
      </c>
      <c r="R20" s="2">
        <v>62.77</v>
      </c>
      <c r="S20" s="134">
        <v>25.33</v>
      </c>
      <c r="T20" s="134">
        <v>27.56</v>
      </c>
      <c r="U20" s="134">
        <v>26.35</v>
      </c>
      <c r="V20" s="134">
        <v>36.5</v>
      </c>
      <c r="W20" s="134">
        <v>40.6</v>
      </c>
      <c r="X20" s="53">
        <v>48.912857142857135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24</v>
      </c>
      <c r="D21" s="134">
        <v>21.2</v>
      </c>
      <c r="E21" s="134">
        <v>22.24</v>
      </c>
      <c r="F21" s="134">
        <v>19.25</v>
      </c>
      <c r="G21" s="2">
        <v>22</v>
      </c>
      <c r="H21" s="134">
        <v>20</v>
      </c>
      <c r="I21" s="134">
        <v>17.52</v>
      </c>
      <c r="J21" s="134">
        <v>20.58</v>
      </c>
      <c r="K21" s="134">
        <v>24.49</v>
      </c>
      <c r="L21" s="134">
        <v>23.9</v>
      </c>
      <c r="M21" s="134">
        <v>16.489999999999998</v>
      </c>
      <c r="N21" s="134">
        <v>21.35</v>
      </c>
      <c r="O21" s="134">
        <v>13.65</v>
      </c>
      <c r="P21" s="134">
        <v>49.46</v>
      </c>
      <c r="Q21" s="134">
        <v>19.899999999999999</v>
      </c>
      <c r="R21" s="2">
        <v>19.97</v>
      </c>
      <c r="S21" s="134">
        <v>19.93</v>
      </c>
      <c r="T21" s="134">
        <v>19.55</v>
      </c>
      <c r="U21" s="134">
        <v>12.28</v>
      </c>
      <c r="V21" s="134">
        <v>17.25</v>
      </c>
      <c r="W21" s="134">
        <v>16.02</v>
      </c>
      <c r="X21" s="53">
        <v>21.001428571428569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390</v>
      </c>
      <c r="D22" s="134">
        <v>420</v>
      </c>
      <c r="E22" s="134">
        <v>239.5</v>
      </c>
      <c r="F22" s="134">
        <v>264</v>
      </c>
      <c r="G22" s="2">
        <v>345</v>
      </c>
      <c r="H22" s="134">
        <v>281.38</v>
      </c>
      <c r="I22" s="134">
        <v>340.86</v>
      </c>
      <c r="J22" s="134">
        <v>393.42660000000001</v>
      </c>
      <c r="K22" s="134">
        <v>324</v>
      </c>
      <c r="L22" s="134">
        <v>333.3</v>
      </c>
      <c r="M22" s="134">
        <v>388</v>
      </c>
      <c r="N22" s="134">
        <v>248.69</v>
      </c>
      <c r="O22" s="134">
        <v>316</v>
      </c>
      <c r="P22" s="134">
        <v>528.5</v>
      </c>
      <c r="Q22" s="134">
        <v>574.5</v>
      </c>
      <c r="R22" s="2">
        <v>259.97000000000003</v>
      </c>
      <c r="S22" s="134">
        <v>310.8</v>
      </c>
      <c r="T22" s="134">
        <v>781.16</v>
      </c>
      <c r="U22" s="134">
        <v>449.88</v>
      </c>
      <c r="V22" s="134">
        <v>232.5</v>
      </c>
      <c r="W22" s="134">
        <v>274.38</v>
      </c>
      <c r="X22" s="53">
        <v>366.46888571428576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11.75</v>
      </c>
      <c r="D23" s="134">
        <v>17</v>
      </c>
      <c r="E23" s="134">
        <v>7.18</v>
      </c>
      <c r="F23" s="134">
        <v>13</v>
      </c>
      <c r="G23" s="2">
        <v>9.1</v>
      </c>
      <c r="H23" s="134">
        <v>10</v>
      </c>
      <c r="I23" s="134">
        <v>7</v>
      </c>
      <c r="J23" s="134">
        <v>22</v>
      </c>
      <c r="K23" s="134">
        <v>11.6</v>
      </c>
      <c r="L23" s="134">
        <v>19.5</v>
      </c>
      <c r="M23" s="134">
        <v>17.75</v>
      </c>
      <c r="N23" s="134">
        <v>10.42</v>
      </c>
      <c r="O23" s="134">
        <v>4.9000000000000004</v>
      </c>
      <c r="P23" s="134">
        <v>6.93</v>
      </c>
      <c r="Q23" s="134">
        <v>10.050000000000001</v>
      </c>
      <c r="R23" s="2">
        <v>14.17</v>
      </c>
      <c r="S23" s="134">
        <v>30</v>
      </c>
      <c r="T23" s="134">
        <v>8.56</v>
      </c>
      <c r="U23" s="134">
        <v>27.44</v>
      </c>
      <c r="V23" s="134">
        <v>16.5</v>
      </c>
      <c r="W23" s="134">
        <v>9.4700000000000006</v>
      </c>
      <c r="X23" s="53">
        <v>13.539047619047622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</v>
      </c>
      <c r="D24" s="134">
        <v>68.5</v>
      </c>
      <c r="E24" s="134">
        <v>56.54</v>
      </c>
      <c r="F24" s="134">
        <v>109.04</v>
      </c>
      <c r="G24" s="2">
        <v>59.44</v>
      </c>
      <c r="H24" s="134">
        <v>45</v>
      </c>
      <c r="I24" s="134">
        <v>42</v>
      </c>
      <c r="J24" s="134">
        <v>70.75</v>
      </c>
      <c r="K24" s="134">
        <v>65.650000000000006</v>
      </c>
      <c r="L24" s="134">
        <v>68</v>
      </c>
      <c r="M24" s="134">
        <v>76</v>
      </c>
      <c r="N24" s="134">
        <v>66.239999999999995</v>
      </c>
      <c r="O24" s="134">
        <v>37.86</v>
      </c>
      <c r="P24" s="134">
        <v>127.68</v>
      </c>
      <c r="Q24" s="134">
        <v>54</v>
      </c>
      <c r="R24" s="2">
        <v>55.83</v>
      </c>
      <c r="S24" s="134">
        <v>82</v>
      </c>
      <c r="T24" s="134">
        <v>61.53</v>
      </c>
      <c r="U24" s="134">
        <v>67.430000000000007</v>
      </c>
      <c r="V24" s="134">
        <v>62.5</v>
      </c>
      <c r="W24" s="134">
        <v>52.89</v>
      </c>
      <c r="X24" s="53">
        <v>65.994285714285724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4.9000000000000004</v>
      </c>
      <c r="D25" s="134">
        <v>8.5</v>
      </c>
      <c r="E25" s="134">
        <v>7.08</v>
      </c>
      <c r="F25" s="134">
        <v>10.4</v>
      </c>
      <c r="G25" s="2">
        <v>6.9</v>
      </c>
      <c r="H25" s="134">
        <v>8.6</v>
      </c>
      <c r="I25" s="134">
        <v>5.38</v>
      </c>
      <c r="J25" s="134">
        <v>10.09</v>
      </c>
      <c r="K25" s="134">
        <v>7.6</v>
      </c>
      <c r="L25" s="134">
        <v>8.1999999999999993</v>
      </c>
      <c r="M25" s="134">
        <v>8.65</v>
      </c>
      <c r="N25" s="134">
        <v>5.5</v>
      </c>
      <c r="O25" s="134">
        <v>4.3499999999999996</v>
      </c>
      <c r="P25" s="134">
        <v>6.42</v>
      </c>
      <c r="Q25" s="134">
        <v>8.2799999999999994</v>
      </c>
      <c r="R25" s="2">
        <v>9.66</v>
      </c>
      <c r="S25" s="134">
        <v>5.59</v>
      </c>
      <c r="T25" s="134">
        <v>12.36</v>
      </c>
      <c r="U25" s="134">
        <v>9.74</v>
      </c>
      <c r="V25" s="134">
        <v>6.63</v>
      </c>
      <c r="W25" s="134">
        <v>8.93</v>
      </c>
      <c r="X25" s="53">
        <v>7.7980952380952386</v>
      </c>
      <c r="Y25" s="9"/>
    </row>
    <row r="26" spans="1:25" ht="11.25" x14ac:dyDescent="0.2">
      <c r="A26" s="29" t="s">
        <v>38</v>
      </c>
      <c r="B26" s="120" t="s">
        <v>92</v>
      </c>
      <c r="C26" s="134">
        <v>7.73</v>
      </c>
      <c r="D26" s="134">
        <v>5.6</v>
      </c>
      <c r="E26" s="134">
        <v>4.33</v>
      </c>
      <c r="F26" s="134">
        <v>4</v>
      </c>
      <c r="G26" s="2">
        <v>3.45</v>
      </c>
      <c r="H26" s="134">
        <v>6.56</v>
      </c>
      <c r="I26" s="134">
        <v>4.16</v>
      </c>
      <c r="J26" s="134">
        <v>11.74</v>
      </c>
      <c r="K26" s="134">
        <v>4.5199999999999996</v>
      </c>
      <c r="L26" s="134">
        <v>8.26</v>
      </c>
      <c r="M26" s="134">
        <v>7.38</v>
      </c>
      <c r="N26" s="2">
        <v>4.4800000000000004</v>
      </c>
      <c r="O26" s="134">
        <v>2.15</v>
      </c>
      <c r="P26" s="134">
        <v>8.4700000000000006</v>
      </c>
      <c r="Q26" s="134">
        <v>4.41</v>
      </c>
      <c r="R26" s="2">
        <v>9.85</v>
      </c>
      <c r="S26" s="134">
        <v>11.43</v>
      </c>
      <c r="T26" s="134">
        <v>11.14</v>
      </c>
      <c r="U26" s="134">
        <v>7.19</v>
      </c>
      <c r="V26" s="134">
        <v>3.6</v>
      </c>
      <c r="W26" s="134">
        <v>6.64</v>
      </c>
      <c r="X26" s="53">
        <v>6.5280952380952382</v>
      </c>
      <c r="Y26" s="9"/>
    </row>
    <row r="27" spans="1:25" ht="11.25" x14ac:dyDescent="0.2">
      <c r="A27" s="29" t="s">
        <v>109</v>
      </c>
      <c r="B27" s="120" t="s">
        <v>96</v>
      </c>
      <c r="C27" s="19">
        <v>0.98</v>
      </c>
      <c r="D27" s="19">
        <v>0.92</v>
      </c>
      <c r="E27" s="133">
        <v>0.89</v>
      </c>
      <c r="F27" s="19">
        <v>0.76</v>
      </c>
      <c r="G27" s="18">
        <v>0.65</v>
      </c>
      <c r="H27" s="19">
        <v>0.74</v>
      </c>
      <c r="I27" s="19">
        <v>0.6</v>
      </c>
      <c r="J27" s="19">
        <v>1.2</v>
      </c>
      <c r="K27" s="19">
        <v>0.67</v>
      </c>
      <c r="L27" s="19">
        <v>0.79</v>
      </c>
      <c r="M27" s="19">
        <v>0.69</v>
      </c>
      <c r="N27" s="19">
        <v>1.01</v>
      </c>
      <c r="O27" s="19">
        <v>0.67</v>
      </c>
      <c r="P27" s="19">
        <v>1.08</v>
      </c>
      <c r="Q27" s="19">
        <v>0.73</v>
      </c>
      <c r="R27" s="18">
        <v>0.89</v>
      </c>
      <c r="S27" s="18">
        <v>0.95</v>
      </c>
      <c r="T27" s="18">
        <v>1.08</v>
      </c>
      <c r="U27" s="19">
        <v>0.95</v>
      </c>
      <c r="V27" s="133">
        <v>0.82</v>
      </c>
      <c r="W27" s="19">
        <v>0.70010000000000006</v>
      </c>
      <c r="X27" s="54">
        <v>0.84619523809523811</v>
      </c>
      <c r="Y27" s="9"/>
    </row>
    <row r="28" spans="1:25" ht="11.25" x14ac:dyDescent="0.2">
      <c r="A28" s="29" t="s">
        <v>39</v>
      </c>
      <c r="B28" s="120" t="s">
        <v>94</v>
      </c>
      <c r="C28" s="134">
        <v>86</v>
      </c>
      <c r="D28" s="134">
        <v>63</v>
      </c>
      <c r="E28" s="135">
        <v>63.92</v>
      </c>
      <c r="F28" s="134">
        <v>70.349999999999994</v>
      </c>
      <c r="G28" s="2">
        <v>55.25</v>
      </c>
      <c r="H28" s="134">
        <v>59.2</v>
      </c>
      <c r="I28" s="134">
        <v>58</v>
      </c>
      <c r="J28" s="134">
        <v>93.52</v>
      </c>
      <c r="K28" s="134">
        <v>68</v>
      </c>
      <c r="L28" s="134">
        <v>61</v>
      </c>
      <c r="M28" s="134">
        <v>65.099999999999994</v>
      </c>
      <c r="N28" s="134">
        <v>63.22</v>
      </c>
      <c r="O28" s="134">
        <v>63.44</v>
      </c>
      <c r="P28" s="134">
        <v>81.77</v>
      </c>
      <c r="Q28" s="134">
        <v>65.5</v>
      </c>
      <c r="R28" s="2">
        <v>59</v>
      </c>
      <c r="S28" s="134">
        <v>73</v>
      </c>
      <c r="T28" s="134">
        <v>79.069999999999993</v>
      </c>
      <c r="U28" s="134">
        <v>75.69</v>
      </c>
      <c r="V28" s="134">
        <v>66</v>
      </c>
      <c r="W28" s="134">
        <v>59.44</v>
      </c>
      <c r="X28" s="53">
        <v>68.070000000000007</v>
      </c>
      <c r="Y28" s="9"/>
    </row>
    <row r="29" spans="1:25" ht="11.25" x14ac:dyDescent="0.2">
      <c r="A29" s="29" t="s">
        <v>40</v>
      </c>
      <c r="B29" s="120" t="s">
        <v>94</v>
      </c>
      <c r="C29" s="134">
        <v>210</v>
      </c>
      <c r="D29" s="134">
        <v>292</v>
      </c>
      <c r="E29" s="134">
        <v>213.23</v>
      </c>
      <c r="F29" s="134">
        <v>199</v>
      </c>
      <c r="G29" s="2">
        <v>176</v>
      </c>
      <c r="H29" s="134">
        <v>222.5</v>
      </c>
      <c r="I29" s="134">
        <v>85</v>
      </c>
      <c r="J29" s="134">
        <v>272.66000000000003</v>
      </c>
      <c r="K29" s="134">
        <v>215</v>
      </c>
      <c r="L29" s="134">
        <v>254</v>
      </c>
      <c r="M29" s="134">
        <v>246.5</v>
      </c>
      <c r="N29" s="134">
        <v>197.42</v>
      </c>
      <c r="O29" s="134">
        <v>213.05</v>
      </c>
      <c r="P29" s="134">
        <v>281.57</v>
      </c>
      <c r="Q29" s="134">
        <v>207.76</v>
      </c>
      <c r="R29" s="2">
        <v>228</v>
      </c>
      <c r="S29" s="134">
        <v>101.73</v>
      </c>
      <c r="T29" s="134">
        <v>241.86</v>
      </c>
      <c r="U29" s="134">
        <v>215.48</v>
      </c>
      <c r="V29" s="134">
        <v>185</v>
      </c>
      <c r="W29" s="134">
        <v>161.32</v>
      </c>
      <c r="X29" s="53">
        <v>210.43238095238095</v>
      </c>
      <c r="Y29" s="9"/>
    </row>
    <row r="30" spans="1:25" ht="11.25" x14ac:dyDescent="0.2">
      <c r="A30" s="29" t="s">
        <v>41</v>
      </c>
      <c r="B30" s="120" t="s">
        <v>94</v>
      </c>
      <c r="C30" s="134">
        <v>47.02</v>
      </c>
      <c r="D30" s="134">
        <v>49.6</v>
      </c>
      <c r="E30" s="134">
        <v>33.68</v>
      </c>
      <c r="F30" s="134">
        <v>50</v>
      </c>
      <c r="G30" s="2">
        <v>38.03</v>
      </c>
      <c r="H30" s="134">
        <v>44</v>
      </c>
      <c r="I30" s="134">
        <v>29.95</v>
      </c>
      <c r="J30" s="134">
        <v>43.155000000000001</v>
      </c>
      <c r="K30" s="134">
        <v>48.9</v>
      </c>
      <c r="L30" s="134">
        <v>35</v>
      </c>
      <c r="M30" s="134">
        <v>48.85</v>
      </c>
      <c r="N30" s="134">
        <v>30.87</v>
      </c>
      <c r="O30" s="134">
        <v>30.79</v>
      </c>
      <c r="P30" s="134">
        <v>69</v>
      </c>
      <c r="Q30" s="134">
        <v>43.48</v>
      </c>
      <c r="R30" s="2">
        <v>33.9</v>
      </c>
      <c r="S30" s="134">
        <v>36.89</v>
      </c>
      <c r="T30" s="134">
        <v>39.01</v>
      </c>
      <c r="U30" s="134">
        <v>28.39</v>
      </c>
      <c r="V30" s="134">
        <v>29.4</v>
      </c>
      <c r="W30" s="134">
        <v>56.94</v>
      </c>
      <c r="X30" s="53">
        <v>41.278809523809528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47</v>
      </c>
      <c r="D31" s="134">
        <v>45.5</v>
      </c>
      <c r="E31" s="134">
        <v>48.06</v>
      </c>
      <c r="F31" s="134">
        <v>54.25</v>
      </c>
      <c r="G31" s="2">
        <v>35.17</v>
      </c>
      <c r="H31" s="134">
        <v>44</v>
      </c>
      <c r="I31" s="134">
        <v>49.9</v>
      </c>
      <c r="J31" s="134">
        <v>49.04</v>
      </c>
      <c r="K31" s="134">
        <v>44.21</v>
      </c>
      <c r="L31" s="134">
        <v>43.8</v>
      </c>
      <c r="M31" s="134">
        <v>54.4</v>
      </c>
      <c r="N31" s="134">
        <v>48.01</v>
      </c>
      <c r="O31" s="134">
        <v>43</v>
      </c>
      <c r="P31" s="134">
        <v>67.42</v>
      </c>
      <c r="Q31" s="134">
        <v>48</v>
      </c>
      <c r="R31" s="2">
        <v>45.38</v>
      </c>
      <c r="S31" s="134">
        <v>24.58</v>
      </c>
      <c r="T31" s="134">
        <v>50.81</v>
      </c>
      <c r="U31" s="134">
        <v>49.49</v>
      </c>
      <c r="V31" s="134">
        <v>37.5</v>
      </c>
      <c r="W31" s="134">
        <v>40.840000000000003</v>
      </c>
      <c r="X31" s="53">
        <v>46.207619047619048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22.33</v>
      </c>
      <c r="D32" s="134">
        <v>28</v>
      </c>
      <c r="E32" s="134">
        <v>29.49</v>
      </c>
      <c r="F32" s="134">
        <v>34.090000000000003</v>
      </c>
      <c r="G32" s="2">
        <v>13.5</v>
      </c>
      <c r="H32" s="134">
        <v>20.149999999999999</v>
      </c>
      <c r="I32" s="134">
        <v>13.9</v>
      </c>
      <c r="J32" s="134">
        <v>24.23</v>
      </c>
      <c r="K32" s="134">
        <v>25.94</v>
      </c>
      <c r="L32" s="134">
        <v>30.68</v>
      </c>
      <c r="M32" s="134">
        <v>20.079999999999998</v>
      </c>
      <c r="N32" s="134">
        <v>19.46</v>
      </c>
      <c r="O32" s="134">
        <v>17.79</v>
      </c>
      <c r="P32" s="134">
        <v>34.270000000000003</v>
      </c>
      <c r="Q32" s="134">
        <v>19.16</v>
      </c>
      <c r="R32" s="2">
        <v>30.14</v>
      </c>
      <c r="S32" s="2">
        <v>18.7</v>
      </c>
      <c r="T32" s="2">
        <v>23.43</v>
      </c>
      <c r="U32" s="134">
        <v>17.149999999999999</v>
      </c>
      <c r="V32" s="134">
        <v>16.850000000000001</v>
      </c>
      <c r="W32" s="134">
        <v>22.29</v>
      </c>
      <c r="X32" s="53">
        <v>22.934761904761906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11.347975999999999</v>
      </c>
      <c r="D34" s="2">
        <v>13.61</v>
      </c>
      <c r="E34" s="2">
        <v>15.51</v>
      </c>
      <c r="F34" s="2">
        <v>12.91</v>
      </c>
      <c r="G34" s="2">
        <v>15.95</v>
      </c>
      <c r="H34" s="134">
        <v>15.84</v>
      </c>
      <c r="I34" s="134">
        <v>15.182727999999999</v>
      </c>
      <c r="J34" s="2">
        <v>10.483246000000001</v>
      </c>
      <c r="K34" s="2">
        <v>15.23</v>
      </c>
      <c r="L34" s="2">
        <v>10.664745</v>
      </c>
      <c r="M34" s="2">
        <v>14.32</v>
      </c>
      <c r="N34" s="134">
        <v>12.71</v>
      </c>
      <c r="O34" s="2">
        <v>11.66</v>
      </c>
      <c r="P34" s="2">
        <v>13.64</v>
      </c>
      <c r="Q34" s="2">
        <v>18.100000000000001</v>
      </c>
      <c r="R34" s="2">
        <v>16.39</v>
      </c>
      <c r="S34" s="134">
        <v>11.299999999999999</v>
      </c>
      <c r="T34" s="134">
        <v>13.674899999999999</v>
      </c>
      <c r="U34" s="2">
        <v>19.340212000000001</v>
      </c>
      <c r="V34" s="2">
        <v>11.71</v>
      </c>
      <c r="W34" s="134">
        <v>16.470036</v>
      </c>
      <c r="X34" s="53">
        <v>14.097325857142856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7.9263519999999996</v>
      </c>
      <c r="D35" s="2">
        <v>10.06</v>
      </c>
      <c r="E35" s="2">
        <v>9.08</v>
      </c>
      <c r="F35" s="2">
        <v>8.51</v>
      </c>
      <c r="G35" s="2">
        <v>10.27</v>
      </c>
      <c r="H35" s="134">
        <v>10.19</v>
      </c>
      <c r="I35" s="134">
        <v>10.842314340000001</v>
      </c>
      <c r="J35" s="2">
        <v>7.4039340000000005</v>
      </c>
      <c r="K35" s="2">
        <v>9.9600000000000009</v>
      </c>
      <c r="L35" s="2">
        <v>7.8286259999999999</v>
      </c>
      <c r="M35" s="2">
        <v>10.53</v>
      </c>
      <c r="N35" s="134">
        <v>9.19</v>
      </c>
      <c r="O35" s="2">
        <v>8.66</v>
      </c>
      <c r="P35" s="2">
        <v>10.28</v>
      </c>
      <c r="Q35" s="2">
        <v>12.9</v>
      </c>
      <c r="R35" s="2">
        <v>11.98</v>
      </c>
      <c r="S35" s="134">
        <v>9.0399999999999991</v>
      </c>
      <c r="T35" s="134">
        <v>9.9931999999999999</v>
      </c>
      <c r="U35" s="2">
        <v>13.383213</v>
      </c>
      <c r="V35" s="2">
        <v>7.84</v>
      </c>
      <c r="W35" s="134">
        <v>13.407768000000001</v>
      </c>
      <c r="X35" s="53">
        <v>9.9654955876190474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101.98</v>
      </c>
      <c r="F37" s="134">
        <v>27.8</v>
      </c>
      <c r="G37" s="134">
        <v>65</v>
      </c>
      <c r="H37" s="134">
        <v>57.93</v>
      </c>
      <c r="I37" s="134">
        <v>49.77</v>
      </c>
      <c r="J37" s="134">
        <v>45.9</v>
      </c>
      <c r="K37" s="134">
        <v>43.8</v>
      </c>
      <c r="L37" s="134">
        <v>35</v>
      </c>
      <c r="M37" s="134">
        <v>63.7</v>
      </c>
      <c r="N37" s="134">
        <v>23</v>
      </c>
      <c r="O37" s="134">
        <v>28.37</v>
      </c>
      <c r="P37" s="134">
        <v>64.78</v>
      </c>
      <c r="Q37" s="134">
        <v>58.91</v>
      </c>
      <c r="R37" s="2">
        <v>47.5</v>
      </c>
      <c r="S37" s="134">
        <v>24.654544999999999</v>
      </c>
      <c r="T37" s="134">
        <v>62.790900000000001</v>
      </c>
      <c r="U37" s="134">
        <v>25.78</v>
      </c>
      <c r="V37" s="134">
        <v>53.31</v>
      </c>
      <c r="W37" s="134">
        <v>37.770000000000003</v>
      </c>
      <c r="X37" s="53">
        <v>48.345497380952381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33</v>
      </c>
      <c r="D39" s="20">
        <v>40</v>
      </c>
      <c r="E39" s="20">
        <v>19.47</v>
      </c>
      <c r="F39" s="20">
        <v>17.7</v>
      </c>
      <c r="G39" s="20">
        <v>7.5</v>
      </c>
      <c r="H39" s="20">
        <v>11.13</v>
      </c>
      <c r="I39" s="20">
        <v>10.95</v>
      </c>
      <c r="J39" s="20">
        <v>16.079999999999998</v>
      </c>
      <c r="K39" s="20">
        <v>5.5</v>
      </c>
      <c r="L39" s="20">
        <v>15</v>
      </c>
      <c r="M39" s="20">
        <v>20.47</v>
      </c>
      <c r="N39" s="20">
        <v>14.28</v>
      </c>
      <c r="O39" s="20">
        <v>6.83</v>
      </c>
      <c r="P39" s="20">
        <v>16.510000000000002</v>
      </c>
      <c r="Q39" s="20">
        <v>9.09</v>
      </c>
      <c r="R39" s="21">
        <v>8.1999999999999993</v>
      </c>
      <c r="S39" s="20">
        <v>5.8568277999999996</v>
      </c>
      <c r="T39" s="20">
        <v>31.66</v>
      </c>
      <c r="U39" s="20">
        <v>10.039999999999999</v>
      </c>
      <c r="V39" s="20">
        <v>8</v>
      </c>
      <c r="W39" s="20">
        <v>6.3273333333333328</v>
      </c>
      <c r="X39" s="57">
        <v>14.933055292063495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185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</v>
      </c>
      <c r="D8" s="134">
        <v>51</v>
      </c>
      <c r="E8" s="134">
        <v>31.67</v>
      </c>
      <c r="F8" s="134">
        <v>44.5</v>
      </c>
      <c r="G8" s="2">
        <v>26.04</v>
      </c>
      <c r="H8" s="134">
        <v>31.4</v>
      </c>
      <c r="I8" s="134">
        <v>19.850000000000001</v>
      </c>
      <c r="J8" s="134">
        <v>29.72</v>
      </c>
      <c r="K8" s="134">
        <v>26.64</v>
      </c>
      <c r="L8" s="134">
        <v>32.42</v>
      </c>
      <c r="M8" s="134">
        <v>31.99</v>
      </c>
      <c r="N8" s="134">
        <v>37.9</v>
      </c>
      <c r="O8" s="134">
        <v>29.73</v>
      </c>
      <c r="P8" s="134">
        <v>36.43</v>
      </c>
      <c r="Q8" s="134">
        <v>23.45</v>
      </c>
      <c r="R8" s="2">
        <v>36.19</v>
      </c>
      <c r="S8" s="134">
        <v>25.32</v>
      </c>
      <c r="T8" s="134">
        <v>28.93</v>
      </c>
      <c r="U8" s="134">
        <v>27.4</v>
      </c>
      <c r="V8" s="134">
        <v>33</v>
      </c>
      <c r="W8" s="134">
        <v>27.16</v>
      </c>
      <c r="X8" s="53">
        <v>32.082857142857144</v>
      </c>
      <c r="Y8" s="9"/>
    </row>
    <row r="9" spans="1:25" ht="11.25" x14ac:dyDescent="0.2">
      <c r="A9" s="29" t="s">
        <v>87</v>
      </c>
      <c r="B9" s="120" t="s">
        <v>92</v>
      </c>
      <c r="C9" s="19">
        <v>3.4049999999999998</v>
      </c>
      <c r="D9" s="19">
        <v>4.5</v>
      </c>
      <c r="E9" s="19">
        <v>3.5</v>
      </c>
      <c r="F9" s="19">
        <v>3.02</v>
      </c>
      <c r="G9" s="18">
        <v>2.87</v>
      </c>
      <c r="H9" s="19">
        <v>2.88</v>
      </c>
      <c r="I9" s="19">
        <v>3.21</v>
      </c>
      <c r="J9" s="19">
        <v>3.42</v>
      </c>
      <c r="K9" s="19">
        <v>3.12</v>
      </c>
      <c r="L9" s="19">
        <v>3.7</v>
      </c>
      <c r="M9" s="19">
        <v>4.2300000000000004</v>
      </c>
      <c r="N9" s="19">
        <v>4.21</v>
      </c>
      <c r="O9" s="19">
        <v>3.3</v>
      </c>
      <c r="P9" s="19">
        <v>3.84</v>
      </c>
      <c r="Q9" s="19">
        <v>3.1</v>
      </c>
      <c r="R9" s="18">
        <v>3.3</v>
      </c>
      <c r="S9" s="19">
        <v>4.07</v>
      </c>
      <c r="T9" s="19">
        <v>3.98</v>
      </c>
      <c r="U9" s="19">
        <v>3.75</v>
      </c>
      <c r="V9" s="19">
        <v>3.07</v>
      </c>
      <c r="W9" s="19">
        <v>3.47</v>
      </c>
      <c r="X9" s="54">
        <v>3.5211904761904758</v>
      </c>
      <c r="Y9" s="9"/>
    </row>
    <row r="10" spans="1:25" ht="11.25" x14ac:dyDescent="0.2">
      <c r="A10" s="29" t="s">
        <v>24</v>
      </c>
      <c r="B10" s="120" t="s">
        <v>93</v>
      </c>
      <c r="C10" s="134">
        <v>291.5</v>
      </c>
      <c r="D10" s="134">
        <v>404</v>
      </c>
      <c r="E10" s="134">
        <v>302.64</v>
      </c>
      <c r="F10" s="134">
        <v>256.98</v>
      </c>
      <c r="G10" s="2">
        <v>233</v>
      </c>
      <c r="H10" s="134">
        <v>238.1</v>
      </c>
      <c r="I10" s="134">
        <v>280.04000000000002</v>
      </c>
      <c r="J10" s="134">
        <v>300</v>
      </c>
      <c r="K10" s="134">
        <v>261.08</v>
      </c>
      <c r="L10" s="134">
        <v>263.5</v>
      </c>
      <c r="M10" s="134">
        <v>281</v>
      </c>
      <c r="N10" s="134">
        <v>362.17</v>
      </c>
      <c r="O10" s="134">
        <v>278</v>
      </c>
      <c r="P10" s="134">
        <v>311</v>
      </c>
      <c r="Q10" s="134">
        <v>259.5</v>
      </c>
      <c r="R10" s="2">
        <v>267.35000000000002</v>
      </c>
      <c r="S10" s="134">
        <v>397</v>
      </c>
      <c r="T10" s="134">
        <v>290.98</v>
      </c>
      <c r="U10" s="134">
        <v>240.63</v>
      </c>
      <c r="V10" s="134">
        <v>259.5</v>
      </c>
      <c r="W10" s="134">
        <v>246.77</v>
      </c>
      <c r="X10" s="53">
        <v>286.89238095238096</v>
      </c>
      <c r="Y10" s="9"/>
    </row>
    <row r="11" spans="1:25" ht="11.25" x14ac:dyDescent="0.2">
      <c r="A11" s="29" t="s">
        <v>25</v>
      </c>
      <c r="B11" s="120" t="s">
        <v>92</v>
      </c>
      <c r="C11" s="19">
        <v>0.43</v>
      </c>
      <c r="D11" s="19">
        <v>0.63</v>
      </c>
      <c r="E11" s="19">
        <v>0.41020000000000001</v>
      </c>
      <c r="F11" s="19">
        <v>0.36499999999999999</v>
      </c>
      <c r="G11" s="18">
        <v>0.32299999999999995</v>
      </c>
      <c r="H11" s="19">
        <v>0.37</v>
      </c>
      <c r="I11" s="19">
        <v>0.35</v>
      </c>
      <c r="J11" s="19">
        <v>0.61</v>
      </c>
      <c r="K11" s="19">
        <v>0.36499999999999999</v>
      </c>
      <c r="L11" s="19">
        <v>0.42</v>
      </c>
      <c r="M11" s="19">
        <v>0.39</v>
      </c>
      <c r="N11" s="19">
        <v>0.54039999999999999</v>
      </c>
      <c r="O11" s="19">
        <v>0.37</v>
      </c>
      <c r="P11" s="19">
        <v>0.45600000000000002</v>
      </c>
      <c r="Q11" s="19">
        <v>0.39899999999999997</v>
      </c>
      <c r="R11" s="18">
        <v>0.37</v>
      </c>
      <c r="S11" s="19">
        <v>0.56000000000000005</v>
      </c>
      <c r="T11" s="19">
        <v>0.42</v>
      </c>
      <c r="U11" s="19">
        <v>0.44</v>
      </c>
      <c r="V11" s="19">
        <v>0.35439999999999999</v>
      </c>
      <c r="W11" s="19">
        <v>0.37540000000000001</v>
      </c>
      <c r="X11" s="54">
        <v>0.42611428571428578</v>
      </c>
      <c r="Y11" s="9"/>
    </row>
    <row r="12" spans="1:25" ht="11.25" x14ac:dyDescent="0.2">
      <c r="A12" s="29" t="s">
        <v>26</v>
      </c>
      <c r="B12" s="120" t="s">
        <v>93</v>
      </c>
      <c r="C12" s="134">
        <v>47</v>
      </c>
      <c r="D12" s="134">
        <v>34</v>
      </c>
      <c r="E12" s="134">
        <v>39.659999999999997</v>
      </c>
      <c r="F12" s="134">
        <v>30</v>
      </c>
      <c r="G12" s="2">
        <v>59</v>
      </c>
      <c r="H12" s="134">
        <v>50</v>
      </c>
      <c r="I12" s="134">
        <v>53</v>
      </c>
      <c r="J12" s="134">
        <v>65</v>
      </c>
      <c r="K12" s="134">
        <v>58</v>
      </c>
      <c r="L12" s="134">
        <v>35</v>
      </c>
      <c r="M12" s="134">
        <v>47.6</v>
      </c>
      <c r="N12" s="134">
        <v>31.06</v>
      </c>
      <c r="O12" s="134">
        <v>24.69</v>
      </c>
      <c r="P12" s="134">
        <v>56.67</v>
      </c>
      <c r="Q12" s="134">
        <v>55</v>
      </c>
      <c r="R12" s="2">
        <v>62</v>
      </c>
      <c r="S12" s="134">
        <v>57.5</v>
      </c>
      <c r="T12" s="134">
        <v>60.4</v>
      </c>
      <c r="U12" s="134">
        <v>54.46</v>
      </c>
      <c r="V12" s="134">
        <v>36</v>
      </c>
      <c r="W12" s="134">
        <v>64.98</v>
      </c>
      <c r="X12" s="53">
        <v>48.62</v>
      </c>
      <c r="Y12" s="9"/>
    </row>
    <row r="13" spans="1:25" ht="11.25" x14ac:dyDescent="0.2">
      <c r="A13" s="29" t="s">
        <v>27</v>
      </c>
      <c r="B13" s="120" t="s">
        <v>93</v>
      </c>
      <c r="C13" s="134">
        <v>99.83</v>
      </c>
      <c r="D13" s="134">
        <v>150</v>
      </c>
      <c r="E13" s="134">
        <v>74.239999999999995</v>
      </c>
      <c r="F13" s="134">
        <v>55</v>
      </c>
      <c r="G13" s="2">
        <v>54</v>
      </c>
      <c r="H13" s="134">
        <v>51.5</v>
      </c>
      <c r="I13" s="134">
        <v>60</v>
      </c>
      <c r="J13" s="134">
        <v>95</v>
      </c>
      <c r="K13" s="134">
        <v>65.8</v>
      </c>
      <c r="L13" s="134">
        <v>58</v>
      </c>
      <c r="M13" s="134">
        <v>77.099999999999994</v>
      </c>
      <c r="N13" s="134">
        <v>62.29</v>
      </c>
      <c r="O13" s="134">
        <v>75.88</v>
      </c>
      <c r="P13" s="134">
        <v>83.33</v>
      </c>
      <c r="Q13" s="134">
        <v>46.5</v>
      </c>
      <c r="R13" s="2">
        <v>80</v>
      </c>
      <c r="S13" s="134">
        <v>90</v>
      </c>
      <c r="T13" s="134">
        <v>60.51</v>
      </c>
      <c r="U13" s="134">
        <v>63.35</v>
      </c>
      <c r="V13" s="134">
        <v>65</v>
      </c>
      <c r="W13" s="134">
        <v>68.78</v>
      </c>
      <c r="X13" s="53">
        <v>73.148095238095223</v>
      </c>
      <c r="Y13" s="9"/>
    </row>
    <row r="14" spans="1:25" ht="11.25" x14ac:dyDescent="0.2">
      <c r="A14" s="29" t="s">
        <v>28</v>
      </c>
      <c r="B14" s="120" t="s">
        <v>94</v>
      </c>
      <c r="C14" s="67">
        <v>0.42</v>
      </c>
      <c r="D14" s="133">
        <v>0.57999999999999996</v>
      </c>
      <c r="E14" s="67">
        <v>0.49</v>
      </c>
      <c r="F14" s="67">
        <v>0.35</v>
      </c>
      <c r="G14" s="68">
        <v>0.8</v>
      </c>
      <c r="H14" s="67">
        <v>0.46</v>
      </c>
      <c r="I14" s="67">
        <v>0.48</v>
      </c>
      <c r="J14" s="67">
        <v>0.47</v>
      </c>
      <c r="K14" s="67">
        <v>0.75</v>
      </c>
      <c r="L14" s="67">
        <v>0.48</v>
      </c>
      <c r="M14" s="67">
        <v>0.51</v>
      </c>
      <c r="N14" s="67">
        <v>0.49</v>
      </c>
      <c r="O14" s="67">
        <v>0.37</v>
      </c>
      <c r="P14" s="67">
        <v>0.48</v>
      </c>
      <c r="Q14" s="67">
        <v>0.43</v>
      </c>
      <c r="R14" s="68">
        <v>0.5</v>
      </c>
      <c r="S14" s="67">
        <v>0.28999999999999998</v>
      </c>
      <c r="T14" s="67">
        <v>0.55000000000000004</v>
      </c>
      <c r="U14" s="67">
        <v>0.46</v>
      </c>
      <c r="V14" s="133">
        <v>0.4</v>
      </c>
      <c r="W14" s="67">
        <v>0.43642000000000003</v>
      </c>
      <c r="X14" s="54">
        <v>0.48554380952380949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4.34</v>
      </c>
      <c r="E15" s="134">
        <v>2.74</v>
      </c>
      <c r="F15" s="134">
        <v>1.9</v>
      </c>
      <c r="G15" s="2">
        <v>2.33</v>
      </c>
      <c r="H15" s="134">
        <v>2.27</v>
      </c>
      <c r="I15" s="134">
        <v>2.1</v>
      </c>
      <c r="J15" s="134">
        <v>3.31</v>
      </c>
      <c r="K15" s="134">
        <v>1.83</v>
      </c>
      <c r="L15" s="134">
        <v>2</v>
      </c>
      <c r="M15" s="134">
        <v>1.99</v>
      </c>
      <c r="N15" s="134">
        <v>2.5</v>
      </c>
      <c r="O15" s="134">
        <v>1.59</v>
      </c>
      <c r="P15" s="134">
        <v>2.79</v>
      </c>
      <c r="Q15" s="134">
        <v>2.42</v>
      </c>
      <c r="R15" s="2">
        <v>2.0099999999999998</v>
      </c>
      <c r="S15" s="134">
        <v>1.91</v>
      </c>
      <c r="T15" s="134">
        <v>2.93</v>
      </c>
      <c r="U15" s="134">
        <v>1.85</v>
      </c>
      <c r="V15" s="132">
        <v>1.98</v>
      </c>
      <c r="W15" s="134">
        <v>1.87</v>
      </c>
      <c r="X15" s="53">
        <v>2.3528571428571423</v>
      </c>
      <c r="Y15" s="9"/>
    </row>
    <row r="16" spans="1:25" ht="11.25" x14ac:dyDescent="0.2">
      <c r="A16" s="29" t="s">
        <v>29</v>
      </c>
      <c r="B16" s="120" t="s">
        <v>91</v>
      </c>
      <c r="C16" s="134">
        <v>17.175000000000001</v>
      </c>
      <c r="D16" s="134">
        <v>19.850000000000001</v>
      </c>
      <c r="E16" s="134">
        <v>22.47</v>
      </c>
      <c r="F16" s="134">
        <v>36</v>
      </c>
      <c r="G16" s="2">
        <v>15.86</v>
      </c>
      <c r="H16" s="134">
        <v>15.64</v>
      </c>
      <c r="I16" s="134">
        <v>17.05</v>
      </c>
      <c r="J16" s="134">
        <v>17.89</v>
      </c>
      <c r="K16" s="134">
        <v>18.899999999999999</v>
      </c>
      <c r="L16" s="134">
        <v>14.46</v>
      </c>
      <c r="M16" s="134">
        <v>15.23</v>
      </c>
      <c r="N16" s="134">
        <v>22.09</v>
      </c>
      <c r="O16" s="134">
        <v>17.649999999999999</v>
      </c>
      <c r="P16" s="134">
        <v>25.94</v>
      </c>
      <c r="Q16" s="134">
        <v>14.32</v>
      </c>
      <c r="R16" s="2">
        <v>19.57</v>
      </c>
      <c r="S16" s="134">
        <v>15.09</v>
      </c>
      <c r="T16" s="134">
        <v>17.63</v>
      </c>
      <c r="U16" s="134">
        <v>15.17</v>
      </c>
      <c r="V16" s="134">
        <v>19.25</v>
      </c>
      <c r="W16" s="134">
        <v>14.05</v>
      </c>
      <c r="X16" s="53">
        <v>18.632619047619048</v>
      </c>
      <c r="Y16" s="9"/>
    </row>
    <row r="17" spans="1:25" ht="11.25" x14ac:dyDescent="0.2">
      <c r="A17" s="29" t="s">
        <v>30</v>
      </c>
      <c r="B17" s="120" t="s">
        <v>94</v>
      </c>
      <c r="C17" s="134">
        <v>56.95</v>
      </c>
      <c r="D17" s="134">
        <v>151.5</v>
      </c>
      <c r="E17" s="134">
        <v>62.8</v>
      </c>
      <c r="F17" s="134">
        <v>74</v>
      </c>
      <c r="G17" s="2">
        <v>65</v>
      </c>
      <c r="H17" s="134">
        <v>62</v>
      </c>
      <c r="I17" s="134">
        <v>58</v>
      </c>
      <c r="J17" s="134">
        <v>90</v>
      </c>
      <c r="K17" s="134">
        <v>76</v>
      </c>
      <c r="L17" s="134">
        <v>88</v>
      </c>
      <c r="M17" s="134">
        <v>95.7</v>
      </c>
      <c r="N17" s="134">
        <v>75.239999999999995</v>
      </c>
      <c r="O17" s="134">
        <v>84.38</v>
      </c>
      <c r="P17" s="134">
        <v>69.75</v>
      </c>
      <c r="Q17" s="134">
        <v>75.98</v>
      </c>
      <c r="R17" s="2">
        <v>76</v>
      </c>
      <c r="S17" s="134">
        <v>57.8</v>
      </c>
      <c r="T17" s="134">
        <v>75.760000000000005</v>
      </c>
      <c r="U17" s="134">
        <v>79.2</v>
      </c>
      <c r="V17" s="134">
        <v>57.1</v>
      </c>
      <c r="W17" s="134">
        <v>83.74</v>
      </c>
      <c r="X17" s="53">
        <v>76.900000000000006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690</v>
      </c>
      <c r="D18" s="134">
        <v>279</v>
      </c>
      <c r="E18" s="134">
        <v>268.76</v>
      </c>
      <c r="F18" s="134">
        <v>260</v>
      </c>
      <c r="G18" s="2">
        <v>212.5</v>
      </c>
      <c r="H18" s="134">
        <v>290</v>
      </c>
      <c r="I18" s="134">
        <v>197.75</v>
      </c>
      <c r="J18" s="134">
        <v>300</v>
      </c>
      <c r="K18" s="134">
        <v>450</v>
      </c>
      <c r="L18" s="134">
        <v>399</v>
      </c>
      <c r="M18" s="134">
        <v>391.2</v>
      </c>
      <c r="N18" s="134">
        <v>298.88</v>
      </c>
      <c r="O18" s="134">
        <v>209.81</v>
      </c>
      <c r="P18" s="134">
        <v>366.67</v>
      </c>
      <c r="Q18" s="134">
        <v>289.04000000000002</v>
      </c>
      <c r="R18" s="2">
        <v>433.7</v>
      </c>
      <c r="S18" s="134">
        <v>397.5</v>
      </c>
      <c r="T18" s="134">
        <v>458.4</v>
      </c>
      <c r="U18" s="134">
        <v>267.16000000000003</v>
      </c>
      <c r="V18" s="134">
        <v>202.5</v>
      </c>
      <c r="W18" s="134">
        <v>297.94</v>
      </c>
      <c r="X18" s="53">
        <v>331.41952380952381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370</v>
      </c>
      <c r="D19" s="134">
        <v>235</v>
      </c>
      <c r="E19" s="134">
        <v>248.67</v>
      </c>
      <c r="F19" s="2">
        <v>280</v>
      </c>
      <c r="G19" s="2">
        <v>164.18</v>
      </c>
      <c r="H19" s="134">
        <v>263.2</v>
      </c>
      <c r="I19" s="134">
        <v>112</v>
      </c>
      <c r="J19" s="134">
        <v>280</v>
      </c>
      <c r="K19" s="134">
        <v>280</v>
      </c>
      <c r="L19" s="2">
        <v>235</v>
      </c>
      <c r="M19" s="2">
        <v>204.98</v>
      </c>
      <c r="N19" s="134">
        <v>252.45</v>
      </c>
      <c r="O19" s="134">
        <v>217.5</v>
      </c>
      <c r="P19" s="134">
        <v>247.17</v>
      </c>
      <c r="Q19" s="134">
        <v>207</v>
      </c>
      <c r="R19" s="2">
        <v>339</v>
      </c>
      <c r="S19" s="134">
        <v>181</v>
      </c>
      <c r="T19" s="134">
        <v>139.63</v>
      </c>
      <c r="U19" s="134">
        <v>200.35</v>
      </c>
      <c r="V19" s="134">
        <v>205</v>
      </c>
      <c r="W19" s="134">
        <v>254.79</v>
      </c>
      <c r="X19" s="53">
        <v>234.13904761904763</v>
      </c>
      <c r="Y19" s="9"/>
    </row>
    <row r="20" spans="1:25" ht="22.5" x14ac:dyDescent="0.2">
      <c r="A20" s="121" t="s">
        <v>33</v>
      </c>
      <c r="B20" s="122" t="s">
        <v>94</v>
      </c>
      <c r="C20" s="134">
        <v>40</v>
      </c>
      <c r="D20" s="134">
        <v>74.290000000000006</v>
      </c>
      <c r="E20" s="134">
        <v>56</v>
      </c>
      <c r="F20" s="134">
        <v>73</v>
      </c>
      <c r="G20" s="2">
        <v>40</v>
      </c>
      <c r="H20" s="134">
        <v>55</v>
      </c>
      <c r="I20" s="134">
        <v>46</v>
      </c>
      <c r="J20" s="134">
        <v>41</v>
      </c>
      <c r="K20" s="134">
        <v>65.22</v>
      </c>
      <c r="L20" s="134">
        <v>32</v>
      </c>
      <c r="M20" s="134">
        <v>51.4</v>
      </c>
      <c r="N20" s="134">
        <v>44.62</v>
      </c>
      <c r="O20" s="134">
        <v>44.34</v>
      </c>
      <c r="P20" s="134">
        <v>63.9</v>
      </c>
      <c r="Q20" s="134">
        <v>54.48</v>
      </c>
      <c r="R20" s="2">
        <v>62.27</v>
      </c>
      <c r="S20" s="134">
        <v>25</v>
      </c>
      <c r="T20" s="134">
        <v>27.56</v>
      </c>
      <c r="U20" s="134">
        <v>26.9</v>
      </c>
      <c r="V20" s="134">
        <v>36.5</v>
      </c>
      <c r="W20" s="134">
        <v>40.590000000000003</v>
      </c>
      <c r="X20" s="53">
        <v>47.622380952380951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23.04</v>
      </c>
      <c r="D21" s="134">
        <v>21.8</v>
      </c>
      <c r="E21" s="134">
        <v>22.4</v>
      </c>
      <c r="F21" s="134">
        <v>19.25</v>
      </c>
      <c r="G21" s="2">
        <v>20.25</v>
      </c>
      <c r="H21" s="134">
        <v>20</v>
      </c>
      <c r="I21" s="134">
        <v>17.52</v>
      </c>
      <c r="J21" s="134">
        <v>18</v>
      </c>
      <c r="K21" s="134">
        <v>25.58</v>
      </c>
      <c r="L21" s="134">
        <v>23.9</v>
      </c>
      <c r="M21" s="134">
        <v>16.95</v>
      </c>
      <c r="N21" s="134">
        <v>21.47</v>
      </c>
      <c r="O21" s="134">
        <v>17.71</v>
      </c>
      <c r="P21" s="134">
        <v>48.57</v>
      </c>
      <c r="Q21" s="134">
        <v>19.7</v>
      </c>
      <c r="R21" s="2">
        <v>19.89</v>
      </c>
      <c r="S21" s="134">
        <v>19.93</v>
      </c>
      <c r="T21" s="134">
        <v>19.28</v>
      </c>
      <c r="U21" s="134">
        <v>12.17</v>
      </c>
      <c r="V21" s="134">
        <v>17.25</v>
      </c>
      <c r="W21" s="134">
        <v>15.9</v>
      </c>
      <c r="X21" s="53">
        <v>20.97904761904762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390</v>
      </c>
      <c r="D22" s="134">
        <v>420</v>
      </c>
      <c r="E22" s="134">
        <v>239.5</v>
      </c>
      <c r="F22" s="134">
        <v>236.4</v>
      </c>
      <c r="G22" s="2">
        <v>345</v>
      </c>
      <c r="H22" s="134">
        <v>281.38</v>
      </c>
      <c r="I22" s="134">
        <v>340.86</v>
      </c>
      <c r="J22" s="134">
        <v>297</v>
      </c>
      <c r="K22" s="134">
        <v>324</v>
      </c>
      <c r="L22" s="134">
        <v>333.3</v>
      </c>
      <c r="M22" s="134">
        <v>387</v>
      </c>
      <c r="N22" s="134">
        <v>247.09</v>
      </c>
      <c r="O22" s="134">
        <v>264.67</v>
      </c>
      <c r="P22" s="134">
        <v>528.5</v>
      </c>
      <c r="Q22" s="134">
        <v>574.5</v>
      </c>
      <c r="R22" s="2">
        <v>259.97000000000003</v>
      </c>
      <c r="S22" s="134">
        <v>310.8</v>
      </c>
      <c r="T22" s="134">
        <v>779.5</v>
      </c>
      <c r="U22" s="134">
        <v>449.88</v>
      </c>
      <c r="V22" s="134">
        <v>232.5</v>
      </c>
      <c r="W22" s="134">
        <v>274.38</v>
      </c>
      <c r="X22" s="53">
        <v>357.91571428571433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17</v>
      </c>
      <c r="E23" s="134">
        <v>7.18</v>
      </c>
      <c r="F23" s="134">
        <v>11.58</v>
      </c>
      <c r="G23" s="2">
        <v>11.5</v>
      </c>
      <c r="H23" s="134">
        <v>10</v>
      </c>
      <c r="I23" s="134">
        <v>7</v>
      </c>
      <c r="J23" s="134">
        <v>22</v>
      </c>
      <c r="K23" s="134">
        <v>11.6</v>
      </c>
      <c r="L23" s="134">
        <v>19.5</v>
      </c>
      <c r="M23" s="134">
        <v>17.100000000000001</v>
      </c>
      <c r="N23" s="134">
        <v>10.4</v>
      </c>
      <c r="O23" s="134">
        <v>4.8600000000000003</v>
      </c>
      <c r="P23" s="134">
        <v>6.86</v>
      </c>
      <c r="Q23" s="134">
        <v>9.8000000000000007</v>
      </c>
      <c r="R23" s="2">
        <v>14.17</v>
      </c>
      <c r="S23" s="134">
        <v>30</v>
      </c>
      <c r="T23" s="134">
        <v>8.56</v>
      </c>
      <c r="U23" s="134">
        <v>27.44</v>
      </c>
      <c r="V23" s="134">
        <v>16.5</v>
      </c>
      <c r="W23" s="134">
        <v>9.4700000000000006</v>
      </c>
      <c r="X23" s="53">
        <v>13.774761904761906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</v>
      </c>
      <c r="D24" s="134">
        <v>59</v>
      </c>
      <c r="E24" s="134">
        <v>56.57</v>
      </c>
      <c r="F24" s="134">
        <v>110</v>
      </c>
      <c r="G24" s="2">
        <v>59</v>
      </c>
      <c r="H24" s="134">
        <v>44.5</v>
      </c>
      <c r="I24" s="134">
        <v>42</v>
      </c>
      <c r="J24" s="134">
        <v>94</v>
      </c>
      <c r="K24" s="134">
        <v>65</v>
      </c>
      <c r="L24" s="134">
        <v>68</v>
      </c>
      <c r="M24" s="134">
        <v>77.25</v>
      </c>
      <c r="N24" s="134">
        <v>65.84</v>
      </c>
      <c r="O24" s="134">
        <v>32.630000000000003</v>
      </c>
      <c r="P24" s="134">
        <v>127.68</v>
      </c>
      <c r="Q24" s="134">
        <v>54</v>
      </c>
      <c r="R24" s="2">
        <v>55.79</v>
      </c>
      <c r="S24" s="134">
        <v>82</v>
      </c>
      <c r="T24" s="134">
        <v>60.5</v>
      </c>
      <c r="U24" s="134">
        <v>61.67</v>
      </c>
      <c r="V24" s="134">
        <v>62.5</v>
      </c>
      <c r="W24" s="134">
        <v>52.89</v>
      </c>
      <c r="X24" s="53">
        <v>66.086666666666673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4.4050000000000002</v>
      </c>
      <c r="D25" s="134">
        <v>8.5</v>
      </c>
      <c r="E25" s="134">
        <v>7.09</v>
      </c>
      <c r="F25" s="134">
        <v>11.87</v>
      </c>
      <c r="G25" s="2">
        <v>6.16</v>
      </c>
      <c r="H25" s="134">
        <v>8</v>
      </c>
      <c r="I25" s="134">
        <v>5.38</v>
      </c>
      <c r="J25" s="134">
        <v>5.26</v>
      </c>
      <c r="K25" s="134">
        <v>7.67</v>
      </c>
      <c r="L25" s="134">
        <v>8.1</v>
      </c>
      <c r="M25" s="134">
        <v>8.6300000000000008</v>
      </c>
      <c r="N25" s="134">
        <v>5.48</v>
      </c>
      <c r="O25" s="134">
        <v>3.74</v>
      </c>
      <c r="P25" s="134">
        <v>5.98</v>
      </c>
      <c r="Q25" s="134">
        <v>8.2799999999999994</v>
      </c>
      <c r="R25" s="2">
        <v>9.68</v>
      </c>
      <c r="S25" s="134">
        <v>5.5</v>
      </c>
      <c r="T25" s="134">
        <v>12.09</v>
      </c>
      <c r="U25" s="134">
        <v>9.74</v>
      </c>
      <c r="V25" s="134">
        <v>7.44</v>
      </c>
      <c r="W25" s="134">
        <v>8.9149999999999991</v>
      </c>
      <c r="X25" s="53">
        <v>7.5195238095238093</v>
      </c>
      <c r="Y25" s="9"/>
    </row>
    <row r="26" spans="1:25" ht="11.25" x14ac:dyDescent="0.2">
      <c r="A26" s="29" t="s">
        <v>38</v>
      </c>
      <c r="B26" s="120" t="s">
        <v>92</v>
      </c>
      <c r="C26" s="134">
        <v>7.45</v>
      </c>
      <c r="D26" s="134">
        <v>5.58</v>
      </c>
      <c r="E26" s="134">
        <v>4.32</v>
      </c>
      <c r="F26" s="134">
        <v>4</v>
      </c>
      <c r="G26" s="2">
        <v>3.23</v>
      </c>
      <c r="H26" s="134">
        <v>6.68</v>
      </c>
      <c r="I26" s="134">
        <v>4.16</v>
      </c>
      <c r="J26" s="134">
        <v>10.130000000000001</v>
      </c>
      <c r="K26" s="134">
        <v>4.45</v>
      </c>
      <c r="L26" s="134">
        <v>8.26</v>
      </c>
      <c r="M26" s="134">
        <v>7.4</v>
      </c>
      <c r="N26" s="2">
        <v>4.47</v>
      </c>
      <c r="O26" s="134">
        <v>2.2799999999999998</v>
      </c>
      <c r="P26" s="134">
        <v>8.56</v>
      </c>
      <c r="Q26" s="134">
        <v>4.41</v>
      </c>
      <c r="R26" s="2">
        <v>9.85</v>
      </c>
      <c r="S26" s="134">
        <v>11.49</v>
      </c>
      <c r="T26" s="134">
        <v>11.24</v>
      </c>
      <c r="U26" s="134">
        <v>7.15</v>
      </c>
      <c r="V26" s="134">
        <v>6.93</v>
      </c>
      <c r="W26" s="134">
        <v>6.64</v>
      </c>
      <c r="X26" s="53">
        <v>6.6038095238095229</v>
      </c>
      <c r="Y26" s="9"/>
    </row>
    <row r="27" spans="1:25" ht="11.25" x14ac:dyDescent="0.2">
      <c r="A27" s="29" t="s">
        <v>109</v>
      </c>
      <c r="B27" s="120" t="s">
        <v>96</v>
      </c>
      <c r="C27" s="19">
        <v>0.97499999999999998</v>
      </c>
      <c r="D27" s="19">
        <v>0.96</v>
      </c>
      <c r="E27" s="133">
        <v>0.85</v>
      </c>
      <c r="F27" s="19">
        <v>0.76</v>
      </c>
      <c r="G27" s="18">
        <v>0.64</v>
      </c>
      <c r="H27" s="19">
        <v>0.73</v>
      </c>
      <c r="I27" s="19">
        <v>0.6</v>
      </c>
      <c r="J27" s="19">
        <v>0.9</v>
      </c>
      <c r="K27" s="19">
        <v>0.65</v>
      </c>
      <c r="L27" s="19">
        <v>0.79</v>
      </c>
      <c r="M27" s="19">
        <v>0.69</v>
      </c>
      <c r="N27" s="19">
        <v>1.01</v>
      </c>
      <c r="O27" s="19">
        <v>0.63</v>
      </c>
      <c r="P27" s="19">
        <v>1.1299999999999999</v>
      </c>
      <c r="Q27" s="19">
        <v>0.73</v>
      </c>
      <c r="R27" s="18">
        <v>0.89</v>
      </c>
      <c r="S27" s="18">
        <v>0.95</v>
      </c>
      <c r="T27" s="18">
        <v>1.07</v>
      </c>
      <c r="U27" s="19">
        <v>0.97</v>
      </c>
      <c r="V27" s="133">
        <v>0.8</v>
      </c>
      <c r="W27" s="19">
        <v>0.70010000000000006</v>
      </c>
      <c r="X27" s="54">
        <v>0.82976666666666665</v>
      </c>
      <c r="Y27" s="9"/>
    </row>
    <row r="28" spans="1:25" ht="11.25" x14ac:dyDescent="0.2">
      <c r="A28" s="29" t="s">
        <v>39</v>
      </c>
      <c r="B28" s="120" t="s">
        <v>94</v>
      </c>
      <c r="C28" s="134">
        <v>85.5</v>
      </c>
      <c r="D28" s="134">
        <v>59.7</v>
      </c>
      <c r="E28" s="135">
        <v>63.92</v>
      </c>
      <c r="F28" s="134">
        <v>70.349999999999994</v>
      </c>
      <c r="G28" s="2">
        <v>59</v>
      </c>
      <c r="H28" s="134">
        <v>59</v>
      </c>
      <c r="I28" s="134">
        <v>58</v>
      </c>
      <c r="J28" s="134">
        <v>78</v>
      </c>
      <c r="K28" s="134">
        <v>66.239999999999995</v>
      </c>
      <c r="L28" s="134">
        <v>61.05</v>
      </c>
      <c r="M28" s="134">
        <v>65.209999999999994</v>
      </c>
      <c r="N28" s="134">
        <v>62.99</v>
      </c>
      <c r="O28" s="134">
        <v>64.44</v>
      </c>
      <c r="P28" s="134">
        <v>82.77</v>
      </c>
      <c r="Q28" s="134">
        <v>65.5</v>
      </c>
      <c r="R28" s="2">
        <v>59</v>
      </c>
      <c r="S28" s="134">
        <v>73</v>
      </c>
      <c r="T28" s="134">
        <v>75.14</v>
      </c>
      <c r="U28" s="134">
        <v>75.989999999999995</v>
      </c>
      <c r="V28" s="134">
        <v>60.5</v>
      </c>
      <c r="W28" s="134">
        <v>59.42</v>
      </c>
      <c r="X28" s="53">
        <v>66.891428571428577</v>
      </c>
      <c r="Y28" s="9"/>
    </row>
    <row r="29" spans="1:25" ht="11.25" x14ac:dyDescent="0.2">
      <c r="A29" s="29" t="s">
        <v>40</v>
      </c>
      <c r="B29" s="120" t="s">
        <v>94</v>
      </c>
      <c r="C29" s="134">
        <v>199.7</v>
      </c>
      <c r="D29" s="134">
        <v>291.22000000000003</v>
      </c>
      <c r="E29" s="134">
        <v>214.8</v>
      </c>
      <c r="F29" s="134">
        <v>199</v>
      </c>
      <c r="G29" s="2">
        <v>176</v>
      </c>
      <c r="H29" s="134">
        <v>217.84</v>
      </c>
      <c r="I29" s="134">
        <v>85</v>
      </c>
      <c r="J29" s="134">
        <v>210</v>
      </c>
      <c r="K29" s="134">
        <v>206.8</v>
      </c>
      <c r="L29" s="134">
        <v>254</v>
      </c>
      <c r="M29" s="134">
        <v>245.2</v>
      </c>
      <c r="N29" s="134">
        <v>197.44</v>
      </c>
      <c r="O29" s="134">
        <v>220.25</v>
      </c>
      <c r="P29" s="134">
        <v>281.57</v>
      </c>
      <c r="Q29" s="134">
        <v>206</v>
      </c>
      <c r="R29" s="2">
        <v>227.15</v>
      </c>
      <c r="S29" s="134">
        <v>100.07</v>
      </c>
      <c r="T29" s="134">
        <v>238.49</v>
      </c>
      <c r="U29" s="134">
        <v>208</v>
      </c>
      <c r="V29" s="134">
        <v>185</v>
      </c>
      <c r="W29" s="134">
        <v>161.01</v>
      </c>
      <c r="X29" s="53">
        <v>205.93047619047618</v>
      </c>
      <c r="Y29" s="9"/>
    </row>
    <row r="30" spans="1:25" ht="11.25" x14ac:dyDescent="0.2">
      <c r="A30" s="29" t="s">
        <v>41</v>
      </c>
      <c r="B30" s="120" t="s">
        <v>94</v>
      </c>
      <c r="C30" s="134">
        <v>33.770000000000003</v>
      </c>
      <c r="D30" s="134">
        <v>49.52</v>
      </c>
      <c r="E30" s="134">
        <v>33.58</v>
      </c>
      <c r="F30" s="134">
        <v>42.5</v>
      </c>
      <c r="G30" s="2">
        <v>37</v>
      </c>
      <c r="H30" s="134">
        <v>44.5</v>
      </c>
      <c r="I30" s="134">
        <v>29.95</v>
      </c>
      <c r="J30" s="134">
        <v>38.9</v>
      </c>
      <c r="K30" s="134">
        <v>47.2</v>
      </c>
      <c r="L30" s="134">
        <v>35</v>
      </c>
      <c r="M30" s="134">
        <v>48.62</v>
      </c>
      <c r="N30" s="134">
        <v>30.87</v>
      </c>
      <c r="O30" s="134">
        <v>33.53</v>
      </c>
      <c r="P30" s="134">
        <v>69</v>
      </c>
      <c r="Q30" s="134">
        <v>43.48</v>
      </c>
      <c r="R30" s="2">
        <v>33.9</v>
      </c>
      <c r="S30" s="134">
        <v>36.89</v>
      </c>
      <c r="T30" s="134">
        <v>39.36</v>
      </c>
      <c r="U30" s="134">
        <v>28.39</v>
      </c>
      <c r="V30" s="134">
        <v>29.4</v>
      </c>
      <c r="W30" s="134">
        <v>56.94</v>
      </c>
      <c r="X30" s="53">
        <v>40.109523809523807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</v>
      </c>
      <c r="D31" s="134">
        <v>47.5</v>
      </c>
      <c r="E31" s="134">
        <v>48.06</v>
      </c>
      <c r="F31" s="134">
        <v>55</v>
      </c>
      <c r="G31" s="2">
        <v>35.090000000000003</v>
      </c>
      <c r="H31" s="134">
        <v>44</v>
      </c>
      <c r="I31" s="134">
        <v>49.9</v>
      </c>
      <c r="J31" s="134">
        <v>42.81</v>
      </c>
      <c r="K31" s="134">
        <v>44.21</v>
      </c>
      <c r="L31" s="134">
        <v>44.965000000000003</v>
      </c>
      <c r="M31" s="134">
        <v>54.36</v>
      </c>
      <c r="N31" s="134">
        <v>47.87</v>
      </c>
      <c r="O31" s="134">
        <v>46.52</v>
      </c>
      <c r="P31" s="134">
        <v>67.42</v>
      </c>
      <c r="Q31" s="134">
        <v>48</v>
      </c>
      <c r="R31" s="2">
        <v>45.38</v>
      </c>
      <c r="S31" s="134">
        <v>24.58</v>
      </c>
      <c r="T31" s="134">
        <v>50.81</v>
      </c>
      <c r="U31" s="134">
        <v>49.5</v>
      </c>
      <c r="V31" s="134">
        <v>37.5</v>
      </c>
      <c r="W31" s="134">
        <v>40.840000000000003</v>
      </c>
      <c r="X31" s="53">
        <v>46.20547619047619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21.035</v>
      </c>
      <c r="D32" s="134">
        <v>29.7</v>
      </c>
      <c r="E32" s="134">
        <v>29.48</v>
      </c>
      <c r="F32" s="134">
        <v>31.65</v>
      </c>
      <c r="G32" s="2">
        <v>14.91</v>
      </c>
      <c r="H32" s="134">
        <v>20.010000000000002</v>
      </c>
      <c r="I32" s="134">
        <v>13.9</v>
      </c>
      <c r="J32" s="134">
        <v>23.77</v>
      </c>
      <c r="K32" s="134">
        <v>25.65</v>
      </c>
      <c r="L32" s="134">
        <v>30.68</v>
      </c>
      <c r="M32" s="134">
        <v>20.99</v>
      </c>
      <c r="N32" s="134">
        <v>19.39</v>
      </c>
      <c r="O32" s="134">
        <v>18.71</v>
      </c>
      <c r="P32" s="134">
        <v>34.270000000000003</v>
      </c>
      <c r="Q32" s="134">
        <v>19.16</v>
      </c>
      <c r="R32" s="2">
        <v>30.14</v>
      </c>
      <c r="S32" s="2">
        <v>18.7</v>
      </c>
      <c r="T32" s="2">
        <v>23.19</v>
      </c>
      <c r="U32" s="134">
        <v>17.149999999999999</v>
      </c>
      <c r="V32" s="134">
        <v>16.850000000000001</v>
      </c>
      <c r="W32" s="134">
        <v>22.3</v>
      </c>
      <c r="X32" s="53">
        <v>22.934999999999999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11.206448999999999</v>
      </c>
      <c r="D34" s="2">
        <v>13.61</v>
      </c>
      <c r="E34" s="2">
        <v>15.51</v>
      </c>
      <c r="F34" s="2">
        <v>12.91</v>
      </c>
      <c r="G34" s="2">
        <v>14.64</v>
      </c>
      <c r="H34" s="134">
        <v>15.7</v>
      </c>
      <c r="I34" s="134">
        <v>15.182727999999999</v>
      </c>
      <c r="J34" s="2">
        <v>10.483246000000001</v>
      </c>
      <c r="K34" s="2">
        <v>15.23</v>
      </c>
      <c r="L34" s="2">
        <v>10.664745</v>
      </c>
      <c r="M34" s="2">
        <v>12.59</v>
      </c>
      <c r="N34" s="134">
        <v>12.71</v>
      </c>
      <c r="O34" s="2">
        <v>11.548439999999999</v>
      </c>
      <c r="P34" s="2">
        <v>13.64</v>
      </c>
      <c r="Q34" s="2">
        <v>18.07</v>
      </c>
      <c r="R34" s="2">
        <v>16.39</v>
      </c>
      <c r="S34" s="134">
        <v>11.299999999999999</v>
      </c>
      <c r="T34" s="134">
        <v>13.7026</v>
      </c>
      <c r="U34" s="2">
        <v>19.393637999999999</v>
      </c>
      <c r="V34" s="2">
        <v>11.71</v>
      </c>
      <c r="W34" s="134">
        <v>16.470036</v>
      </c>
      <c r="X34" s="53">
        <v>13.936280095238093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7.8274980000000003</v>
      </c>
      <c r="D35" s="2">
        <v>10.06</v>
      </c>
      <c r="E35" s="2">
        <v>9.08</v>
      </c>
      <c r="F35" s="2">
        <v>8.51</v>
      </c>
      <c r="G35" s="2">
        <v>9.43</v>
      </c>
      <c r="H35" s="134">
        <v>10.09</v>
      </c>
      <c r="I35" s="134">
        <v>10.842314340000001</v>
      </c>
      <c r="J35" s="2">
        <v>7.4039340000000005</v>
      </c>
      <c r="K35" s="2">
        <v>9.9600000000000009</v>
      </c>
      <c r="L35" s="2">
        <v>7.8286259999999999</v>
      </c>
      <c r="M35" s="2">
        <v>9.25</v>
      </c>
      <c r="N35" s="134">
        <v>9.19</v>
      </c>
      <c r="O35" s="2">
        <v>8.5795600000000007</v>
      </c>
      <c r="P35" s="2">
        <v>10.28</v>
      </c>
      <c r="Q35" s="2">
        <v>12.84</v>
      </c>
      <c r="R35" s="2">
        <v>11.98</v>
      </c>
      <c r="S35" s="134">
        <v>9.0399999999999991</v>
      </c>
      <c r="T35" s="134">
        <v>9.9655000000000005</v>
      </c>
      <c r="U35" s="2">
        <v>13.303074000000001</v>
      </c>
      <c r="V35" s="2">
        <v>7.84</v>
      </c>
      <c r="W35" s="134">
        <v>13.407768000000001</v>
      </c>
      <c r="X35" s="53">
        <v>9.8432511590476199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69</v>
      </c>
      <c r="E37" s="134">
        <v>101.98</v>
      </c>
      <c r="F37" s="134">
        <v>27.8</v>
      </c>
      <c r="G37" s="134">
        <v>83.24</v>
      </c>
      <c r="H37" s="134">
        <v>57.93</v>
      </c>
      <c r="I37" s="134">
        <v>49.77</v>
      </c>
      <c r="J37" s="134">
        <v>45.9</v>
      </c>
      <c r="K37" s="134">
        <v>43.8</v>
      </c>
      <c r="L37" s="134">
        <v>35</v>
      </c>
      <c r="M37" s="134">
        <v>63.15</v>
      </c>
      <c r="N37" s="134">
        <v>23</v>
      </c>
      <c r="O37" s="134">
        <v>27.78</v>
      </c>
      <c r="P37" s="134">
        <v>64.78</v>
      </c>
      <c r="Q37" s="134">
        <v>58.91</v>
      </c>
      <c r="R37" s="2">
        <v>47</v>
      </c>
      <c r="S37" s="134">
        <v>24.654544999999999</v>
      </c>
      <c r="T37" s="134">
        <v>60.352600000000002</v>
      </c>
      <c r="U37" s="134">
        <v>25.76</v>
      </c>
      <c r="V37" s="134">
        <v>47.07</v>
      </c>
      <c r="W37" s="134">
        <v>37.770000000000003</v>
      </c>
      <c r="X37" s="53">
        <v>48.53795928571428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30</v>
      </c>
      <c r="D39" s="20">
        <v>41</v>
      </c>
      <c r="E39" s="20">
        <v>17.920000000000002</v>
      </c>
      <c r="F39" s="20">
        <v>15</v>
      </c>
      <c r="G39" s="20">
        <v>23</v>
      </c>
      <c r="H39" s="20">
        <v>11.25</v>
      </c>
      <c r="I39" s="20">
        <v>10.95</v>
      </c>
      <c r="J39" s="20">
        <v>17.32</v>
      </c>
      <c r="K39" s="20">
        <v>5.5</v>
      </c>
      <c r="L39" s="20">
        <v>15</v>
      </c>
      <c r="M39" s="20">
        <v>20.46</v>
      </c>
      <c r="N39" s="20">
        <v>14.3</v>
      </c>
      <c r="O39" s="20">
        <v>6.83</v>
      </c>
      <c r="P39" s="20">
        <v>17.14</v>
      </c>
      <c r="Q39" s="20">
        <v>9.09</v>
      </c>
      <c r="R39" s="21">
        <v>8.1999999999999993</v>
      </c>
      <c r="S39" s="20">
        <v>5.8568277999999996</v>
      </c>
      <c r="T39" s="20">
        <v>31.32</v>
      </c>
      <c r="U39" s="20">
        <v>10.039999999999999</v>
      </c>
      <c r="V39" s="20">
        <v>8</v>
      </c>
      <c r="W39" s="20">
        <v>6.2613333333333339</v>
      </c>
      <c r="X39" s="57">
        <v>15.449436244444447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184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</v>
      </c>
      <c r="D8" s="134">
        <v>51</v>
      </c>
      <c r="E8" s="134">
        <v>31.62</v>
      </c>
      <c r="F8" s="134">
        <v>49</v>
      </c>
      <c r="G8" s="2">
        <v>25.62</v>
      </c>
      <c r="H8" s="134">
        <v>30.99</v>
      </c>
      <c r="I8" s="134">
        <v>19.850000000000001</v>
      </c>
      <c r="J8" s="134">
        <v>27.65</v>
      </c>
      <c r="K8" s="134">
        <v>26.64</v>
      </c>
      <c r="L8" s="134">
        <v>32.229999999999997</v>
      </c>
      <c r="M8" s="134">
        <v>31.98</v>
      </c>
      <c r="N8" s="134">
        <v>37.78</v>
      </c>
      <c r="O8" s="134">
        <v>29.09</v>
      </c>
      <c r="P8" s="134">
        <v>35.92</v>
      </c>
      <c r="Q8" s="134">
        <v>23.24</v>
      </c>
      <c r="R8" s="2">
        <v>36.19</v>
      </c>
      <c r="S8" s="134">
        <v>25.32</v>
      </c>
      <c r="T8" s="134">
        <v>28.93</v>
      </c>
      <c r="U8" s="134">
        <v>27.4</v>
      </c>
      <c r="V8" s="134">
        <v>34</v>
      </c>
      <c r="W8" s="134">
        <v>27.07</v>
      </c>
      <c r="X8" s="53">
        <v>32.119999999999997</v>
      </c>
      <c r="Y8" s="9"/>
    </row>
    <row r="9" spans="1:25" ht="11.25" x14ac:dyDescent="0.2">
      <c r="A9" s="29" t="s">
        <v>87</v>
      </c>
      <c r="B9" s="120" t="s">
        <v>92</v>
      </c>
      <c r="C9" s="19">
        <v>3.4049999999999998</v>
      </c>
      <c r="D9" s="19">
        <v>4.5</v>
      </c>
      <c r="E9" s="19">
        <v>3.46</v>
      </c>
      <c r="F9" s="19">
        <v>3.01</v>
      </c>
      <c r="G9" s="18">
        <v>2.88</v>
      </c>
      <c r="H9" s="19">
        <v>2.84</v>
      </c>
      <c r="I9" s="19">
        <v>3.18</v>
      </c>
      <c r="J9" s="19">
        <v>3.64</v>
      </c>
      <c r="K9" s="19">
        <v>3.12</v>
      </c>
      <c r="L9" s="19">
        <v>3.7</v>
      </c>
      <c r="M9" s="19">
        <v>4.33</v>
      </c>
      <c r="N9" s="19">
        <v>4.2</v>
      </c>
      <c r="O9" s="19">
        <v>3.17</v>
      </c>
      <c r="P9" s="19">
        <v>3.84</v>
      </c>
      <c r="Q9" s="19">
        <v>3.01</v>
      </c>
      <c r="R9" s="18">
        <v>3.3</v>
      </c>
      <c r="S9" s="19">
        <v>4.05</v>
      </c>
      <c r="T9" s="19">
        <v>3.87</v>
      </c>
      <c r="U9" s="19">
        <v>3.69</v>
      </c>
      <c r="V9" s="19">
        <v>3.42</v>
      </c>
      <c r="W9" s="19">
        <v>3.47</v>
      </c>
      <c r="X9" s="54">
        <v>3.5278571428571426</v>
      </c>
      <c r="Y9" s="9"/>
    </row>
    <row r="10" spans="1:25" ht="11.25" x14ac:dyDescent="0.2">
      <c r="A10" s="29" t="s">
        <v>24</v>
      </c>
      <c r="B10" s="120" t="s">
        <v>93</v>
      </c>
      <c r="C10" s="134">
        <v>283</v>
      </c>
      <c r="D10" s="134">
        <v>404</v>
      </c>
      <c r="E10" s="134">
        <v>294.79000000000002</v>
      </c>
      <c r="F10" s="134">
        <v>256.98</v>
      </c>
      <c r="G10" s="2">
        <v>230</v>
      </c>
      <c r="H10" s="134">
        <v>237</v>
      </c>
      <c r="I10" s="134">
        <v>280.04000000000002</v>
      </c>
      <c r="J10" s="134">
        <v>300</v>
      </c>
      <c r="K10" s="134">
        <v>261.07</v>
      </c>
      <c r="L10" s="134">
        <v>263.5</v>
      </c>
      <c r="M10" s="134">
        <v>282</v>
      </c>
      <c r="N10" s="134">
        <v>361.67</v>
      </c>
      <c r="O10" s="134">
        <v>278</v>
      </c>
      <c r="P10" s="134">
        <v>291</v>
      </c>
      <c r="Q10" s="134">
        <v>259.5</v>
      </c>
      <c r="R10" s="2">
        <v>263.5</v>
      </c>
      <c r="S10" s="134">
        <v>397</v>
      </c>
      <c r="T10" s="134">
        <v>294.12</v>
      </c>
      <c r="U10" s="134">
        <v>240.63</v>
      </c>
      <c r="V10" s="134">
        <v>265</v>
      </c>
      <c r="W10" s="134">
        <v>246.23</v>
      </c>
      <c r="X10" s="53">
        <v>285.19190476190477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0.61599999999999999</v>
      </c>
      <c r="E11" s="19">
        <v>0.41420000000000001</v>
      </c>
      <c r="F11" s="19">
        <v>0.37</v>
      </c>
      <c r="G11" s="18">
        <v>0.32600000000000001</v>
      </c>
      <c r="H11" s="19">
        <v>0.3674</v>
      </c>
      <c r="I11" s="19">
        <v>0.35</v>
      </c>
      <c r="J11" s="19">
        <v>0.5</v>
      </c>
      <c r="K11" s="19">
        <v>0.36020000000000002</v>
      </c>
      <c r="L11" s="19">
        <v>0.42</v>
      </c>
      <c r="M11" s="19">
        <v>0.39</v>
      </c>
      <c r="N11" s="19">
        <v>0.53859999999999997</v>
      </c>
      <c r="O11" s="19">
        <v>0.36</v>
      </c>
      <c r="P11" s="19">
        <v>0.4526</v>
      </c>
      <c r="Q11" s="19">
        <v>0.39</v>
      </c>
      <c r="R11" s="18">
        <v>0.37</v>
      </c>
      <c r="S11" s="19">
        <v>0.53</v>
      </c>
      <c r="T11" s="19">
        <v>0.41</v>
      </c>
      <c r="U11" s="19">
        <v>0.43</v>
      </c>
      <c r="V11" s="19">
        <v>0.35600000000000004</v>
      </c>
      <c r="W11" s="19">
        <v>0.36859999999999998</v>
      </c>
      <c r="X11" s="54">
        <v>0.41760000000000003</v>
      </c>
      <c r="Y11" s="9"/>
    </row>
    <row r="12" spans="1:25" ht="11.25" x14ac:dyDescent="0.2">
      <c r="A12" s="29" t="s">
        <v>26</v>
      </c>
      <c r="B12" s="120" t="s">
        <v>93</v>
      </c>
      <c r="C12" s="134">
        <v>47.414999999999999</v>
      </c>
      <c r="D12" s="134">
        <v>34</v>
      </c>
      <c r="E12" s="134">
        <v>40.51</v>
      </c>
      <c r="F12" s="134">
        <v>30</v>
      </c>
      <c r="G12" s="2">
        <v>58</v>
      </c>
      <c r="H12" s="134">
        <v>50</v>
      </c>
      <c r="I12" s="134">
        <v>52</v>
      </c>
      <c r="J12" s="134">
        <v>65</v>
      </c>
      <c r="K12" s="134">
        <v>57.5</v>
      </c>
      <c r="L12" s="134">
        <v>35</v>
      </c>
      <c r="M12" s="134">
        <v>47.5</v>
      </c>
      <c r="N12" s="134">
        <v>30.84</v>
      </c>
      <c r="O12" s="134">
        <v>23.88</v>
      </c>
      <c r="P12" s="134">
        <v>55</v>
      </c>
      <c r="Q12" s="134">
        <v>55</v>
      </c>
      <c r="R12" s="2">
        <v>61</v>
      </c>
      <c r="S12" s="134">
        <v>60</v>
      </c>
      <c r="T12" s="134">
        <v>62.6</v>
      </c>
      <c r="U12" s="134">
        <v>53.52</v>
      </c>
      <c r="V12" s="134">
        <v>28.5</v>
      </c>
      <c r="W12" s="134">
        <v>64.64</v>
      </c>
      <c r="X12" s="53">
        <v>48.185952380952379</v>
      </c>
      <c r="Y12" s="9"/>
    </row>
    <row r="13" spans="1:25" ht="11.25" x14ac:dyDescent="0.2">
      <c r="A13" s="29" t="s">
        <v>27</v>
      </c>
      <c r="B13" s="120" t="s">
        <v>93</v>
      </c>
      <c r="C13" s="134">
        <v>90</v>
      </c>
      <c r="D13" s="134">
        <v>150</v>
      </c>
      <c r="E13" s="134">
        <v>73.599999999999994</v>
      </c>
      <c r="F13" s="134">
        <v>52.55</v>
      </c>
      <c r="G13" s="2">
        <v>53</v>
      </c>
      <c r="H13" s="134">
        <v>51.5</v>
      </c>
      <c r="I13" s="134">
        <v>58</v>
      </c>
      <c r="J13" s="134">
        <v>90</v>
      </c>
      <c r="K13" s="134">
        <v>65.8</v>
      </c>
      <c r="L13" s="134">
        <v>58</v>
      </c>
      <c r="M13" s="134">
        <v>77.2</v>
      </c>
      <c r="N13" s="134">
        <v>61.86</v>
      </c>
      <c r="O13" s="134">
        <v>73.650000000000006</v>
      </c>
      <c r="P13" s="134">
        <v>81.67</v>
      </c>
      <c r="Q13" s="134">
        <v>47</v>
      </c>
      <c r="R13" s="2">
        <v>77.25</v>
      </c>
      <c r="S13" s="134">
        <v>90</v>
      </c>
      <c r="T13" s="134">
        <v>60.01</v>
      </c>
      <c r="U13" s="134">
        <v>63.35</v>
      </c>
      <c r="V13" s="134">
        <v>65</v>
      </c>
      <c r="W13" s="134">
        <v>68.56</v>
      </c>
      <c r="X13" s="53">
        <v>71.80952380952381</v>
      </c>
      <c r="Y13" s="9"/>
    </row>
    <row r="14" spans="1:25" ht="11.25" x14ac:dyDescent="0.2">
      <c r="A14" s="29" t="s">
        <v>28</v>
      </c>
      <c r="B14" s="120" t="s">
        <v>94</v>
      </c>
      <c r="C14" s="67">
        <v>0.42499999999999999</v>
      </c>
      <c r="D14" s="133">
        <v>0.57999999999999996</v>
      </c>
      <c r="E14" s="67">
        <v>0.48</v>
      </c>
      <c r="F14" s="67">
        <v>0.35</v>
      </c>
      <c r="G14" s="68">
        <v>0.8</v>
      </c>
      <c r="H14" s="67">
        <v>0.46</v>
      </c>
      <c r="I14" s="67">
        <v>0.48</v>
      </c>
      <c r="J14" s="67">
        <v>0.48</v>
      </c>
      <c r="K14" s="67">
        <v>0.75</v>
      </c>
      <c r="L14" s="67">
        <v>0.48</v>
      </c>
      <c r="M14" s="67">
        <v>0.51</v>
      </c>
      <c r="N14" s="67">
        <v>0.49</v>
      </c>
      <c r="O14" s="67">
        <v>0.36</v>
      </c>
      <c r="P14" s="67">
        <v>0.48</v>
      </c>
      <c r="Q14" s="67">
        <v>0.43</v>
      </c>
      <c r="R14" s="68">
        <v>0.48</v>
      </c>
      <c r="S14" s="67">
        <v>0.28999999999999998</v>
      </c>
      <c r="T14" s="67">
        <v>0.55000000000000004</v>
      </c>
      <c r="U14" s="67">
        <v>0.46</v>
      </c>
      <c r="V14" s="133">
        <v>0.4</v>
      </c>
      <c r="W14" s="67">
        <v>0.43642000000000003</v>
      </c>
      <c r="X14" s="54">
        <v>0.48435333333333341</v>
      </c>
      <c r="Y14" s="9"/>
    </row>
    <row r="15" spans="1:25" ht="11.25" x14ac:dyDescent="0.2">
      <c r="A15" s="29" t="s">
        <v>44</v>
      </c>
      <c r="B15" s="120" t="s">
        <v>94</v>
      </c>
      <c r="C15" s="134">
        <v>1.65</v>
      </c>
      <c r="D15" s="132">
        <v>4.34</v>
      </c>
      <c r="E15" s="134">
        <v>2.66</v>
      </c>
      <c r="F15" s="134">
        <v>1.9</v>
      </c>
      <c r="G15" s="2">
        <v>2.2799999999999998</v>
      </c>
      <c r="H15" s="134">
        <v>2.27</v>
      </c>
      <c r="I15" s="134">
        <v>2.1</v>
      </c>
      <c r="J15" s="134">
        <v>2.95</v>
      </c>
      <c r="K15" s="134">
        <v>1.83</v>
      </c>
      <c r="L15" s="134">
        <v>2</v>
      </c>
      <c r="M15" s="134">
        <v>1.98</v>
      </c>
      <c r="N15" s="134">
        <v>2.4900000000000002</v>
      </c>
      <c r="O15" s="134">
        <v>1.59</v>
      </c>
      <c r="P15" s="134">
        <v>2.79</v>
      </c>
      <c r="Q15" s="134">
        <v>2.4</v>
      </c>
      <c r="R15" s="2">
        <v>2.0099999999999998</v>
      </c>
      <c r="S15" s="134">
        <v>1.91</v>
      </c>
      <c r="T15" s="134">
        <v>2.93</v>
      </c>
      <c r="U15" s="134">
        <v>1.87</v>
      </c>
      <c r="V15" s="132">
        <v>1.98</v>
      </c>
      <c r="W15" s="134">
        <v>1.87</v>
      </c>
      <c r="X15" s="53">
        <v>2.2761904761904752</v>
      </c>
      <c r="Y15" s="9"/>
    </row>
    <row r="16" spans="1:25" ht="11.25" x14ac:dyDescent="0.2">
      <c r="A16" s="29" t="s">
        <v>29</v>
      </c>
      <c r="B16" s="120" t="s">
        <v>91</v>
      </c>
      <c r="C16" s="134">
        <v>16.86</v>
      </c>
      <c r="D16" s="134">
        <v>19.850000000000001</v>
      </c>
      <c r="E16" s="134">
        <v>21.97</v>
      </c>
      <c r="F16" s="134">
        <v>36</v>
      </c>
      <c r="G16" s="2">
        <v>15.86</v>
      </c>
      <c r="H16" s="134">
        <v>15.5</v>
      </c>
      <c r="I16" s="134">
        <v>16.989999999999998</v>
      </c>
      <c r="J16" s="134">
        <v>16.43</v>
      </c>
      <c r="K16" s="134">
        <v>18.899999999999999</v>
      </c>
      <c r="L16" s="134">
        <v>14.46</v>
      </c>
      <c r="M16" s="134">
        <v>15.99</v>
      </c>
      <c r="N16" s="134">
        <v>22.04</v>
      </c>
      <c r="O16" s="134">
        <v>18.920000000000002</v>
      </c>
      <c r="P16" s="134">
        <v>25.94</v>
      </c>
      <c r="Q16" s="134">
        <v>14.1</v>
      </c>
      <c r="R16" s="2">
        <v>19.5</v>
      </c>
      <c r="S16" s="134">
        <v>15.09</v>
      </c>
      <c r="T16" s="134">
        <v>17.54</v>
      </c>
      <c r="U16" s="134">
        <v>14.92</v>
      </c>
      <c r="V16" s="134">
        <v>19.25</v>
      </c>
      <c r="W16" s="134">
        <v>13.96</v>
      </c>
      <c r="X16" s="53">
        <v>18.574761904761907</v>
      </c>
      <c r="Y16" s="9"/>
    </row>
    <row r="17" spans="1:25" ht="11.25" x14ac:dyDescent="0.2">
      <c r="A17" s="29" t="s">
        <v>30</v>
      </c>
      <c r="B17" s="120" t="s">
        <v>94</v>
      </c>
      <c r="C17" s="134">
        <v>55.8</v>
      </c>
      <c r="D17" s="134">
        <v>151.5</v>
      </c>
      <c r="E17" s="134">
        <v>62.29</v>
      </c>
      <c r="F17" s="134">
        <v>74</v>
      </c>
      <c r="G17" s="2">
        <v>65</v>
      </c>
      <c r="H17" s="134">
        <v>60</v>
      </c>
      <c r="I17" s="134">
        <v>55</v>
      </c>
      <c r="J17" s="134">
        <v>90</v>
      </c>
      <c r="K17" s="134">
        <v>76</v>
      </c>
      <c r="L17" s="134">
        <v>88</v>
      </c>
      <c r="M17" s="134">
        <v>99.35</v>
      </c>
      <c r="N17" s="134">
        <v>75.59</v>
      </c>
      <c r="O17" s="134">
        <v>85.8</v>
      </c>
      <c r="P17" s="134">
        <v>69.75</v>
      </c>
      <c r="Q17" s="134">
        <v>75.98</v>
      </c>
      <c r="R17" s="2">
        <v>75.900000000000006</v>
      </c>
      <c r="S17" s="134">
        <v>57.8</v>
      </c>
      <c r="T17" s="134">
        <v>76.17</v>
      </c>
      <c r="U17" s="134">
        <v>79.25</v>
      </c>
      <c r="V17" s="134">
        <v>57.1</v>
      </c>
      <c r="W17" s="134">
        <v>83.74</v>
      </c>
      <c r="X17" s="53">
        <v>76.858095238095245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690</v>
      </c>
      <c r="D18" s="134">
        <v>279</v>
      </c>
      <c r="E18" s="134">
        <v>268.76</v>
      </c>
      <c r="F18" s="134">
        <v>260</v>
      </c>
      <c r="G18" s="2">
        <v>235</v>
      </c>
      <c r="H18" s="134">
        <v>290</v>
      </c>
      <c r="I18" s="134">
        <v>197.75</v>
      </c>
      <c r="J18" s="134">
        <v>322</v>
      </c>
      <c r="K18" s="134">
        <v>450</v>
      </c>
      <c r="L18" s="134">
        <v>399</v>
      </c>
      <c r="M18" s="134">
        <v>395.1</v>
      </c>
      <c r="N18" s="134">
        <v>298.16000000000003</v>
      </c>
      <c r="O18" s="134">
        <v>231.95</v>
      </c>
      <c r="P18" s="134">
        <v>366.67</v>
      </c>
      <c r="Q18" s="134">
        <v>314.22000000000003</v>
      </c>
      <c r="R18" s="2">
        <v>431.37</v>
      </c>
      <c r="S18" s="134">
        <v>397.5</v>
      </c>
      <c r="T18" s="134">
        <v>448.73</v>
      </c>
      <c r="U18" s="134">
        <v>264.76</v>
      </c>
      <c r="V18" s="134">
        <v>202.5</v>
      </c>
      <c r="W18" s="134">
        <v>297.38</v>
      </c>
      <c r="X18" s="53">
        <v>335.23095238095243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370</v>
      </c>
      <c r="D19" s="134">
        <v>235</v>
      </c>
      <c r="E19" s="134">
        <v>248.67</v>
      </c>
      <c r="F19" s="2">
        <v>280</v>
      </c>
      <c r="G19" s="2">
        <v>164.18</v>
      </c>
      <c r="H19" s="134">
        <v>262.5</v>
      </c>
      <c r="I19" s="134">
        <v>112</v>
      </c>
      <c r="J19" s="134">
        <v>277</v>
      </c>
      <c r="K19" s="134">
        <v>280</v>
      </c>
      <c r="L19" s="2">
        <v>235</v>
      </c>
      <c r="M19" s="2">
        <v>204.96</v>
      </c>
      <c r="N19" s="134">
        <v>250.51</v>
      </c>
      <c r="O19" s="134">
        <v>217.5</v>
      </c>
      <c r="P19" s="134">
        <v>247.17</v>
      </c>
      <c r="Q19" s="134">
        <v>211.19</v>
      </c>
      <c r="R19" s="2">
        <v>337.6</v>
      </c>
      <c r="S19" s="134">
        <v>181</v>
      </c>
      <c r="T19" s="134">
        <v>135.72999999999999</v>
      </c>
      <c r="U19" s="134">
        <v>200.35</v>
      </c>
      <c r="V19" s="134">
        <v>205</v>
      </c>
      <c r="W19" s="134">
        <v>252.19</v>
      </c>
      <c r="X19" s="53">
        <v>233.69285714285715</v>
      </c>
      <c r="Y19" s="9"/>
    </row>
    <row r="20" spans="1:25" ht="22.5" x14ac:dyDescent="0.2">
      <c r="A20" s="121" t="s">
        <v>33</v>
      </c>
      <c r="B20" s="122" t="s">
        <v>94</v>
      </c>
      <c r="C20" s="134">
        <v>42</v>
      </c>
      <c r="D20" s="134">
        <v>74.290000000000006</v>
      </c>
      <c r="E20" s="134">
        <v>56</v>
      </c>
      <c r="F20" s="134">
        <v>70.5</v>
      </c>
      <c r="G20" s="2">
        <v>37.5</v>
      </c>
      <c r="H20" s="134">
        <v>54.9</v>
      </c>
      <c r="I20" s="134">
        <v>46</v>
      </c>
      <c r="J20" s="134">
        <v>41</v>
      </c>
      <c r="K20" s="134">
        <v>65.22</v>
      </c>
      <c r="L20" s="134">
        <v>32</v>
      </c>
      <c r="M20" s="134">
        <v>56.2</v>
      </c>
      <c r="N20" s="134">
        <v>44.54</v>
      </c>
      <c r="O20" s="134">
        <v>43.97</v>
      </c>
      <c r="P20" s="134">
        <v>63.9</v>
      </c>
      <c r="Q20" s="134">
        <v>54.98</v>
      </c>
      <c r="R20" s="2">
        <v>62.15</v>
      </c>
      <c r="S20" s="134">
        <v>25</v>
      </c>
      <c r="T20" s="134">
        <v>26.79</v>
      </c>
      <c r="U20" s="134">
        <v>27.04</v>
      </c>
      <c r="V20" s="134">
        <v>36.5</v>
      </c>
      <c r="W20" s="134">
        <v>40.590000000000003</v>
      </c>
      <c r="X20" s="53">
        <v>47.669999999999995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23.04</v>
      </c>
      <c r="D21" s="134">
        <v>21.5</v>
      </c>
      <c r="E21" s="134">
        <v>22.4</v>
      </c>
      <c r="F21" s="134">
        <v>19.25</v>
      </c>
      <c r="G21" s="2">
        <v>18.41</v>
      </c>
      <c r="H21" s="134">
        <v>20</v>
      </c>
      <c r="I21" s="134">
        <v>17.52</v>
      </c>
      <c r="J21" s="134">
        <v>17.100000000000001</v>
      </c>
      <c r="K21" s="134">
        <v>24.29</v>
      </c>
      <c r="L21" s="134">
        <v>23.9</v>
      </c>
      <c r="M21" s="134">
        <v>17.8</v>
      </c>
      <c r="N21" s="134">
        <v>21.32</v>
      </c>
      <c r="O21" s="134">
        <v>17.7</v>
      </c>
      <c r="P21" s="134">
        <v>48.57</v>
      </c>
      <c r="Q21" s="134">
        <v>20.5</v>
      </c>
      <c r="R21" s="2">
        <v>19.75</v>
      </c>
      <c r="S21" s="134">
        <v>19.93</v>
      </c>
      <c r="T21" s="134">
        <v>19.03</v>
      </c>
      <c r="U21" s="134">
        <v>12.1</v>
      </c>
      <c r="V21" s="134">
        <v>17.25</v>
      </c>
      <c r="W21" s="134">
        <v>15.9</v>
      </c>
      <c r="X21" s="53">
        <v>20.821904761904761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398</v>
      </c>
      <c r="D22" s="134">
        <v>420</v>
      </c>
      <c r="E22" s="134">
        <v>239.57</v>
      </c>
      <c r="F22" s="134">
        <v>236.4</v>
      </c>
      <c r="G22" s="2">
        <v>345</v>
      </c>
      <c r="H22" s="134">
        <v>281.38</v>
      </c>
      <c r="I22" s="134">
        <v>340.86</v>
      </c>
      <c r="J22" s="134">
        <v>295</v>
      </c>
      <c r="K22" s="134">
        <v>314</v>
      </c>
      <c r="L22" s="134">
        <v>333.3</v>
      </c>
      <c r="M22" s="134">
        <v>395</v>
      </c>
      <c r="N22" s="134">
        <v>246.65</v>
      </c>
      <c r="O22" s="134">
        <v>271.25</v>
      </c>
      <c r="P22" s="134">
        <v>528.5</v>
      </c>
      <c r="Q22" s="134">
        <v>574.5</v>
      </c>
      <c r="R22" s="2">
        <v>258.16000000000003</v>
      </c>
      <c r="S22" s="134">
        <v>304.8</v>
      </c>
      <c r="T22" s="134">
        <v>781.16</v>
      </c>
      <c r="U22" s="134">
        <v>449.88</v>
      </c>
      <c r="V22" s="134">
        <v>232.5</v>
      </c>
      <c r="W22" s="134">
        <v>273.89</v>
      </c>
      <c r="X22" s="53">
        <v>358.08571428571429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17</v>
      </c>
      <c r="E23" s="134">
        <v>7.18</v>
      </c>
      <c r="F23" s="134">
        <v>9.1</v>
      </c>
      <c r="G23" s="2">
        <v>11.5</v>
      </c>
      <c r="H23" s="134">
        <v>10</v>
      </c>
      <c r="I23" s="134">
        <v>7</v>
      </c>
      <c r="J23" s="134">
        <v>12</v>
      </c>
      <c r="K23" s="134">
        <v>11.6</v>
      </c>
      <c r="L23" s="134">
        <v>19.5</v>
      </c>
      <c r="M23" s="134">
        <v>17.850000000000001</v>
      </c>
      <c r="N23" s="134">
        <v>10.35</v>
      </c>
      <c r="O23" s="134">
        <v>9.9600000000000009</v>
      </c>
      <c r="P23" s="134">
        <v>6.86</v>
      </c>
      <c r="Q23" s="134">
        <v>9.8000000000000007</v>
      </c>
      <c r="R23" s="2">
        <v>14</v>
      </c>
      <c r="S23" s="134">
        <v>30</v>
      </c>
      <c r="T23" s="134">
        <v>8.56</v>
      </c>
      <c r="U23" s="134">
        <v>27.44</v>
      </c>
      <c r="V23" s="134">
        <v>16.5</v>
      </c>
      <c r="W23" s="134">
        <v>9.33</v>
      </c>
      <c r="X23" s="53">
        <v>13.441904761904762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</v>
      </c>
      <c r="D24" s="134">
        <v>59</v>
      </c>
      <c r="E24" s="134">
        <v>56.57</v>
      </c>
      <c r="F24" s="134">
        <v>97.54</v>
      </c>
      <c r="G24" s="2">
        <v>59</v>
      </c>
      <c r="H24" s="134">
        <v>42</v>
      </c>
      <c r="I24" s="134">
        <v>42</v>
      </c>
      <c r="J24" s="134">
        <v>90</v>
      </c>
      <c r="K24" s="134">
        <v>65.650000000000006</v>
      </c>
      <c r="L24" s="134">
        <v>68</v>
      </c>
      <c r="M24" s="134">
        <v>79.099999999999994</v>
      </c>
      <c r="N24" s="134">
        <v>65.8</v>
      </c>
      <c r="O24" s="134">
        <v>31.24</v>
      </c>
      <c r="P24" s="134">
        <v>127.68</v>
      </c>
      <c r="Q24" s="134">
        <v>54</v>
      </c>
      <c r="R24" s="2">
        <v>55.35</v>
      </c>
      <c r="S24" s="134">
        <v>82</v>
      </c>
      <c r="T24" s="134">
        <v>59.53</v>
      </c>
      <c r="U24" s="134">
        <v>60.28</v>
      </c>
      <c r="V24" s="134">
        <v>62.5</v>
      </c>
      <c r="W24" s="134">
        <v>52.89</v>
      </c>
      <c r="X24" s="53">
        <v>65.101428571428571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4.1500000000000004</v>
      </c>
      <c r="D25" s="134">
        <v>8.5</v>
      </c>
      <c r="E25" s="134">
        <v>7.09</v>
      </c>
      <c r="F25" s="134">
        <v>10.14</v>
      </c>
      <c r="G25" s="2">
        <v>5.6</v>
      </c>
      <c r="H25" s="134">
        <v>9.31</v>
      </c>
      <c r="I25" s="134">
        <v>5.38</v>
      </c>
      <c r="J25" s="134">
        <v>6.7</v>
      </c>
      <c r="K25" s="134">
        <v>7.67</v>
      </c>
      <c r="L25" s="134">
        <v>8.1</v>
      </c>
      <c r="M25" s="134">
        <v>8.6</v>
      </c>
      <c r="N25" s="134">
        <v>5.42</v>
      </c>
      <c r="O25" s="134">
        <v>3.66</v>
      </c>
      <c r="P25" s="134">
        <v>5.85</v>
      </c>
      <c r="Q25" s="134">
        <v>8.23</v>
      </c>
      <c r="R25" s="2">
        <v>9.6999999999999993</v>
      </c>
      <c r="S25" s="134">
        <v>5.5</v>
      </c>
      <c r="T25" s="134">
        <v>12.2</v>
      </c>
      <c r="U25" s="134">
        <v>9.7899999999999991</v>
      </c>
      <c r="V25" s="134">
        <v>5.75</v>
      </c>
      <c r="W25" s="134">
        <v>8.8361111111111121</v>
      </c>
      <c r="X25" s="53">
        <v>7.4369576719576704</v>
      </c>
      <c r="Y25" s="9"/>
    </row>
    <row r="26" spans="1:25" ht="11.25" x14ac:dyDescent="0.2">
      <c r="A26" s="29" t="s">
        <v>38</v>
      </c>
      <c r="B26" s="120" t="s">
        <v>92</v>
      </c>
      <c r="C26" s="134">
        <v>7.5350000000000001</v>
      </c>
      <c r="D26" s="134">
        <v>5.58</v>
      </c>
      <c r="E26" s="134">
        <v>4.59</v>
      </c>
      <c r="F26" s="134">
        <v>4</v>
      </c>
      <c r="G26" s="2">
        <v>3.23</v>
      </c>
      <c r="H26" s="134">
        <v>6.56</v>
      </c>
      <c r="I26" s="134">
        <v>4.16</v>
      </c>
      <c r="J26" s="134">
        <v>9.18</v>
      </c>
      <c r="K26" s="134">
        <v>4.45</v>
      </c>
      <c r="L26" s="134">
        <v>8.26</v>
      </c>
      <c r="M26" s="134">
        <v>7.38</v>
      </c>
      <c r="N26" s="2">
        <v>4.4400000000000004</v>
      </c>
      <c r="O26" s="134">
        <v>2.27</v>
      </c>
      <c r="P26" s="134">
        <v>8.56</v>
      </c>
      <c r="Q26" s="134">
        <v>4.41</v>
      </c>
      <c r="R26" s="2">
        <v>9.8699999999999992</v>
      </c>
      <c r="S26" s="134">
        <v>11.49</v>
      </c>
      <c r="T26" s="134">
        <v>11.14</v>
      </c>
      <c r="U26" s="134">
        <v>7.15</v>
      </c>
      <c r="V26" s="134">
        <v>3.6</v>
      </c>
      <c r="W26" s="134">
        <v>6.64</v>
      </c>
      <c r="X26" s="53">
        <v>6.4045238095238082</v>
      </c>
      <c r="Y26" s="9"/>
    </row>
    <row r="27" spans="1:25" ht="11.25" x14ac:dyDescent="0.2">
      <c r="A27" s="29" t="s">
        <v>109</v>
      </c>
      <c r="B27" s="120" t="s">
        <v>96</v>
      </c>
      <c r="C27" s="19">
        <v>0.88</v>
      </c>
      <c r="D27" s="19">
        <v>0.96</v>
      </c>
      <c r="E27" s="133">
        <v>0.81</v>
      </c>
      <c r="F27" s="19">
        <v>0.76</v>
      </c>
      <c r="G27" s="18">
        <v>0.63</v>
      </c>
      <c r="H27" s="19">
        <v>0.72</v>
      </c>
      <c r="I27" s="19">
        <v>0.6</v>
      </c>
      <c r="J27" s="19">
        <v>1.08</v>
      </c>
      <c r="K27" s="19">
        <v>0.65</v>
      </c>
      <c r="L27" s="19">
        <v>0.79</v>
      </c>
      <c r="M27" s="19">
        <v>0.69</v>
      </c>
      <c r="N27" s="19">
        <v>1.01</v>
      </c>
      <c r="O27" s="19">
        <v>0.67</v>
      </c>
      <c r="P27" s="19">
        <v>1.1299999999999999</v>
      </c>
      <c r="Q27" s="19">
        <v>0.73</v>
      </c>
      <c r="R27" s="18">
        <v>0.89</v>
      </c>
      <c r="S27" s="18">
        <v>0.95</v>
      </c>
      <c r="T27" s="18">
        <v>1.06</v>
      </c>
      <c r="U27" s="19">
        <v>0.95</v>
      </c>
      <c r="V27" s="133">
        <v>0.8</v>
      </c>
      <c r="W27" s="19">
        <v>0.6986</v>
      </c>
      <c r="X27" s="54">
        <v>0.83136190476190464</v>
      </c>
      <c r="Y27" s="9"/>
    </row>
    <row r="28" spans="1:25" ht="11.25" x14ac:dyDescent="0.2">
      <c r="A28" s="29" t="s">
        <v>39</v>
      </c>
      <c r="B28" s="120" t="s">
        <v>94</v>
      </c>
      <c r="C28" s="134">
        <v>82</v>
      </c>
      <c r="D28" s="134">
        <v>59.7</v>
      </c>
      <c r="E28" s="135">
        <v>61.92</v>
      </c>
      <c r="F28" s="134">
        <v>70.349999999999994</v>
      </c>
      <c r="G28" s="2">
        <v>59</v>
      </c>
      <c r="H28" s="134">
        <v>59</v>
      </c>
      <c r="I28" s="134">
        <v>58</v>
      </c>
      <c r="J28" s="134">
        <v>77.56</v>
      </c>
      <c r="K28" s="134">
        <v>66.239999999999995</v>
      </c>
      <c r="L28" s="134">
        <v>58</v>
      </c>
      <c r="M28" s="134">
        <v>65.2</v>
      </c>
      <c r="N28" s="134">
        <v>62.64</v>
      </c>
      <c r="O28" s="134">
        <v>62.02</v>
      </c>
      <c r="P28" s="134">
        <v>80.12</v>
      </c>
      <c r="Q28" s="134">
        <v>67.5</v>
      </c>
      <c r="R28" s="2">
        <v>58.75</v>
      </c>
      <c r="S28" s="134">
        <v>74.67</v>
      </c>
      <c r="T28" s="134">
        <v>73.28</v>
      </c>
      <c r="U28" s="134">
        <v>75.069999999999993</v>
      </c>
      <c r="V28" s="134">
        <v>55</v>
      </c>
      <c r="W28" s="134">
        <v>59.32</v>
      </c>
      <c r="X28" s="53">
        <v>65.968571428571423</v>
      </c>
      <c r="Y28" s="9"/>
    </row>
    <row r="29" spans="1:25" ht="11.25" x14ac:dyDescent="0.2">
      <c r="A29" s="29" t="s">
        <v>40</v>
      </c>
      <c r="B29" s="120" t="s">
        <v>94</v>
      </c>
      <c r="C29" s="134">
        <v>228</v>
      </c>
      <c r="D29" s="134">
        <v>291.22000000000003</v>
      </c>
      <c r="E29" s="134">
        <v>214.8</v>
      </c>
      <c r="F29" s="134">
        <v>198.5</v>
      </c>
      <c r="G29" s="2">
        <v>176</v>
      </c>
      <c r="H29" s="134">
        <v>212.76</v>
      </c>
      <c r="I29" s="134">
        <v>85</v>
      </c>
      <c r="J29" s="134">
        <v>210</v>
      </c>
      <c r="K29" s="134">
        <v>206.8</v>
      </c>
      <c r="L29" s="134">
        <v>239.95</v>
      </c>
      <c r="M29" s="134">
        <v>249.1</v>
      </c>
      <c r="N29" s="134">
        <v>197.05</v>
      </c>
      <c r="O29" s="134">
        <v>210.97</v>
      </c>
      <c r="P29" s="134">
        <v>295.45</v>
      </c>
      <c r="Q29" s="134">
        <v>206.98</v>
      </c>
      <c r="R29" s="2">
        <v>226.58</v>
      </c>
      <c r="S29" s="134">
        <v>100.07</v>
      </c>
      <c r="T29" s="134">
        <v>235.92</v>
      </c>
      <c r="U29" s="134">
        <v>208</v>
      </c>
      <c r="V29" s="134">
        <v>185</v>
      </c>
      <c r="W29" s="134">
        <v>161.01</v>
      </c>
      <c r="X29" s="53">
        <v>206.62666666666667</v>
      </c>
      <c r="Y29" s="9"/>
    </row>
    <row r="30" spans="1:25" ht="11.25" x14ac:dyDescent="0.2">
      <c r="A30" s="29" t="s">
        <v>41</v>
      </c>
      <c r="B30" s="120" t="s">
        <v>94</v>
      </c>
      <c r="C30" s="134">
        <v>31.08</v>
      </c>
      <c r="D30" s="134">
        <v>49.52</v>
      </c>
      <c r="E30" s="134">
        <v>33.58</v>
      </c>
      <c r="F30" s="134">
        <v>39.47</v>
      </c>
      <c r="G30" s="2">
        <v>37</v>
      </c>
      <c r="H30" s="134">
        <v>44.5</v>
      </c>
      <c r="I30" s="134">
        <v>29.95</v>
      </c>
      <c r="J30" s="134">
        <v>40</v>
      </c>
      <c r="K30" s="134">
        <v>48.48</v>
      </c>
      <c r="L30" s="134">
        <v>35</v>
      </c>
      <c r="M30" s="134">
        <v>48.6</v>
      </c>
      <c r="N30" s="134">
        <v>30.7</v>
      </c>
      <c r="O30" s="134">
        <v>27.84</v>
      </c>
      <c r="P30" s="134">
        <v>69</v>
      </c>
      <c r="Q30" s="134">
        <v>42.95</v>
      </c>
      <c r="R30" s="2">
        <v>33.9</v>
      </c>
      <c r="S30" s="134">
        <v>36.89</v>
      </c>
      <c r="T30" s="134">
        <v>38.79</v>
      </c>
      <c r="U30" s="134">
        <v>28.39</v>
      </c>
      <c r="V30" s="134">
        <v>29.4</v>
      </c>
      <c r="W30" s="134">
        <v>56.79</v>
      </c>
      <c r="X30" s="53">
        <v>39.610952380952376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49.984999999999999</v>
      </c>
      <c r="D31" s="134">
        <v>47.5</v>
      </c>
      <c r="E31" s="134">
        <v>45.26</v>
      </c>
      <c r="F31" s="134">
        <v>53</v>
      </c>
      <c r="G31" s="2">
        <v>35.090000000000003</v>
      </c>
      <c r="H31" s="134">
        <v>44</v>
      </c>
      <c r="I31" s="134">
        <v>49.9</v>
      </c>
      <c r="J31" s="134">
        <v>42.68</v>
      </c>
      <c r="K31" s="134">
        <v>45.95</v>
      </c>
      <c r="L31" s="134">
        <v>43.715000000000003</v>
      </c>
      <c r="M31" s="134">
        <v>56.85</v>
      </c>
      <c r="N31" s="134">
        <v>47.61</v>
      </c>
      <c r="O31" s="134">
        <v>44.02</v>
      </c>
      <c r="P31" s="134">
        <v>67.42</v>
      </c>
      <c r="Q31" s="134">
        <v>48.48</v>
      </c>
      <c r="R31" s="2">
        <v>45.38</v>
      </c>
      <c r="S31" s="134">
        <v>24.58</v>
      </c>
      <c r="T31" s="134">
        <v>50.81</v>
      </c>
      <c r="U31" s="134">
        <v>49.85</v>
      </c>
      <c r="V31" s="134">
        <v>37.5</v>
      </c>
      <c r="W31" s="134">
        <v>40.81</v>
      </c>
      <c r="X31" s="53">
        <v>46.209047619047624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21</v>
      </c>
      <c r="D32" s="134">
        <v>29.7</v>
      </c>
      <c r="E32" s="134">
        <v>29.48</v>
      </c>
      <c r="F32" s="134">
        <v>31</v>
      </c>
      <c r="G32" s="2">
        <v>14.91</v>
      </c>
      <c r="H32" s="134">
        <v>20</v>
      </c>
      <c r="I32" s="134">
        <v>13.9</v>
      </c>
      <c r="J32" s="134">
        <v>20.62</v>
      </c>
      <c r="K32" s="134">
        <v>25.65</v>
      </c>
      <c r="L32" s="134">
        <v>30.68</v>
      </c>
      <c r="M32" s="134">
        <v>20.95</v>
      </c>
      <c r="N32" s="134">
        <v>19.350000000000001</v>
      </c>
      <c r="O32" s="134">
        <v>17.04</v>
      </c>
      <c r="P32" s="134">
        <v>34.270000000000003</v>
      </c>
      <c r="Q32" s="134">
        <v>19.809999999999999</v>
      </c>
      <c r="R32" s="2">
        <v>30.14</v>
      </c>
      <c r="S32" s="2">
        <v>18.57</v>
      </c>
      <c r="T32" s="2">
        <v>23.01</v>
      </c>
      <c r="U32" s="134">
        <v>17.12</v>
      </c>
      <c r="V32" s="134">
        <v>16.850000000000001</v>
      </c>
      <c r="W32" s="134">
        <v>22.3</v>
      </c>
      <c r="X32" s="53">
        <v>22.683333333333337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11.206448999999999</v>
      </c>
      <c r="D34" s="2">
        <v>13.61</v>
      </c>
      <c r="E34" s="2">
        <v>15.51</v>
      </c>
      <c r="F34" s="2">
        <v>12.89</v>
      </c>
      <c r="G34" s="2">
        <v>14.64</v>
      </c>
      <c r="H34" s="134">
        <v>15.55</v>
      </c>
      <c r="I34" s="134">
        <v>15.182727999999999</v>
      </c>
      <c r="J34" s="2">
        <v>10.483246000000001</v>
      </c>
      <c r="K34" s="2">
        <v>15.24</v>
      </c>
      <c r="L34" s="2">
        <v>10.664745</v>
      </c>
      <c r="M34" s="2">
        <v>11.66</v>
      </c>
      <c r="N34" s="134">
        <v>12.71</v>
      </c>
      <c r="O34" s="2">
        <v>11.548439999999999</v>
      </c>
      <c r="P34" s="2">
        <v>12.44</v>
      </c>
      <c r="Q34" s="2">
        <v>18.04</v>
      </c>
      <c r="R34" s="2">
        <v>16.39</v>
      </c>
      <c r="S34" s="134">
        <v>11.299999999999999</v>
      </c>
      <c r="T34" s="134">
        <v>13.7026</v>
      </c>
      <c r="U34" s="2">
        <v>19.393637999999999</v>
      </c>
      <c r="V34" s="2">
        <v>11.71</v>
      </c>
      <c r="W34" s="134">
        <v>16.458693</v>
      </c>
      <c r="X34" s="53">
        <v>13.825263761904759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7.8274980000000003</v>
      </c>
      <c r="D35" s="2">
        <v>10.06</v>
      </c>
      <c r="E35" s="2">
        <v>9.08</v>
      </c>
      <c r="F35" s="2">
        <v>8.49</v>
      </c>
      <c r="G35" s="2">
        <v>9.43</v>
      </c>
      <c r="H35" s="134">
        <v>10</v>
      </c>
      <c r="I35" s="134">
        <v>10.842314340000001</v>
      </c>
      <c r="J35" s="2">
        <v>7.4039340000000005</v>
      </c>
      <c r="K35" s="2">
        <v>9.9600000000000009</v>
      </c>
      <c r="L35" s="2">
        <v>7.8286259999999999</v>
      </c>
      <c r="M35" s="2">
        <v>8.56</v>
      </c>
      <c r="N35" s="134">
        <v>9.19</v>
      </c>
      <c r="O35" s="2">
        <v>8.5795600000000007</v>
      </c>
      <c r="P35" s="2">
        <v>9.35</v>
      </c>
      <c r="Q35" s="2">
        <v>12.79</v>
      </c>
      <c r="R35" s="2">
        <v>11.98</v>
      </c>
      <c r="S35" s="134">
        <v>9.0399999999999991</v>
      </c>
      <c r="T35" s="134">
        <v>9.9655000000000005</v>
      </c>
      <c r="U35" s="2">
        <v>13.276361</v>
      </c>
      <c r="V35" s="2">
        <v>7.84</v>
      </c>
      <c r="W35" s="134">
        <v>13.398534</v>
      </c>
      <c r="X35" s="53">
        <v>9.7567774923809516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69</v>
      </c>
      <c r="E37" s="134">
        <v>101.98</v>
      </c>
      <c r="F37" s="134">
        <v>27.8</v>
      </c>
      <c r="G37" s="134">
        <v>83.24</v>
      </c>
      <c r="H37" s="134">
        <v>57.93</v>
      </c>
      <c r="I37" s="134">
        <v>49.77</v>
      </c>
      <c r="J37" s="134">
        <v>45.9</v>
      </c>
      <c r="K37" s="134">
        <v>43.8</v>
      </c>
      <c r="L37" s="134">
        <v>35</v>
      </c>
      <c r="M37" s="134">
        <v>63.45</v>
      </c>
      <c r="N37" s="134">
        <v>23</v>
      </c>
      <c r="O37" s="134">
        <v>27.78</v>
      </c>
      <c r="P37" s="134">
        <v>64.78</v>
      </c>
      <c r="Q37" s="134">
        <v>55.65</v>
      </c>
      <c r="R37" s="2">
        <v>47</v>
      </c>
      <c r="S37" s="134">
        <v>24.654544999999999</v>
      </c>
      <c r="T37" s="134">
        <v>60.352600000000002</v>
      </c>
      <c r="U37" s="134">
        <v>25.8</v>
      </c>
      <c r="V37" s="134">
        <v>53.31</v>
      </c>
      <c r="W37" s="134">
        <v>37.770000000000003</v>
      </c>
      <c r="X37" s="53">
        <v>48.696054523809522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30</v>
      </c>
      <c r="D39" s="20">
        <v>41</v>
      </c>
      <c r="E39" s="20">
        <v>17.78</v>
      </c>
      <c r="F39" s="20">
        <v>15</v>
      </c>
      <c r="G39" s="20">
        <v>23</v>
      </c>
      <c r="H39" s="20">
        <v>10.5</v>
      </c>
      <c r="I39" s="20">
        <v>11.53</v>
      </c>
      <c r="J39" s="20">
        <v>17.32</v>
      </c>
      <c r="K39" s="20">
        <v>5.5</v>
      </c>
      <c r="L39" s="20">
        <v>15</v>
      </c>
      <c r="M39" s="20">
        <v>20.45</v>
      </c>
      <c r="N39" s="20">
        <v>14.2</v>
      </c>
      <c r="O39" s="20">
        <v>6.83</v>
      </c>
      <c r="P39" s="20">
        <v>17.14</v>
      </c>
      <c r="Q39" s="20">
        <v>9.0500000000000007</v>
      </c>
      <c r="R39" s="21">
        <v>8.1999999999999993</v>
      </c>
      <c r="S39" s="20">
        <v>5.8568277999999996</v>
      </c>
      <c r="T39" s="20">
        <v>31</v>
      </c>
      <c r="U39" s="20">
        <v>10.039999999999999</v>
      </c>
      <c r="V39" s="20">
        <v>9.5</v>
      </c>
      <c r="W39" s="20">
        <v>6.2206666666666672</v>
      </c>
      <c r="X39" s="57">
        <v>15.481785450793652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182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42.63</v>
      </c>
      <c r="D8" s="134">
        <v>51</v>
      </c>
      <c r="E8" s="134">
        <v>32.590000000000003</v>
      </c>
      <c r="F8" s="134">
        <v>46.75</v>
      </c>
      <c r="G8" s="2">
        <v>25.62</v>
      </c>
      <c r="H8" s="134">
        <v>31</v>
      </c>
      <c r="I8" s="134">
        <v>19.850000000000001</v>
      </c>
      <c r="J8" s="134">
        <v>28</v>
      </c>
      <c r="K8" s="134">
        <v>26.1</v>
      </c>
      <c r="L8" s="134">
        <v>32.229999999999997</v>
      </c>
      <c r="M8" s="134">
        <v>31.95</v>
      </c>
      <c r="N8" s="134">
        <v>37.31</v>
      </c>
      <c r="O8" s="134">
        <v>28.58</v>
      </c>
      <c r="P8" s="134">
        <v>35.92</v>
      </c>
      <c r="Q8" s="134">
        <v>23.24</v>
      </c>
      <c r="R8" s="2">
        <v>36.17</v>
      </c>
      <c r="S8" s="134">
        <v>25.32</v>
      </c>
      <c r="T8" s="134">
        <v>28.87</v>
      </c>
      <c r="U8" s="134">
        <v>27.4</v>
      </c>
      <c r="V8" s="134">
        <v>34</v>
      </c>
      <c r="W8" s="134">
        <v>26.96</v>
      </c>
      <c r="X8" s="53">
        <v>31.975714285714293</v>
      </c>
      <c r="Y8" s="9"/>
    </row>
    <row r="9" spans="1:25" ht="11.25" x14ac:dyDescent="0.2">
      <c r="A9" s="29" t="s">
        <v>87</v>
      </c>
      <c r="B9" s="120" t="s">
        <v>92</v>
      </c>
      <c r="C9" s="19">
        <v>3.35</v>
      </c>
      <c r="D9" s="19">
        <v>4.5</v>
      </c>
      <c r="E9" s="19">
        <v>3.48</v>
      </c>
      <c r="F9" s="19">
        <v>2.99</v>
      </c>
      <c r="G9" s="18">
        <v>2.83</v>
      </c>
      <c r="H9" s="19">
        <v>2.84</v>
      </c>
      <c r="I9" s="19">
        <v>2.98</v>
      </c>
      <c r="J9" s="19">
        <v>3.54</v>
      </c>
      <c r="K9" s="19">
        <v>2.99</v>
      </c>
      <c r="L9" s="19">
        <v>3.7</v>
      </c>
      <c r="M9" s="19">
        <v>4.29</v>
      </c>
      <c r="N9" s="19">
        <v>4.1100000000000003</v>
      </c>
      <c r="O9" s="19">
        <v>3.07</v>
      </c>
      <c r="P9" s="19">
        <v>3.82</v>
      </c>
      <c r="Q9" s="19">
        <v>3.01</v>
      </c>
      <c r="R9" s="18">
        <v>3.28</v>
      </c>
      <c r="S9" s="19">
        <v>3.84</v>
      </c>
      <c r="T9" s="19">
        <v>3.81</v>
      </c>
      <c r="U9" s="19">
        <v>3.65</v>
      </c>
      <c r="V9" s="19">
        <v>3.58</v>
      </c>
      <c r="W9" s="19">
        <v>3.46</v>
      </c>
      <c r="X9" s="54">
        <v>3.4819047619047621</v>
      </c>
      <c r="Y9" s="9"/>
    </row>
    <row r="10" spans="1:25" ht="11.25" x14ac:dyDescent="0.2">
      <c r="A10" s="29" t="s">
        <v>24</v>
      </c>
      <c r="B10" s="120" t="s">
        <v>93</v>
      </c>
      <c r="C10" s="134">
        <v>283</v>
      </c>
      <c r="D10" s="134">
        <v>404</v>
      </c>
      <c r="E10" s="134">
        <v>298.92</v>
      </c>
      <c r="F10" s="134">
        <v>256.98</v>
      </c>
      <c r="G10" s="2">
        <v>238</v>
      </c>
      <c r="H10" s="134">
        <v>237.55</v>
      </c>
      <c r="I10" s="134">
        <v>280.04000000000002</v>
      </c>
      <c r="J10" s="134">
        <v>300</v>
      </c>
      <c r="K10" s="134">
        <v>260</v>
      </c>
      <c r="L10" s="134">
        <v>263.5</v>
      </c>
      <c r="M10" s="134">
        <v>281.2</v>
      </c>
      <c r="N10" s="134">
        <v>363.93</v>
      </c>
      <c r="O10" s="134">
        <v>263.33</v>
      </c>
      <c r="P10" s="134">
        <v>298.33</v>
      </c>
      <c r="Q10" s="134">
        <v>259.5</v>
      </c>
      <c r="R10" s="2">
        <v>263.5</v>
      </c>
      <c r="S10" s="134">
        <v>397</v>
      </c>
      <c r="T10" s="134">
        <v>298.12</v>
      </c>
      <c r="U10" s="134">
        <v>240.63</v>
      </c>
      <c r="V10" s="134">
        <v>270</v>
      </c>
      <c r="W10" s="134">
        <v>245.32</v>
      </c>
      <c r="X10" s="53">
        <v>285.84999999999991</v>
      </c>
      <c r="Y10" s="9"/>
    </row>
    <row r="11" spans="1:25" ht="11.25" x14ac:dyDescent="0.2">
      <c r="A11" s="29" t="s">
        <v>25</v>
      </c>
      <c r="B11" s="120" t="s">
        <v>92</v>
      </c>
      <c r="C11" s="19">
        <v>0.44</v>
      </c>
      <c r="D11" s="19">
        <v>0.61199999999999999</v>
      </c>
      <c r="E11" s="19">
        <v>0.40639999999999998</v>
      </c>
      <c r="F11" s="19">
        <v>0.37</v>
      </c>
      <c r="G11" s="18">
        <v>0.32600000000000001</v>
      </c>
      <c r="H11" s="19">
        <v>0.3674</v>
      </c>
      <c r="I11" s="19">
        <v>0.34</v>
      </c>
      <c r="J11" s="19">
        <v>0.47</v>
      </c>
      <c r="K11" s="19">
        <v>0.36340000000000006</v>
      </c>
      <c r="L11" s="19">
        <v>0.42</v>
      </c>
      <c r="M11" s="19">
        <v>0.39799999999999996</v>
      </c>
      <c r="N11" s="19">
        <v>0.53900000000000003</v>
      </c>
      <c r="O11" s="19">
        <v>0.36</v>
      </c>
      <c r="P11" s="19">
        <v>0.4526</v>
      </c>
      <c r="Q11" s="19">
        <v>0.38400000000000001</v>
      </c>
      <c r="R11" s="18">
        <v>0.37</v>
      </c>
      <c r="S11" s="19">
        <v>0.53</v>
      </c>
      <c r="T11" s="19">
        <v>0.4</v>
      </c>
      <c r="U11" s="19">
        <v>0.43</v>
      </c>
      <c r="V11" s="19">
        <v>0.35439999999999999</v>
      </c>
      <c r="W11" s="19">
        <v>0.36880000000000002</v>
      </c>
      <c r="X11" s="54">
        <v>0.41438095238095246</v>
      </c>
      <c r="Y11" s="9"/>
    </row>
    <row r="12" spans="1:25" ht="11.25" x14ac:dyDescent="0.2">
      <c r="A12" s="29" t="s">
        <v>26</v>
      </c>
      <c r="B12" s="120" t="s">
        <v>93</v>
      </c>
      <c r="C12" s="134">
        <v>47</v>
      </c>
      <c r="D12" s="134">
        <v>34</v>
      </c>
      <c r="E12" s="134">
        <v>41.86</v>
      </c>
      <c r="F12" s="134">
        <v>30</v>
      </c>
      <c r="G12" s="2">
        <v>58</v>
      </c>
      <c r="H12" s="134">
        <v>50</v>
      </c>
      <c r="I12" s="134">
        <v>52</v>
      </c>
      <c r="J12" s="134">
        <v>65</v>
      </c>
      <c r="K12" s="134">
        <v>57.5</v>
      </c>
      <c r="L12" s="134">
        <v>35</v>
      </c>
      <c r="M12" s="134">
        <v>47</v>
      </c>
      <c r="N12" s="134">
        <v>30.66</v>
      </c>
      <c r="O12" s="134">
        <v>24.86</v>
      </c>
      <c r="P12" s="134">
        <v>53.33</v>
      </c>
      <c r="Q12" s="134">
        <v>55</v>
      </c>
      <c r="R12" s="2">
        <v>61</v>
      </c>
      <c r="S12" s="134">
        <v>60</v>
      </c>
      <c r="T12" s="134">
        <v>82.2</v>
      </c>
      <c r="U12" s="134">
        <v>53.36</v>
      </c>
      <c r="V12" s="134">
        <v>35.119999999999997</v>
      </c>
      <c r="W12" s="134">
        <v>64.91</v>
      </c>
      <c r="X12" s="53">
        <v>49.419047619047625</v>
      </c>
      <c r="Y12" s="9"/>
    </row>
    <row r="13" spans="1:25" ht="11.25" x14ac:dyDescent="0.2">
      <c r="A13" s="29" t="s">
        <v>27</v>
      </c>
      <c r="B13" s="120" t="s">
        <v>93</v>
      </c>
      <c r="C13" s="134">
        <v>86</v>
      </c>
      <c r="D13" s="134">
        <v>150</v>
      </c>
      <c r="E13" s="134">
        <v>77.319999999999993</v>
      </c>
      <c r="F13" s="134">
        <v>53.05</v>
      </c>
      <c r="G13" s="2">
        <v>54</v>
      </c>
      <c r="H13" s="134">
        <v>51</v>
      </c>
      <c r="I13" s="134">
        <v>58</v>
      </c>
      <c r="J13" s="134">
        <v>90</v>
      </c>
      <c r="K13" s="134">
        <v>65.8</v>
      </c>
      <c r="L13" s="134">
        <v>58</v>
      </c>
      <c r="M13" s="134">
        <v>77</v>
      </c>
      <c r="N13" s="134">
        <v>61.53</v>
      </c>
      <c r="O13" s="134">
        <v>73.430000000000007</v>
      </c>
      <c r="P13" s="134">
        <v>80</v>
      </c>
      <c r="Q13" s="134">
        <v>46.5</v>
      </c>
      <c r="R13" s="2">
        <v>77</v>
      </c>
      <c r="S13" s="134">
        <v>90</v>
      </c>
      <c r="T13" s="134">
        <v>60.01</v>
      </c>
      <c r="U13" s="134">
        <v>62.38</v>
      </c>
      <c r="V13" s="134">
        <v>60.5</v>
      </c>
      <c r="W13" s="134">
        <v>68.56</v>
      </c>
      <c r="X13" s="53">
        <v>71.432380952380953</v>
      </c>
      <c r="Y13" s="9"/>
    </row>
    <row r="14" spans="1:25" ht="11.25" x14ac:dyDescent="0.2">
      <c r="A14" s="29" t="s">
        <v>28</v>
      </c>
      <c r="B14" s="120" t="s">
        <v>94</v>
      </c>
      <c r="C14" s="67">
        <v>0.43</v>
      </c>
      <c r="D14" s="133">
        <v>0.56999999999999995</v>
      </c>
      <c r="E14" s="67">
        <v>0.5</v>
      </c>
      <c r="F14" s="67">
        <v>0.35</v>
      </c>
      <c r="G14" s="68">
        <v>0.73</v>
      </c>
      <c r="H14" s="67">
        <v>0.45</v>
      </c>
      <c r="I14" s="67">
        <v>0.48</v>
      </c>
      <c r="J14" s="67">
        <v>0.48</v>
      </c>
      <c r="K14" s="67">
        <v>0.75</v>
      </c>
      <c r="L14" s="67">
        <v>0.48</v>
      </c>
      <c r="M14" s="67">
        <v>0.51</v>
      </c>
      <c r="N14" s="67">
        <v>0.5</v>
      </c>
      <c r="O14" s="67">
        <v>0.35</v>
      </c>
      <c r="P14" s="67">
        <v>0.47</v>
      </c>
      <c r="Q14" s="67">
        <v>0.43</v>
      </c>
      <c r="R14" s="68">
        <v>0.48</v>
      </c>
      <c r="S14" s="67">
        <v>0.27</v>
      </c>
      <c r="T14" s="67">
        <v>0.54</v>
      </c>
      <c r="U14" s="67">
        <v>0.46</v>
      </c>
      <c r="V14" s="133">
        <v>0.4</v>
      </c>
      <c r="W14" s="67">
        <v>0.43642000000000003</v>
      </c>
      <c r="X14" s="54">
        <v>0.47935333333333335</v>
      </c>
      <c r="Y14" s="9"/>
    </row>
    <row r="15" spans="1:25" ht="11.25" x14ac:dyDescent="0.2">
      <c r="A15" s="29" t="s">
        <v>44</v>
      </c>
      <c r="B15" s="120" t="s">
        <v>94</v>
      </c>
      <c r="C15" s="134">
        <v>1.65</v>
      </c>
      <c r="D15" s="132">
        <v>4.34</v>
      </c>
      <c r="E15" s="134">
        <v>2.44</v>
      </c>
      <c r="F15" s="134">
        <v>1.9</v>
      </c>
      <c r="G15" s="2">
        <v>2.33</v>
      </c>
      <c r="H15" s="134">
        <v>2.25</v>
      </c>
      <c r="I15" s="134">
        <v>2.1</v>
      </c>
      <c r="J15" s="134">
        <v>2.95</v>
      </c>
      <c r="K15" s="134">
        <v>1.78</v>
      </c>
      <c r="L15" s="134">
        <v>2</v>
      </c>
      <c r="M15" s="134">
        <v>1.97</v>
      </c>
      <c r="N15" s="134">
        <v>2.5</v>
      </c>
      <c r="O15" s="134">
        <v>1.3</v>
      </c>
      <c r="P15" s="134">
        <v>3.08</v>
      </c>
      <c r="Q15" s="134">
        <v>2.4</v>
      </c>
      <c r="R15" s="2">
        <v>2.02</v>
      </c>
      <c r="S15" s="134">
        <v>1.91</v>
      </c>
      <c r="T15" s="134">
        <v>2.93</v>
      </c>
      <c r="U15" s="134">
        <v>1.87</v>
      </c>
      <c r="V15" s="132">
        <v>1.95</v>
      </c>
      <c r="W15" s="134">
        <v>1.87</v>
      </c>
      <c r="X15" s="53">
        <v>2.2638095238095239</v>
      </c>
      <c r="Y15" s="9"/>
    </row>
    <row r="16" spans="1:25" ht="11.25" x14ac:dyDescent="0.2">
      <c r="A16" s="29" t="s">
        <v>29</v>
      </c>
      <c r="B16" s="120" t="s">
        <v>91</v>
      </c>
      <c r="C16" s="134">
        <v>16.86</v>
      </c>
      <c r="D16" s="134">
        <v>19.850000000000001</v>
      </c>
      <c r="E16" s="134">
        <v>22.65</v>
      </c>
      <c r="F16" s="134">
        <v>36</v>
      </c>
      <c r="G16" s="2">
        <v>14.88</v>
      </c>
      <c r="H16" s="134">
        <v>15.5</v>
      </c>
      <c r="I16" s="134">
        <v>16.91</v>
      </c>
      <c r="J16" s="134">
        <v>16.54</v>
      </c>
      <c r="K16" s="134">
        <v>18.899999999999999</v>
      </c>
      <c r="L16" s="134">
        <v>14.46</v>
      </c>
      <c r="M16" s="134">
        <v>16.100000000000001</v>
      </c>
      <c r="N16" s="134">
        <v>21.5</v>
      </c>
      <c r="O16" s="134">
        <v>19.739999999999998</v>
      </c>
      <c r="P16" s="134">
        <v>25.07</v>
      </c>
      <c r="Q16" s="134">
        <v>14.1</v>
      </c>
      <c r="R16" s="2">
        <v>19.47</v>
      </c>
      <c r="S16" s="134">
        <v>15.09</v>
      </c>
      <c r="T16" s="134">
        <v>17.57</v>
      </c>
      <c r="U16" s="134">
        <v>14.76</v>
      </c>
      <c r="V16" s="134">
        <v>18.25</v>
      </c>
      <c r="W16" s="134">
        <v>13.96</v>
      </c>
      <c r="X16" s="53">
        <v>18.483809523809526</v>
      </c>
      <c r="Y16" s="9"/>
    </row>
    <row r="17" spans="1:25" ht="11.25" x14ac:dyDescent="0.2">
      <c r="A17" s="29" t="s">
        <v>30</v>
      </c>
      <c r="B17" s="120" t="s">
        <v>94</v>
      </c>
      <c r="C17" s="134">
        <v>55</v>
      </c>
      <c r="D17" s="134">
        <v>151.5</v>
      </c>
      <c r="E17" s="134">
        <v>66.8</v>
      </c>
      <c r="F17" s="134">
        <v>74</v>
      </c>
      <c r="G17" s="2">
        <v>68.75</v>
      </c>
      <c r="H17" s="134">
        <v>58.5</v>
      </c>
      <c r="I17" s="134">
        <v>54</v>
      </c>
      <c r="J17" s="134">
        <v>90</v>
      </c>
      <c r="K17" s="134">
        <v>77.900000000000006</v>
      </c>
      <c r="L17" s="134">
        <v>88</v>
      </c>
      <c r="M17" s="134">
        <v>98.2</v>
      </c>
      <c r="N17" s="134">
        <v>73.7</v>
      </c>
      <c r="O17" s="134">
        <v>69.33</v>
      </c>
      <c r="P17" s="134">
        <v>71.849999999999994</v>
      </c>
      <c r="Q17" s="134">
        <v>71.989999999999995</v>
      </c>
      <c r="R17" s="2">
        <v>75.900000000000006</v>
      </c>
      <c r="S17" s="134">
        <v>57.8</v>
      </c>
      <c r="T17" s="134">
        <v>75.010000000000005</v>
      </c>
      <c r="U17" s="134">
        <v>79.2</v>
      </c>
      <c r="V17" s="134">
        <v>57.5</v>
      </c>
      <c r="W17" s="134">
        <v>83.74</v>
      </c>
      <c r="X17" s="53">
        <v>76.127142857142857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690</v>
      </c>
      <c r="D18" s="134">
        <v>279</v>
      </c>
      <c r="E18" s="134">
        <v>267.51</v>
      </c>
      <c r="F18" s="134">
        <v>260</v>
      </c>
      <c r="G18" s="2">
        <v>235</v>
      </c>
      <c r="H18" s="134">
        <v>290</v>
      </c>
      <c r="I18" s="134">
        <v>197.75</v>
      </c>
      <c r="J18" s="134">
        <v>320</v>
      </c>
      <c r="K18" s="134">
        <v>450</v>
      </c>
      <c r="L18" s="134">
        <v>399</v>
      </c>
      <c r="M18" s="134">
        <v>399</v>
      </c>
      <c r="N18" s="134">
        <v>294.02</v>
      </c>
      <c r="O18" s="134">
        <v>215.93</v>
      </c>
      <c r="P18" s="134">
        <v>366.67</v>
      </c>
      <c r="Q18" s="134">
        <v>314.22000000000003</v>
      </c>
      <c r="R18" s="2">
        <v>430</v>
      </c>
      <c r="S18" s="134">
        <v>397.5</v>
      </c>
      <c r="T18" s="134">
        <v>426.27</v>
      </c>
      <c r="U18" s="134">
        <v>262.55</v>
      </c>
      <c r="V18" s="134">
        <v>260</v>
      </c>
      <c r="W18" s="134">
        <v>297.38</v>
      </c>
      <c r="X18" s="53">
        <v>335.80000000000007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370</v>
      </c>
      <c r="D19" s="134">
        <v>235</v>
      </c>
      <c r="E19" s="134">
        <v>254.4</v>
      </c>
      <c r="F19" s="2">
        <v>280.02</v>
      </c>
      <c r="G19" s="2">
        <v>178</v>
      </c>
      <c r="H19" s="134">
        <v>262.5</v>
      </c>
      <c r="I19" s="134">
        <v>112</v>
      </c>
      <c r="J19" s="134">
        <v>277</v>
      </c>
      <c r="K19" s="134">
        <v>280</v>
      </c>
      <c r="L19" s="2">
        <v>235</v>
      </c>
      <c r="M19" s="2">
        <v>203.3</v>
      </c>
      <c r="N19" s="134">
        <v>244.6</v>
      </c>
      <c r="O19" s="134">
        <v>218</v>
      </c>
      <c r="P19" s="134">
        <v>247.17</v>
      </c>
      <c r="Q19" s="134">
        <v>211.19</v>
      </c>
      <c r="R19" s="2">
        <v>333.19</v>
      </c>
      <c r="S19" s="134">
        <v>181</v>
      </c>
      <c r="T19" s="134">
        <v>132.66</v>
      </c>
      <c r="U19" s="134">
        <v>198.56</v>
      </c>
      <c r="V19" s="134">
        <v>224.5</v>
      </c>
      <c r="W19" s="134">
        <v>251.45</v>
      </c>
      <c r="X19" s="53">
        <v>234.74000000000004</v>
      </c>
      <c r="Y19" s="9"/>
    </row>
    <row r="20" spans="1:25" ht="22.5" x14ac:dyDescent="0.2">
      <c r="A20" s="121" t="s">
        <v>33</v>
      </c>
      <c r="B20" s="122" t="s">
        <v>94</v>
      </c>
      <c r="C20" s="134">
        <v>41.6</v>
      </c>
      <c r="D20" s="134">
        <v>74.290000000000006</v>
      </c>
      <c r="E20" s="134">
        <v>57</v>
      </c>
      <c r="F20" s="134">
        <v>70</v>
      </c>
      <c r="G20" s="2">
        <v>35</v>
      </c>
      <c r="H20" s="134">
        <v>55</v>
      </c>
      <c r="I20" s="134">
        <v>45</v>
      </c>
      <c r="J20" s="134">
        <v>41</v>
      </c>
      <c r="K20" s="134">
        <v>62.48</v>
      </c>
      <c r="L20" s="134">
        <v>32</v>
      </c>
      <c r="M20" s="134">
        <v>53.8</v>
      </c>
      <c r="N20" s="134">
        <v>44.91</v>
      </c>
      <c r="O20" s="134">
        <v>44.35</v>
      </c>
      <c r="P20" s="134">
        <v>63.9</v>
      </c>
      <c r="Q20" s="134">
        <v>51.88</v>
      </c>
      <c r="R20" s="2">
        <v>62.15</v>
      </c>
      <c r="S20" s="134">
        <v>25</v>
      </c>
      <c r="T20" s="134">
        <v>26.39</v>
      </c>
      <c r="U20" s="134">
        <v>27.31</v>
      </c>
      <c r="V20" s="134">
        <v>40</v>
      </c>
      <c r="W20" s="134">
        <v>40.700000000000003</v>
      </c>
      <c r="X20" s="53">
        <v>47.321904761904754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23.195</v>
      </c>
      <c r="D21" s="134">
        <v>21.5</v>
      </c>
      <c r="E21" s="134">
        <v>23.55</v>
      </c>
      <c r="F21" s="134">
        <v>19.25</v>
      </c>
      <c r="G21" s="2">
        <v>18.309999999999999</v>
      </c>
      <c r="H21" s="134">
        <v>19.95</v>
      </c>
      <c r="I21" s="134">
        <v>17.52</v>
      </c>
      <c r="J21" s="134">
        <v>17.100000000000001</v>
      </c>
      <c r="K21" s="134">
        <v>24.9</v>
      </c>
      <c r="L21" s="134">
        <v>23.9</v>
      </c>
      <c r="M21" s="134">
        <v>18.2</v>
      </c>
      <c r="N21" s="134">
        <v>21.09</v>
      </c>
      <c r="O21" s="134">
        <v>21</v>
      </c>
      <c r="P21" s="134">
        <v>48.57</v>
      </c>
      <c r="Q21" s="134">
        <v>20.5</v>
      </c>
      <c r="R21" s="2">
        <v>19.649999999999999</v>
      </c>
      <c r="S21" s="134">
        <v>19.88</v>
      </c>
      <c r="T21" s="134">
        <v>18.61</v>
      </c>
      <c r="U21" s="134">
        <v>12.01</v>
      </c>
      <c r="V21" s="134">
        <v>28.25</v>
      </c>
      <c r="W21" s="134">
        <v>15.8</v>
      </c>
      <c r="X21" s="53">
        <v>21.558809523809526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398</v>
      </c>
      <c r="D22" s="134">
        <v>420</v>
      </c>
      <c r="E22" s="134">
        <v>239.5</v>
      </c>
      <c r="F22" s="134">
        <v>236.4</v>
      </c>
      <c r="G22" s="2">
        <v>345</v>
      </c>
      <c r="H22" s="134">
        <v>281</v>
      </c>
      <c r="I22" s="134">
        <v>340.86</v>
      </c>
      <c r="J22" s="134">
        <v>300</v>
      </c>
      <c r="K22" s="134">
        <v>314</v>
      </c>
      <c r="L22" s="134">
        <v>333.3</v>
      </c>
      <c r="M22" s="134">
        <v>389</v>
      </c>
      <c r="N22" s="134">
        <v>244.85</v>
      </c>
      <c r="O22" s="134">
        <v>308.67</v>
      </c>
      <c r="P22" s="134">
        <v>495.67</v>
      </c>
      <c r="Q22" s="134">
        <v>574.5</v>
      </c>
      <c r="R22" s="2">
        <v>256.35000000000002</v>
      </c>
      <c r="S22" s="134">
        <v>304.8</v>
      </c>
      <c r="T22" s="134">
        <v>789.5</v>
      </c>
      <c r="U22" s="134">
        <v>449.88</v>
      </c>
      <c r="V22" s="134">
        <v>215</v>
      </c>
      <c r="W22" s="134">
        <v>275.70999999999998</v>
      </c>
      <c r="X22" s="53">
        <v>357.71380952380957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17</v>
      </c>
      <c r="E23" s="134">
        <v>7.2</v>
      </c>
      <c r="F23" s="134">
        <v>8.86</v>
      </c>
      <c r="G23" s="2">
        <v>10.49</v>
      </c>
      <c r="H23" s="134">
        <v>10</v>
      </c>
      <c r="I23" s="134">
        <v>7</v>
      </c>
      <c r="J23" s="134">
        <v>12</v>
      </c>
      <c r="K23" s="134">
        <v>11.54</v>
      </c>
      <c r="L23" s="134">
        <v>19.5</v>
      </c>
      <c r="M23" s="134">
        <v>17.100000000000001</v>
      </c>
      <c r="N23" s="134">
        <v>10.48</v>
      </c>
      <c r="O23" s="134">
        <v>15.8</v>
      </c>
      <c r="P23" s="134">
        <v>6.86</v>
      </c>
      <c r="Q23" s="134">
        <v>9.75</v>
      </c>
      <c r="R23" s="2">
        <v>14</v>
      </c>
      <c r="S23" s="134">
        <v>30</v>
      </c>
      <c r="T23" s="134">
        <v>8.56</v>
      </c>
      <c r="U23" s="134">
        <v>27.44</v>
      </c>
      <c r="V23" s="134">
        <v>14</v>
      </c>
      <c r="W23" s="134">
        <v>9.35</v>
      </c>
      <c r="X23" s="53">
        <v>13.508571428571432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</v>
      </c>
      <c r="D24" s="134">
        <v>59</v>
      </c>
      <c r="E24" s="134">
        <v>53.17</v>
      </c>
      <c r="F24" s="134">
        <v>97.54</v>
      </c>
      <c r="G24" s="2">
        <v>59</v>
      </c>
      <c r="H24" s="134">
        <v>41.45</v>
      </c>
      <c r="I24" s="134">
        <v>42</v>
      </c>
      <c r="J24" s="134">
        <v>90</v>
      </c>
      <c r="K24" s="134">
        <v>66.3</v>
      </c>
      <c r="L24" s="134">
        <v>68</v>
      </c>
      <c r="M24" s="134">
        <v>77.45</v>
      </c>
      <c r="N24" s="134">
        <v>65.53</v>
      </c>
      <c r="O24" s="134">
        <v>32.74</v>
      </c>
      <c r="P24" s="134">
        <v>121.28</v>
      </c>
      <c r="Q24" s="134">
        <v>54.5</v>
      </c>
      <c r="R24" s="2">
        <v>55.35</v>
      </c>
      <c r="S24" s="134">
        <v>82</v>
      </c>
      <c r="T24" s="134">
        <v>58.22</v>
      </c>
      <c r="U24" s="134">
        <v>60.28</v>
      </c>
      <c r="V24" s="134">
        <v>61</v>
      </c>
      <c r="W24" s="134">
        <v>52.89</v>
      </c>
      <c r="X24" s="53">
        <v>64.509523809523813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4.41</v>
      </c>
      <c r="D25" s="134">
        <v>8.5</v>
      </c>
      <c r="E25" s="134">
        <v>6.9</v>
      </c>
      <c r="F25" s="134">
        <v>10.14</v>
      </c>
      <c r="G25" s="2">
        <v>5.45</v>
      </c>
      <c r="H25" s="134">
        <v>9.33</v>
      </c>
      <c r="I25" s="134">
        <v>5.38</v>
      </c>
      <c r="J25" s="134">
        <v>6.7</v>
      </c>
      <c r="K25" s="134">
        <v>7.67</v>
      </c>
      <c r="L25" s="134">
        <v>8.1</v>
      </c>
      <c r="M25" s="134">
        <v>8.9600000000000009</v>
      </c>
      <c r="N25" s="134">
        <v>5.32</v>
      </c>
      <c r="O25" s="134">
        <v>4.42</v>
      </c>
      <c r="P25" s="134">
        <v>5.95</v>
      </c>
      <c r="Q25" s="134">
        <v>8.2799999999999994</v>
      </c>
      <c r="R25" s="2">
        <v>9.66</v>
      </c>
      <c r="S25" s="134">
        <v>5.5</v>
      </c>
      <c r="T25" s="134">
        <v>12.3</v>
      </c>
      <c r="U25" s="134">
        <v>9.59</v>
      </c>
      <c r="V25" s="134">
        <v>5.5</v>
      </c>
      <c r="W25" s="134">
        <v>8.7211111111111101</v>
      </c>
      <c r="X25" s="53">
        <v>7.4657671957671949</v>
      </c>
      <c r="Y25" s="9"/>
    </row>
    <row r="26" spans="1:25" ht="11.25" x14ac:dyDescent="0.2">
      <c r="A26" s="29" t="s">
        <v>38</v>
      </c>
      <c r="B26" s="120" t="s">
        <v>92</v>
      </c>
      <c r="C26" s="134">
        <v>7.01</v>
      </c>
      <c r="D26" s="134">
        <v>5.58</v>
      </c>
      <c r="E26" s="134">
        <v>4.72</v>
      </c>
      <c r="F26" s="134">
        <v>4</v>
      </c>
      <c r="G26" s="2">
        <v>3.43</v>
      </c>
      <c r="H26" s="134">
        <v>6.65</v>
      </c>
      <c r="I26" s="134">
        <v>4.16</v>
      </c>
      <c r="J26" s="134">
        <v>11.07</v>
      </c>
      <c r="K26" s="134">
        <v>4.42</v>
      </c>
      <c r="L26" s="134">
        <v>8.26</v>
      </c>
      <c r="M26" s="134">
        <v>7.38</v>
      </c>
      <c r="N26" s="2">
        <v>4.46</v>
      </c>
      <c r="O26" s="134">
        <v>1.78</v>
      </c>
      <c r="P26" s="134">
        <v>8.56</v>
      </c>
      <c r="Q26" s="134">
        <v>4.41</v>
      </c>
      <c r="R26" s="2">
        <v>9.85</v>
      </c>
      <c r="S26" s="134">
        <v>11.49</v>
      </c>
      <c r="T26" s="134">
        <v>11.03</v>
      </c>
      <c r="U26" s="134">
        <v>7.06</v>
      </c>
      <c r="V26" s="134">
        <v>3.6</v>
      </c>
      <c r="W26" s="134">
        <v>6.64</v>
      </c>
      <c r="X26" s="53">
        <v>6.4552380952380943</v>
      </c>
      <c r="Y26" s="9"/>
    </row>
    <row r="27" spans="1:25" ht="11.25" x14ac:dyDescent="0.2">
      <c r="A27" s="29" t="s">
        <v>109</v>
      </c>
      <c r="B27" s="120" t="s">
        <v>96</v>
      </c>
      <c r="C27" s="19">
        <v>0.875</v>
      </c>
      <c r="D27" s="19">
        <v>0.96</v>
      </c>
      <c r="E27" s="133">
        <v>0.85</v>
      </c>
      <c r="F27" s="19">
        <v>0.76</v>
      </c>
      <c r="G27" s="18">
        <v>0.62</v>
      </c>
      <c r="H27" s="19">
        <v>0.72</v>
      </c>
      <c r="I27" s="19">
        <v>0.6</v>
      </c>
      <c r="J27" s="19">
        <v>1.08</v>
      </c>
      <c r="K27" s="19">
        <v>0.65</v>
      </c>
      <c r="L27" s="19">
        <v>0.78</v>
      </c>
      <c r="M27" s="19">
        <v>0.69</v>
      </c>
      <c r="N27" s="19">
        <v>1.02</v>
      </c>
      <c r="O27" s="19">
        <v>0.63</v>
      </c>
      <c r="P27" s="19">
        <v>1.1599999999999999</v>
      </c>
      <c r="Q27" s="19">
        <v>0.73</v>
      </c>
      <c r="R27" s="18">
        <v>0.89</v>
      </c>
      <c r="S27" s="18">
        <v>0.96</v>
      </c>
      <c r="T27" s="18">
        <v>1.03</v>
      </c>
      <c r="U27" s="19">
        <v>0.95</v>
      </c>
      <c r="V27" s="133">
        <v>0.85</v>
      </c>
      <c r="W27" s="19">
        <v>0.69620000000000004</v>
      </c>
      <c r="X27" s="54">
        <v>0.83339047619047624</v>
      </c>
      <c r="Y27" s="9"/>
    </row>
    <row r="28" spans="1:25" ht="11.25" x14ac:dyDescent="0.2">
      <c r="A28" s="29" t="s">
        <v>39</v>
      </c>
      <c r="B28" s="120" t="s">
        <v>94</v>
      </c>
      <c r="C28" s="134">
        <v>82</v>
      </c>
      <c r="D28" s="134">
        <v>59.7</v>
      </c>
      <c r="E28" s="135">
        <v>61.3</v>
      </c>
      <c r="F28" s="134">
        <v>70.349999999999994</v>
      </c>
      <c r="G28" s="2">
        <v>59</v>
      </c>
      <c r="H28" s="134">
        <v>59</v>
      </c>
      <c r="I28" s="134">
        <v>58</v>
      </c>
      <c r="J28" s="134">
        <v>77.56</v>
      </c>
      <c r="K28" s="134">
        <v>65</v>
      </c>
      <c r="L28" s="134">
        <v>58</v>
      </c>
      <c r="M28" s="134">
        <v>64.05</v>
      </c>
      <c r="N28" s="134">
        <v>62.1</v>
      </c>
      <c r="O28" s="134">
        <v>57.52</v>
      </c>
      <c r="P28" s="134">
        <v>81.12</v>
      </c>
      <c r="Q28" s="134">
        <v>62.35</v>
      </c>
      <c r="R28" s="2">
        <v>58.45</v>
      </c>
      <c r="S28" s="134">
        <v>64.67</v>
      </c>
      <c r="T28" s="134">
        <v>72.77</v>
      </c>
      <c r="U28" s="134">
        <v>73.86</v>
      </c>
      <c r="V28" s="134">
        <v>60.95</v>
      </c>
      <c r="W28" s="134">
        <v>59.76</v>
      </c>
      <c r="X28" s="53">
        <v>65.119523809523812</v>
      </c>
      <c r="Y28" s="9"/>
    </row>
    <row r="29" spans="1:25" ht="11.25" x14ac:dyDescent="0.2">
      <c r="A29" s="29" t="s">
        <v>40</v>
      </c>
      <c r="B29" s="120" t="s">
        <v>94</v>
      </c>
      <c r="C29" s="134">
        <v>213.75</v>
      </c>
      <c r="D29" s="134">
        <v>291.22000000000003</v>
      </c>
      <c r="E29" s="134">
        <v>216.17</v>
      </c>
      <c r="F29" s="134">
        <v>197</v>
      </c>
      <c r="G29" s="2">
        <v>180.5</v>
      </c>
      <c r="H29" s="134">
        <v>207.84</v>
      </c>
      <c r="I29" s="134">
        <v>85</v>
      </c>
      <c r="J29" s="134">
        <v>210</v>
      </c>
      <c r="K29" s="134">
        <v>206.8</v>
      </c>
      <c r="L29" s="134">
        <v>239.95</v>
      </c>
      <c r="M29" s="134">
        <v>247.5</v>
      </c>
      <c r="N29" s="134">
        <v>195.9</v>
      </c>
      <c r="O29" s="134">
        <v>208.64</v>
      </c>
      <c r="P29" s="134">
        <v>284.60000000000002</v>
      </c>
      <c r="Q29" s="134">
        <v>206</v>
      </c>
      <c r="R29" s="2">
        <v>223.75</v>
      </c>
      <c r="S29" s="134">
        <v>100.07</v>
      </c>
      <c r="T29" s="134">
        <v>232.89</v>
      </c>
      <c r="U29" s="134">
        <v>206.35</v>
      </c>
      <c r="V29" s="134">
        <v>212.49</v>
      </c>
      <c r="W29" s="134">
        <v>161.01</v>
      </c>
      <c r="X29" s="53">
        <v>206.0680952380952</v>
      </c>
      <c r="Y29" s="9"/>
    </row>
    <row r="30" spans="1:25" ht="11.25" x14ac:dyDescent="0.2">
      <c r="A30" s="29" t="s">
        <v>41</v>
      </c>
      <c r="B30" s="120" t="s">
        <v>94</v>
      </c>
      <c r="C30" s="134">
        <v>29.8</v>
      </c>
      <c r="D30" s="134">
        <v>49.52</v>
      </c>
      <c r="E30" s="134">
        <v>33.909999999999997</v>
      </c>
      <c r="F30" s="134">
        <v>35.74</v>
      </c>
      <c r="G30" s="2">
        <v>36.03</v>
      </c>
      <c r="H30" s="134">
        <v>44.5</v>
      </c>
      <c r="I30" s="134">
        <v>29.95</v>
      </c>
      <c r="J30" s="134">
        <v>40</v>
      </c>
      <c r="K30" s="134">
        <v>48.9</v>
      </c>
      <c r="L30" s="134">
        <v>35</v>
      </c>
      <c r="M30" s="134">
        <v>50.6</v>
      </c>
      <c r="N30" s="134">
        <v>30.38</v>
      </c>
      <c r="O30" s="134">
        <v>26.2</v>
      </c>
      <c r="P30" s="134">
        <v>67</v>
      </c>
      <c r="Q30" s="134">
        <v>43.48</v>
      </c>
      <c r="R30" s="2">
        <v>34.049999999999997</v>
      </c>
      <c r="S30" s="134">
        <v>36.89</v>
      </c>
      <c r="T30" s="134">
        <v>38.42</v>
      </c>
      <c r="U30" s="134">
        <v>28.68</v>
      </c>
      <c r="V30" s="134">
        <v>39</v>
      </c>
      <c r="W30" s="134">
        <v>56.79</v>
      </c>
      <c r="X30" s="53">
        <v>39.754285714285707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49.984999999999999</v>
      </c>
      <c r="D31" s="134">
        <v>47.5</v>
      </c>
      <c r="E31" s="134">
        <v>45.72</v>
      </c>
      <c r="F31" s="134">
        <v>54.25</v>
      </c>
      <c r="G31" s="2">
        <v>34.380000000000003</v>
      </c>
      <c r="H31" s="134">
        <v>44</v>
      </c>
      <c r="I31" s="134">
        <v>49.9</v>
      </c>
      <c r="J31" s="134">
        <v>42.68</v>
      </c>
      <c r="K31" s="134">
        <v>47.69</v>
      </c>
      <c r="L31" s="134">
        <v>43.72</v>
      </c>
      <c r="M31" s="134">
        <v>56.8</v>
      </c>
      <c r="N31" s="134">
        <v>47.24</v>
      </c>
      <c r="O31" s="134">
        <v>43.25</v>
      </c>
      <c r="P31" s="134">
        <v>60.39</v>
      </c>
      <c r="Q31" s="134">
        <v>48</v>
      </c>
      <c r="R31" s="2">
        <v>45.51</v>
      </c>
      <c r="S31" s="134">
        <v>24.58</v>
      </c>
      <c r="T31" s="134">
        <v>49.3</v>
      </c>
      <c r="U31" s="134">
        <v>50.71</v>
      </c>
      <c r="V31" s="134">
        <v>42</v>
      </c>
      <c r="W31" s="134">
        <v>40.81</v>
      </c>
      <c r="X31" s="53">
        <v>46.114999999999995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21</v>
      </c>
      <c r="D32" s="134">
        <v>29.7</v>
      </c>
      <c r="E32" s="134">
        <v>29.37</v>
      </c>
      <c r="F32" s="134">
        <v>31.03</v>
      </c>
      <c r="G32" s="2">
        <v>14.29</v>
      </c>
      <c r="H32" s="134">
        <v>19.95</v>
      </c>
      <c r="I32" s="134">
        <v>13.9</v>
      </c>
      <c r="J32" s="134">
        <v>21</v>
      </c>
      <c r="K32" s="134">
        <v>25.43</v>
      </c>
      <c r="L32" s="134">
        <v>26.4</v>
      </c>
      <c r="M32" s="134">
        <v>20.99</v>
      </c>
      <c r="N32" s="134">
        <v>19.2</v>
      </c>
      <c r="O32" s="134">
        <v>20.64</v>
      </c>
      <c r="P32" s="134">
        <v>34.130000000000003</v>
      </c>
      <c r="Q32" s="134">
        <v>18.86</v>
      </c>
      <c r="R32" s="2">
        <v>30.15</v>
      </c>
      <c r="S32" s="2">
        <v>18.57</v>
      </c>
      <c r="T32" s="2">
        <v>23.05</v>
      </c>
      <c r="U32" s="134">
        <v>16.98</v>
      </c>
      <c r="V32" s="134">
        <v>18</v>
      </c>
      <c r="W32" s="134">
        <v>22.3</v>
      </c>
      <c r="X32" s="53">
        <v>22.616190476190479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11.206448999999999</v>
      </c>
      <c r="D34" s="2">
        <v>13.61</v>
      </c>
      <c r="E34" s="2">
        <v>15.14</v>
      </c>
      <c r="F34" s="2">
        <v>12.91</v>
      </c>
      <c r="G34" s="2">
        <v>14.64</v>
      </c>
      <c r="H34" s="134">
        <v>15.4</v>
      </c>
      <c r="I34" s="134">
        <v>15.182727999999999</v>
      </c>
      <c r="J34" s="2">
        <v>10.483246000000001</v>
      </c>
      <c r="K34" s="2">
        <v>15.23</v>
      </c>
      <c r="L34" s="2">
        <v>10.664745</v>
      </c>
      <c r="M34" s="2">
        <v>11.64</v>
      </c>
      <c r="N34" s="134">
        <v>11.67</v>
      </c>
      <c r="O34" s="2">
        <v>11.548439999999999</v>
      </c>
      <c r="P34" s="2">
        <v>12.44</v>
      </c>
      <c r="Q34" s="2">
        <v>18.04</v>
      </c>
      <c r="R34" s="2">
        <v>16.39</v>
      </c>
      <c r="S34" s="134">
        <v>11.299999999999999</v>
      </c>
      <c r="T34" s="134">
        <v>13.7026</v>
      </c>
      <c r="U34" s="2">
        <v>19.393637999999999</v>
      </c>
      <c r="V34" s="2">
        <v>11.71</v>
      </c>
      <c r="W34" s="134">
        <v>16.449141000000001</v>
      </c>
      <c r="X34" s="53">
        <v>13.750046999999999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7.8274980000000003</v>
      </c>
      <c r="D35" s="2">
        <v>10.06</v>
      </c>
      <c r="E35" s="2">
        <v>8.86</v>
      </c>
      <c r="F35" s="2">
        <v>8.51</v>
      </c>
      <c r="G35" s="2">
        <v>9.43</v>
      </c>
      <c r="H35" s="134">
        <v>9.9</v>
      </c>
      <c r="I35" s="134">
        <v>10.842314340000001</v>
      </c>
      <c r="J35" s="2">
        <v>7.4039340000000005</v>
      </c>
      <c r="K35" s="2">
        <v>9.9600000000000009</v>
      </c>
      <c r="L35" s="2">
        <v>7.8286259999999999</v>
      </c>
      <c r="M35" s="2">
        <v>8.5500000000000007</v>
      </c>
      <c r="N35" s="134">
        <v>8.43</v>
      </c>
      <c r="O35" s="2">
        <v>8.5795600000000007</v>
      </c>
      <c r="P35" s="2">
        <v>9.35</v>
      </c>
      <c r="Q35" s="2">
        <v>12.79</v>
      </c>
      <c r="R35" s="2">
        <v>11.98</v>
      </c>
      <c r="S35" s="134">
        <v>9.0399999999999991</v>
      </c>
      <c r="T35" s="134">
        <v>9.9655000000000005</v>
      </c>
      <c r="U35" s="2">
        <v>13.222935</v>
      </c>
      <c r="V35" s="2">
        <v>7.84</v>
      </c>
      <c r="W35" s="134">
        <v>13.390758000000002</v>
      </c>
      <c r="X35" s="53">
        <v>9.7029107304761908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69</v>
      </c>
      <c r="E37" s="134">
        <v>101.78</v>
      </c>
      <c r="F37" s="134">
        <v>27.74</v>
      </c>
      <c r="G37" s="134">
        <v>87</v>
      </c>
      <c r="H37" s="134">
        <v>57.93</v>
      </c>
      <c r="I37" s="134">
        <v>49.77</v>
      </c>
      <c r="J37" s="134">
        <v>45.9</v>
      </c>
      <c r="K37" s="134">
        <v>43.8</v>
      </c>
      <c r="L37" s="134">
        <v>35</v>
      </c>
      <c r="M37" s="134">
        <v>63.08</v>
      </c>
      <c r="N37" s="134">
        <v>23.51</v>
      </c>
      <c r="O37" s="134">
        <v>28.52</v>
      </c>
      <c r="P37" s="134">
        <v>64.78</v>
      </c>
      <c r="Q37" s="134">
        <v>55.65</v>
      </c>
      <c r="R37" s="2">
        <v>46.26</v>
      </c>
      <c r="S37" s="134">
        <v>24.654544999999999</v>
      </c>
      <c r="T37" s="134">
        <v>63.845799999999997</v>
      </c>
      <c r="U37" s="134">
        <v>25.78</v>
      </c>
      <c r="V37" s="134">
        <v>42.42</v>
      </c>
      <c r="W37" s="134">
        <v>37.67</v>
      </c>
      <c r="X37" s="53">
        <v>48.511444999999988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30</v>
      </c>
      <c r="D39" s="20">
        <v>41</v>
      </c>
      <c r="E39" s="20">
        <v>17.25</v>
      </c>
      <c r="F39" s="20">
        <v>15</v>
      </c>
      <c r="G39" s="20">
        <v>15.25</v>
      </c>
      <c r="H39" s="20">
        <v>10.5</v>
      </c>
      <c r="I39" s="20">
        <v>11.53</v>
      </c>
      <c r="J39" s="20">
        <v>16.8</v>
      </c>
      <c r="K39" s="20">
        <v>5.5</v>
      </c>
      <c r="L39" s="20">
        <v>15</v>
      </c>
      <c r="M39" s="20">
        <v>20.399999999999999</v>
      </c>
      <c r="N39" s="20">
        <v>14.53</v>
      </c>
      <c r="O39" s="20">
        <v>7.25</v>
      </c>
      <c r="P39" s="20">
        <v>16.829999999999998</v>
      </c>
      <c r="Q39" s="20">
        <v>9.09</v>
      </c>
      <c r="R39" s="21">
        <v>8</v>
      </c>
      <c r="S39" s="20">
        <v>5.8568277999999996</v>
      </c>
      <c r="T39" s="20">
        <v>31</v>
      </c>
      <c r="U39" s="20">
        <v>10.039999999999999</v>
      </c>
      <c r="V39" s="20">
        <v>11</v>
      </c>
      <c r="W39" s="20">
        <v>6.2096666666666662</v>
      </c>
      <c r="X39" s="57">
        <v>15.144594974603178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183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42.74</v>
      </c>
      <c r="D8" s="134">
        <v>51</v>
      </c>
      <c r="E8" s="134">
        <v>32.590000000000003</v>
      </c>
      <c r="F8" s="134">
        <v>40.5</v>
      </c>
      <c r="G8" s="2">
        <v>26.04</v>
      </c>
      <c r="H8" s="134">
        <v>31</v>
      </c>
      <c r="I8" s="134">
        <v>19.82</v>
      </c>
      <c r="J8" s="134">
        <v>27.2</v>
      </c>
      <c r="K8" s="134">
        <v>26.1</v>
      </c>
      <c r="L8" s="134">
        <v>32.229999999999997</v>
      </c>
      <c r="M8" s="134">
        <v>32.4</v>
      </c>
      <c r="N8" s="134">
        <v>37.42</v>
      </c>
      <c r="O8" s="134">
        <v>25.96</v>
      </c>
      <c r="P8" s="134">
        <v>35.92</v>
      </c>
      <c r="Q8" s="134">
        <v>23.24</v>
      </c>
      <c r="R8" s="2">
        <v>36.15</v>
      </c>
      <c r="S8" s="134">
        <v>25.32</v>
      </c>
      <c r="T8" s="134">
        <v>28.87</v>
      </c>
      <c r="U8" s="134">
        <v>27.4</v>
      </c>
      <c r="V8" s="134">
        <v>31.5</v>
      </c>
      <c r="W8" s="134">
        <v>26.96</v>
      </c>
      <c r="X8" s="53">
        <v>31.445714285714292</v>
      </c>
      <c r="Y8" s="9"/>
    </row>
    <row r="9" spans="1:25" ht="11.25" x14ac:dyDescent="0.2">
      <c r="A9" s="29" t="s">
        <v>87</v>
      </c>
      <c r="B9" s="120" t="s">
        <v>92</v>
      </c>
      <c r="C9" s="19">
        <v>3.34</v>
      </c>
      <c r="D9" s="19">
        <v>4.57</v>
      </c>
      <c r="E9" s="19">
        <v>3.48</v>
      </c>
      <c r="F9" s="19">
        <v>2.98</v>
      </c>
      <c r="G9" s="18">
        <v>2.81</v>
      </c>
      <c r="H9" s="19">
        <v>2.83</v>
      </c>
      <c r="I9" s="19">
        <v>2.95</v>
      </c>
      <c r="J9" s="19">
        <v>3.46</v>
      </c>
      <c r="K9" s="19">
        <v>2.95</v>
      </c>
      <c r="L9" s="19">
        <v>3.7</v>
      </c>
      <c r="M9" s="19">
        <v>4.3499999999999996</v>
      </c>
      <c r="N9" s="19">
        <v>4.07</v>
      </c>
      <c r="O9" s="19">
        <v>3.2</v>
      </c>
      <c r="P9" s="19">
        <v>3.79</v>
      </c>
      <c r="Q9" s="19">
        <v>3.01</v>
      </c>
      <c r="R9" s="18">
        <v>3.26</v>
      </c>
      <c r="S9" s="19">
        <v>3.76</v>
      </c>
      <c r="T9" s="19">
        <v>3.7</v>
      </c>
      <c r="U9" s="19">
        <v>3.6</v>
      </c>
      <c r="V9" s="19">
        <v>3.23</v>
      </c>
      <c r="W9" s="19">
        <v>3.42</v>
      </c>
      <c r="X9" s="54">
        <v>3.4504761904761909</v>
      </c>
      <c r="Y9" s="9"/>
    </row>
    <row r="10" spans="1:25" ht="11.25" x14ac:dyDescent="0.2">
      <c r="A10" s="29" t="s">
        <v>24</v>
      </c>
      <c r="B10" s="120" t="s">
        <v>93</v>
      </c>
      <c r="C10" s="134">
        <v>280</v>
      </c>
      <c r="D10" s="134">
        <v>404</v>
      </c>
      <c r="E10" s="134">
        <v>298.83</v>
      </c>
      <c r="F10" s="134">
        <v>256.99</v>
      </c>
      <c r="G10" s="2">
        <v>236</v>
      </c>
      <c r="H10" s="134">
        <v>237.55</v>
      </c>
      <c r="I10" s="134">
        <v>280.04000000000002</v>
      </c>
      <c r="J10" s="134">
        <v>308</v>
      </c>
      <c r="K10" s="134">
        <v>260</v>
      </c>
      <c r="L10" s="134">
        <v>263.5</v>
      </c>
      <c r="M10" s="134">
        <v>286</v>
      </c>
      <c r="N10" s="134">
        <v>359.05</v>
      </c>
      <c r="O10" s="134">
        <v>263.33</v>
      </c>
      <c r="P10" s="134">
        <v>293.33</v>
      </c>
      <c r="Q10" s="134">
        <v>259.5</v>
      </c>
      <c r="R10" s="2">
        <v>260</v>
      </c>
      <c r="S10" s="134">
        <v>399.08</v>
      </c>
      <c r="T10" s="134">
        <v>295.33999999999997</v>
      </c>
      <c r="U10" s="134">
        <v>240.63</v>
      </c>
      <c r="V10" s="134">
        <v>259.5</v>
      </c>
      <c r="W10" s="134">
        <v>244.36</v>
      </c>
      <c r="X10" s="53">
        <v>285.00142857142856</v>
      </c>
      <c r="Y10" s="9"/>
    </row>
    <row r="11" spans="1:25" ht="11.25" x14ac:dyDescent="0.2">
      <c r="A11" s="29" t="s">
        <v>25</v>
      </c>
      <c r="B11" s="120" t="s">
        <v>92</v>
      </c>
      <c r="C11" s="19">
        <v>0.46</v>
      </c>
      <c r="D11" s="19">
        <v>0.56999999999999995</v>
      </c>
      <c r="E11" s="19">
        <v>0.40639999999999998</v>
      </c>
      <c r="F11" s="19">
        <v>0.37</v>
      </c>
      <c r="G11" s="18">
        <v>0.32600000000000001</v>
      </c>
      <c r="H11" s="19">
        <v>0.37</v>
      </c>
      <c r="I11" s="19">
        <v>0.33600000000000002</v>
      </c>
      <c r="J11" s="19">
        <v>0.47</v>
      </c>
      <c r="K11" s="19">
        <v>0.36340000000000006</v>
      </c>
      <c r="L11" s="19">
        <v>0.42</v>
      </c>
      <c r="M11" s="19">
        <v>0.39799999999999996</v>
      </c>
      <c r="N11" s="19">
        <v>0.53739999999999999</v>
      </c>
      <c r="O11" s="19">
        <v>0.36</v>
      </c>
      <c r="P11" s="19">
        <v>0.42659999999999998</v>
      </c>
      <c r="Q11" s="19">
        <v>0.38400000000000001</v>
      </c>
      <c r="R11" s="18">
        <v>0.37</v>
      </c>
      <c r="S11" s="19">
        <v>0.53</v>
      </c>
      <c r="T11" s="19">
        <v>0.4</v>
      </c>
      <c r="U11" s="19">
        <v>0.43</v>
      </c>
      <c r="V11" s="19">
        <v>0.34840000000000004</v>
      </c>
      <c r="W11" s="19">
        <v>0.36780000000000002</v>
      </c>
      <c r="X11" s="54">
        <v>0.41161904761904772</v>
      </c>
      <c r="Y11" s="9"/>
    </row>
    <row r="12" spans="1:25" ht="11.25" x14ac:dyDescent="0.2">
      <c r="A12" s="29" t="s">
        <v>26</v>
      </c>
      <c r="B12" s="120" t="s">
        <v>93</v>
      </c>
      <c r="C12" s="134">
        <v>47.414999999999999</v>
      </c>
      <c r="D12" s="134">
        <v>34</v>
      </c>
      <c r="E12" s="134">
        <v>42.01</v>
      </c>
      <c r="F12" s="134">
        <v>30</v>
      </c>
      <c r="G12" s="2">
        <v>58</v>
      </c>
      <c r="H12" s="134">
        <v>50</v>
      </c>
      <c r="I12" s="134">
        <v>52</v>
      </c>
      <c r="J12" s="134">
        <v>65</v>
      </c>
      <c r="K12" s="134">
        <v>57.5</v>
      </c>
      <c r="L12" s="134">
        <v>35</v>
      </c>
      <c r="M12" s="134">
        <v>48.3</v>
      </c>
      <c r="N12" s="134">
        <v>30.49</v>
      </c>
      <c r="O12" s="134">
        <v>24.55</v>
      </c>
      <c r="P12" s="134">
        <v>53.33</v>
      </c>
      <c r="Q12" s="134">
        <v>55</v>
      </c>
      <c r="R12" s="2">
        <v>61</v>
      </c>
      <c r="S12" s="134">
        <v>60</v>
      </c>
      <c r="T12" s="134">
        <v>79.2</v>
      </c>
      <c r="U12" s="134">
        <v>53.03</v>
      </c>
      <c r="V12" s="134">
        <v>30</v>
      </c>
      <c r="W12" s="134">
        <v>64.150000000000006</v>
      </c>
      <c r="X12" s="53">
        <v>49.046428571428564</v>
      </c>
      <c r="Y12" s="9"/>
    </row>
    <row r="13" spans="1:25" ht="11.25" x14ac:dyDescent="0.2">
      <c r="A13" s="29" t="s">
        <v>27</v>
      </c>
      <c r="B13" s="120" t="s">
        <v>93</v>
      </c>
      <c r="C13" s="134">
        <v>89.915000000000006</v>
      </c>
      <c r="D13" s="134">
        <v>150</v>
      </c>
      <c r="E13" s="134">
        <v>76.930000000000007</v>
      </c>
      <c r="F13" s="134">
        <v>55</v>
      </c>
      <c r="G13" s="2">
        <v>55</v>
      </c>
      <c r="H13" s="134">
        <v>51</v>
      </c>
      <c r="I13" s="134">
        <v>56</v>
      </c>
      <c r="J13" s="134">
        <v>90</v>
      </c>
      <c r="K13" s="134">
        <v>65.8</v>
      </c>
      <c r="L13" s="134">
        <v>58</v>
      </c>
      <c r="M13" s="134">
        <v>78</v>
      </c>
      <c r="N13" s="134">
        <v>62.75</v>
      </c>
      <c r="O13" s="134">
        <v>73.569999999999993</v>
      </c>
      <c r="P13" s="134">
        <v>80</v>
      </c>
      <c r="Q13" s="134">
        <v>46.5</v>
      </c>
      <c r="R13" s="2">
        <v>76.25</v>
      </c>
      <c r="S13" s="134">
        <v>90</v>
      </c>
      <c r="T13" s="134">
        <v>60</v>
      </c>
      <c r="U13" s="134">
        <v>62.85</v>
      </c>
      <c r="V13" s="134">
        <v>58</v>
      </c>
      <c r="W13" s="134">
        <v>68.13</v>
      </c>
      <c r="X13" s="53">
        <v>71.604523809523798</v>
      </c>
      <c r="Y13" s="9"/>
    </row>
    <row r="14" spans="1:25" ht="11.25" x14ac:dyDescent="0.2">
      <c r="A14" s="29" t="s">
        <v>28</v>
      </c>
      <c r="B14" s="120" t="s">
        <v>94</v>
      </c>
      <c r="C14" s="67">
        <v>0.42</v>
      </c>
      <c r="D14" s="133">
        <v>0.56999999999999995</v>
      </c>
      <c r="E14" s="67">
        <v>0.48</v>
      </c>
      <c r="F14" s="67">
        <v>0.35</v>
      </c>
      <c r="G14" s="68">
        <v>0.79</v>
      </c>
      <c r="H14" s="67">
        <v>0.45</v>
      </c>
      <c r="I14" s="67">
        <v>0.46</v>
      </c>
      <c r="J14" s="67">
        <v>0.48</v>
      </c>
      <c r="K14" s="67">
        <v>0.73</v>
      </c>
      <c r="L14" s="67">
        <v>0.48</v>
      </c>
      <c r="M14" s="67">
        <v>0.49</v>
      </c>
      <c r="N14" s="67">
        <v>0.5</v>
      </c>
      <c r="O14" s="67">
        <v>0.36</v>
      </c>
      <c r="P14" s="67">
        <v>0.47</v>
      </c>
      <c r="Q14" s="67">
        <v>0.43</v>
      </c>
      <c r="R14" s="68">
        <v>0.48</v>
      </c>
      <c r="S14" s="67">
        <v>0.3</v>
      </c>
      <c r="T14" s="67">
        <v>0.55000000000000004</v>
      </c>
      <c r="U14" s="67">
        <v>0.46</v>
      </c>
      <c r="V14" s="133">
        <v>0.41</v>
      </c>
      <c r="W14" s="67">
        <v>0.43642000000000003</v>
      </c>
      <c r="X14" s="54">
        <v>0.48078190476190497</v>
      </c>
      <c r="Y14" s="9"/>
    </row>
    <row r="15" spans="1:25" ht="11.25" x14ac:dyDescent="0.2">
      <c r="A15" s="29" t="s">
        <v>44</v>
      </c>
      <c r="B15" s="120" t="s">
        <v>94</v>
      </c>
      <c r="C15" s="134">
        <v>1.75</v>
      </c>
      <c r="D15" s="132">
        <v>4.34</v>
      </c>
      <c r="E15" s="134">
        <v>2.44</v>
      </c>
      <c r="F15" s="134">
        <v>1.9</v>
      </c>
      <c r="G15" s="2">
        <v>2.2999999999999998</v>
      </c>
      <c r="H15" s="134">
        <v>2.25</v>
      </c>
      <c r="I15" s="134">
        <v>1.91</v>
      </c>
      <c r="J15" s="134">
        <v>5.0999999999999996</v>
      </c>
      <c r="K15" s="134">
        <v>1.78</v>
      </c>
      <c r="L15" s="134">
        <v>2</v>
      </c>
      <c r="M15" s="134">
        <v>2.0099999999999998</v>
      </c>
      <c r="N15" s="134">
        <v>2.5099999999999998</v>
      </c>
      <c r="O15" s="134">
        <v>1.3</v>
      </c>
      <c r="P15" s="134">
        <v>3.1</v>
      </c>
      <c r="Q15" s="134">
        <v>2.4</v>
      </c>
      <c r="R15" s="2">
        <v>2.0099999999999998</v>
      </c>
      <c r="S15" s="134">
        <v>1.91</v>
      </c>
      <c r="T15" s="134">
        <v>2.93</v>
      </c>
      <c r="U15" s="134">
        <v>1.86</v>
      </c>
      <c r="V15" s="132">
        <v>1.98</v>
      </c>
      <c r="W15" s="134">
        <v>1.86</v>
      </c>
      <c r="X15" s="53">
        <v>2.3638095238095231</v>
      </c>
      <c r="Y15" s="9"/>
    </row>
    <row r="16" spans="1:25" ht="11.25" x14ac:dyDescent="0.2">
      <c r="A16" s="29" t="s">
        <v>29</v>
      </c>
      <c r="B16" s="120" t="s">
        <v>91</v>
      </c>
      <c r="C16" s="134">
        <v>16.344999999999999</v>
      </c>
      <c r="D16" s="134">
        <v>19.850000000000001</v>
      </c>
      <c r="E16" s="134">
        <v>22.73</v>
      </c>
      <c r="F16" s="134">
        <v>36</v>
      </c>
      <c r="G16" s="2">
        <v>15.37</v>
      </c>
      <c r="H16" s="134">
        <v>15.49</v>
      </c>
      <c r="I16" s="134">
        <v>13.95</v>
      </c>
      <c r="J16" s="134">
        <v>16.54</v>
      </c>
      <c r="K16" s="134">
        <v>19.25</v>
      </c>
      <c r="L16" s="134">
        <v>14.5</v>
      </c>
      <c r="M16" s="134">
        <v>16.559999999999999</v>
      </c>
      <c r="N16" s="134">
        <v>21.91</v>
      </c>
      <c r="O16" s="134">
        <v>16.43</v>
      </c>
      <c r="P16" s="134">
        <v>24.6</v>
      </c>
      <c r="Q16" s="134">
        <v>13.47</v>
      </c>
      <c r="R16" s="2">
        <v>19.34</v>
      </c>
      <c r="S16" s="134">
        <v>15.09</v>
      </c>
      <c r="T16" s="134">
        <v>17.45</v>
      </c>
      <c r="U16" s="134">
        <v>14.68</v>
      </c>
      <c r="V16" s="134">
        <v>19.25</v>
      </c>
      <c r="W16" s="134">
        <v>13.95</v>
      </c>
      <c r="X16" s="53">
        <v>18.226428571428567</v>
      </c>
      <c r="Y16" s="9"/>
    </row>
    <row r="17" spans="1:25" ht="11.25" x14ac:dyDescent="0.2">
      <c r="A17" s="29" t="s">
        <v>30</v>
      </c>
      <c r="B17" s="120" t="s">
        <v>94</v>
      </c>
      <c r="C17" s="134">
        <v>52.45</v>
      </c>
      <c r="D17" s="134">
        <v>151.5</v>
      </c>
      <c r="E17" s="134">
        <v>66.8</v>
      </c>
      <c r="F17" s="134">
        <v>74</v>
      </c>
      <c r="G17" s="2">
        <v>68.5</v>
      </c>
      <c r="H17" s="134">
        <v>58.42</v>
      </c>
      <c r="I17" s="134">
        <v>59</v>
      </c>
      <c r="J17" s="134">
        <v>93.85</v>
      </c>
      <c r="K17" s="134">
        <v>78.05</v>
      </c>
      <c r="L17" s="134">
        <v>88</v>
      </c>
      <c r="M17" s="134">
        <v>103.24</v>
      </c>
      <c r="N17" s="134">
        <v>74.33</v>
      </c>
      <c r="O17" s="134">
        <v>72.069999999999993</v>
      </c>
      <c r="P17" s="134">
        <v>69.59</v>
      </c>
      <c r="Q17" s="134">
        <v>71.989999999999995</v>
      </c>
      <c r="R17" s="2">
        <v>73.400000000000006</v>
      </c>
      <c r="S17" s="134">
        <v>57.8</v>
      </c>
      <c r="T17" s="134">
        <v>74.680000000000007</v>
      </c>
      <c r="U17" s="134">
        <v>79.25</v>
      </c>
      <c r="V17" s="134">
        <v>57.1</v>
      </c>
      <c r="W17" s="134">
        <v>83.74</v>
      </c>
      <c r="X17" s="53">
        <v>76.56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700</v>
      </c>
      <c r="D18" s="134">
        <v>279</v>
      </c>
      <c r="E18" s="134">
        <v>267.51</v>
      </c>
      <c r="F18" s="134">
        <v>260</v>
      </c>
      <c r="G18" s="2">
        <v>235</v>
      </c>
      <c r="H18" s="134">
        <v>290</v>
      </c>
      <c r="I18" s="134">
        <v>197.75</v>
      </c>
      <c r="J18" s="134">
        <v>320</v>
      </c>
      <c r="K18" s="134">
        <v>450</v>
      </c>
      <c r="L18" s="134">
        <v>399</v>
      </c>
      <c r="M18" s="134">
        <v>398.5</v>
      </c>
      <c r="N18" s="134">
        <v>292.27</v>
      </c>
      <c r="O18" s="134">
        <v>227.22</v>
      </c>
      <c r="P18" s="134">
        <v>366.67</v>
      </c>
      <c r="Q18" s="134">
        <v>314.22000000000003</v>
      </c>
      <c r="R18" s="2">
        <v>425.2</v>
      </c>
      <c r="S18" s="134">
        <v>402.5</v>
      </c>
      <c r="T18" s="134">
        <v>420.83</v>
      </c>
      <c r="U18" s="134">
        <v>260.38</v>
      </c>
      <c r="V18" s="134">
        <v>200</v>
      </c>
      <c r="W18" s="134">
        <v>297.38</v>
      </c>
      <c r="X18" s="53">
        <v>333.49666666666667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368</v>
      </c>
      <c r="D19" s="134">
        <v>235</v>
      </c>
      <c r="E19" s="134">
        <v>254.4</v>
      </c>
      <c r="F19" s="2">
        <v>280</v>
      </c>
      <c r="G19" s="2">
        <v>170</v>
      </c>
      <c r="H19" s="134">
        <v>262.5</v>
      </c>
      <c r="I19" s="134">
        <v>112</v>
      </c>
      <c r="J19" s="134">
        <v>277</v>
      </c>
      <c r="K19" s="134">
        <v>280</v>
      </c>
      <c r="L19" s="2">
        <v>235</v>
      </c>
      <c r="M19" s="2">
        <v>203.5</v>
      </c>
      <c r="N19" s="134">
        <v>243.16</v>
      </c>
      <c r="O19" s="134">
        <v>251</v>
      </c>
      <c r="P19" s="134">
        <v>247.17</v>
      </c>
      <c r="Q19" s="134">
        <v>207</v>
      </c>
      <c r="R19" s="2">
        <v>331.1</v>
      </c>
      <c r="S19" s="134">
        <v>181</v>
      </c>
      <c r="T19" s="134">
        <v>131.66999999999999</v>
      </c>
      <c r="U19" s="134">
        <v>198.3</v>
      </c>
      <c r="V19" s="134">
        <v>202.5</v>
      </c>
      <c r="W19" s="134">
        <v>251.45</v>
      </c>
      <c r="X19" s="53">
        <v>234.36904761904762</v>
      </c>
      <c r="Y19" s="9"/>
    </row>
    <row r="20" spans="1:25" ht="22.5" x14ac:dyDescent="0.2">
      <c r="A20" s="121" t="s">
        <v>33</v>
      </c>
      <c r="B20" s="122" t="s">
        <v>94</v>
      </c>
      <c r="C20" s="134">
        <v>42</v>
      </c>
      <c r="D20" s="134">
        <v>74.290000000000006</v>
      </c>
      <c r="E20" s="134">
        <v>57</v>
      </c>
      <c r="F20" s="134">
        <v>70</v>
      </c>
      <c r="G20" s="2">
        <v>37.5</v>
      </c>
      <c r="H20" s="134">
        <v>55</v>
      </c>
      <c r="I20" s="134">
        <v>45</v>
      </c>
      <c r="J20" s="134">
        <v>41</v>
      </c>
      <c r="K20" s="134">
        <v>62.48</v>
      </c>
      <c r="L20" s="134">
        <v>32</v>
      </c>
      <c r="M20" s="134">
        <v>53.5</v>
      </c>
      <c r="N20" s="134">
        <v>43.57</v>
      </c>
      <c r="O20" s="134">
        <v>43.55</v>
      </c>
      <c r="P20" s="134">
        <v>61.47</v>
      </c>
      <c r="Q20" s="134">
        <v>51.88</v>
      </c>
      <c r="R20" s="2">
        <v>62.58</v>
      </c>
      <c r="S20" s="134">
        <v>25</v>
      </c>
      <c r="T20" s="134">
        <v>26.5</v>
      </c>
      <c r="U20" s="134">
        <v>26.19</v>
      </c>
      <c r="V20" s="134">
        <v>36.5</v>
      </c>
      <c r="W20" s="134">
        <v>40.700000000000003</v>
      </c>
      <c r="X20" s="53">
        <v>47.033809523809531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23</v>
      </c>
      <c r="D21" s="134">
        <v>21.5</v>
      </c>
      <c r="E21" s="134">
        <v>23.55</v>
      </c>
      <c r="F21" s="134">
        <v>19.68</v>
      </c>
      <c r="G21" s="2">
        <v>18.309999999999999</v>
      </c>
      <c r="H21" s="134">
        <v>19.95</v>
      </c>
      <c r="I21" s="134">
        <v>18</v>
      </c>
      <c r="J21" s="134">
        <v>17.100000000000001</v>
      </c>
      <c r="K21" s="134">
        <v>24.21</v>
      </c>
      <c r="L21" s="134">
        <v>23.9</v>
      </c>
      <c r="M21" s="134">
        <v>18.62</v>
      </c>
      <c r="N21" s="134">
        <v>21.37</v>
      </c>
      <c r="O21" s="134">
        <v>25.41</v>
      </c>
      <c r="P21" s="134">
        <v>48.57</v>
      </c>
      <c r="Q21" s="134">
        <v>20.5</v>
      </c>
      <c r="R21" s="2">
        <v>19.399999999999999</v>
      </c>
      <c r="S21" s="134">
        <v>19.88</v>
      </c>
      <c r="T21" s="134">
        <v>18.72</v>
      </c>
      <c r="U21" s="134">
        <v>12.01</v>
      </c>
      <c r="V21" s="134">
        <v>17.25</v>
      </c>
      <c r="W21" s="134">
        <v>15.8</v>
      </c>
      <c r="X21" s="53">
        <v>21.272857142857141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414</v>
      </c>
      <c r="D22" s="134">
        <v>420</v>
      </c>
      <c r="E22" s="134">
        <v>239.5</v>
      </c>
      <c r="F22" s="134">
        <v>236.4</v>
      </c>
      <c r="G22" s="2">
        <v>312</v>
      </c>
      <c r="H22" s="134">
        <v>281</v>
      </c>
      <c r="I22" s="134">
        <v>340.86</v>
      </c>
      <c r="J22" s="134">
        <v>237</v>
      </c>
      <c r="K22" s="134">
        <v>314</v>
      </c>
      <c r="L22" s="134">
        <v>333.3</v>
      </c>
      <c r="M22" s="134">
        <v>388</v>
      </c>
      <c r="N22" s="134">
        <v>244.1</v>
      </c>
      <c r="O22" s="134">
        <v>296.67</v>
      </c>
      <c r="P22" s="134">
        <v>515.33000000000004</v>
      </c>
      <c r="Q22" s="134">
        <v>550</v>
      </c>
      <c r="R22" s="2">
        <v>256.35000000000002</v>
      </c>
      <c r="S22" s="134">
        <v>304.8</v>
      </c>
      <c r="T22" s="134">
        <v>782.83</v>
      </c>
      <c r="U22" s="134">
        <v>441.75</v>
      </c>
      <c r="V22" s="134">
        <v>232.5</v>
      </c>
      <c r="W22" s="134">
        <v>273.76</v>
      </c>
      <c r="X22" s="53">
        <v>353.05476190476196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17</v>
      </c>
      <c r="E23" s="134">
        <v>7.39</v>
      </c>
      <c r="F23" s="134">
        <v>8.9</v>
      </c>
      <c r="G23" s="2">
        <v>10.3</v>
      </c>
      <c r="H23" s="134">
        <v>10</v>
      </c>
      <c r="I23" s="134">
        <v>7</v>
      </c>
      <c r="J23" s="134">
        <v>12</v>
      </c>
      <c r="K23" s="134">
        <v>11.25</v>
      </c>
      <c r="L23" s="134">
        <v>19.5</v>
      </c>
      <c r="M23" s="134">
        <v>16.5</v>
      </c>
      <c r="N23" s="134">
        <v>10.27</v>
      </c>
      <c r="O23" s="134">
        <v>12.85</v>
      </c>
      <c r="P23" s="134">
        <v>6.86</v>
      </c>
      <c r="Q23" s="134">
        <v>9.75</v>
      </c>
      <c r="R23" s="2">
        <v>13.9</v>
      </c>
      <c r="S23" s="134">
        <v>30</v>
      </c>
      <c r="T23" s="134">
        <v>8.56</v>
      </c>
      <c r="U23" s="134">
        <v>27.44</v>
      </c>
      <c r="V23" s="134">
        <v>16.5</v>
      </c>
      <c r="W23" s="134">
        <v>9.35</v>
      </c>
      <c r="X23" s="53">
        <v>13.431904761904764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</v>
      </c>
      <c r="D24" s="134">
        <v>59</v>
      </c>
      <c r="E24" s="134">
        <v>53.17</v>
      </c>
      <c r="F24" s="134">
        <v>106.5</v>
      </c>
      <c r="G24" s="2">
        <v>59</v>
      </c>
      <c r="H24" s="134">
        <v>41.23</v>
      </c>
      <c r="I24" s="134">
        <v>31.5</v>
      </c>
      <c r="J24" s="134">
        <v>90</v>
      </c>
      <c r="K24" s="134">
        <v>67.08</v>
      </c>
      <c r="L24" s="134">
        <v>68</v>
      </c>
      <c r="M24" s="134">
        <v>78.2</v>
      </c>
      <c r="N24" s="134">
        <v>65</v>
      </c>
      <c r="O24" s="134">
        <v>32.74</v>
      </c>
      <c r="P24" s="134">
        <v>113.78</v>
      </c>
      <c r="Q24" s="134">
        <v>54</v>
      </c>
      <c r="R24" s="2">
        <v>55</v>
      </c>
      <c r="S24" s="134">
        <v>82</v>
      </c>
      <c r="T24" s="134">
        <v>57.01</v>
      </c>
      <c r="U24" s="134">
        <v>60.28</v>
      </c>
      <c r="V24" s="134">
        <v>60</v>
      </c>
      <c r="W24" s="134">
        <v>52.89</v>
      </c>
      <c r="X24" s="53">
        <v>63.970476190476198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4.38</v>
      </c>
      <c r="D25" s="134">
        <v>8.5</v>
      </c>
      <c r="E25" s="134">
        <v>6.9</v>
      </c>
      <c r="F25" s="134">
        <v>10.14</v>
      </c>
      <c r="G25" s="2">
        <v>5.65</v>
      </c>
      <c r="H25" s="134">
        <v>9.33</v>
      </c>
      <c r="I25" s="134">
        <v>5.33</v>
      </c>
      <c r="J25" s="134">
        <v>6.7</v>
      </c>
      <c r="K25" s="134">
        <v>7.66</v>
      </c>
      <c r="L25" s="134">
        <v>8.1</v>
      </c>
      <c r="M25" s="134">
        <v>9.3000000000000007</v>
      </c>
      <c r="N25" s="134">
        <v>5.42</v>
      </c>
      <c r="O25" s="134">
        <v>5.36</v>
      </c>
      <c r="P25" s="134">
        <v>5.85</v>
      </c>
      <c r="Q25" s="134">
        <v>8.2799999999999994</v>
      </c>
      <c r="R25" s="2">
        <v>9.7200000000000006</v>
      </c>
      <c r="S25" s="134">
        <v>5.5</v>
      </c>
      <c r="T25" s="134">
        <v>12.21</v>
      </c>
      <c r="U25" s="134">
        <v>9.51</v>
      </c>
      <c r="V25" s="134">
        <v>5.75</v>
      </c>
      <c r="W25" s="134">
        <v>8.7216666666666676</v>
      </c>
      <c r="X25" s="53">
        <v>7.5386507936507927</v>
      </c>
      <c r="Y25" s="9"/>
    </row>
    <row r="26" spans="1:25" ht="11.25" x14ac:dyDescent="0.2">
      <c r="A26" s="29" t="s">
        <v>38</v>
      </c>
      <c r="B26" s="120" t="s">
        <v>92</v>
      </c>
      <c r="C26" s="134">
        <v>6.37</v>
      </c>
      <c r="D26" s="134">
        <v>5.58</v>
      </c>
      <c r="E26" s="134">
        <v>4.97</v>
      </c>
      <c r="F26" s="134">
        <v>4</v>
      </c>
      <c r="G26" s="2">
        <v>3.43</v>
      </c>
      <c r="H26" s="134">
        <v>6.6</v>
      </c>
      <c r="I26" s="134">
        <v>4.16</v>
      </c>
      <c r="J26" s="134">
        <v>11.07</v>
      </c>
      <c r="K26" s="134">
        <v>4.42</v>
      </c>
      <c r="L26" s="134">
        <v>8.26</v>
      </c>
      <c r="M26" s="134">
        <v>7.36</v>
      </c>
      <c r="N26" s="2">
        <v>4.41</v>
      </c>
      <c r="O26" s="134">
        <v>1.58</v>
      </c>
      <c r="P26" s="134">
        <v>8.56</v>
      </c>
      <c r="Q26" s="134">
        <v>4.41</v>
      </c>
      <c r="R26" s="2">
        <v>9.8000000000000007</v>
      </c>
      <c r="S26" s="134">
        <v>11.49</v>
      </c>
      <c r="T26" s="134">
        <v>11.36</v>
      </c>
      <c r="U26" s="134">
        <v>6.98</v>
      </c>
      <c r="V26" s="134">
        <v>5.45</v>
      </c>
      <c r="W26" s="134">
        <v>6.64</v>
      </c>
      <c r="X26" s="53">
        <v>6.5190476190476181</v>
      </c>
      <c r="Y26" s="9"/>
    </row>
    <row r="27" spans="1:25" ht="11.25" x14ac:dyDescent="0.2">
      <c r="A27" s="29" t="s">
        <v>109</v>
      </c>
      <c r="B27" s="120" t="s">
        <v>96</v>
      </c>
      <c r="C27" s="19">
        <v>0.84499999999999997</v>
      </c>
      <c r="D27" s="19">
        <v>0.96</v>
      </c>
      <c r="E27" s="133">
        <v>0.85</v>
      </c>
      <c r="F27" s="19">
        <v>0.76</v>
      </c>
      <c r="G27" s="18">
        <v>0.61</v>
      </c>
      <c r="H27" s="19">
        <v>0.72</v>
      </c>
      <c r="I27" s="19">
        <v>0.6</v>
      </c>
      <c r="J27" s="19">
        <v>1.08</v>
      </c>
      <c r="K27" s="19">
        <v>0.65</v>
      </c>
      <c r="L27" s="19">
        <v>0.75</v>
      </c>
      <c r="M27" s="19">
        <v>0.68</v>
      </c>
      <c r="N27" s="19">
        <v>1.02</v>
      </c>
      <c r="O27" s="19">
        <v>0.57999999999999996</v>
      </c>
      <c r="P27" s="19">
        <v>1.1599999999999999</v>
      </c>
      <c r="Q27" s="19">
        <v>0.69</v>
      </c>
      <c r="R27" s="18">
        <v>0.88</v>
      </c>
      <c r="S27" s="18">
        <v>0.96</v>
      </c>
      <c r="T27" s="18">
        <v>1.04</v>
      </c>
      <c r="U27" s="19">
        <v>0.96</v>
      </c>
      <c r="V27" s="133">
        <v>0.81</v>
      </c>
      <c r="W27" s="19">
        <v>0.69700000000000006</v>
      </c>
      <c r="X27" s="54">
        <v>0.82390476190476192</v>
      </c>
      <c r="Y27" s="9"/>
    </row>
    <row r="28" spans="1:25" ht="11.25" x14ac:dyDescent="0.2">
      <c r="A28" s="29" t="s">
        <v>39</v>
      </c>
      <c r="B28" s="120" t="s">
        <v>94</v>
      </c>
      <c r="C28" s="134">
        <v>82</v>
      </c>
      <c r="D28" s="134">
        <v>59.7</v>
      </c>
      <c r="E28" s="135">
        <v>61.3</v>
      </c>
      <c r="F28" s="134">
        <v>70.349999999999994</v>
      </c>
      <c r="G28" s="2">
        <v>59</v>
      </c>
      <c r="H28" s="134">
        <v>59</v>
      </c>
      <c r="I28" s="134">
        <v>54</v>
      </c>
      <c r="J28" s="134">
        <v>77.56</v>
      </c>
      <c r="K28" s="134">
        <v>66.5</v>
      </c>
      <c r="L28" s="134">
        <v>58</v>
      </c>
      <c r="M28" s="134">
        <v>63.7</v>
      </c>
      <c r="N28" s="134">
        <v>62.42</v>
      </c>
      <c r="O28" s="134">
        <v>59.39</v>
      </c>
      <c r="P28" s="134">
        <v>83.32</v>
      </c>
      <c r="Q28" s="134">
        <v>62.35</v>
      </c>
      <c r="R28" s="2">
        <v>58</v>
      </c>
      <c r="S28" s="134">
        <v>64.67</v>
      </c>
      <c r="T28" s="134">
        <v>72.040000000000006</v>
      </c>
      <c r="U28" s="134">
        <v>71.62</v>
      </c>
      <c r="V28" s="134">
        <v>49</v>
      </c>
      <c r="W28" s="134">
        <v>59.76</v>
      </c>
      <c r="X28" s="53">
        <v>64.460952380952378</v>
      </c>
      <c r="Y28" s="9"/>
    </row>
    <row r="29" spans="1:25" ht="11.25" x14ac:dyDescent="0.2">
      <c r="A29" s="29" t="s">
        <v>40</v>
      </c>
      <c r="B29" s="120" t="s">
        <v>94</v>
      </c>
      <c r="C29" s="134">
        <v>213.66499999999999</v>
      </c>
      <c r="D29" s="134">
        <v>291.22000000000003</v>
      </c>
      <c r="E29" s="134">
        <v>215.93</v>
      </c>
      <c r="F29" s="134">
        <v>198.5</v>
      </c>
      <c r="G29" s="2">
        <v>174.36</v>
      </c>
      <c r="H29" s="134">
        <v>201.75</v>
      </c>
      <c r="I29" s="134">
        <v>79</v>
      </c>
      <c r="J29" s="134">
        <v>201</v>
      </c>
      <c r="K29" s="134">
        <v>206.8</v>
      </c>
      <c r="L29" s="134">
        <v>226.95</v>
      </c>
      <c r="M29" s="134">
        <v>237.2</v>
      </c>
      <c r="N29" s="134">
        <v>195.51</v>
      </c>
      <c r="O29" s="134">
        <v>185.62</v>
      </c>
      <c r="P29" s="134">
        <v>290.35000000000002</v>
      </c>
      <c r="Q29" s="134">
        <v>206</v>
      </c>
      <c r="R29" s="2">
        <v>224</v>
      </c>
      <c r="S29" s="134">
        <v>100.07</v>
      </c>
      <c r="T29" s="134">
        <v>234.21</v>
      </c>
      <c r="U29" s="134">
        <v>206.35</v>
      </c>
      <c r="V29" s="134">
        <v>185</v>
      </c>
      <c r="W29" s="134">
        <v>161.01</v>
      </c>
      <c r="X29" s="53">
        <v>201.64261904761904</v>
      </c>
      <c r="Y29" s="9"/>
    </row>
    <row r="30" spans="1:25" ht="11.25" x14ac:dyDescent="0.2">
      <c r="A30" s="29" t="s">
        <v>41</v>
      </c>
      <c r="B30" s="120" t="s">
        <v>94</v>
      </c>
      <c r="C30" s="134">
        <v>29.42</v>
      </c>
      <c r="D30" s="134">
        <v>49.52</v>
      </c>
      <c r="E30" s="134">
        <v>33.909999999999997</v>
      </c>
      <c r="F30" s="134">
        <v>36</v>
      </c>
      <c r="G30" s="2">
        <v>33</v>
      </c>
      <c r="H30" s="134">
        <v>44.5</v>
      </c>
      <c r="I30" s="134">
        <v>29.95</v>
      </c>
      <c r="J30" s="134">
        <v>40</v>
      </c>
      <c r="K30" s="134">
        <v>48.9</v>
      </c>
      <c r="L30" s="134">
        <v>35</v>
      </c>
      <c r="M30" s="134">
        <v>49.5</v>
      </c>
      <c r="N30" s="134">
        <v>30.09</v>
      </c>
      <c r="O30" s="134">
        <v>26.2</v>
      </c>
      <c r="P30" s="134">
        <v>64.63</v>
      </c>
      <c r="Q30" s="134">
        <v>43.48</v>
      </c>
      <c r="R30" s="2">
        <v>33.799999999999997</v>
      </c>
      <c r="S30" s="134">
        <v>36.89</v>
      </c>
      <c r="T30" s="134">
        <v>38.049999999999997</v>
      </c>
      <c r="U30" s="134">
        <v>28.39</v>
      </c>
      <c r="V30" s="134">
        <v>29.25</v>
      </c>
      <c r="W30" s="134">
        <v>56.79</v>
      </c>
      <c r="X30" s="53">
        <v>38.917619047619034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49.994999999999997</v>
      </c>
      <c r="D31" s="134">
        <v>47.5</v>
      </c>
      <c r="E31" s="134">
        <v>45.72</v>
      </c>
      <c r="F31" s="134">
        <v>54.25</v>
      </c>
      <c r="G31" s="2">
        <v>35</v>
      </c>
      <c r="H31" s="134">
        <v>44</v>
      </c>
      <c r="I31" s="134">
        <v>49.9</v>
      </c>
      <c r="J31" s="134">
        <v>42.68</v>
      </c>
      <c r="K31" s="134">
        <v>47.69</v>
      </c>
      <c r="L31" s="134">
        <v>44.715000000000003</v>
      </c>
      <c r="M31" s="134">
        <v>58.58</v>
      </c>
      <c r="N31" s="134">
        <v>47.14</v>
      </c>
      <c r="O31" s="134">
        <v>33.729999999999997</v>
      </c>
      <c r="P31" s="134">
        <v>60.51</v>
      </c>
      <c r="Q31" s="134">
        <v>48</v>
      </c>
      <c r="R31" s="2">
        <v>45.25</v>
      </c>
      <c r="S31" s="134">
        <v>24.58</v>
      </c>
      <c r="T31" s="134">
        <v>49.33</v>
      </c>
      <c r="U31" s="134">
        <v>49.85</v>
      </c>
      <c r="V31" s="134">
        <v>37.5</v>
      </c>
      <c r="W31" s="134">
        <v>40.81</v>
      </c>
      <c r="X31" s="53">
        <v>45.55857142857144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21</v>
      </c>
      <c r="D32" s="134">
        <v>29.7</v>
      </c>
      <c r="E32" s="134">
        <v>29.37</v>
      </c>
      <c r="F32" s="134">
        <v>31.03</v>
      </c>
      <c r="G32" s="2">
        <v>14.29</v>
      </c>
      <c r="H32" s="134">
        <v>19.95</v>
      </c>
      <c r="I32" s="134">
        <v>13.9</v>
      </c>
      <c r="J32" s="134">
        <v>19.95</v>
      </c>
      <c r="K32" s="134">
        <v>25.94</v>
      </c>
      <c r="L32" s="134">
        <v>26.4</v>
      </c>
      <c r="M32" s="134">
        <v>21.3</v>
      </c>
      <c r="N32" s="134">
        <v>19.2</v>
      </c>
      <c r="O32" s="134">
        <v>21.39</v>
      </c>
      <c r="P32" s="134">
        <v>33.58</v>
      </c>
      <c r="Q32" s="134">
        <v>18.61</v>
      </c>
      <c r="R32" s="2">
        <v>29.77</v>
      </c>
      <c r="S32" s="2">
        <v>18.57</v>
      </c>
      <c r="T32" s="2">
        <v>22.74</v>
      </c>
      <c r="U32" s="134">
        <v>16.78</v>
      </c>
      <c r="V32" s="134">
        <v>16.850000000000001</v>
      </c>
      <c r="W32" s="134">
        <v>22.3</v>
      </c>
      <c r="X32" s="53">
        <v>22.505714285714287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11.206448999999999</v>
      </c>
      <c r="D34" s="2">
        <v>13.61</v>
      </c>
      <c r="E34" s="2">
        <v>15.14</v>
      </c>
      <c r="F34" s="2">
        <v>12.91</v>
      </c>
      <c r="G34" s="2">
        <v>14.64</v>
      </c>
      <c r="H34" s="134">
        <v>15.25</v>
      </c>
      <c r="I34" s="134">
        <v>15.182727999999999</v>
      </c>
      <c r="J34" s="2">
        <v>10.483246000000001</v>
      </c>
      <c r="K34" s="2">
        <v>15.23</v>
      </c>
      <c r="L34" s="2">
        <v>10.664745</v>
      </c>
      <c r="M34" s="2">
        <v>10.75</v>
      </c>
      <c r="N34" s="134">
        <v>11.67</v>
      </c>
      <c r="O34" s="2">
        <v>11.548439999999999</v>
      </c>
      <c r="P34" s="2">
        <v>12.44</v>
      </c>
      <c r="Q34" s="2">
        <v>18.04</v>
      </c>
      <c r="R34" s="2">
        <v>16.39</v>
      </c>
      <c r="S34" s="134">
        <v>11.299999999999999</v>
      </c>
      <c r="T34" s="134">
        <v>13.674899999999999</v>
      </c>
      <c r="U34" s="2">
        <v>19.473777000000002</v>
      </c>
      <c r="V34" s="2">
        <v>11.71</v>
      </c>
      <c r="W34" s="134">
        <v>16.437798000000001</v>
      </c>
      <c r="X34" s="53">
        <v>13.702480142857141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7.8274980000000003</v>
      </c>
      <c r="D35" s="2">
        <v>10.06</v>
      </c>
      <c r="E35" s="2">
        <v>8.86</v>
      </c>
      <c r="F35" s="2">
        <v>8.51</v>
      </c>
      <c r="G35" s="2">
        <v>9.43</v>
      </c>
      <c r="H35" s="134">
        <v>9.81</v>
      </c>
      <c r="I35" s="134">
        <v>10.842314340000001</v>
      </c>
      <c r="J35" s="2">
        <v>7.4039340000000005</v>
      </c>
      <c r="K35" s="2">
        <v>9.9600000000000009</v>
      </c>
      <c r="L35" s="2">
        <v>7.8286259999999999</v>
      </c>
      <c r="M35" s="2">
        <v>7.91</v>
      </c>
      <c r="N35" s="134">
        <v>8.43</v>
      </c>
      <c r="O35" s="2">
        <v>8.5795600000000007</v>
      </c>
      <c r="P35" s="2">
        <v>9.35</v>
      </c>
      <c r="Q35" s="2">
        <v>12.96</v>
      </c>
      <c r="R35" s="2">
        <v>11.98</v>
      </c>
      <c r="S35" s="134">
        <v>9.0399999999999991</v>
      </c>
      <c r="T35" s="134">
        <v>9.9655000000000005</v>
      </c>
      <c r="U35" s="2">
        <v>12.955805</v>
      </c>
      <c r="V35" s="2">
        <v>7.84</v>
      </c>
      <c r="W35" s="134">
        <v>13.381524000000001</v>
      </c>
      <c r="X35" s="53">
        <v>9.6630838733333313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69</v>
      </c>
      <c r="E37" s="134">
        <v>101.59</v>
      </c>
      <c r="F37" s="134">
        <v>27.74</v>
      </c>
      <c r="G37" s="134">
        <v>83.9</v>
      </c>
      <c r="H37" s="134">
        <v>57.93</v>
      </c>
      <c r="I37" s="134">
        <v>49.77</v>
      </c>
      <c r="J37" s="134">
        <v>45.9</v>
      </c>
      <c r="K37" s="134">
        <v>43.8</v>
      </c>
      <c r="L37" s="134">
        <v>35</v>
      </c>
      <c r="M37" s="134">
        <v>60.87</v>
      </c>
      <c r="N37" s="134">
        <v>23.12</v>
      </c>
      <c r="O37" s="134">
        <v>29.87</v>
      </c>
      <c r="P37" s="134">
        <v>64.78</v>
      </c>
      <c r="Q37" s="134">
        <v>52.74</v>
      </c>
      <c r="R37" s="2">
        <v>46.26</v>
      </c>
      <c r="S37" s="134">
        <v>24.65</v>
      </c>
      <c r="T37" s="134">
        <v>60.179600000000001</v>
      </c>
      <c r="U37" s="134">
        <v>25.61</v>
      </c>
      <c r="V37" s="134">
        <v>37.03</v>
      </c>
      <c r="W37" s="134">
        <v>37.67</v>
      </c>
      <c r="X37" s="53">
        <v>47.717123809523805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29</v>
      </c>
      <c r="D39" s="20">
        <v>41</v>
      </c>
      <c r="E39" s="20">
        <v>17.86</v>
      </c>
      <c r="F39" s="20">
        <v>15</v>
      </c>
      <c r="G39" s="20">
        <v>15.5</v>
      </c>
      <c r="H39" s="20">
        <v>10.5</v>
      </c>
      <c r="I39" s="20">
        <v>10.95</v>
      </c>
      <c r="J39" s="20">
        <v>16.8</v>
      </c>
      <c r="K39" s="20">
        <v>5.5</v>
      </c>
      <c r="L39" s="20">
        <v>15</v>
      </c>
      <c r="M39" s="20">
        <v>20.350000000000001</v>
      </c>
      <c r="N39" s="20">
        <v>14.04</v>
      </c>
      <c r="O39" s="20">
        <v>6.83</v>
      </c>
      <c r="P39" s="20">
        <v>17.14</v>
      </c>
      <c r="Q39" s="20">
        <v>9.09</v>
      </c>
      <c r="R39" s="21">
        <v>8</v>
      </c>
      <c r="S39" s="20">
        <v>5.86</v>
      </c>
      <c r="T39" s="20">
        <v>31</v>
      </c>
      <c r="U39" s="20">
        <v>10.039999999999999</v>
      </c>
      <c r="V39" s="20">
        <v>8</v>
      </c>
      <c r="W39" s="20">
        <v>6.2096666666666662</v>
      </c>
      <c r="X39" s="57">
        <v>14.936650793650797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181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42.75</v>
      </c>
      <c r="D8" s="134">
        <v>52</v>
      </c>
      <c r="E8" s="134">
        <v>32.590000000000003</v>
      </c>
      <c r="F8" s="134">
        <v>38.85</v>
      </c>
      <c r="G8" s="2">
        <v>25.92</v>
      </c>
      <c r="H8" s="134">
        <v>31</v>
      </c>
      <c r="I8" s="134">
        <v>19.82</v>
      </c>
      <c r="J8" s="134">
        <v>26.5</v>
      </c>
      <c r="K8" s="134">
        <v>25.94</v>
      </c>
      <c r="L8" s="134">
        <v>32.299999999999997</v>
      </c>
      <c r="M8" s="134">
        <v>32.92</v>
      </c>
      <c r="N8" s="134">
        <v>37.39</v>
      </c>
      <c r="O8" s="134">
        <v>30.65</v>
      </c>
      <c r="P8" s="134">
        <v>35.92</v>
      </c>
      <c r="Q8" s="134">
        <v>24.84</v>
      </c>
      <c r="R8" s="2">
        <v>35.32</v>
      </c>
      <c r="S8" s="134">
        <v>25.32</v>
      </c>
      <c r="T8" s="134">
        <v>29.23</v>
      </c>
      <c r="U8" s="134">
        <v>27.4</v>
      </c>
      <c r="V8" s="134">
        <v>32</v>
      </c>
      <c r="W8" s="134">
        <v>27.29</v>
      </c>
      <c r="X8" s="53">
        <v>31.711904761904766</v>
      </c>
      <c r="Y8" s="9"/>
    </row>
    <row r="9" spans="1:25" ht="11.25" x14ac:dyDescent="0.2">
      <c r="A9" s="29" t="s">
        <v>87</v>
      </c>
      <c r="B9" s="120" t="s">
        <v>92</v>
      </c>
      <c r="C9" s="19">
        <v>3.33</v>
      </c>
      <c r="D9" s="19">
        <v>4.9000000000000004</v>
      </c>
      <c r="E9" s="19">
        <v>3.39</v>
      </c>
      <c r="F9" s="19">
        <v>2.98</v>
      </c>
      <c r="G9" s="18">
        <v>2.78</v>
      </c>
      <c r="H9" s="19">
        <v>2.83</v>
      </c>
      <c r="I9" s="19">
        <v>2.95</v>
      </c>
      <c r="J9" s="19">
        <v>3.46</v>
      </c>
      <c r="K9" s="19">
        <v>2.95</v>
      </c>
      <c r="L9" s="19">
        <v>3.7</v>
      </c>
      <c r="M9" s="19">
        <v>4.72</v>
      </c>
      <c r="N9" s="19">
        <v>4.07</v>
      </c>
      <c r="O9" s="19">
        <v>3.09</v>
      </c>
      <c r="P9" s="19">
        <v>3.76</v>
      </c>
      <c r="Q9" s="19">
        <v>3.02</v>
      </c>
      <c r="R9" s="18">
        <v>3.24</v>
      </c>
      <c r="S9" s="19">
        <v>3.76</v>
      </c>
      <c r="T9" s="19">
        <v>3.68</v>
      </c>
      <c r="U9" s="19">
        <v>3.61</v>
      </c>
      <c r="V9" s="19">
        <v>3.07</v>
      </c>
      <c r="W9" s="19">
        <v>3.36</v>
      </c>
      <c r="X9" s="54">
        <v>3.4595238095238097</v>
      </c>
      <c r="Y9" s="9"/>
    </row>
    <row r="10" spans="1:25" ht="11.25" x14ac:dyDescent="0.2">
      <c r="A10" s="29" t="s">
        <v>24</v>
      </c>
      <c r="B10" s="120" t="s">
        <v>93</v>
      </c>
      <c r="C10" s="134">
        <v>275.5</v>
      </c>
      <c r="D10" s="134">
        <v>418</v>
      </c>
      <c r="E10" s="134">
        <v>298</v>
      </c>
      <c r="F10" s="134">
        <v>256.99</v>
      </c>
      <c r="G10" s="2">
        <v>236</v>
      </c>
      <c r="H10" s="134">
        <v>237.55</v>
      </c>
      <c r="I10" s="134">
        <v>255</v>
      </c>
      <c r="J10" s="134">
        <v>308</v>
      </c>
      <c r="K10" s="134">
        <v>256</v>
      </c>
      <c r="L10" s="134">
        <v>261</v>
      </c>
      <c r="M10" s="134">
        <v>285.60000000000002</v>
      </c>
      <c r="N10" s="134">
        <v>358.67</v>
      </c>
      <c r="O10" s="134">
        <v>267.5</v>
      </c>
      <c r="P10" s="134">
        <v>297.5</v>
      </c>
      <c r="Q10" s="134">
        <v>259.5</v>
      </c>
      <c r="R10" s="2">
        <v>259.8</v>
      </c>
      <c r="S10" s="134">
        <v>399.08</v>
      </c>
      <c r="T10" s="134">
        <v>292.57</v>
      </c>
      <c r="U10" s="134">
        <v>240.63</v>
      </c>
      <c r="V10" s="134">
        <v>265</v>
      </c>
      <c r="W10" s="134">
        <v>244.65</v>
      </c>
      <c r="X10" s="53">
        <v>284.40666666666664</v>
      </c>
      <c r="Y10" s="9"/>
    </row>
    <row r="11" spans="1:25" ht="11.25" x14ac:dyDescent="0.2">
      <c r="A11" s="29" t="s">
        <v>25</v>
      </c>
      <c r="B11" s="120" t="s">
        <v>92</v>
      </c>
      <c r="C11" s="19">
        <v>0.44</v>
      </c>
      <c r="D11" s="19">
        <v>0.61899999999999999</v>
      </c>
      <c r="E11" s="19">
        <v>0.41820000000000002</v>
      </c>
      <c r="F11" s="19">
        <v>0.37</v>
      </c>
      <c r="G11" s="18">
        <v>0.32</v>
      </c>
      <c r="H11" s="19">
        <v>0.36700000000000005</v>
      </c>
      <c r="I11" s="19">
        <v>0.33600000000000002</v>
      </c>
      <c r="J11" s="19">
        <v>0.5</v>
      </c>
      <c r="K11" s="19">
        <v>0.36340000000000006</v>
      </c>
      <c r="L11" s="19">
        <v>0.42</v>
      </c>
      <c r="M11" s="19">
        <v>0.40020000000000006</v>
      </c>
      <c r="N11" s="19">
        <v>0.53459999999999996</v>
      </c>
      <c r="O11" s="19">
        <v>0.36</v>
      </c>
      <c r="P11" s="19">
        <v>0.4526</v>
      </c>
      <c r="Q11" s="19">
        <v>0.39799999999999996</v>
      </c>
      <c r="R11" s="18">
        <v>0.37</v>
      </c>
      <c r="S11" s="19">
        <v>0.53</v>
      </c>
      <c r="T11" s="19">
        <v>0.4</v>
      </c>
      <c r="U11" s="19">
        <v>0.43</v>
      </c>
      <c r="V11" s="19">
        <v>0.35439999999999999</v>
      </c>
      <c r="W11" s="19">
        <v>0.36599999999999999</v>
      </c>
      <c r="X11" s="54">
        <v>0.41663809523809531</v>
      </c>
      <c r="Y11" s="9"/>
    </row>
    <row r="12" spans="1:25" ht="11.25" x14ac:dyDescent="0.2">
      <c r="A12" s="29" t="s">
        <v>26</v>
      </c>
      <c r="B12" s="120" t="s">
        <v>93</v>
      </c>
      <c r="C12" s="134">
        <v>47.414999999999999</v>
      </c>
      <c r="D12" s="134">
        <v>35</v>
      </c>
      <c r="E12" s="134">
        <v>41.94</v>
      </c>
      <c r="F12" s="134">
        <v>30</v>
      </c>
      <c r="G12" s="2">
        <v>58</v>
      </c>
      <c r="H12" s="134">
        <v>50</v>
      </c>
      <c r="I12" s="134">
        <v>52</v>
      </c>
      <c r="J12" s="134">
        <v>65</v>
      </c>
      <c r="K12" s="134">
        <v>56</v>
      </c>
      <c r="L12" s="134">
        <v>35</v>
      </c>
      <c r="M12" s="134">
        <v>48</v>
      </c>
      <c r="N12" s="134">
        <v>30.74</v>
      </c>
      <c r="O12" s="134">
        <v>23.93</v>
      </c>
      <c r="P12" s="134">
        <v>53.33</v>
      </c>
      <c r="Q12" s="134">
        <v>55</v>
      </c>
      <c r="R12" s="2">
        <v>61</v>
      </c>
      <c r="S12" s="134">
        <v>57.5</v>
      </c>
      <c r="T12" s="134">
        <v>66</v>
      </c>
      <c r="U12" s="134">
        <v>53.03</v>
      </c>
      <c r="V12" s="134">
        <v>30</v>
      </c>
      <c r="W12" s="134">
        <v>63.73</v>
      </c>
      <c r="X12" s="53">
        <v>48.219761904761903</v>
      </c>
      <c r="Y12" s="9"/>
    </row>
    <row r="13" spans="1:25" ht="11.25" x14ac:dyDescent="0.2">
      <c r="A13" s="29" t="s">
        <v>27</v>
      </c>
      <c r="B13" s="120" t="s">
        <v>93</v>
      </c>
      <c r="C13" s="134">
        <v>92.415000000000006</v>
      </c>
      <c r="D13" s="134">
        <v>152</v>
      </c>
      <c r="E13" s="134">
        <v>76.930000000000007</v>
      </c>
      <c r="F13" s="134">
        <v>55</v>
      </c>
      <c r="G13" s="2">
        <v>55</v>
      </c>
      <c r="H13" s="134">
        <v>50.5</v>
      </c>
      <c r="I13" s="134">
        <v>56</v>
      </c>
      <c r="J13" s="134">
        <v>90</v>
      </c>
      <c r="K13" s="134">
        <v>65.400000000000006</v>
      </c>
      <c r="L13" s="134">
        <v>58</v>
      </c>
      <c r="M13" s="134">
        <v>78.650000000000006</v>
      </c>
      <c r="N13" s="134">
        <v>60.96</v>
      </c>
      <c r="O13" s="134">
        <v>71.709999999999994</v>
      </c>
      <c r="P13" s="134">
        <v>77.33</v>
      </c>
      <c r="Q13" s="134">
        <v>47</v>
      </c>
      <c r="R13" s="2">
        <v>76.25</v>
      </c>
      <c r="S13" s="134">
        <v>90</v>
      </c>
      <c r="T13" s="134">
        <v>59.5</v>
      </c>
      <c r="U13" s="134">
        <v>62.85</v>
      </c>
      <c r="V13" s="134">
        <v>57.5</v>
      </c>
      <c r="W13" s="134">
        <v>67.91</v>
      </c>
      <c r="X13" s="53">
        <v>71.471666666666664</v>
      </c>
      <c r="Y13" s="9"/>
    </row>
    <row r="14" spans="1:25" ht="11.25" x14ac:dyDescent="0.2">
      <c r="A14" s="29" t="s">
        <v>28</v>
      </c>
      <c r="B14" s="120" t="s">
        <v>94</v>
      </c>
      <c r="C14" s="67">
        <v>0.39</v>
      </c>
      <c r="D14" s="133">
        <v>0.57999999999999996</v>
      </c>
      <c r="E14" s="67">
        <v>0.47</v>
      </c>
      <c r="F14" s="67">
        <v>0.35</v>
      </c>
      <c r="G14" s="68">
        <v>0.79</v>
      </c>
      <c r="H14" s="67">
        <v>0.44</v>
      </c>
      <c r="I14" s="67">
        <v>0.46</v>
      </c>
      <c r="J14" s="67">
        <v>0.48</v>
      </c>
      <c r="K14" s="67">
        <v>0.71</v>
      </c>
      <c r="L14" s="67">
        <v>0.48</v>
      </c>
      <c r="M14" s="67">
        <v>0.45</v>
      </c>
      <c r="N14" s="67">
        <v>0.5</v>
      </c>
      <c r="O14" s="67">
        <v>0.36</v>
      </c>
      <c r="P14" s="67">
        <v>0.47</v>
      </c>
      <c r="Q14" s="67">
        <v>0.43</v>
      </c>
      <c r="R14" s="68">
        <v>0.47</v>
      </c>
      <c r="S14" s="67">
        <v>0.3</v>
      </c>
      <c r="T14" s="67">
        <v>0.54</v>
      </c>
      <c r="U14" s="67">
        <v>0.46</v>
      </c>
      <c r="V14" s="133">
        <v>0.42</v>
      </c>
      <c r="W14" s="67">
        <v>0.43642000000000003</v>
      </c>
      <c r="X14" s="54">
        <v>0.47554380952380965</v>
      </c>
      <c r="Y14" s="9"/>
    </row>
    <row r="15" spans="1:25" ht="11.25" x14ac:dyDescent="0.2">
      <c r="A15" s="29" t="s">
        <v>44</v>
      </c>
      <c r="B15" s="120" t="s">
        <v>94</v>
      </c>
      <c r="C15" s="134">
        <v>1.85</v>
      </c>
      <c r="D15" s="132">
        <v>4.45</v>
      </c>
      <c r="E15" s="134">
        <v>2.44</v>
      </c>
      <c r="F15" s="134">
        <v>1.9</v>
      </c>
      <c r="G15" s="2">
        <v>2.33</v>
      </c>
      <c r="H15" s="134">
        <v>2.25</v>
      </c>
      <c r="I15" s="134">
        <v>1.91</v>
      </c>
      <c r="J15" s="134">
        <v>6</v>
      </c>
      <c r="K15" s="134">
        <v>1.76</v>
      </c>
      <c r="L15" s="134">
        <v>2</v>
      </c>
      <c r="M15" s="134">
        <v>2.0499999999999998</v>
      </c>
      <c r="N15" s="134">
        <v>2.4700000000000002</v>
      </c>
      <c r="O15" s="134">
        <v>1.3</v>
      </c>
      <c r="P15" s="134">
        <v>3.1</v>
      </c>
      <c r="Q15" s="134">
        <v>2.4</v>
      </c>
      <c r="R15" s="2">
        <v>2</v>
      </c>
      <c r="S15" s="134">
        <v>1.91</v>
      </c>
      <c r="T15" s="134">
        <v>2.89</v>
      </c>
      <c r="U15" s="134">
        <v>1.86</v>
      </c>
      <c r="V15" s="132">
        <v>1.45</v>
      </c>
      <c r="W15" s="134">
        <v>1.87</v>
      </c>
      <c r="X15" s="53">
        <v>2.3899999999999997</v>
      </c>
      <c r="Y15" s="9"/>
    </row>
    <row r="16" spans="1:25" ht="11.25" x14ac:dyDescent="0.2">
      <c r="A16" s="29" t="s">
        <v>29</v>
      </c>
      <c r="B16" s="120" t="s">
        <v>91</v>
      </c>
      <c r="C16" s="134">
        <v>16.25</v>
      </c>
      <c r="D16" s="134">
        <v>19.850000000000001</v>
      </c>
      <c r="E16" s="134">
        <v>22.98</v>
      </c>
      <c r="F16" s="134">
        <v>36</v>
      </c>
      <c r="G16" s="2">
        <v>15.86</v>
      </c>
      <c r="H16" s="134">
        <v>15.27</v>
      </c>
      <c r="I16" s="134">
        <v>13.95</v>
      </c>
      <c r="J16" s="134">
        <v>16.54</v>
      </c>
      <c r="K16" s="134">
        <v>18.350000000000001</v>
      </c>
      <c r="L16" s="134">
        <v>14.3</v>
      </c>
      <c r="M16" s="134">
        <v>16.600000000000001</v>
      </c>
      <c r="N16" s="134">
        <v>21.86</v>
      </c>
      <c r="O16" s="134">
        <v>22.19</v>
      </c>
      <c r="P16" s="134">
        <v>25.27</v>
      </c>
      <c r="Q16" s="134">
        <v>13.47</v>
      </c>
      <c r="R16" s="2">
        <v>19.2</v>
      </c>
      <c r="S16" s="134">
        <v>15.09</v>
      </c>
      <c r="T16" s="134">
        <v>17.34</v>
      </c>
      <c r="U16" s="134">
        <v>14.76</v>
      </c>
      <c r="V16" s="134">
        <v>18.5</v>
      </c>
      <c r="W16" s="134">
        <v>13.9</v>
      </c>
      <c r="X16" s="53">
        <v>18.453809523809518</v>
      </c>
      <c r="Y16" s="9"/>
    </row>
    <row r="17" spans="1:25" ht="11.25" x14ac:dyDescent="0.2">
      <c r="A17" s="29" t="s">
        <v>30</v>
      </c>
      <c r="B17" s="120" t="s">
        <v>94</v>
      </c>
      <c r="C17" s="134">
        <v>55</v>
      </c>
      <c r="D17" s="134">
        <v>151.5</v>
      </c>
      <c r="E17" s="134">
        <v>69.5</v>
      </c>
      <c r="F17" s="134">
        <v>74</v>
      </c>
      <c r="G17" s="2">
        <v>68.5</v>
      </c>
      <c r="H17" s="134">
        <v>57.65</v>
      </c>
      <c r="I17" s="134">
        <v>59</v>
      </c>
      <c r="J17" s="134">
        <v>93.85</v>
      </c>
      <c r="K17" s="134">
        <v>78.099999999999994</v>
      </c>
      <c r="L17" s="134">
        <v>88</v>
      </c>
      <c r="M17" s="134">
        <v>104.75</v>
      </c>
      <c r="N17" s="134">
        <v>74.92</v>
      </c>
      <c r="O17" s="134">
        <v>71.900000000000006</v>
      </c>
      <c r="P17" s="134">
        <v>69.59</v>
      </c>
      <c r="Q17" s="134">
        <v>71.989999999999995</v>
      </c>
      <c r="R17" s="2">
        <v>73.400000000000006</v>
      </c>
      <c r="S17" s="134">
        <v>57.8</v>
      </c>
      <c r="T17" s="134">
        <v>74.900000000000006</v>
      </c>
      <c r="U17" s="134">
        <v>77.45</v>
      </c>
      <c r="V17" s="134">
        <v>49.6</v>
      </c>
      <c r="W17" s="134">
        <v>83.64</v>
      </c>
      <c r="X17" s="53">
        <v>76.430476190476199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700</v>
      </c>
      <c r="D18" s="134">
        <v>279</v>
      </c>
      <c r="E18" s="134">
        <v>267.70999999999998</v>
      </c>
      <c r="F18" s="134">
        <v>260</v>
      </c>
      <c r="G18" s="2">
        <v>251.5</v>
      </c>
      <c r="H18" s="134">
        <v>300</v>
      </c>
      <c r="I18" s="134">
        <v>197.75</v>
      </c>
      <c r="J18" s="134">
        <v>320</v>
      </c>
      <c r="K18" s="134">
        <v>450</v>
      </c>
      <c r="L18" s="134">
        <v>399</v>
      </c>
      <c r="M18" s="134">
        <v>398</v>
      </c>
      <c r="N18" s="134">
        <v>292.27</v>
      </c>
      <c r="O18" s="134">
        <v>211.48</v>
      </c>
      <c r="P18" s="134">
        <v>366.67</v>
      </c>
      <c r="Q18" s="134">
        <v>314.22000000000003</v>
      </c>
      <c r="R18" s="2">
        <v>425.2</v>
      </c>
      <c r="S18" s="134">
        <v>402.5</v>
      </c>
      <c r="T18" s="134">
        <v>414.1</v>
      </c>
      <c r="U18" s="134">
        <v>260.38</v>
      </c>
      <c r="V18" s="134">
        <v>260</v>
      </c>
      <c r="W18" s="134">
        <v>297.38</v>
      </c>
      <c r="X18" s="53">
        <v>336.53142857142859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368</v>
      </c>
      <c r="D19" s="134">
        <v>237</v>
      </c>
      <c r="E19" s="134">
        <v>257.39999999999998</v>
      </c>
      <c r="F19" s="2">
        <v>280</v>
      </c>
      <c r="G19" s="2">
        <v>178</v>
      </c>
      <c r="H19" s="134">
        <v>260</v>
      </c>
      <c r="I19" s="134">
        <v>112</v>
      </c>
      <c r="J19" s="134">
        <v>277</v>
      </c>
      <c r="K19" s="134">
        <v>280</v>
      </c>
      <c r="L19" s="2">
        <v>235</v>
      </c>
      <c r="M19" s="2">
        <v>205.36</v>
      </c>
      <c r="N19" s="134">
        <v>243.66</v>
      </c>
      <c r="O19" s="134">
        <v>251</v>
      </c>
      <c r="P19" s="134">
        <v>247.17</v>
      </c>
      <c r="Q19" s="134">
        <v>207</v>
      </c>
      <c r="R19" s="2">
        <v>327.13</v>
      </c>
      <c r="S19" s="134">
        <v>181</v>
      </c>
      <c r="T19" s="134">
        <v>131.66999999999999</v>
      </c>
      <c r="U19" s="134">
        <v>198.3</v>
      </c>
      <c r="V19" s="134">
        <v>217</v>
      </c>
      <c r="W19" s="134">
        <v>251.45</v>
      </c>
      <c r="X19" s="53">
        <v>235.48285714285717</v>
      </c>
      <c r="Y19" s="9"/>
    </row>
    <row r="20" spans="1:25" ht="22.5" x14ac:dyDescent="0.2">
      <c r="A20" s="121" t="s">
        <v>33</v>
      </c>
      <c r="B20" s="122" t="s">
        <v>94</v>
      </c>
      <c r="C20" s="134">
        <v>42.9</v>
      </c>
      <c r="D20" s="134">
        <v>80</v>
      </c>
      <c r="E20" s="134">
        <v>57</v>
      </c>
      <c r="F20" s="134">
        <v>70</v>
      </c>
      <c r="G20" s="2">
        <v>37.5</v>
      </c>
      <c r="H20" s="134">
        <v>55</v>
      </c>
      <c r="I20" s="134">
        <v>43.5</v>
      </c>
      <c r="J20" s="134">
        <v>41</v>
      </c>
      <c r="K20" s="134">
        <v>62.48</v>
      </c>
      <c r="L20" s="134">
        <v>32</v>
      </c>
      <c r="M20" s="134">
        <v>52.16</v>
      </c>
      <c r="N20" s="134">
        <v>43.57</v>
      </c>
      <c r="O20" s="134">
        <v>41.19</v>
      </c>
      <c r="P20" s="134">
        <v>61.47</v>
      </c>
      <c r="Q20" s="134">
        <v>51.88</v>
      </c>
      <c r="R20" s="2">
        <v>62</v>
      </c>
      <c r="S20" s="134">
        <v>24.33</v>
      </c>
      <c r="T20" s="134">
        <v>26.68</v>
      </c>
      <c r="U20" s="134">
        <v>26.19</v>
      </c>
      <c r="V20" s="134">
        <v>55</v>
      </c>
      <c r="W20" s="134">
        <v>40.700000000000003</v>
      </c>
      <c r="X20" s="53">
        <v>47.930952380952384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23</v>
      </c>
      <c r="D21" s="134">
        <v>21.5</v>
      </c>
      <c r="E21" s="134">
        <v>23.51</v>
      </c>
      <c r="F21" s="134">
        <v>18.04</v>
      </c>
      <c r="G21" s="2">
        <v>18.16</v>
      </c>
      <c r="H21" s="134">
        <v>19.899999999999999</v>
      </c>
      <c r="I21" s="134">
        <v>18</v>
      </c>
      <c r="J21" s="134">
        <v>17.100000000000001</v>
      </c>
      <c r="K21" s="134">
        <v>24.9</v>
      </c>
      <c r="L21" s="134">
        <v>23.9</v>
      </c>
      <c r="M21" s="134">
        <v>18.52</v>
      </c>
      <c r="N21" s="134">
        <v>21.38</v>
      </c>
      <c r="O21" s="134">
        <v>25.41</v>
      </c>
      <c r="P21" s="134">
        <v>48.57</v>
      </c>
      <c r="Q21" s="134">
        <v>20.5</v>
      </c>
      <c r="R21" s="2">
        <v>19.29</v>
      </c>
      <c r="S21" s="134">
        <v>19.88</v>
      </c>
      <c r="T21" s="134">
        <v>18.350000000000001</v>
      </c>
      <c r="U21" s="134">
        <v>12.01</v>
      </c>
      <c r="V21" s="134">
        <v>20.5</v>
      </c>
      <c r="W21" s="134">
        <v>15.82</v>
      </c>
      <c r="X21" s="53">
        <v>21.344761904761906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414</v>
      </c>
      <c r="D22" s="134">
        <v>420</v>
      </c>
      <c r="E22" s="134">
        <v>239.5</v>
      </c>
      <c r="F22" s="134">
        <v>236.4</v>
      </c>
      <c r="G22" s="2">
        <v>312</v>
      </c>
      <c r="H22" s="134">
        <v>281</v>
      </c>
      <c r="I22" s="134">
        <v>340.86</v>
      </c>
      <c r="J22" s="134">
        <v>220</v>
      </c>
      <c r="K22" s="134">
        <v>314</v>
      </c>
      <c r="L22" s="134">
        <v>333.3</v>
      </c>
      <c r="M22" s="134">
        <v>380</v>
      </c>
      <c r="N22" s="134">
        <v>243.1</v>
      </c>
      <c r="O22" s="134">
        <v>199.33</v>
      </c>
      <c r="P22" s="134">
        <v>515.33000000000004</v>
      </c>
      <c r="Q22" s="134">
        <v>550</v>
      </c>
      <c r="R22" s="2">
        <v>256.35000000000002</v>
      </c>
      <c r="S22" s="134">
        <v>302.8</v>
      </c>
      <c r="T22" s="134">
        <v>782.83</v>
      </c>
      <c r="U22" s="134">
        <v>441.75</v>
      </c>
      <c r="V22" s="134">
        <v>185</v>
      </c>
      <c r="W22" s="134">
        <v>273.76</v>
      </c>
      <c r="X22" s="53">
        <v>344.82428571428579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19</v>
      </c>
      <c r="E23" s="134">
        <v>7.26</v>
      </c>
      <c r="F23" s="134">
        <v>8.86</v>
      </c>
      <c r="G23" s="2">
        <v>10.3</v>
      </c>
      <c r="H23" s="134">
        <v>10</v>
      </c>
      <c r="I23" s="134">
        <v>7</v>
      </c>
      <c r="J23" s="134">
        <v>12</v>
      </c>
      <c r="K23" s="134">
        <v>11.25</v>
      </c>
      <c r="L23" s="134">
        <v>19.5</v>
      </c>
      <c r="M23" s="134">
        <v>16.5</v>
      </c>
      <c r="N23" s="134">
        <v>10.27</v>
      </c>
      <c r="O23" s="134">
        <v>9.92</v>
      </c>
      <c r="P23" s="134">
        <v>6.86</v>
      </c>
      <c r="Q23" s="134">
        <v>9.8000000000000007</v>
      </c>
      <c r="R23" s="2">
        <v>13.79</v>
      </c>
      <c r="S23" s="134">
        <v>30</v>
      </c>
      <c r="T23" s="134">
        <v>8.56</v>
      </c>
      <c r="U23" s="134">
        <v>27.25</v>
      </c>
      <c r="V23" s="134">
        <v>15.25</v>
      </c>
      <c r="W23" s="134">
        <v>9.35</v>
      </c>
      <c r="X23" s="53">
        <v>13.308095238095239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60</v>
      </c>
      <c r="E24" s="134">
        <v>51.88</v>
      </c>
      <c r="F24" s="134">
        <v>107.53</v>
      </c>
      <c r="G24" s="2">
        <v>51</v>
      </c>
      <c r="H24" s="134">
        <v>41</v>
      </c>
      <c r="I24" s="134">
        <v>42</v>
      </c>
      <c r="J24" s="134">
        <v>90</v>
      </c>
      <c r="K24" s="134">
        <v>64</v>
      </c>
      <c r="L24" s="134">
        <v>68</v>
      </c>
      <c r="M24" s="134">
        <v>78.83</v>
      </c>
      <c r="N24" s="134">
        <v>65.39</v>
      </c>
      <c r="O24" s="134">
        <v>32.74</v>
      </c>
      <c r="P24" s="134">
        <v>113.78</v>
      </c>
      <c r="Q24" s="134">
        <v>54</v>
      </c>
      <c r="R24" s="2">
        <v>55</v>
      </c>
      <c r="S24" s="134">
        <v>82</v>
      </c>
      <c r="T24" s="134">
        <v>57.86</v>
      </c>
      <c r="U24" s="134">
        <v>59.32</v>
      </c>
      <c r="V24" s="134">
        <v>70</v>
      </c>
      <c r="W24" s="134">
        <v>52.76</v>
      </c>
      <c r="X24" s="53">
        <v>64.385238095238094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4.3550000000000004</v>
      </c>
      <c r="D25" s="134">
        <v>8.5</v>
      </c>
      <c r="E25" s="134">
        <v>6.63</v>
      </c>
      <c r="F25" s="134">
        <v>10.14</v>
      </c>
      <c r="G25" s="2">
        <v>5.65</v>
      </c>
      <c r="H25" s="134">
        <v>9.1199999999999992</v>
      </c>
      <c r="I25" s="134">
        <v>5.38</v>
      </c>
      <c r="J25" s="134">
        <v>6.51</v>
      </c>
      <c r="K25" s="134">
        <v>7.88</v>
      </c>
      <c r="L25" s="134">
        <v>8.1</v>
      </c>
      <c r="M25" s="134">
        <v>9.31</v>
      </c>
      <c r="N25" s="134">
        <v>5.44</v>
      </c>
      <c r="O25" s="134">
        <v>6.28</v>
      </c>
      <c r="P25" s="134">
        <v>5.91</v>
      </c>
      <c r="Q25" s="134">
        <v>8.2799999999999994</v>
      </c>
      <c r="R25" s="2">
        <v>9.7200000000000006</v>
      </c>
      <c r="S25" s="134">
        <v>5.5</v>
      </c>
      <c r="T25" s="134">
        <v>12.3</v>
      </c>
      <c r="U25" s="134">
        <v>9.51</v>
      </c>
      <c r="V25" s="134">
        <v>6</v>
      </c>
      <c r="W25" s="134">
        <v>8.7861111111111114</v>
      </c>
      <c r="X25" s="53">
        <v>7.5857671957671942</v>
      </c>
      <c r="Y25" s="9"/>
    </row>
    <row r="26" spans="1:25" ht="11.25" x14ac:dyDescent="0.2">
      <c r="A26" s="29" t="s">
        <v>38</v>
      </c>
      <c r="B26" s="120" t="s">
        <v>92</v>
      </c>
      <c r="C26" s="134">
        <v>6.9249999999999998</v>
      </c>
      <c r="D26" s="134">
        <v>5.58</v>
      </c>
      <c r="E26" s="134">
        <v>4.72</v>
      </c>
      <c r="F26" s="134">
        <v>4</v>
      </c>
      <c r="G26" s="2">
        <v>3.2</v>
      </c>
      <c r="H26" s="134">
        <v>6.95</v>
      </c>
      <c r="I26" s="134">
        <v>4.16</v>
      </c>
      <c r="J26" s="134">
        <v>11.07</v>
      </c>
      <c r="K26" s="134">
        <v>4.42</v>
      </c>
      <c r="L26" s="134">
        <v>8.26</v>
      </c>
      <c r="M26" s="134">
        <v>7.34</v>
      </c>
      <c r="N26" s="2">
        <v>4.34</v>
      </c>
      <c r="O26" s="134">
        <v>1.58</v>
      </c>
      <c r="P26" s="134">
        <v>8.34</v>
      </c>
      <c r="Q26" s="134">
        <v>4.57</v>
      </c>
      <c r="R26" s="2">
        <v>9.8000000000000007</v>
      </c>
      <c r="S26" s="134">
        <v>11.49</v>
      </c>
      <c r="T26" s="134">
        <v>11.2</v>
      </c>
      <c r="U26" s="134">
        <v>6.98</v>
      </c>
      <c r="V26" s="134">
        <v>5.45</v>
      </c>
      <c r="W26" s="134">
        <v>6.64</v>
      </c>
      <c r="X26" s="53">
        <v>6.5245238095238092</v>
      </c>
      <c r="Y26" s="9"/>
    </row>
    <row r="27" spans="1:25" ht="11.25" x14ac:dyDescent="0.2">
      <c r="A27" s="29" t="s">
        <v>109</v>
      </c>
      <c r="B27" s="120" t="s">
        <v>96</v>
      </c>
      <c r="C27" s="19">
        <v>0.84</v>
      </c>
      <c r="D27" s="19">
        <v>0.96</v>
      </c>
      <c r="E27" s="133">
        <v>0.84</v>
      </c>
      <c r="F27" s="19">
        <v>0.76</v>
      </c>
      <c r="G27" s="18">
        <v>0.62</v>
      </c>
      <c r="H27" s="19">
        <v>0.72</v>
      </c>
      <c r="I27" s="19">
        <v>0.59</v>
      </c>
      <c r="J27" s="19">
        <v>1.08</v>
      </c>
      <c r="K27" s="19">
        <v>0.65</v>
      </c>
      <c r="L27" s="19">
        <v>0.75</v>
      </c>
      <c r="M27" s="19">
        <v>0.68</v>
      </c>
      <c r="N27" s="19">
        <v>1.01</v>
      </c>
      <c r="O27" s="19">
        <v>0.56999999999999995</v>
      </c>
      <c r="P27" s="19">
        <v>1.1599999999999999</v>
      </c>
      <c r="Q27" s="19">
        <v>0.73</v>
      </c>
      <c r="R27" s="18">
        <v>0.88</v>
      </c>
      <c r="S27" s="18">
        <v>0.96</v>
      </c>
      <c r="T27" s="18">
        <v>1.02</v>
      </c>
      <c r="U27" s="19">
        <v>0.94</v>
      </c>
      <c r="V27" s="133">
        <v>0.76</v>
      </c>
      <c r="W27" s="19">
        <v>0.70340000000000003</v>
      </c>
      <c r="X27" s="54">
        <v>0.82016190476190465</v>
      </c>
      <c r="Y27" s="9"/>
    </row>
    <row r="28" spans="1:25" ht="11.25" x14ac:dyDescent="0.2">
      <c r="A28" s="29" t="s">
        <v>39</v>
      </c>
      <c r="B28" s="120" t="s">
        <v>94</v>
      </c>
      <c r="C28" s="134">
        <v>72.989999999999995</v>
      </c>
      <c r="D28" s="134">
        <v>59.7</v>
      </c>
      <c r="E28" s="135">
        <v>61.3</v>
      </c>
      <c r="F28" s="134">
        <v>70.349999999999994</v>
      </c>
      <c r="G28" s="2">
        <v>59</v>
      </c>
      <c r="H28" s="134">
        <v>59</v>
      </c>
      <c r="I28" s="134">
        <v>54</v>
      </c>
      <c r="J28" s="134">
        <v>77.56</v>
      </c>
      <c r="K28" s="134">
        <v>66.19</v>
      </c>
      <c r="L28" s="134">
        <v>58</v>
      </c>
      <c r="M28" s="134">
        <v>62.5</v>
      </c>
      <c r="N28" s="134">
        <v>62.42</v>
      </c>
      <c r="O28" s="134">
        <v>61.43</v>
      </c>
      <c r="P28" s="134">
        <v>83.32</v>
      </c>
      <c r="Q28" s="134">
        <v>62.34</v>
      </c>
      <c r="R28" s="2">
        <v>58</v>
      </c>
      <c r="S28" s="134">
        <v>64.67</v>
      </c>
      <c r="T28" s="134">
        <v>73.180000000000007</v>
      </c>
      <c r="U28" s="134">
        <v>74.650000000000006</v>
      </c>
      <c r="V28" s="134">
        <v>53</v>
      </c>
      <c r="W28" s="134">
        <v>59.89</v>
      </c>
      <c r="X28" s="53">
        <v>64.451904761904771</v>
      </c>
      <c r="Y28" s="9"/>
    </row>
    <row r="29" spans="1:25" ht="11.25" x14ac:dyDescent="0.2">
      <c r="A29" s="29" t="s">
        <v>40</v>
      </c>
      <c r="B29" s="120" t="s">
        <v>94</v>
      </c>
      <c r="C29" s="134">
        <v>208.08</v>
      </c>
      <c r="D29" s="134">
        <v>317</v>
      </c>
      <c r="E29" s="134">
        <v>215.93</v>
      </c>
      <c r="F29" s="134">
        <v>198.5</v>
      </c>
      <c r="G29" s="2">
        <v>173.68</v>
      </c>
      <c r="H29" s="134">
        <v>195</v>
      </c>
      <c r="I29" s="134">
        <v>79</v>
      </c>
      <c r="J29" s="134">
        <v>198</v>
      </c>
      <c r="K29" s="134">
        <v>206.8</v>
      </c>
      <c r="L29" s="134">
        <v>226.95</v>
      </c>
      <c r="M29" s="134">
        <v>230.4</v>
      </c>
      <c r="N29" s="134">
        <v>195.56</v>
      </c>
      <c r="O29" s="134">
        <v>196.12</v>
      </c>
      <c r="P29" s="134">
        <v>283.89999999999998</v>
      </c>
      <c r="Q29" s="134">
        <v>206</v>
      </c>
      <c r="R29" s="2">
        <v>223.75</v>
      </c>
      <c r="S29" s="134">
        <v>100.07</v>
      </c>
      <c r="T29" s="134">
        <v>235.27</v>
      </c>
      <c r="U29" s="134">
        <v>210.91</v>
      </c>
      <c r="V29" s="134">
        <v>185.99</v>
      </c>
      <c r="W29" s="134">
        <v>159.1</v>
      </c>
      <c r="X29" s="53">
        <v>202.19095238095238</v>
      </c>
      <c r="Y29" s="9"/>
    </row>
    <row r="30" spans="1:25" ht="11.25" x14ac:dyDescent="0.2">
      <c r="A30" s="29" t="s">
        <v>41</v>
      </c>
      <c r="B30" s="120" t="s">
        <v>94</v>
      </c>
      <c r="C30" s="134">
        <v>39.200000000000003</v>
      </c>
      <c r="D30" s="134">
        <v>49.52</v>
      </c>
      <c r="E30" s="134">
        <v>33.909999999999997</v>
      </c>
      <c r="F30" s="134">
        <v>36</v>
      </c>
      <c r="G30" s="2">
        <v>30.65</v>
      </c>
      <c r="H30" s="134">
        <v>44</v>
      </c>
      <c r="I30" s="134">
        <v>29.95</v>
      </c>
      <c r="J30" s="134">
        <v>39.840000000000003</v>
      </c>
      <c r="K30" s="134">
        <v>48.9</v>
      </c>
      <c r="L30" s="134">
        <v>35</v>
      </c>
      <c r="M30" s="134">
        <v>49.3</v>
      </c>
      <c r="N30" s="134">
        <v>30.04</v>
      </c>
      <c r="O30" s="134">
        <v>29.59</v>
      </c>
      <c r="P30" s="134">
        <v>64.63</v>
      </c>
      <c r="Q30" s="134">
        <v>43.45</v>
      </c>
      <c r="R30" s="2">
        <v>33.799999999999997</v>
      </c>
      <c r="S30" s="134">
        <v>36.89</v>
      </c>
      <c r="T30" s="134">
        <v>37.619999999999997</v>
      </c>
      <c r="U30" s="134">
        <v>28.39</v>
      </c>
      <c r="V30" s="134">
        <v>39</v>
      </c>
      <c r="W30" s="134">
        <v>56.11</v>
      </c>
      <c r="X30" s="53">
        <v>39.799523809523805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57.39</v>
      </c>
      <c r="D31" s="134">
        <v>50</v>
      </c>
      <c r="E31" s="134">
        <v>45.72</v>
      </c>
      <c r="F31" s="134">
        <v>58.04</v>
      </c>
      <c r="G31" s="2">
        <v>35.25</v>
      </c>
      <c r="H31" s="134">
        <v>44</v>
      </c>
      <c r="I31" s="134">
        <v>49.9</v>
      </c>
      <c r="J31" s="134">
        <v>42.68</v>
      </c>
      <c r="K31" s="134">
        <v>47.69</v>
      </c>
      <c r="L31" s="134">
        <v>44.72</v>
      </c>
      <c r="M31" s="134">
        <v>58.63</v>
      </c>
      <c r="N31" s="134">
        <v>47.14</v>
      </c>
      <c r="O31" s="134">
        <v>34.590000000000003</v>
      </c>
      <c r="P31" s="134">
        <v>60.51</v>
      </c>
      <c r="Q31" s="134">
        <v>48</v>
      </c>
      <c r="R31" s="2">
        <v>45.76</v>
      </c>
      <c r="S31" s="134">
        <v>24.58</v>
      </c>
      <c r="T31" s="134">
        <v>49.33</v>
      </c>
      <c r="U31" s="134">
        <v>49.85</v>
      </c>
      <c r="V31" s="134">
        <v>34</v>
      </c>
      <c r="W31" s="134">
        <v>40.54</v>
      </c>
      <c r="X31" s="53">
        <v>46.110476190476192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21.88</v>
      </c>
      <c r="D32" s="134">
        <v>29.7</v>
      </c>
      <c r="E32" s="134">
        <v>29.37</v>
      </c>
      <c r="F32" s="134">
        <v>30</v>
      </c>
      <c r="G32" s="2">
        <v>14.67</v>
      </c>
      <c r="H32" s="134">
        <v>19.95</v>
      </c>
      <c r="I32" s="134">
        <v>13.9</v>
      </c>
      <c r="J32" s="134">
        <v>19.600000000000001</v>
      </c>
      <c r="K32" s="134">
        <v>25.8</v>
      </c>
      <c r="L32" s="134">
        <v>26.4</v>
      </c>
      <c r="M32" s="134">
        <v>20.95</v>
      </c>
      <c r="N32" s="134">
        <v>19.2</v>
      </c>
      <c r="O32" s="134">
        <v>42.34</v>
      </c>
      <c r="P32" s="134">
        <v>33.58</v>
      </c>
      <c r="Q32" s="134">
        <v>18.239999999999998</v>
      </c>
      <c r="R32" s="2">
        <v>29.51</v>
      </c>
      <c r="S32" s="2">
        <v>18.57</v>
      </c>
      <c r="T32" s="2">
        <v>22.83</v>
      </c>
      <c r="U32" s="134">
        <v>16.77</v>
      </c>
      <c r="V32" s="134">
        <v>18</v>
      </c>
      <c r="W32" s="134">
        <v>22.34</v>
      </c>
      <c r="X32" s="53">
        <v>23.504761904761899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11.206448999999999</v>
      </c>
      <c r="D34" s="2">
        <v>12.5</v>
      </c>
      <c r="E34" s="2">
        <v>15</v>
      </c>
      <c r="F34" s="2">
        <v>12.91</v>
      </c>
      <c r="G34" s="2">
        <v>14.64</v>
      </c>
      <c r="H34" s="134">
        <v>15.1</v>
      </c>
      <c r="I34" s="134">
        <v>15.182727999999999</v>
      </c>
      <c r="J34" s="2">
        <v>10.483246000000001</v>
      </c>
      <c r="K34" s="2">
        <v>15.23</v>
      </c>
      <c r="L34" s="2">
        <v>10.664745</v>
      </c>
      <c r="M34" s="2">
        <v>10.52</v>
      </c>
      <c r="N34" s="134">
        <v>11.67</v>
      </c>
      <c r="O34" s="2">
        <v>11.548439999999999</v>
      </c>
      <c r="P34" s="2">
        <v>12.44</v>
      </c>
      <c r="Q34" s="2">
        <v>16.920000000000002</v>
      </c>
      <c r="R34" s="2">
        <v>16.39</v>
      </c>
      <c r="S34" s="134">
        <v>11.299999999999999</v>
      </c>
      <c r="T34" s="134">
        <v>13.6195</v>
      </c>
      <c r="U34" s="2">
        <v>19.340212000000001</v>
      </c>
      <c r="V34" s="2">
        <v>11.71</v>
      </c>
      <c r="W34" s="134">
        <v>16.367076000000001</v>
      </c>
      <c r="X34" s="53">
        <v>13.559161714285711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7.8274980000000003</v>
      </c>
      <c r="D35" s="2">
        <v>9.24</v>
      </c>
      <c r="E35" s="2">
        <v>8.86</v>
      </c>
      <c r="F35" s="2">
        <v>8.51</v>
      </c>
      <c r="G35" s="2">
        <v>9.43</v>
      </c>
      <c r="H35" s="134">
        <v>9.7100000000000009</v>
      </c>
      <c r="I35" s="134">
        <v>10.842314340000001</v>
      </c>
      <c r="J35" s="2">
        <v>7.4039340000000005</v>
      </c>
      <c r="K35" s="2">
        <v>9.9600000000000009</v>
      </c>
      <c r="L35" s="2">
        <v>7.8286259999999999</v>
      </c>
      <c r="M35" s="2">
        <v>7.75</v>
      </c>
      <c r="N35" s="134">
        <v>8.43</v>
      </c>
      <c r="O35" s="2">
        <v>8.5795600000000007</v>
      </c>
      <c r="P35" s="2">
        <v>9.35</v>
      </c>
      <c r="Q35" s="2">
        <v>11.89</v>
      </c>
      <c r="R35" s="2">
        <v>11.98</v>
      </c>
      <c r="S35" s="134">
        <v>9.0399999999999991</v>
      </c>
      <c r="T35" s="134">
        <v>9.9377999999999993</v>
      </c>
      <c r="U35" s="2">
        <v>12.795527</v>
      </c>
      <c r="V35" s="2">
        <v>7.84</v>
      </c>
      <c r="W35" s="134">
        <v>13.336135999999998</v>
      </c>
      <c r="X35" s="53">
        <v>9.5495902542857127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69</v>
      </c>
      <c r="E37" s="134">
        <v>101.59</v>
      </c>
      <c r="F37" s="134">
        <v>27.74</v>
      </c>
      <c r="G37" s="134">
        <v>77.8</v>
      </c>
      <c r="H37" s="134">
        <v>57.93</v>
      </c>
      <c r="I37" s="134">
        <v>49.77</v>
      </c>
      <c r="J37" s="134">
        <v>45.9</v>
      </c>
      <c r="K37" s="134">
        <v>43.8</v>
      </c>
      <c r="L37" s="134">
        <v>35</v>
      </c>
      <c r="M37" s="134">
        <v>60.87</v>
      </c>
      <c r="N37" s="134">
        <v>22.6</v>
      </c>
      <c r="O37" s="134">
        <v>29.87</v>
      </c>
      <c r="P37" s="134">
        <v>64.78</v>
      </c>
      <c r="Q37" s="134">
        <v>48.96</v>
      </c>
      <c r="R37" s="2">
        <v>46.4</v>
      </c>
      <c r="S37" s="134">
        <v>24.65</v>
      </c>
      <c r="T37" s="134">
        <v>60.179600000000001</v>
      </c>
      <c r="U37" s="134">
        <v>25.93</v>
      </c>
      <c r="V37" s="134">
        <v>43.64</v>
      </c>
      <c r="W37" s="134">
        <v>37.67</v>
      </c>
      <c r="X37" s="53">
        <v>47.558552380952378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28</v>
      </c>
      <c r="D39" s="20">
        <v>41</v>
      </c>
      <c r="E39" s="20">
        <v>17.22</v>
      </c>
      <c r="F39" s="20">
        <v>15</v>
      </c>
      <c r="G39" s="20">
        <v>15.5</v>
      </c>
      <c r="H39" s="20">
        <v>10.5</v>
      </c>
      <c r="I39" s="20">
        <v>10.95</v>
      </c>
      <c r="J39" s="20">
        <v>16.8</v>
      </c>
      <c r="K39" s="20">
        <v>5.5</v>
      </c>
      <c r="L39" s="20">
        <v>15</v>
      </c>
      <c r="M39" s="20">
        <v>20.3</v>
      </c>
      <c r="N39" s="20">
        <v>14</v>
      </c>
      <c r="O39" s="20">
        <v>4.87</v>
      </c>
      <c r="P39" s="20">
        <v>17.3</v>
      </c>
      <c r="Q39" s="20">
        <v>8.5</v>
      </c>
      <c r="R39" s="21">
        <v>8</v>
      </c>
      <c r="S39" s="20">
        <v>5.86</v>
      </c>
      <c r="T39" s="20">
        <v>31</v>
      </c>
      <c r="U39" s="20">
        <v>10.039999999999999</v>
      </c>
      <c r="V39" s="20">
        <v>8</v>
      </c>
      <c r="W39" s="20">
        <v>6.2063333333333333</v>
      </c>
      <c r="X39" s="57">
        <v>14.740301587301593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6" sqref="A4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246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41.99</v>
      </c>
      <c r="E8" s="134">
        <v>37.79</v>
      </c>
      <c r="F8" s="134">
        <v>40</v>
      </c>
      <c r="G8" s="2">
        <v>30.5</v>
      </c>
      <c r="H8" s="134">
        <v>49.5</v>
      </c>
      <c r="I8" s="134">
        <v>26.65</v>
      </c>
      <c r="J8" s="134">
        <v>46.61</v>
      </c>
      <c r="K8" s="134">
        <v>29.48</v>
      </c>
      <c r="L8" s="134">
        <v>35.950000000000003</v>
      </c>
      <c r="M8" s="134">
        <v>36.15</v>
      </c>
      <c r="N8" s="134">
        <v>43.86</v>
      </c>
      <c r="O8" s="134">
        <v>35.39</v>
      </c>
      <c r="P8" s="134">
        <v>42.4</v>
      </c>
      <c r="Q8" s="134">
        <v>27.9</v>
      </c>
      <c r="R8" s="2">
        <v>39.78</v>
      </c>
      <c r="S8" s="134">
        <v>29.44</v>
      </c>
      <c r="T8" s="134">
        <v>34.47</v>
      </c>
      <c r="U8" s="134">
        <v>39.83</v>
      </c>
      <c r="V8" s="134">
        <v>37.78</v>
      </c>
      <c r="W8" s="134">
        <v>35.44</v>
      </c>
      <c r="X8" s="53">
        <v>37.331428571428575</v>
      </c>
      <c r="Y8" s="9"/>
    </row>
    <row r="9" spans="1:25" ht="11.25" x14ac:dyDescent="0.2">
      <c r="A9" s="29" t="s">
        <v>87</v>
      </c>
      <c r="B9" s="120" t="s">
        <v>92</v>
      </c>
      <c r="C9" s="19">
        <v>4.1900000000000004</v>
      </c>
      <c r="D9" s="19">
        <v>3.8</v>
      </c>
      <c r="E9" s="19">
        <v>4.13</v>
      </c>
      <c r="F9" s="19">
        <v>3.62</v>
      </c>
      <c r="G9" s="18">
        <v>3.37</v>
      </c>
      <c r="H9" s="19">
        <v>3.2</v>
      </c>
      <c r="I9" s="19">
        <v>3.23</v>
      </c>
      <c r="J9" s="19">
        <v>3.64</v>
      </c>
      <c r="K9" s="19">
        <v>3.33</v>
      </c>
      <c r="L9" s="19">
        <v>3.7749999999999999</v>
      </c>
      <c r="M9" s="19">
        <v>3.91</v>
      </c>
      <c r="N9" s="19">
        <v>4.7</v>
      </c>
      <c r="O9" s="19">
        <v>3.23</v>
      </c>
      <c r="P9" s="19">
        <v>4.1100000000000003</v>
      </c>
      <c r="Q9" s="19">
        <v>3.41</v>
      </c>
      <c r="R9" s="18">
        <v>3.87</v>
      </c>
      <c r="S9" s="19">
        <v>5.28</v>
      </c>
      <c r="T9" s="19">
        <v>4.59</v>
      </c>
      <c r="U9" s="19">
        <v>4.59</v>
      </c>
      <c r="V9" s="19">
        <v>3.5</v>
      </c>
      <c r="W9" s="19">
        <v>4.09</v>
      </c>
      <c r="X9" s="54">
        <v>3.8840476190476196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395</v>
      </c>
      <c r="E10" s="134">
        <v>307.5</v>
      </c>
      <c r="F10" s="134">
        <v>259.89</v>
      </c>
      <c r="G10" s="2">
        <v>257</v>
      </c>
      <c r="H10" s="134">
        <v>269.73</v>
      </c>
      <c r="I10" s="134">
        <v>317.72000000000003</v>
      </c>
      <c r="J10" s="134">
        <v>376.53</v>
      </c>
      <c r="K10" s="134">
        <v>280</v>
      </c>
      <c r="L10" s="134">
        <v>285</v>
      </c>
      <c r="M10" s="134">
        <v>347.85</v>
      </c>
      <c r="N10" s="134">
        <v>405.31</v>
      </c>
      <c r="O10" s="134">
        <v>284</v>
      </c>
      <c r="P10" s="134">
        <v>283.33</v>
      </c>
      <c r="Q10" s="134">
        <v>251.25</v>
      </c>
      <c r="R10" s="2">
        <v>291.5</v>
      </c>
      <c r="S10" s="134">
        <v>396.5</v>
      </c>
      <c r="T10" s="134">
        <v>335.54</v>
      </c>
      <c r="U10" s="134">
        <v>265.07</v>
      </c>
      <c r="V10" s="134">
        <v>239</v>
      </c>
      <c r="W10" s="134">
        <v>254.84</v>
      </c>
      <c r="X10" s="53">
        <v>304.88380952380948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0.55159999999999998</v>
      </c>
      <c r="E11" s="19">
        <v>0.50360000000000005</v>
      </c>
      <c r="F11" s="19">
        <v>0.39</v>
      </c>
      <c r="G11" s="18">
        <v>0.33179999999999998</v>
      </c>
      <c r="H11" s="19">
        <v>0.376</v>
      </c>
      <c r="I11" s="19">
        <v>0.39</v>
      </c>
      <c r="J11" s="19">
        <v>0.5</v>
      </c>
      <c r="K11" s="19">
        <v>0.31579999999999997</v>
      </c>
      <c r="L11" s="19">
        <v>0.42</v>
      </c>
      <c r="M11" s="19">
        <v>0.47899999999999998</v>
      </c>
      <c r="N11" s="19">
        <v>0.53339999999999999</v>
      </c>
      <c r="O11" s="19">
        <v>0.41</v>
      </c>
      <c r="P11" s="19">
        <v>0.41659999999999997</v>
      </c>
      <c r="Q11" s="19">
        <v>0.46</v>
      </c>
      <c r="R11" s="18">
        <v>0.43200000000000005</v>
      </c>
      <c r="S11" s="19">
        <v>0.66</v>
      </c>
      <c r="T11" s="19">
        <v>0.56000000000000005</v>
      </c>
      <c r="U11" s="19">
        <v>0.45079999999999998</v>
      </c>
      <c r="V11" s="136">
        <v>0.44</v>
      </c>
      <c r="W11" s="19">
        <v>0.40659999999999996</v>
      </c>
      <c r="X11" s="54">
        <v>0.45129523809523803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27.5</v>
      </c>
      <c r="E12" s="134">
        <v>50</v>
      </c>
      <c r="F12" s="134">
        <v>35</v>
      </c>
      <c r="G12" s="2">
        <v>67.599999999999994</v>
      </c>
      <c r="H12" s="134">
        <v>60</v>
      </c>
      <c r="I12" s="134">
        <v>70</v>
      </c>
      <c r="J12" s="134">
        <v>74.959999999999994</v>
      </c>
      <c r="K12" s="134">
        <v>58</v>
      </c>
      <c r="L12" s="134">
        <v>47</v>
      </c>
      <c r="M12" s="134">
        <v>68.13</v>
      </c>
      <c r="N12" s="134">
        <v>40.270000000000003</v>
      </c>
      <c r="O12" s="134">
        <v>26</v>
      </c>
      <c r="P12" s="134">
        <v>51.67</v>
      </c>
      <c r="Q12" s="134">
        <v>57.9</v>
      </c>
      <c r="R12" s="2">
        <v>80</v>
      </c>
      <c r="S12" s="134">
        <v>53.5</v>
      </c>
      <c r="T12" s="134">
        <v>64.75</v>
      </c>
      <c r="U12" s="134">
        <v>64.64</v>
      </c>
      <c r="V12" s="134">
        <v>34</v>
      </c>
      <c r="W12" s="134">
        <v>76.94</v>
      </c>
      <c r="X12" s="53">
        <v>56.564761904761902</v>
      </c>
      <c r="Y12" s="9"/>
    </row>
    <row r="13" spans="1:25" ht="11.25" x14ac:dyDescent="0.2">
      <c r="A13" s="29" t="s">
        <v>27</v>
      </c>
      <c r="B13" s="120" t="s">
        <v>93</v>
      </c>
      <c r="C13" s="134">
        <v>89</v>
      </c>
      <c r="D13" s="134">
        <v>115</v>
      </c>
      <c r="E13" s="134">
        <v>98</v>
      </c>
      <c r="F13" s="134">
        <v>55</v>
      </c>
      <c r="G13" s="2">
        <v>63.23</v>
      </c>
      <c r="H13" s="134">
        <v>74.5</v>
      </c>
      <c r="I13" s="134">
        <v>74.900000000000006</v>
      </c>
      <c r="J13" s="134">
        <v>95.24</v>
      </c>
      <c r="K13" s="134">
        <v>67.5</v>
      </c>
      <c r="L13" s="134">
        <v>75</v>
      </c>
      <c r="M13" s="134">
        <v>85.2</v>
      </c>
      <c r="N13" s="134">
        <v>71.959999999999994</v>
      </c>
      <c r="O13" s="134">
        <v>79</v>
      </c>
      <c r="P13" s="134">
        <v>76.599999999999994</v>
      </c>
      <c r="Q13" s="134">
        <v>57</v>
      </c>
      <c r="R13" s="2">
        <v>95.5</v>
      </c>
      <c r="S13" s="134">
        <v>90</v>
      </c>
      <c r="T13" s="134">
        <v>59.49</v>
      </c>
      <c r="U13" s="134">
        <v>72.5</v>
      </c>
      <c r="V13" s="134">
        <v>74</v>
      </c>
      <c r="W13" s="134">
        <v>79.56</v>
      </c>
      <c r="X13" s="53">
        <v>78.484761904761911</v>
      </c>
      <c r="Y13" s="9"/>
    </row>
    <row r="14" spans="1:25" ht="11.25" x14ac:dyDescent="0.2">
      <c r="A14" s="29" t="s">
        <v>28</v>
      </c>
      <c r="B14" s="120" t="s">
        <v>94</v>
      </c>
      <c r="C14" s="67">
        <v>0.46</v>
      </c>
      <c r="D14" s="133">
        <v>0.57999999999999996</v>
      </c>
      <c r="E14" s="67">
        <v>0.6</v>
      </c>
      <c r="F14" s="67">
        <v>0.33</v>
      </c>
      <c r="G14" s="68">
        <v>0.45</v>
      </c>
      <c r="H14" s="67">
        <v>0.8</v>
      </c>
      <c r="I14" s="67">
        <v>0.59</v>
      </c>
      <c r="J14" s="67">
        <v>0.46</v>
      </c>
      <c r="K14" s="67">
        <v>0.86</v>
      </c>
      <c r="L14" s="67">
        <v>0.53500000000000003</v>
      </c>
      <c r="M14" s="67">
        <v>0.71</v>
      </c>
      <c r="N14" s="67">
        <v>0.77</v>
      </c>
      <c r="O14" s="67">
        <v>0.36</v>
      </c>
      <c r="P14" s="67">
        <v>0.33</v>
      </c>
      <c r="Q14" s="67">
        <v>0.44</v>
      </c>
      <c r="R14" s="68">
        <v>0.65</v>
      </c>
      <c r="S14" s="67">
        <v>0.36</v>
      </c>
      <c r="T14" s="67">
        <v>0.61</v>
      </c>
      <c r="U14" s="67">
        <v>0.46</v>
      </c>
      <c r="V14" s="133">
        <v>0.5</v>
      </c>
      <c r="W14" s="67">
        <v>0.50819000000000003</v>
      </c>
      <c r="X14" s="54">
        <v>0.54110428571428582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2.8</v>
      </c>
      <c r="E15" s="134">
        <v>2.76</v>
      </c>
      <c r="F15" s="134">
        <v>1.78</v>
      </c>
      <c r="G15" s="2">
        <v>2.25</v>
      </c>
      <c r="H15" s="134">
        <v>2.6</v>
      </c>
      <c r="I15" s="134">
        <v>2.4900000000000002</v>
      </c>
      <c r="J15" s="134">
        <v>3.02</v>
      </c>
      <c r="K15" s="134">
        <v>1.99</v>
      </c>
      <c r="L15" s="134">
        <v>2.5</v>
      </c>
      <c r="M15" s="134">
        <v>2.73</v>
      </c>
      <c r="N15" s="134">
        <v>2.67</v>
      </c>
      <c r="O15" s="134">
        <v>1.45</v>
      </c>
      <c r="P15" s="134">
        <v>2.8</v>
      </c>
      <c r="Q15" s="134">
        <v>2.64</v>
      </c>
      <c r="R15" s="2">
        <v>2.4300000000000002</v>
      </c>
      <c r="S15" s="134">
        <v>2.2999999999999998</v>
      </c>
      <c r="T15" s="134">
        <v>3.82</v>
      </c>
      <c r="U15" s="134">
        <v>2.4</v>
      </c>
      <c r="V15" s="132">
        <v>2.2999999999999998</v>
      </c>
      <c r="W15" s="134">
        <v>2.08</v>
      </c>
      <c r="X15" s="53">
        <v>2.5028571428571422</v>
      </c>
      <c r="Y15" s="9"/>
    </row>
    <row r="16" spans="1:25" ht="11.25" x14ac:dyDescent="0.2">
      <c r="A16" s="29" t="s">
        <v>29</v>
      </c>
      <c r="B16" s="120" t="s">
        <v>91</v>
      </c>
      <c r="C16" s="134">
        <v>25.14</v>
      </c>
      <c r="D16" s="134">
        <v>21.24</v>
      </c>
      <c r="E16" s="134">
        <v>24.99</v>
      </c>
      <c r="F16" s="134">
        <v>23.23</v>
      </c>
      <c r="G16" s="2">
        <v>19.170000000000002</v>
      </c>
      <c r="H16" s="134">
        <v>24.5</v>
      </c>
      <c r="I16" s="134">
        <v>22</v>
      </c>
      <c r="J16" s="134">
        <v>32.78</v>
      </c>
      <c r="K16" s="134">
        <v>20.11</v>
      </c>
      <c r="L16" s="134">
        <v>17.61</v>
      </c>
      <c r="M16" s="134">
        <v>18.440000000000001</v>
      </c>
      <c r="N16" s="134">
        <v>23.9</v>
      </c>
      <c r="O16" s="134">
        <v>27.39</v>
      </c>
      <c r="P16" s="134">
        <v>31.87</v>
      </c>
      <c r="Q16" s="134">
        <v>17.059999999999999</v>
      </c>
      <c r="R16" s="2">
        <v>22.62</v>
      </c>
      <c r="S16" s="134">
        <v>16.71</v>
      </c>
      <c r="T16" s="134">
        <v>22.13</v>
      </c>
      <c r="U16" s="134">
        <v>20.69</v>
      </c>
      <c r="V16" s="134">
        <v>26.08</v>
      </c>
      <c r="W16" s="134">
        <v>17.440000000000001</v>
      </c>
      <c r="X16" s="53">
        <v>22.62380952380952</v>
      </c>
      <c r="Y16" s="9"/>
    </row>
    <row r="17" spans="1:25" ht="11.25" x14ac:dyDescent="0.2">
      <c r="A17" s="29" t="s">
        <v>30</v>
      </c>
      <c r="B17" s="120" t="s">
        <v>94</v>
      </c>
      <c r="C17" s="134">
        <v>100</v>
      </c>
      <c r="D17" s="134">
        <v>265</v>
      </c>
      <c r="E17" s="134">
        <v>70.5</v>
      </c>
      <c r="F17" s="134">
        <v>125</v>
      </c>
      <c r="G17" s="2">
        <v>100</v>
      </c>
      <c r="H17" s="134">
        <v>145</v>
      </c>
      <c r="I17" s="134">
        <v>69</v>
      </c>
      <c r="J17" s="134">
        <v>171.65</v>
      </c>
      <c r="K17" s="134">
        <v>128.5</v>
      </c>
      <c r="L17" s="134">
        <v>95</v>
      </c>
      <c r="M17" s="134">
        <v>122.43</v>
      </c>
      <c r="N17" s="134">
        <v>82.33</v>
      </c>
      <c r="O17" s="134">
        <v>100</v>
      </c>
      <c r="P17" s="134">
        <v>94.16</v>
      </c>
      <c r="Q17" s="134">
        <v>109.45</v>
      </c>
      <c r="R17" s="2">
        <v>101</v>
      </c>
      <c r="S17" s="134">
        <v>68.75</v>
      </c>
      <c r="T17" s="134">
        <v>129.26</v>
      </c>
      <c r="U17" s="134">
        <v>96.63</v>
      </c>
      <c r="V17" s="134">
        <v>80.900000000000006</v>
      </c>
      <c r="W17" s="134">
        <v>95.01</v>
      </c>
      <c r="X17" s="53">
        <v>111.88428571428574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671.33</v>
      </c>
      <c r="D18" s="134">
        <v>325</v>
      </c>
      <c r="E18" s="134">
        <v>293.13</v>
      </c>
      <c r="F18" s="134">
        <v>292.86</v>
      </c>
      <c r="G18" s="2">
        <v>320</v>
      </c>
      <c r="H18" s="134">
        <v>366</v>
      </c>
      <c r="I18" s="134">
        <v>286.77999999999997</v>
      </c>
      <c r="J18" s="134">
        <v>402.87</v>
      </c>
      <c r="K18" s="134">
        <v>610</v>
      </c>
      <c r="L18" s="134">
        <v>428.495</v>
      </c>
      <c r="M18" s="134">
        <v>454.65</v>
      </c>
      <c r="N18" s="134">
        <v>334.24</v>
      </c>
      <c r="O18" s="134">
        <v>282.5</v>
      </c>
      <c r="P18" s="134">
        <v>220.39</v>
      </c>
      <c r="Q18" s="134">
        <v>425</v>
      </c>
      <c r="R18" s="2">
        <v>538</v>
      </c>
      <c r="S18" s="134">
        <v>402.5</v>
      </c>
      <c r="T18" s="134">
        <v>728.22</v>
      </c>
      <c r="U18" s="134">
        <v>440</v>
      </c>
      <c r="V18" s="134">
        <v>281</v>
      </c>
      <c r="W18" s="134">
        <v>345.77</v>
      </c>
      <c r="X18" s="53">
        <v>402.3207142857143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400.9</v>
      </c>
      <c r="D19" s="134">
        <v>350</v>
      </c>
      <c r="E19" s="134">
        <v>262</v>
      </c>
      <c r="F19" s="2">
        <v>286</v>
      </c>
      <c r="G19" s="2">
        <v>224.5</v>
      </c>
      <c r="H19" s="134">
        <v>315</v>
      </c>
      <c r="I19" s="134">
        <v>149</v>
      </c>
      <c r="J19" s="134">
        <v>364.86</v>
      </c>
      <c r="K19" s="134">
        <v>340</v>
      </c>
      <c r="L19" s="2">
        <v>269.09500000000003</v>
      </c>
      <c r="M19" s="2">
        <v>244.9</v>
      </c>
      <c r="N19" s="134">
        <v>285.83999999999997</v>
      </c>
      <c r="O19" s="134">
        <v>250</v>
      </c>
      <c r="P19" s="134">
        <v>222.95</v>
      </c>
      <c r="Q19" s="134">
        <v>256.8</v>
      </c>
      <c r="R19" s="2">
        <v>416.7</v>
      </c>
      <c r="S19" s="134">
        <v>183.5</v>
      </c>
      <c r="T19" s="134">
        <v>186.15</v>
      </c>
      <c r="U19" s="134">
        <v>268.77999999999997</v>
      </c>
      <c r="V19" s="134">
        <v>321</v>
      </c>
      <c r="W19" s="134">
        <v>274.57</v>
      </c>
      <c r="X19" s="53">
        <v>279.64499999999998</v>
      </c>
      <c r="Y19" s="9"/>
    </row>
    <row r="20" spans="1:25" ht="22.5" x14ac:dyDescent="0.2">
      <c r="A20" s="121" t="s">
        <v>33</v>
      </c>
      <c r="B20" s="122" t="s">
        <v>94</v>
      </c>
      <c r="C20" s="134">
        <v>70.930000000000007</v>
      </c>
      <c r="D20" s="134">
        <v>55.25</v>
      </c>
      <c r="E20" s="134">
        <v>66.05</v>
      </c>
      <c r="F20" s="134">
        <v>65.27</v>
      </c>
      <c r="G20" s="2">
        <v>58.6</v>
      </c>
      <c r="H20" s="134">
        <v>78.25</v>
      </c>
      <c r="I20" s="134">
        <v>52.5</v>
      </c>
      <c r="J20" s="134">
        <v>67.89</v>
      </c>
      <c r="K20" s="134">
        <v>63.8</v>
      </c>
      <c r="L20" s="134">
        <v>47</v>
      </c>
      <c r="M20" s="134">
        <v>71.099999999999994</v>
      </c>
      <c r="N20" s="134">
        <v>51.75</v>
      </c>
      <c r="O20" s="134">
        <v>54.66</v>
      </c>
      <c r="P20" s="134">
        <v>96.22</v>
      </c>
      <c r="Q20" s="134">
        <v>75.94</v>
      </c>
      <c r="R20" s="2">
        <v>72.17</v>
      </c>
      <c r="S20" s="134">
        <v>32</v>
      </c>
      <c r="T20" s="134">
        <v>36.51</v>
      </c>
      <c r="U20" s="134">
        <v>31.83</v>
      </c>
      <c r="V20" s="134">
        <v>60</v>
      </c>
      <c r="W20" s="134">
        <v>42.32</v>
      </c>
      <c r="X20" s="53">
        <v>59.525714285714287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37.96</v>
      </c>
      <c r="D21" s="134">
        <v>26</v>
      </c>
      <c r="E21" s="134">
        <v>27.27</v>
      </c>
      <c r="F21" s="134">
        <v>20.100000000000001</v>
      </c>
      <c r="G21" s="2">
        <v>25.65</v>
      </c>
      <c r="H21" s="134">
        <v>24.9</v>
      </c>
      <c r="I21" s="134">
        <v>22</v>
      </c>
      <c r="J21" s="134">
        <v>26.03</v>
      </c>
      <c r="K21" s="134">
        <v>28.5</v>
      </c>
      <c r="L21" s="134">
        <v>19.75</v>
      </c>
      <c r="M21" s="134">
        <v>24.3</v>
      </c>
      <c r="N21" s="134">
        <v>23.65</v>
      </c>
      <c r="O21" s="134">
        <v>15.95</v>
      </c>
      <c r="P21" s="134">
        <v>56.9</v>
      </c>
      <c r="Q21" s="134">
        <v>23.2</v>
      </c>
      <c r="R21" s="2">
        <v>22.97</v>
      </c>
      <c r="S21" s="134">
        <v>21.93</v>
      </c>
      <c r="T21" s="134">
        <v>21.97</v>
      </c>
      <c r="U21" s="134">
        <v>16.09</v>
      </c>
      <c r="V21" s="134">
        <v>21.65</v>
      </c>
      <c r="W21" s="134">
        <v>17.440000000000001</v>
      </c>
      <c r="X21" s="53">
        <v>24.962380952380947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590.66999999999996</v>
      </c>
      <c r="D22" s="134">
        <v>480</v>
      </c>
      <c r="E22" s="134">
        <v>308.83</v>
      </c>
      <c r="F22" s="134">
        <v>258.2</v>
      </c>
      <c r="G22" s="2">
        <v>425</v>
      </c>
      <c r="H22" s="134">
        <v>420</v>
      </c>
      <c r="I22" s="134">
        <v>362</v>
      </c>
      <c r="J22" s="134">
        <v>382.75</v>
      </c>
      <c r="K22" s="134">
        <v>350</v>
      </c>
      <c r="L22" s="134">
        <v>346.65</v>
      </c>
      <c r="M22" s="134">
        <v>453</v>
      </c>
      <c r="N22" s="134">
        <v>278.60000000000002</v>
      </c>
      <c r="O22" s="134">
        <v>331</v>
      </c>
      <c r="P22" s="134">
        <v>620</v>
      </c>
      <c r="Q22" s="134">
        <v>625</v>
      </c>
      <c r="R22" s="2">
        <v>300.5</v>
      </c>
      <c r="S22" s="134">
        <v>344.4</v>
      </c>
      <c r="T22" s="134">
        <v>1107.05</v>
      </c>
      <c r="U22" s="134">
        <v>555</v>
      </c>
      <c r="V22" s="134">
        <v>273</v>
      </c>
      <c r="W22" s="134">
        <v>297.26</v>
      </c>
      <c r="X22" s="53">
        <v>433.75761904761913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15</v>
      </c>
      <c r="E23" s="134">
        <v>9.8000000000000007</v>
      </c>
      <c r="F23" s="134">
        <v>8.3000000000000007</v>
      </c>
      <c r="G23" s="2">
        <v>10.25</v>
      </c>
      <c r="H23" s="134">
        <v>19.850000000000001</v>
      </c>
      <c r="I23" s="134">
        <v>12</v>
      </c>
      <c r="J23" s="134">
        <v>30.93</v>
      </c>
      <c r="K23" s="134">
        <v>14.8</v>
      </c>
      <c r="L23" s="134">
        <v>19</v>
      </c>
      <c r="M23" s="134">
        <v>24.1</v>
      </c>
      <c r="N23" s="134">
        <v>11.62</v>
      </c>
      <c r="O23" s="134">
        <v>4.8600000000000003</v>
      </c>
      <c r="P23" s="134">
        <v>9.4700000000000006</v>
      </c>
      <c r="Q23" s="134">
        <v>13.8</v>
      </c>
      <c r="R23" s="2">
        <v>19.940000000000001</v>
      </c>
      <c r="S23" s="134">
        <v>40</v>
      </c>
      <c r="T23" s="134">
        <v>11.01</v>
      </c>
      <c r="U23" s="134">
        <v>28.67</v>
      </c>
      <c r="V23" s="134">
        <v>4.8499999999999996</v>
      </c>
      <c r="W23" s="134">
        <v>11.24</v>
      </c>
      <c r="X23" s="53">
        <v>15.994761904761907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72.540000000000006</v>
      </c>
      <c r="E24" s="134">
        <v>63</v>
      </c>
      <c r="F24" s="134">
        <v>96.5</v>
      </c>
      <c r="G24" s="2">
        <v>51.5</v>
      </c>
      <c r="H24" s="134">
        <v>66.25</v>
      </c>
      <c r="I24" s="134">
        <v>42</v>
      </c>
      <c r="J24" s="134">
        <v>109.18</v>
      </c>
      <c r="K24" s="134">
        <v>86.21</v>
      </c>
      <c r="L24" s="134">
        <v>84.96</v>
      </c>
      <c r="M24" s="134">
        <v>92.4</v>
      </c>
      <c r="N24" s="134">
        <v>72.209999999999994</v>
      </c>
      <c r="O24" s="134">
        <v>79</v>
      </c>
      <c r="P24" s="134">
        <v>140</v>
      </c>
      <c r="Q24" s="134">
        <v>71.12</v>
      </c>
      <c r="R24" s="2">
        <v>67</v>
      </c>
      <c r="S24" s="134">
        <v>98.33</v>
      </c>
      <c r="T24" s="134">
        <v>61</v>
      </c>
      <c r="U24" s="134">
        <v>87.48</v>
      </c>
      <c r="V24" s="134">
        <v>80.25</v>
      </c>
      <c r="W24" s="134">
        <v>57.91</v>
      </c>
      <c r="X24" s="53">
        <v>78.754285714285714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7.4</v>
      </c>
      <c r="D25" s="134">
        <v>6.45</v>
      </c>
      <c r="E25" s="134">
        <v>8.0299999999999994</v>
      </c>
      <c r="F25" s="134">
        <v>5.08</v>
      </c>
      <c r="G25" s="2">
        <v>7.42</v>
      </c>
      <c r="H25" s="134">
        <v>14.21</v>
      </c>
      <c r="I25" s="134">
        <v>6.15</v>
      </c>
      <c r="J25" s="134">
        <v>10.130000000000001</v>
      </c>
      <c r="K25" s="134">
        <v>10.88</v>
      </c>
      <c r="L25" s="134">
        <v>11.025</v>
      </c>
      <c r="M25" s="134">
        <v>10.92</v>
      </c>
      <c r="N25" s="134">
        <v>5.96</v>
      </c>
      <c r="O25" s="134">
        <v>4.0999999999999996</v>
      </c>
      <c r="P25" s="134">
        <v>6.02</v>
      </c>
      <c r="Q25" s="134">
        <v>11.55</v>
      </c>
      <c r="R25" s="2">
        <v>10.6</v>
      </c>
      <c r="S25" s="134">
        <v>8.25</v>
      </c>
      <c r="T25" s="134">
        <v>22.19</v>
      </c>
      <c r="U25" s="134">
        <v>12.71</v>
      </c>
      <c r="V25" s="134">
        <v>6.88</v>
      </c>
      <c r="W25" s="134">
        <v>9.7288888888888891</v>
      </c>
      <c r="X25" s="53">
        <v>9.3182804232804219</v>
      </c>
      <c r="Y25" s="9"/>
    </row>
    <row r="26" spans="1:25" ht="11.25" x14ac:dyDescent="0.2">
      <c r="A26" s="29" t="s">
        <v>38</v>
      </c>
      <c r="B26" s="120" t="s">
        <v>92</v>
      </c>
      <c r="C26" s="134">
        <v>11.5</v>
      </c>
      <c r="D26" s="134">
        <v>7.1</v>
      </c>
      <c r="E26" s="134">
        <v>5.81</v>
      </c>
      <c r="F26" s="134">
        <v>4.5</v>
      </c>
      <c r="G26" s="2">
        <v>3.53</v>
      </c>
      <c r="H26" s="134">
        <v>11</v>
      </c>
      <c r="I26" s="134">
        <v>4.99</v>
      </c>
      <c r="J26" s="134">
        <v>8.69</v>
      </c>
      <c r="K26" s="134">
        <v>7.21</v>
      </c>
      <c r="L26" s="134">
        <v>9.34</v>
      </c>
      <c r="M26" s="134">
        <v>8.9</v>
      </c>
      <c r="N26" s="2">
        <v>5.6</v>
      </c>
      <c r="O26" s="134">
        <v>3.41</v>
      </c>
      <c r="P26" s="134">
        <v>12.2</v>
      </c>
      <c r="Q26" s="134">
        <v>7.06</v>
      </c>
      <c r="R26" s="2">
        <v>9.94</v>
      </c>
      <c r="S26" s="134">
        <v>15.7</v>
      </c>
      <c r="T26" s="134">
        <v>17.86</v>
      </c>
      <c r="U26" s="134">
        <v>9.01</v>
      </c>
      <c r="V26" s="134">
        <v>6.4</v>
      </c>
      <c r="W26" s="134">
        <v>7.65</v>
      </c>
      <c r="X26" s="53">
        <v>8.447619047619046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1.25</v>
      </c>
      <c r="E27" s="133">
        <v>1.18</v>
      </c>
      <c r="F27" s="19">
        <v>0.81</v>
      </c>
      <c r="G27" s="18">
        <v>0.79</v>
      </c>
      <c r="H27" s="19">
        <v>0.97</v>
      </c>
      <c r="I27" s="19">
        <v>0.66</v>
      </c>
      <c r="J27" s="19">
        <v>1.1200000000000001</v>
      </c>
      <c r="K27" s="19">
        <v>0.89</v>
      </c>
      <c r="L27" s="19">
        <v>0.82499999999999996</v>
      </c>
      <c r="M27" s="19">
        <v>0.93</v>
      </c>
      <c r="N27" s="19">
        <v>1.25</v>
      </c>
      <c r="O27" s="19">
        <v>0.73</v>
      </c>
      <c r="P27" s="19">
        <v>1.28</v>
      </c>
      <c r="Q27" s="19">
        <v>1.04</v>
      </c>
      <c r="R27" s="18">
        <v>0.94</v>
      </c>
      <c r="S27" s="18">
        <v>1.07</v>
      </c>
      <c r="T27" s="18">
        <v>1.33</v>
      </c>
      <c r="U27" s="19">
        <v>1</v>
      </c>
      <c r="V27" s="133">
        <v>0.78</v>
      </c>
      <c r="W27" s="19">
        <v>0.77579999999999993</v>
      </c>
      <c r="X27" s="54">
        <v>0.99003809523809527</v>
      </c>
      <c r="Y27" s="9"/>
    </row>
    <row r="28" spans="1:25" ht="11.25" x14ac:dyDescent="0.2">
      <c r="A28" s="29" t="s">
        <v>39</v>
      </c>
      <c r="B28" s="120" t="s">
        <v>94</v>
      </c>
      <c r="C28" s="134">
        <v>118.25</v>
      </c>
      <c r="D28" s="134">
        <v>69.23</v>
      </c>
      <c r="E28" s="135">
        <v>66.260000000000005</v>
      </c>
      <c r="F28" s="134">
        <v>85</v>
      </c>
      <c r="G28" s="2">
        <v>60</v>
      </c>
      <c r="H28" s="134">
        <v>75</v>
      </c>
      <c r="I28" s="134">
        <v>48</v>
      </c>
      <c r="J28" s="134">
        <v>84.14</v>
      </c>
      <c r="K28" s="134">
        <v>91</v>
      </c>
      <c r="L28" s="134">
        <v>73.83</v>
      </c>
      <c r="M28" s="134">
        <v>78.900000000000006</v>
      </c>
      <c r="N28" s="134">
        <v>63.15</v>
      </c>
      <c r="O28" s="134">
        <v>66.31</v>
      </c>
      <c r="P28" s="134">
        <v>127.82</v>
      </c>
      <c r="Q28" s="134">
        <v>89.3</v>
      </c>
      <c r="R28" s="2">
        <v>66.09</v>
      </c>
      <c r="S28" s="134">
        <v>63.17</v>
      </c>
      <c r="T28" s="134">
        <v>106.43</v>
      </c>
      <c r="U28" s="134">
        <v>95.94</v>
      </c>
      <c r="V28" s="134">
        <v>54.48</v>
      </c>
      <c r="W28" s="134">
        <v>65.42</v>
      </c>
      <c r="X28" s="53">
        <v>78.462857142857146</v>
      </c>
      <c r="Y28" s="9"/>
    </row>
    <row r="29" spans="1:25" ht="11.25" x14ac:dyDescent="0.2">
      <c r="A29" s="29" t="s">
        <v>40</v>
      </c>
      <c r="B29" s="120" t="s">
        <v>94</v>
      </c>
      <c r="C29" s="134">
        <v>491.6</v>
      </c>
      <c r="D29" s="134">
        <v>250</v>
      </c>
      <c r="E29" s="134">
        <v>201.58</v>
      </c>
      <c r="F29" s="134">
        <v>249.62</v>
      </c>
      <c r="G29" s="2">
        <v>260</v>
      </c>
      <c r="H29" s="134">
        <v>285</v>
      </c>
      <c r="I29" s="134">
        <v>160</v>
      </c>
      <c r="J29" s="134">
        <v>309.54000000000002</v>
      </c>
      <c r="K29" s="134">
        <v>258.95</v>
      </c>
      <c r="L29" s="134">
        <v>268</v>
      </c>
      <c r="M29" s="134">
        <v>298.89</v>
      </c>
      <c r="N29" s="134">
        <v>213.5</v>
      </c>
      <c r="O29" s="134">
        <v>216.52</v>
      </c>
      <c r="P29" s="134">
        <v>411.15</v>
      </c>
      <c r="Q29" s="134">
        <v>294.74</v>
      </c>
      <c r="R29" s="2">
        <v>277</v>
      </c>
      <c r="S29" s="134">
        <v>116</v>
      </c>
      <c r="T29" s="134">
        <v>293.33</v>
      </c>
      <c r="U29" s="134">
        <v>245.23</v>
      </c>
      <c r="V29" s="134">
        <v>240</v>
      </c>
      <c r="W29" s="134">
        <v>175.97</v>
      </c>
      <c r="X29" s="53">
        <v>262.69619047619045</v>
      </c>
      <c r="Y29" s="9"/>
    </row>
    <row r="30" spans="1:25" ht="11.25" x14ac:dyDescent="0.2">
      <c r="A30" s="29" t="s">
        <v>41</v>
      </c>
      <c r="B30" s="120" t="s">
        <v>94</v>
      </c>
      <c r="C30" s="134">
        <v>75.900000000000006</v>
      </c>
      <c r="D30" s="134">
        <v>42</v>
      </c>
      <c r="E30" s="134">
        <v>50.36</v>
      </c>
      <c r="F30" s="134">
        <v>41</v>
      </c>
      <c r="G30" s="2">
        <v>27.4</v>
      </c>
      <c r="H30" s="134">
        <v>49</v>
      </c>
      <c r="I30" s="134">
        <v>29.15</v>
      </c>
      <c r="J30" s="134">
        <v>78.73</v>
      </c>
      <c r="K30" s="134">
        <v>45.2</v>
      </c>
      <c r="L30" s="134">
        <v>43.15</v>
      </c>
      <c r="M30" s="134">
        <v>57.3</v>
      </c>
      <c r="N30" s="134">
        <v>36.08</v>
      </c>
      <c r="O30" s="134">
        <v>36</v>
      </c>
      <c r="P30" s="134">
        <v>76.62</v>
      </c>
      <c r="Q30" s="134">
        <v>54.8</v>
      </c>
      <c r="R30" s="2">
        <v>42.11</v>
      </c>
      <c r="S30" s="134">
        <v>37.520000000000003</v>
      </c>
      <c r="T30" s="134">
        <v>45.75</v>
      </c>
      <c r="U30" s="134">
        <v>26.92</v>
      </c>
      <c r="V30" s="134">
        <v>39</v>
      </c>
      <c r="W30" s="134">
        <v>65.069999999999993</v>
      </c>
      <c r="X30" s="53">
        <v>47.574285714285715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39</v>
      </c>
      <c r="E31" s="134">
        <v>43.32</v>
      </c>
      <c r="F31" s="134">
        <v>44.63</v>
      </c>
      <c r="G31" s="2">
        <v>42</v>
      </c>
      <c r="H31" s="134">
        <v>52</v>
      </c>
      <c r="I31" s="134">
        <v>49.9</v>
      </c>
      <c r="J31" s="134">
        <v>52.77</v>
      </c>
      <c r="K31" s="134">
        <v>51.86</v>
      </c>
      <c r="L31" s="134">
        <v>56.975000000000001</v>
      </c>
      <c r="M31" s="134">
        <v>59.82</v>
      </c>
      <c r="N31" s="134">
        <v>50.46</v>
      </c>
      <c r="O31" s="134">
        <v>36.5</v>
      </c>
      <c r="P31" s="134">
        <v>61.36</v>
      </c>
      <c r="Q31" s="134">
        <v>54.16</v>
      </c>
      <c r="R31" s="2">
        <v>50.02</v>
      </c>
      <c r="S31" s="134">
        <v>26.39</v>
      </c>
      <c r="T31" s="134">
        <v>54.42</v>
      </c>
      <c r="U31" s="134">
        <v>59.57</v>
      </c>
      <c r="V31" s="134">
        <v>47.44</v>
      </c>
      <c r="W31" s="134">
        <v>43.98</v>
      </c>
      <c r="X31" s="53">
        <v>48.74071428571429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27.82</v>
      </c>
      <c r="D32" s="134">
        <v>17.5</v>
      </c>
      <c r="E32" s="134">
        <v>32.24</v>
      </c>
      <c r="F32" s="134">
        <v>24.64</v>
      </c>
      <c r="G32" s="2">
        <v>20.65</v>
      </c>
      <c r="H32" s="134">
        <v>33.130000000000003</v>
      </c>
      <c r="I32" s="134">
        <v>16.25</v>
      </c>
      <c r="J32" s="134">
        <v>27.28</v>
      </c>
      <c r="K32" s="134">
        <v>30.96</v>
      </c>
      <c r="L32" s="134">
        <v>32</v>
      </c>
      <c r="M32" s="134">
        <v>23.1</v>
      </c>
      <c r="N32" s="134">
        <v>22.76</v>
      </c>
      <c r="O32" s="134">
        <v>21</v>
      </c>
      <c r="P32" s="134">
        <v>30.94</v>
      </c>
      <c r="Q32" s="134">
        <v>26</v>
      </c>
      <c r="R32" s="2">
        <v>34.159999999999997</v>
      </c>
      <c r="S32" s="2">
        <v>21.83</v>
      </c>
      <c r="T32" s="2">
        <v>30.29</v>
      </c>
      <c r="U32" s="134">
        <v>21.58</v>
      </c>
      <c r="V32" s="134">
        <v>28.6</v>
      </c>
      <c r="W32" s="134">
        <v>24.65</v>
      </c>
      <c r="X32" s="53">
        <v>26.065714285714286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18.309999999999999</v>
      </c>
      <c r="E34" s="2">
        <v>21.75</v>
      </c>
      <c r="F34" s="2">
        <v>19.34</v>
      </c>
      <c r="G34" s="2">
        <v>21.07</v>
      </c>
      <c r="H34" s="134">
        <v>23.44</v>
      </c>
      <c r="I34" s="134">
        <v>22.35</v>
      </c>
      <c r="J34" s="2">
        <v>15.06</v>
      </c>
      <c r="K34" s="2">
        <v>21.38</v>
      </c>
      <c r="L34" s="2">
        <v>14.813448000000001</v>
      </c>
      <c r="M34" s="2">
        <v>18.95</v>
      </c>
      <c r="N34" s="134">
        <v>17.63</v>
      </c>
      <c r="O34" s="2">
        <v>16.559999999999999</v>
      </c>
      <c r="P34" s="2">
        <v>18.57</v>
      </c>
      <c r="Q34" s="2">
        <v>25.36</v>
      </c>
      <c r="R34" s="2">
        <v>23.06</v>
      </c>
      <c r="S34" s="134">
        <v>15.111181735999999</v>
      </c>
      <c r="T34" s="134">
        <v>19.847999999999999</v>
      </c>
      <c r="U34" s="2">
        <v>29.71</v>
      </c>
      <c r="V34" s="2">
        <v>15.983335</v>
      </c>
      <c r="W34" s="134">
        <v>21.620469999999997</v>
      </c>
      <c r="X34" s="53">
        <v>19.763147749333331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13.53</v>
      </c>
      <c r="E35" s="2">
        <v>12.85</v>
      </c>
      <c r="F35" s="2">
        <v>12.76</v>
      </c>
      <c r="G35" s="2">
        <v>13.66</v>
      </c>
      <c r="H35" s="134">
        <v>14.61</v>
      </c>
      <c r="I35" s="134">
        <v>11.71</v>
      </c>
      <c r="J35" s="2">
        <v>10.6</v>
      </c>
      <c r="K35" s="2">
        <v>13.98</v>
      </c>
      <c r="L35" s="2">
        <v>10.922574000000001</v>
      </c>
      <c r="M35" s="2">
        <v>14.42</v>
      </c>
      <c r="N35" s="134">
        <v>12.76</v>
      </c>
      <c r="O35" s="2">
        <v>12.28</v>
      </c>
      <c r="P35" s="2">
        <v>13.97</v>
      </c>
      <c r="Q35" s="2">
        <v>17.8</v>
      </c>
      <c r="R35" s="2">
        <v>16.71</v>
      </c>
      <c r="S35" s="134">
        <v>12.090999999999998</v>
      </c>
      <c r="T35" s="134">
        <v>15.861800000000001</v>
      </c>
      <c r="U35" s="2">
        <v>18.95</v>
      </c>
      <c r="V35" s="2">
        <v>10.996335</v>
      </c>
      <c r="W35" s="134">
        <v>17.654422</v>
      </c>
      <c r="X35" s="53">
        <v>13.756215952380952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39.03</v>
      </c>
      <c r="D37" s="134">
        <v>90.1</v>
      </c>
      <c r="E37" s="134">
        <v>119.82</v>
      </c>
      <c r="F37" s="134">
        <v>36.799999999999997</v>
      </c>
      <c r="G37" s="134">
        <v>65.05</v>
      </c>
      <c r="H37" s="134">
        <v>79.92</v>
      </c>
      <c r="I37" s="134">
        <v>57.46</v>
      </c>
      <c r="J37" s="134">
        <v>63.99</v>
      </c>
      <c r="K37" s="134">
        <v>64.540000000000006</v>
      </c>
      <c r="L37" s="134">
        <v>48.96</v>
      </c>
      <c r="M37" s="134">
        <v>107.55</v>
      </c>
      <c r="N37" s="134">
        <v>26.57</v>
      </c>
      <c r="O37" s="134">
        <v>34</v>
      </c>
      <c r="P37" s="134">
        <v>96.04</v>
      </c>
      <c r="Q37" s="134">
        <v>74.02</v>
      </c>
      <c r="R37" s="2">
        <v>60.55</v>
      </c>
      <c r="S37" s="134">
        <v>34.072727</v>
      </c>
      <c r="T37" s="134">
        <v>83.334999999999994</v>
      </c>
      <c r="U37" s="134">
        <v>38.979999999999997</v>
      </c>
      <c r="V37" s="134">
        <v>37</v>
      </c>
      <c r="W37" s="134">
        <v>50.74</v>
      </c>
      <c r="X37" s="53">
        <v>62.310844142857135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26.67</v>
      </c>
      <c r="E39" s="20">
        <v>19.670000000000002</v>
      </c>
      <c r="F39" s="20">
        <v>8.8800000000000008</v>
      </c>
      <c r="G39" s="20">
        <v>43</v>
      </c>
      <c r="H39" s="20">
        <v>11.45</v>
      </c>
      <c r="I39" s="20">
        <v>10.66</v>
      </c>
      <c r="J39" s="20">
        <v>44.8</v>
      </c>
      <c r="K39" s="20">
        <v>8</v>
      </c>
      <c r="L39" s="20">
        <v>47.5</v>
      </c>
      <c r="M39" s="20">
        <v>25.4</v>
      </c>
      <c r="N39" s="20">
        <v>16.489999999999998</v>
      </c>
      <c r="O39" s="20">
        <v>9.67</v>
      </c>
      <c r="P39" s="20">
        <v>15.08</v>
      </c>
      <c r="Q39" s="20">
        <v>9.1300000000000008</v>
      </c>
      <c r="R39" s="21">
        <v>9.1999999999999993</v>
      </c>
      <c r="S39" s="20">
        <v>7.5561255999999997</v>
      </c>
      <c r="T39" s="20">
        <v>33</v>
      </c>
      <c r="U39" s="20">
        <v>10.56</v>
      </c>
      <c r="V39" s="20">
        <v>10</v>
      </c>
      <c r="W39" s="20">
        <v>6.9610000000000003</v>
      </c>
      <c r="X39" s="57">
        <v>18.984625028571426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1" spans="1:24" x14ac:dyDescent="0.2">
      <c r="A51" s="15" t="s">
        <v>124</v>
      </c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180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42.914999999999999</v>
      </c>
      <c r="D8" s="134">
        <v>52</v>
      </c>
      <c r="E8" s="134">
        <v>31.44</v>
      </c>
      <c r="F8" s="134">
        <v>38.47</v>
      </c>
      <c r="G8" s="2">
        <v>25.9</v>
      </c>
      <c r="H8" s="134">
        <v>31.08</v>
      </c>
      <c r="I8" s="134">
        <v>19.850000000000001</v>
      </c>
      <c r="J8" s="134">
        <v>26.76</v>
      </c>
      <c r="K8" s="134">
        <v>25.94</v>
      </c>
      <c r="L8" s="134">
        <v>32.299999999999997</v>
      </c>
      <c r="M8" s="134">
        <v>33.03</v>
      </c>
      <c r="N8" s="134">
        <v>37.229999999999997</v>
      </c>
      <c r="O8" s="134">
        <v>37.630000000000003</v>
      </c>
      <c r="P8" s="134">
        <v>35.049999999999997</v>
      </c>
      <c r="Q8" s="134">
        <v>24.84</v>
      </c>
      <c r="R8" s="2">
        <v>34.97</v>
      </c>
      <c r="S8" s="134">
        <v>25.32</v>
      </c>
      <c r="T8" s="134">
        <v>29.46</v>
      </c>
      <c r="U8" s="134">
        <v>27.88</v>
      </c>
      <c r="V8" s="134">
        <v>32</v>
      </c>
      <c r="W8" s="134">
        <v>27.32</v>
      </c>
      <c r="X8" s="53">
        <v>31.970714285714298</v>
      </c>
      <c r="Y8" s="9"/>
    </row>
    <row r="9" spans="1:25" ht="11.25" x14ac:dyDescent="0.2">
      <c r="A9" s="29" t="s">
        <v>87</v>
      </c>
      <c r="B9" s="120" t="s">
        <v>92</v>
      </c>
      <c r="C9" s="19">
        <v>3.33</v>
      </c>
      <c r="D9" s="19">
        <v>4.9000000000000004</v>
      </c>
      <c r="E9" s="19">
        <v>3.46</v>
      </c>
      <c r="F9" s="19">
        <v>2.98</v>
      </c>
      <c r="G9" s="18">
        <v>2.74</v>
      </c>
      <c r="H9" s="19">
        <v>2.83</v>
      </c>
      <c r="I9" s="19">
        <v>2.98</v>
      </c>
      <c r="J9" s="19">
        <v>3.46</v>
      </c>
      <c r="K9" s="19">
        <v>2.95</v>
      </c>
      <c r="L9" s="19">
        <v>3.73</v>
      </c>
      <c r="M9" s="19">
        <v>4.7300000000000004</v>
      </c>
      <c r="N9" s="19">
        <v>4.0199999999999996</v>
      </c>
      <c r="O9" s="19">
        <v>3.15</v>
      </c>
      <c r="P9" s="19">
        <v>3.66</v>
      </c>
      <c r="Q9" s="19">
        <v>3.02</v>
      </c>
      <c r="R9" s="18">
        <v>3.2</v>
      </c>
      <c r="S9" s="19">
        <v>3.76</v>
      </c>
      <c r="T9" s="19">
        <v>3.63</v>
      </c>
      <c r="U9" s="19">
        <v>3.65</v>
      </c>
      <c r="V9" s="19">
        <v>3.07</v>
      </c>
      <c r="W9" s="19">
        <v>3.34</v>
      </c>
      <c r="X9" s="54">
        <v>3.456666666666667</v>
      </c>
      <c r="Y9" s="9"/>
    </row>
    <row r="10" spans="1:25" ht="11.25" x14ac:dyDescent="0.2">
      <c r="A10" s="29" t="s">
        <v>24</v>
      </c>
      <c r="B10" s="120" t="s">
        <v>93</v>
      </c>
      <c r="C10" s="134">
        <v>283</v>
      </c>
      <c r="D10" s="134">
        <v>418.5</v>
      </c>
      <c r="E10" s="134">
        <v>288.70999999999998</v>
      </c>
      <c r="F10" s="134">
        <v>256.98</v>
      </c>
      <c r="G10" s="2">
        <v>243.5</v>
      </c>
      <c r="H10" s="134">
        <v>237.55</v>
      </c>
      <c r="I10" s="134">
        <v>247</v>
      </c>
      <c r="J10" s="134">
        <v>308</v>
      </c>
      <c r="K10" s="134">
        <v>252.4</v>
      </c>
      <c r="L10" s="134">
        <v>261</v>
      </c>
      <c r="M10" s="134">
        <v>285.5</v>
      </c>
      <c r="N10" s="134">
        <v>358.67</v>
      </c>
      <c r="O10" s="134">
        <v>267.60000000000002</v>
      </c>
      <c r="P10" s="134">
        <v>297.5</v>
      </c>
      <c r="Q10" s="134">
        <v>260</v>
      </c>
      <c r="R10" s="2">
        <v>259.8</v>
      </c>
      <c r="S10" s="134">
        <v>399.08</v>
      </c>
      <c r="T10" s="134">
        <v>282.01</v>
      </c>
      <c r="U10" s="134">
        <v>245.14</v>
      </c>
      <c r="V10" s="134">
        <v>265</v>
      </c>
      <c r="W10" s="134">
        <v>244.65</v>
      </c>
      <c r="X10" s="53">
        <v>283.88523809523809</v>
      </c>
      <c r="Y10" s="9"/>
    </row>
    <row r="11" spans="1:25" ht="11.25" x14ac:dyDescent="0.2">
      <c r="A11" s="29" t="s">
        <v>25</v>
      </c>
      <c r="B11" s="120" t="s">
        <v>92</v>
      </c>
      <c r="C11" s="19">
        <v>0.39</v>
      </c>
      <c r="D11" s="19">
        <v>0.61899999999999999</v>
      </c>
      <c r="E11" s="19">
        <v>0.4138</v>
      </c>
      <c r="F11" s="19">
        <v>0.37</v>
      </c>
      <c r="G11" s="18">
        <v>0.32100000000000001</v>
      </c>
      <c r="H11" s="19">
        <v>0.36700000000000005</v>
      </c>
      <c r="I11" s="19">
        <v>0.33600000000000002</v>
      </c>
      <c r="J11" s="19">
        <v>0.5</v>
      </c>
      <c r="K11" s="19">
        <v>0.36340000000000006</v>
      </c>
      <c r="L11" s="19">
        <v>0.42</v>
      </c>
      <c r="M11" s="19">
        <v>0.40399999999999997</v>
      </c>
      <c r="N11" s="19">
        <v>0.53339999999999999</v>
      </c>
      <c r="O11" s="19">
        <v>0.37</v>
      </c>
      <c r="P11" s="19">
        <v>0.44259999999999999</v>
      </c>
      <c r="Q11" s="19">
        <v>0.39399999999999996</v>
      </c>
      <c r="R11" s="18">
        <v>0.37</v>
      </c>
      <c r="S11" s="19">
        <v>0.53</v>
      </c>
      <c r="T11" s="19">
        <v>0.39</v>
      </c>
      <c r="U11" s="19">
        <v>0.43</v>
      </c>
      <c r="V11" s="19">
        <v>0.35439999999999999</v>
      </c>
      <c r="W11" s="19">
        <v>0.36420000000000002</v>
      </c>
      <c r="X11" s="54">
        <v>0.4134666666666667</v>
      </c>
      <c r="Y11" s="9"/>
    </row>
    <row r="12" spans="1:25" ht="11.25" x14ac:dyDescent="0.2">
      <c r="A12" s="29" t="s">
        <v>26</v>
      </c>
      <c r="B12" s="120" t="s">
        <v>93</v>
      </c>
      <c r="C12" s="134">
        <v>35</v>
      </c>
      <c r="D12" s="134">
        <v>35</v>
      </c>
      <c r="E12" s="134">
        <v>40.950000000000003</v>
      </c>
      <c r="F12" s="134">
        <v>30</v>
      </c>
      <c r="G12" s="2">
        <v>58</v>
      </c>
      <c r="H12" s="134">
        <v>50</v>
      </c>
      <c r="I12" s="134">
        <v>52</v>
      </c>
      <c r="J12" s="134">
        <v>65</v>
      </c>
      <c r="K12" s="134">
        <v>55</v>
      </c>
      <c r="L12" s="134">
        <v>35</v>
      </c>
      <c r="M12" s="134">
        <v>48</v>
      </c>
      <c r="N12" s="134">
        <v>30.38</v>
      </c>
      <c r="O12" s="134">
        <v>23.81</v>
      </c>
      <c r="P12" s="134">
        <v>53.33</v>
      </c>
      <c r="Q12" s="134">
        <v>55</v>
      </c>
      <c r="R12" s="2">
        <v>61</v>
      </c>
      <c r="S12" s="134">
        <v>60</v>
      </c>
      <c r="T12" s="134">
        <v>48.98</v>
      </c>
      <c r="U12" s="134">
        <v>53.38</v>
      </c>
      <c r="V12" s="134">
        <v>30</v>
      </c>
      <c r="W12" s="134">
        <v>64.11</v>
      </c>
      <c r="X12" s="53">
        <v>46.854285714285716</v>
      </c>
      <c r="Y12" s="9"/>
    </row>
    <row r="13" spans="1:25" ht="11.25" x14ac:dyDescent="0.2">
      <c r="A13" s="29" t="s">
        <v>27</v>
      </c>
      <c r="B13" s="120" t="s">
        <v>93</v>
      </c>
      <c r="C13" s="134">
        <v>82</v>
      </c>
      <c r="D13" s="134">
        <v>152</v>
      </c>
      <c r="E13" s="134">
        <v>72.510000000000005</v>
      </c>
      <c r="F13" s="134">
        <v>55</v>
      </c>
      <c r="G13" s="2">
        <v>52.9</v>
      </c>
      <c r="H13" s="134">
        <v>50</v>
      </c>
      <c r="I13" s="134">
        <v>58</v>
      </c>
      <c r="J13" s="134">
        <v>90</v>
      </c>
      <c r="K13" s="134">
        <v>65.400000000000006</v>
      </c>
      <c r="L13" s="134">
        <v>58</v>
      </c>
      <c r="M13" s="134">
        <v>79.05</v>
      </c>
      <c r="N13" s="134">
        <v>60.66</v>
      </c>
      <c r="O13" s="134">
        <v>69.44</v>
      </c>
      <c r="P13" s="134">
        <v>77.33</v>
      </c>
      <c r="Q13" s="134">
        <v>47</v>
      </c>
      <c r="R13" s="2">
        <v>77.25</v>
      </c>
      <c r="S13" s="134">
        <v>90</v>
      </c>
      <c r="T13" s="134">
        <v>59.51</v>
      </c>
      <c r="U13" s="134">
        <v>63.12</v>
      </c>
      <c r="V13" s="134">
        <v>58</v>
      </c>
      <c r="W13" s="134">
        <v>67.91</v>
      </c>
      <c r="X13" s="53">
        <v>70.718095238095231</v>
      </c>
      <c r="Y13" s="9"/>
    </row>
    <row r="14" spans="1:25" ht="11.25" x14ac:dyDescent="0.2">
      <c r="A14" s="29" t="s">
        <v>28</v>
      </c>
      <c r="B14" s="120" t="s">
        <v>94</v>
      </c>
      <c r="C14" s="67">
        <v>0.4</v>
      </c>
      <c r="D14" s="133">
        <v>0.57999999999999996</v>
      </c>
      <c r="E14" s="67">
        <v>0.48</v>
      </c>
      <c r="F14" s="67">
        <v>0.35</v>
      </c>
      <c r="G14" s="68">
        <v>0.7</v>
      </c>
      <c r="H14" s="67">
        <v>0.42</v>
      </c>
      <c r="I14" s="67">
        <v>0.48</v>
      </c>
      <c r="J14" s="67">
        <v>0.48</v>
      </c>
      <c r="K14" s="67">
        <v>0.7</v>
      </c>
      <c r="L14" s="67">
        <v>0.48</v>
      </c>
      <c r="M14" s="67">
        <v>0.45</v>
      </c>
      <c r="N14" s="67">
        <v>0.49</v>
      </c>
      <c r="O14" s="67">
        <v>0.39</v>
      </c>
      <c r="P14" s="67">
        <v>0.47</v>
      </c>
      <c r="Q14" s="67">
        <v>0.43</v>
      </c>
      <c r="R14" s="68">
        <v>0.47</v>
      </c>
      <c r="S14" s="67">
        <v>0.3</v>
      </c>
      <c r="T14" s="67">
        <v>0.54</v>
      </c>
      <c r="U14" s="67">
        <v>0.46</v>
      </c>
      <c r="V14" s="133">
        <v>0.42</v>
      </c>
      <c r="W14" s="67">
        <v>0.43642000000000003</v>
      </c>
      <c r="X14" s="54">
        <v>0.4726866666666667</v>
      </c>
      <c r="Y14" s="9"/>
    </row>
    <row r="15" spans="1:25" ht="11.25" x14ac:dyDescent="0.2">
      <c r="A15" s="29" t="s">
        <v>44</v>
      </c>
      <c r="B15" s="120" t="s">
        <v>94</v>
      </c>
      <c r="C15" s="134">
        <v>1.95</v>
      </c>
      <c r="D15" s="132">
        <v>4.45</v>
      </c>
      <c r="E15" s="134">
        <v>2.4500000000000002</v>
      </c>
      <c r="F15" s="134">
        <v>1.9</v>
      </c>
      <c r="G15" s="2">
        <v>2.2000000000000002</v>
      </c>
      <c r="H15" s="134">
        <v>2.25</v>
      </c>
      <c r="I15" s="134">
        <v>1.9</v>
      </c>
      <c r="J15" s="134">
        <v>6</v>
      </c>
      <c r="K15" s="134">
        <v>1.83</v>
      </c>
      <c r="L15" s="134">
        <v>2</v>
      </c>
      <c r="M15" s="134">
        <v>2.06</v>
      </c>
      <c r="N15" s="134">
        <v>2.46</v>
      </c>
      <c r="O15" s="134">
        <v>1.3</v>
      </c>
      <c r="P15" s="134">
        <v>2.97</v>
      </c>
      <c r="Q15" s="134">
        <v>2.4</v>
      </c>
      <c r="R15" s="2">
        <v>1.98</v>
      </c>
      <c r="S15" s="134">
        <v>1.91</v>
      </c>
      <c r="T15" s="134">
        <v>2.89</v>
      </c>
      <c r="U15" s="134">
        <v>1.83</v>
      </c>
      <c r="V15" s="132">
        <v>1.45</v>
      </c>
      <c r="W15" s="134">
        <v>1.87</v>
      </c>
      <c r="X15" s="53">
        <v>2.3833333333333329</v>
      </c>
      <c r="Y15" s="9"/>
    </row>
    <row r="16" spans="1:25" ht="11.25" x14ac:dyDescent="0.2">
      <c r="A16" s="29" t="s">
        <v>29</v>
      </c>
      <c r="B16" s="120" t="s">
        <v>91</v>
      </c>
      <c r="C16" s="134">
        <v>13.58</v>
      </c>
      <c r="D16" s="134">
        <v>19.850000000000001</v>
      </c>
      <c r="E16" s="134">
        <v>20.97</v>
      </c>
      <c r="F16" s="134">
        <v>36</v>
      </c>
      <c r="G16" s="2">
        <v>16.5</v>
      </c>
      <c r="H16" s="134">
        <v>15.19</v>
      </c>
      <c r="I16" s="134">
        <v>16.61</v>
      </c>
      <c r="J16" s="134">
        <v>16.54</v>
      </c>
      <c r="K16" s="134">
        <v>18.5</v>
      </c>
      <c r="L16" s="134">
        <v>14.3</v>
      </c>
      <c r="M16" s="134">
        <v>16.73</v>
      </c>
      <c r="N16" s="134">
        <v>21.71</v>
      </c>
      <c r="O16" s="134">
        <v>29.21</v>
      </c>
      <c r="P16" s="134">
        <v>25.27</v>
      </c>
      <c r="Q16" s="134">
        <v>13.04</v>
      </c>
      <c r="R16" s="2">
        <v>19.100000000000001</v>
      </c>
      <c r="S16" s="134">
        <v>15.09</v>
      </c>
      <c r="T16" s="134">
        <v>17.46</v>
      </c>
      <c r="U16" s="134">
        <v>14.96</v>
      </c>
      <c r="V16" s="134">
        <v>18.5</v>
      </c>
      <c r="W16" s="134">
        <v>13.32</v>
      </c>
      <c r="X16" s="53">
        <v>18.687142857142856</v>
      </c>
      <c r="Y16" s="9"/>
    </row>
    <row r="17" spans="1:25" ht="11.25" x14ac:dyDescent="0.2">
      <c r="A17" s="29" t="s">
        <v>30</v>
      </c>
      <c r="B17" s="120" t="s">
        <v>94</v>
      </c>
      <c r="C17" s="134">
        <v>49</v>
      </c>
      <c r="D17" s="134">
        <v>151.75</v>
      </c>
      <c r="E17" s="134">
        <v>69.33</v>
      </c>
      <c r="F17" s="134">
        <v>74</v>
      </c>
      <c r="G17" s="2">
        <v>62</v>
      </c>
      <c r="H17" s="134">
        <v>55.89</v>
      </c>
      <c r="I17" s="134">
        <v>59.3</v>
      </c>
      <c r="J17" s="134">
        <v>93.85</v>
      </c>
      <c r="K17" s="134">
        <v>78.099999999999994</v>
      </c>
      <c r="L17" s="134">
        <v>88</v>
      </c>
      <c r="M17" s="134">
        <v>104.1</v>
      </c>
      <c r="N17" s="134">
        <v>74.69</v>
      </c>
      <c r="O17" s="134">
        <v>76.069999999999993</v>
      </c>
      <c r="P17" s="134">
        <v>69.59</v>
      </c>
      <c r="Q17" s="134">
        <v>68</v>
      </c>
      <c r="R17" s="2">
        <v>70.75</v>
      </c>
      <c r="S17" s="134">
        <v>57.8</v>
      </c>
      <c r="T17" s="134">
        <v>75.39</v>
      </c>
      <c r="U17" s="134">
        <v>80.11</v>
      </c>
      <c r="V17" s="134">
        <v>49.6</v>
      </c>
      <c r="W17" s="134">
        <v>83.09</v>
      </c>
      <c r="X17" s="53">
        <v>75.733809523809512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700</v>
      </c>
      <c r="D18" s="134">
        <v>279</v>
      </c>
      <c r="E18" s="134">
        <v>270.45999999999998</v>
      </c>
      <c r="F18" s="134">
        <v>260</v>
      </c>
      <c r="G18" s="2">
        <v>235</v>
      </c>
      <c r="H18" s="134">
        <v>310</v>
      </c>
      <c r="I18" s="134">
        <v>197.75</v>
      </c>
      <c r="J18" s="134">
        <v>320</v>
      </c>
      <c r="K18" s="134">
        <v>450</v>
      </c>
      <c r="L18" s="134">
        <v>399</v>
      </c>
      <c r="M18" s="134">
        <v>400</v>
      </c>
      <c r="N18" s="134">
        <v>292.27</v>
      </c>
      <c r="O18" s="134">
        <v>218.15</v>
      </c>
      <c r="P18" s="134">
        <v>366.67</v>
      </c>
      <c r="Q18" s="134">
        <v>315.44</v>
      </c>
      <c r="R18" s="2">
        <v>418.7</v>
      </c>
      <c r="S18" s="134">
        <v>402.5</v>
      </c>
      <c r="T18" s="134">
        <v>414.1</v>
      </c>
      <c r="U18" s="134">
        <v>259.69</v>
      </c>
      <c r="V18" s="134">
        <v>260</v>
      </c>
      <c r="W18" s="134">
        <v>297.38</v>
      </c>
      <c r="X18" s="53">
        <v>336.48142857142852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366</v>
      </c>
      <c r="D19" s="134">
        <v>237</v>
      </c>
      <c r="E19" s="134">
        <v>259.5</v>
      </c>
      <c r="F19" s="2">
        <v>285</v>
      </c>
      <c r="G19" s="2">
        <v>175</v>
      </c>
      <c r="H19" s="134">
        <v>260</v>
      </c>
      <c r="I19" s="134">
        <v>112</v>
      </c>
      <c r="J19" s="134">
        <v>280</v>
      </c>
      <c r="K19" s="134">
        <v>274</v>
      </c>
      <c r="L19" s="2">
        <v>235</v>
      </c>
      <c r="M19" s="2">
        <v>204.52</v>
      </c>
      <c r="N19" s="134">
        <v>243.66</v>
      </c>
      <c r="O19" s="134">
        <v>251</v>
      </c>
      <c r="P19" s="134">
        <v>247.17</v>
      </c>
      <c r="Q19" s="134">
        <v>207</v>
      </c>
      <c r="R19" s="2">
        <v>327</v>
      </c>
      <c r="S19" s="134">
        <v>181</v>
      </c>
      <c r="T19" s="134">
        <v>131.69</v>
      </c>
      <c r="U19" s="134">
        <v>198.3</v>
      </c>
      <c r="V19" s="134">
        <v>217</v>
      </c>
      <c r="W19" s="134">
        <v>251.45</v>
      </c>
      <c r="X19" s="53">
        <v>235.39476190476191</v>
      </c>
      <c r="Y19" s="9"/>
    </row>
    <row r="20" spans="1:25" ht="22.5" x14ac:dyDescent="0.2">
      <c r="A20" s="121" t="s">
        <v>33</v>
      </c>
      <c r="B20" s="122" t="s">
        <v>94</v>
      </c>
      <c r="C20" s="134">
        <v>45</v>
      </c>
      <c r="D20" s="134">
        <v>80</v>
      </c>
      <c r="E20" s="134">
        <v>54.21</v>
      </c>
      <c r="F20" s="134">
        <v>69</v>
      </c>
      <c r="G20" s="2">
        <v>40</v>
      </c>
      <c r="H20" s="134">
        <v>55</v>
      </c>
      <c r="I20" s="134">
        <v>45</v>
      </c>
      <c r="J20" s="134">
        <v>41</v>
      </c>
      <c r="K20" s="134">
        <v>62.48</v>
      </c>
      <c r="L20" s="134">
        <v>34.5</v>
      </c>
      <c r="M20" s="134">
        <v>53.7</v>
      </c>
      <c r="N20" s="134">
        <v>43.41</v>
      </c>
      <c r="O20" s="134">
        <v>41.35</v>
      </c>
      <c r="P20" s="134">
        <v>61.47</v>
      </c>
      <c r="Q20" s="134">
        <v>49.8</v>
      </c>
      <c r="R20" s="2">
        <v>61</v>
      </c>
      <c r="S20" s="134">
        <v>24.33</v>
      </c>
      <c r="T20" s="134">
        <v>26.32</v>
      </c>
      <c r="U20" s="134">
        <v>26.08</v>
      </c>
      <c r="V20" s="134">
        <v>55</v>
      </c>
      <c r="W20" s="134">
        <v>40.630000000000003</v>
      </c>
      <c r="X20" s="53">
        <v>48.060952380952394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23</v>
      </c>
      <c r="D21" s="134">
        <v>20.95</v>
      </c>
      <c r="E21" s="134">
        <v>22.4</v>
      </c>
      <c r="F21" s="134">
        <v>18.04</v>
      </c>
      <c r="G21" s="2">
        <v>18.03</v>
      </c>
      <c r="H21" s="134">
        <v>19.899999999999999</v>
      </c>
      <c r="I21" s="134">
        <v>17.52</v>
      </c>
      <c r="J21" s="134">
        <v>17.100000000000001</v>
      </c>
      <c r="K21" s="134">
        <v>24.9</v>
      </c>
      <c r="L21" s="134">
        <v>23.9</v>
      </c>
      <c r="M21" s="134">
        <v>18.079999999999998</v>
      </c>
      <c r="N21" s="134">
        <v>21.05</v>
      </c>
      <c r="O21" s="134">
        <v>15.8</v>
      </c>
      <c r="P21" s="134">
        <v>48.57</v>
      </c>
      <c r="Q21" s="134">
        <v>20.5</v>
      </c>
      <c r="R21" s="2">
        <v>19.29</v>
      </c>
      <c r="S21" s="134">
        <v>19.88</v>
      </c>
      <c r="T21" s="134">
        <v>17.920000000000002</v>
      </c>
      <c r="U21" s="134">
        <v>12.34</v>
      </c>
      <c r="V21" s="134">
        <v>20.5</v>
      </c>
      <c r="W21" s="134">
        <v>15.67</v>
      </c>
      <c r="X21" s="53">
        <v>20.730476190476192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413</v>
      </c>
      <c r="D22" s="134">
        <v>420</v>
      </c>
      <c r="E22" s="134">
        <v>237.14</v>
      </c>
      <c r="F22" s="134">
        <v>236.4</v>
      </c>
      <c r="G22" s="2">
        <v>340</v>
      </c>
      <c r="H22" s="134">
        <v>284.5</v>
      </c>
      <c r="I22" s="134">
        <v>340.86</v>
      </c>
      <c r="J22" s="134">
        <v>220.28</v>
      </c>
      <c r="K22" s="134">
        <v>318</v>
      </c>
      <c r="L22" s="134">
        <v>320</v>
      </c>
      <c r="M22" s="134">
        <v>380</v>
      </c>
      <c r="N22" s="134">
        <v>242.42</v>
      </c>
      <c r="O22" s="134">
        <v>216.5</v>
      </c>
      <c r="P22" s="134">
        <v>515.33000000000004</v>
      </c>
      <c r="Q22" s="134">
        <v>543.27</v>
      </c>
      <c r="R22" s="2">
        <v>252.27</v>
      </c>
      <c r="S22" s="134">
        <v>302.8</v>
      </c>
      <c r="T22" s="134">
        <v>776.02</v>
      </c>
      <c r="U22" s="134">
        <v>441.75</v>
      </c>
      <c r="V22" s="134">
        <v>185</v>
      </c>
      <c r="W22" s="134">
        <v>271.70999999999998</v>
      </c>
      <c r="X22" s="53">
        <v>345.58333333333337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19.5</v>
      </c>
      <c r="D23" s="134">
        <v>19</v>
      </c>
      <c r="E23" s="134">
        <v>7.01</v>
      </c>
      <c r="F23" s="134">
        <v>8.86</v>
      </c>
      <c r="G23" s="2">
        <v>11.5</v>
      </c>
      <c r="H23" s="134">
        <v>9.9</v>
      </c>
      <c r="I23" s="134">
        <v>7</v>
      </c>
      <c r="J23" s="134">
        <v>12</v>
      </c>
      <c r="K23" s="134">
        <v>11.25</v>
      </c>
      <c r="L23" s="134">
        <v>19.5</v>
      </c>
      <c r="M23" s="134">
        <v>16.03</v>
      </c>
      <c r="N23" s="134">
        <v>10.220000000000001</v>
      </c>
      <c r="O23" s="134">
        <v>8.5299999999999994</v>
      </c>
      <c r="P23" s="134">
        <v>6.86</v>
      </c>
      <c r="Q23" s="134">
        <v>9.75</v>
      </c>
      <c r="R23" s="2">
        <v>13.61</v>
      </c>
      <c r="S23" s="134">
        <v>30</v>
      </c>
      <c r="T23" s="134">
        <v>8.56</v>
      </c>
      <c r="U23" s="134">
        <v>27.25</v>
      </c>
      <c r="V23" s="134">
        <v>16.5</v>
      </c>
      <c r="W23" s="134">
        <v>9.3000000000000007</v>
      </c>
      <c r="X23" s="53">
        <v>13.434761904761908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59</v>
      </c>
      <c r="E24" s="134">
        <v>54.8</v>
      </c>
      <c r="F24" s="134">
        <v>107.52</v>
      </c>
      <c r="G24" s="2">
        <v>49</v>
      </c>
      <c r="H24" s="134">
        <v>40.909999999999997</v>
      </c>
      <c r="I24" s="134">
        <v>42</v>
      </c>
      <c r="J24" s="134">
        <v>90</v>
      </c>
      <c r="K24" s="134">
        <v>64</v>
      </c>
      <c r="L24" s="134">
        <v>68</v>
      </c>
      <c r="M24" s="134">
        <v>79</v>
      </c>
      <c r="N24" s="134">
        <v>64.33</v>
      </c>
      <c r="O24" s="134">
        <v>38.99</v>
      </c>
      <c r="P24" s="134">
        <v>112.73</v>
      </c>
      <c r="Q24" s="134">
        <v>54</v>
      </c>
      <c r="R24" s="2">
        <v>54.27</v>
      </c>
      <c r="S24" s="134">
        <v>82</v>
      </c>
      <c r="T24" s="134">
        <v>57.86</v>
      </c>
      <c r="U24" s="134">
        <v>62.5</v>
      </c>
      <c r="V24" s="134">
        <v>70</v>
      </c>
      <c r="W24" s="134">
        <v>52.86</v>
      </c>
      <c r="X24" s="53">
        <v>64.703333333333333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4.7</v>
      </c>
      <c r="D25" s="134">
        <v>8.5</v>
      </c>
      <c r="E25" s="134">
        <v>6.13</v>
      </c>
      <c r="F25" s="134">
        <v>10.14</v>
      </c>
      <c r="G25" s="2">
        <v>5.5</v>
      </c>
      <c r="H25" s="134">
        <v>9.31</v>
      </c>
      <c r="I25" s="134">
        <v>5.87</v>
      </c>
      <c r="J25" s="134">
        <v>6.51</v>
      </c>
      <c r="K25" s="134">
        <v>7.88</v>
      </c>
      <c r="L25" s="134">
        <v>8.35</v>
      </c>
      <c r="M25" s="134">
        <v>9.4600000000000009</v>
      </c>
      <c r="N25" s="134">
        <v>5.55</v>
      </c>
      <c r="O25" s="134">
        <v>5.91</v>
      </c>
      <c r="P25" s="134">
        <v>5.91</v>
      </c>
      <c r="Q25" s="134">
        <v>7.99</v>
      </c>
      <c r="R25" s="2">
        <v>9.64</v>
      </c>
      <c r="S25" s="134">
        <v>5.5</v>
      </c>
      <c r="T25" s="134">
        <v>12.46</v>
      </c>
      <c r="U25" s="134">
        <v>9.6199999999999992</v>
      </c>
      <c r="V25" s="134">
        <v>6</v>
      </c>
      <c r="W25" s="134">
        <v>8.7550000000000008</v>
      </c>
      <c r="X25" s="53">
        <v>7.6040476190476181</v>
      </c>
      <c r="Y25" s="9"/>
    </row>
    <row r="26" spans="1:25" ht="11.25" x14ac:dyDescent="0.2">
      <c r="A26" s="29" t="s">
        <v>38</v>
      </c>
      <c r="B26" s="120" t="s">
        <v>92</v>
      </c>
      <c r="C26" s="134">
        <v>6.75</v>
      </c>
      <c r="D26" s="134">
        <v>5.58</v>
      </c>
      <c r="E26" s="134">
        <v>4.4800000000000004</v>
      </c>
      <c r="F26" s="134">
        <v>4</v>
      </c>
      <c r="G26" s="2">
        <v>3</v>
      </c>
      <c r="H26" s="134">
        <v>6.98</v>
      </c>
      <c r="I26" s="134">
        <v>4.05</v>
      </c>
      <c r="J26" s="134">
        <v>11.07</v>
      </c>
      <c r="K26" s="134">
        <v>4.9800000000000004</v>
      </c>
      <c r="L26" s="134">
        <v>7.76</v>
      </c>
      <c r="M26" s="134">
        <v>7.25</v>
      </c>
      <c r="N26" s="2">
        <v>4.3</v>
      </c>
      <c r="O26" s="134">
        <v>1.58</v>
      </c>
      <c r="P26" s="134">
        <v>8.34</v>
      </c>
      <c r="Q26" s="134">
        <v>4.79</v>
      </c>
      <c r="R26" s="2">
        <v>9.7799999999999994</v>
      </c>
      <c r="S26" s="134">
        <v>11.49</v>
      </c>
      <c r="T26" s="134">
        <v>11.06</v>
      </c>
      <c r="U26" s="134">
        <v>7.04</v>
      </c>
      <c r="V26" s="134">
        <v>5.45</v>
      </c>
      <c r="W26" s="134">
        <v>6.64</v>
      </c>
      <c r="X26" s="53">
        <v>6.4938095238095244</v>
      </c>
      <c r="Y26" s="9"/>
    </row>
    <row r="27" spans="1:25" ht="11.25" x14ac:dyDescent="0.2">
      <c r="A27" s="29" t="s">
        <v>109</v>
      </c>
      <c r="B27" s="120" t="s">
        <v>96</v>
      </c>
      <c r="C27" s="19">
        <v>0.76</v>
      </c>
      <c r="D27" s="19">
        <v>0.96</v>
      </c>
      <c r="E27" s="133">
        <v>0.85</v>
      </c>
      <c r="F27" s="19">
        <v>0.76</v>
      </c>
      <c r="G27" s="18">
        <v>0.6</v>
      </c>
      <c r="H27" s="19">
        <v>0.71</v>
      </c>
      <c r="I27" s="19">
        <v>0.59</v>
      </c>
      <c r="J27" s="19">
        <v>1.08</v>
      </c>
      <c r="K27" s="19">
        <v>0.66</v>
      </c>
      <c r="L27" s="19">
        <v>0.75</v>
      </c>
      <c r="M27" s="19">
        <v>0.68</v>
      </c>
      <c r="N27" s="19">
        <v>1</v>
      </c>
      <c r="O27" s="19">
        <v>0.61</v>
      </c>
      <c r="P27" s="19">
        <v>1.1599999999999999</v>
      </c>
      <c r="Q27" s="19">
        <v>0.72</v>
      </c>
      <c r="R27" s="18">
        <v>0.89</v>
      </c>
      <c r="S27" s="18">
        <v>0.93</v>
      </c>
      <c r="T27" s="18">
        <v>1.01</v>
      </c>
      <c r="U27" s="19">
        <v>0.97</v>
      </c>
      <c r="V27" s="133">
        <v>0.76</v>
      </c>
      <c r="W27" s="19">
        <v>0.70920000000000005</v>
      </c>
      <c r="X27" s="54">
        <v>0.817104761904762</v>
      </c>
      <c r="Y27" s="9"/>
    </row>
    <row r="28" spans="1:25" ht="11.25" x14ac:dyDescent="0.2">
      <c r="A28" s="29" t="s">
        <v>39</v>
      </c>
      <c r="B28" s="120" t="s">
        <v>94</v>
      </c>
      <c r="C28" s="134">
        <v>78</v>
      </c>
      <c r="D28" s="134">
        <v>59.7</v>
      </c>
      <c r="E28" s="135">
        <v>58.83</v>
      </c>
      <c r="F28" s="134">
        <v>70.349999999999994</v>
      </c>
      <c r="G28" s="2">
        <v>59</v>
      </c>
      <c r="H28" s="134">
        <v>58</v>
      </c>
      <c r="I28" s="134">
        <v>58</v>
      </c>
      <c r="J28" s="134">
        <v>77.56</v>
      </c>
      <c r="K28" s="134">
        <v>65.3</v>
      </c>
      <c r="L28" s="134">
        <v>56</v>
      </c>
      <c r="M28" s="134">
        <v>62.53</v>
      </c>
      <c r="N28" s="134">
        <v>62.57</v>
      </c>
      <c r="O28" s="134">
        <v>51.54</v>
      </c>
      <c r="P28" s="134">
        <v>83.32</v>
      </c>
      <c r="Q28" s="134">
        <v>62.34</v>
      </c>
      <c r="R28" s="2">
        <v>57.9</v>
      </c>
      <c r="S28" s="134">
        <v>64.67</v>
      </c>
      <c r="T28" s="134">
        <v>72.849999999999994</v>
      </c>
      <c r="U28" s="134">
        <v>73.150000000000006</v>
      </c>
      <c r="V28" s="134">
        <v>53</v>
      </c>
      <c r="W28" s="134">
        <v>59.89</v>
      </c>
      <c r="X28" s="53">
        <v>64.023809523809533</v>
      </c>
      <c r="Y28" s="9"/>
    </row>
    <row r="29" spans="1:25" ht="11.25" x14ac:dyDescent="0.2">
      <c r="A29" s="29" t="s">
        <v>40</v>
      </c>
      <c r="B29" s="120" t="s">
        <v>94</v>
      </c>
      <c r="C29" s="134">
        <v>229.45</v>
      </c>
      <c r="D29" s="134">
        <v>317</v>
      </c>
      <c r="E29" s="134">
        <v>204.23</v>
      </c>
      <c r="F29" s="134">
        <v>198.5</v>
      </c>
      <c r="G29" s="2">
        <v>173.68</v>
      </c>
      <c r="H29" s="134">
        <v>194.63</v>
      </c>
      <c r="I29" s="134">
        <v>79</v>
      </c>
      <c r="J29" s="134">
        <v>200</v>
      </c>
      <c r="K29" s="134">
        <v>206.8</v>
      </c>
      <c r="L29" s="134">
        <v>226.95</v>
      </c>
      <c r="M29" s="134">
        <v>225.5</v>
      </c>
      <c r="N29" s="134">
        <v>194.4</v>
      </c>
      <c r="O29" s="134">
        <v>190.77</v>
      </c>
      <c r="P29" s="134">
        <v>283.89999999999998</v>
      </c>
      <c r="Q29" s="134">
        <v>199.5</v>
      </c>
      <c r="R29" s="2">
        <v>223.45</v>
      </c>
      <c r="S29" s="134">
        <v>100.07</v>
      </c>
      <c r="T29" s="134">
        <v>235.07</v>
      </c>
      <c r="U29" s="134">
        <v>214.37</v>
      </c>
      <c r="V29" s="134">
        <v>185</v>
      </c>
      <c r="W29" s="134">
        <v>158.6</v>
      </c>
      <c r="X29" s="53">
        <v>201.94619047619051</v>
      </c>
      <c r="Y29" s="9"/>
    </row>
    <row r="30" spans="1:25" ht="11.25" x14ac:dyDescent="0.2">
      <c r="A30" s="29" t="s">
        <v>41</v>
      </c>
      <c r="B30" s="120" t="s">
        <v>94</v>
      </c>
      <c r="C30" s="134">
        <v>39.21</v>
      </c>
      <c r="D30" s="134">
        <v>49.5</v>
      </c>
      <c r="E30" s="134">
        <v>33.58</v>
      </c>
      <c r="F30" s="134">
        <v>36</v>
      </c>
      <c r="G30" s="2">
        <v>31.65</v>
      </c>
      <c r="H30" s="134">
        <v>44</v>
      </c>
      <c r="I30" s="134">
        <v>27.5</v>
      </c>
      <c r="J30" s="134">
        <v>39.840000000000003</v>
      </c>
      <c r="K30" s="134">
        <v>47.89</v>
      </c>
      <c r="L30" s="134">
        <v>34</v>
      </c>
      <c r="M30" s="134">
        <v>48.5</v>
      </c>
      <c r="N30" s="134">
        <v>30.07</v>
      </c>
      <c r="O30" s="134">
        <v>29.2</v>
      </c>
      <c r="P30" s="134">
        <v>64.63</v>
      </c>
      <c r="Q30" s="134">
        <v>41.85</v>
      </c>
      <c r="R30" s="2">
        <v>33.5</v>
      </c>
      <c r="S30" s="134">
        <v>36.89</v>
      </c>
      <c r="T30" s="134">
        <v>37.17</v>
      </c>
      <c r="U30" s="134">
        <v>28.39</v>
      </c>
      <c r="V30" s="134">
        <v>39</v>
      </c>
      <c r="W30" s="134">
        <v>55.86</v>
      </c>
      <c r="X30" s="53">
        <v>39.439523809523813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56.35</v>
      </c>
      <c r="D31" s="134">
        <v>50.34</v>
      </c>
      <c r="E31" s="134">
        <v>44.76</v>
      </c>
      <c r="F31" s="134">
        <v>58.04</v>
      </c>
      <c r="G31" s="2">
        <v>37</v>
      </c>
      <c r="H31" s="134">
        <v>44</v>
      </c>
      <c r="I31" s="134">
        <v>49.9</v>
      </c>
      <c r="J31" s="134">
        <v>42.68</v>
      </c>
      <c r="K31" s="134">
        <v>48</v>
      </c>
      <c r="L31" s="134">
        <v>41.994999999999997</v>
      </c>
      <c r="M31" s="134">
        <v>58.17</v>
      </c>
      <c r="N31" s="134">
        <v>48.15</v>
      </c>
      <c r="O31" s="134">
        <v>34.590000000000003</v>
      </c>
      <c r="P31" s="134">
        <v>60.51</v>
      </c>
      <c r="Q31" s="134">
        <v>45.26</v>
      </c>
      <c r="R31" s="2">
        <v>45.76</v>
      </c>
      <c r="S31" s="134">
        <v>24.58</v>
      </c>
      <c r="T31" s="134">
        <v>49.33</v>
      </c>
      <c r="U31" s="134">
        <v>50.03</v>
      </c>
      <c r="V31" s="134">
        <v>34</v>
      </c>
      <c r="W31" s="134">
        <v>40.479999999999997</v>
      </c>
      <c r="X31" s="53">
        <v>45.901190476190479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23.454999999999998</v>
      </c>
      <c r="D32" s="134">
        <v>29.7</v>
      </c>
      <c r="E32" s="134">
        <v>29.53</v>
      </c>
      <c r="F32" s="134">
        <v>30</v>
      </c>
      <c r="G32" s="2">
        <v>14.67</v>
      </c>
      <c r="H32" s="134">
        <v>19.8</v>
      </c>
      <c r="I32" s="134">
        <v>13.9</v>
      </c>
      <c r="J32" s="134">
        <v>17.23</v>
      </c>
      <c r="K32" s="134">
        <v>25.8</v>
      </c>
      <c r="L32" s="134">
        <v>26.4</v>
      </c>
      <c r="M32" s="134">
        <v>20.71</v>
      </c>
      <c r="N32" s="134">
        <v>19.18</v>
      </c>
      <c r="O32" s="134">
        <v>42.34</v>
      </c>
      <c r="P32" s="134">
        <v>33.58</v>
      </c>
      <c r="Q32" s="134">
        <v>17.46</v>
      </c>
      <c r="R32" s="2">
        <v>29.75</v>
      </c>
      <c r="S32" s="2">
        <v>18.2</v>
      </c>
      <c r="T32" s="2">
        <v>22.93</v>
      </c>
      <c r="U32" s="134">
        <v>16.8</v>
      </c>
      <c r="V32" s="134">
        <v>16.850000000000001</v>
      </c>
      <c r="W32" s="134">
        <v>22.29</v>
      </c>
      <c r="X32" s="53">
        <v>23.360714285714288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11.206448999999999</v>
      </c>
      <c r="D34" s="2">
        <v>12.5</v>
      </c>
      <c r="E34" s="2">
        <v>15</v>
      </c>
      <c r="F34" s="2">
        <v>11.28</v>
      </c>
      <c r="G34" s="2">
        <v>14.64</v>
      </c>
      <c r="H34" s="134">
        <v>14.33</v>
      </c>
      <c r="I34" s="134">
        <v>13.8</v>
      </c>
      <c r="J34" s="2">
        <v>10.483246000000001</v>
      </c>
      <c r="K34" s="2">
        <v>15.23</v>
      </c>
      <c r="L34" s="2">
        <v>9.4693560000000012</v>
      </c>
      <c r="M34" s="2">
        <v>10.5</v>
      </c>
      <c r="N34" s="134">
        <v>11.67</v>
      </c>
      <c r="O34" s="2">
        <v>11.548439999999999</v>
      </c>
      <c r="P34" s="2">
        <v>12.44</v>
      </c>
      <c r="Q34" s="2">
        <v>16.91</v>
      </c>
      <c r="R34" s="2">
        <v>16.39</v>
      </c>
      <c r="S34" s="134">
        <v>11.299999999999999</v>
      </c>
      <c r="T34" s="134">
        <v>12.982900000000001</v>
      </c>
      <c r="U34" s="2">
        <v>18.350000000000001</v>
      </c>
      <c r="V34" s="2">
        <v>10.74</v>
      </c>
      <c r="W34" s="134">
        <v>16.010000000000002</v>
      </c>
      <c r="X34" s="53">
        <v>13.180018619047619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7.8274980000000003</v>
      </c>
      <c r="D35" s="2">
        <v>9.24</v>
      </c>
      <c r="E35" s="2">
        <v>8.86</v>
      </c>
      <c r="F35" s="2">
        <v>7.88</v>
      </c>
      <c r="G35" s="2">
        <v>9.43</v>
      </c>
      <c r="H35" s="134">
        <v>8.94</v>
      </c>
      <c r="I35" s="134">
        <v>10</v>
      </c>
      <c r="J35" s="2">
        <v>7.4039340000000005</v>
      </c>
      <c r="K35" s="2">
        <v>9.9600000000000009</v>
      </c>
      <c r="L35" s="2">
        <v>7.0317000000000007</v>
      </c>
      <c r="M35" s="2">
        <v>7.75</v>
      </c>
      <c r="N35" s="134">
        <v>8.43</v>
      </c>
      <c r="O35" s="2">
        <v>8.5795600000000007</v>
      </c>
      <c r="P35" s="2">
        <v>9.35</v>
      </c>
      <c r="Q35" s="2">
        <v>11.89</v>
      </c>
      <c r="R35" s="2">
        <v>11.98</v>
      </c>
      <c r="S35" s="134">
        <v>9.0399999999999991</v>
      </c>
      <c r="T35" s="134">
        <v>9.3565000000000005</v>
      </c>
      <c r="U35" s="2">
        <v>12.96</v>
      </c>
      <c r="V35" s="2">
        <v>7.69</v>
      </c>
      <c r="W35" s="134">
        <v>13.14</v>
      </c>
      <c r="X35" s="53">
        <v>9.3685329523809528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25.45</v>
      </c>
      <c r="D37" s="134">
        <v>69</v>
      </c>
      <c r="E37" s="134">
        <v>94.85</v>
      </c>
      <c r="F37" s="134">
        <v>27.74</v>
      </c>
      <c r="G37" s="134">
        <v>77.8</v>
      </c>
      <c r="H37" s="134">
        <v>56.92</v>
      </c>
      <c r="I37" s="134">
        <v>45.91</v>
      </c>
      <c r="J37" s="134">
        <v>45.9</v>
      </c>
      <c r="K37" s="134">
        <v>43.8</v>
      </c>
      <c r="L37" s="134">
        <v>33.53</v>
      </c>
      <c r="M37" s="134">
        <v>60.8</v>
      </c>
      <c r="N37" s="134">
        <v>22.6</v>
      </c>
      <c r="O37" s="134">
        <v>29.87</v>
      </c>
      <c r="P37" s="134">
        <v>64.78</v>
      </c>
      <c r="Q37" s="134">
        <v>50</v>
      </c>
      <c r="R37" s="2">
        <v>46.11</v>
      </c>
      <c r="S37" s="134">
        <v>24.65</v>
      </c>
      <c r="T37" s="134">
        <v>59.626300000000001</v>
      </c>
      <c r="U37" s="134">
        <v>24.84</v>
      </c>
      <c r="V37" s="134">
        <v>43.64</v>
      </c>
      <c r="W37" s="134">
        <v>36.01</v>
      </c>
      <c r="X37" s="53">
        <v>46.848871428571428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28</v>
      </c>
      <c r="D39" s="20">
        <v>41</v>
      </c>
      <c r="E39" s="20">
        <v>17.61</v>
      </c>
      <c r="F39" s="20">
        <v>15</v>
      </c>
      <c r="G39" s="20">
        <v>23</v>
      </c>
      <c r="H39" s="20">
        <v>10.5</v>
      </c>
      <c r="I39" s="20">
        <v>10.95</v>
      </c>
      <c r="J39" s="20">
        <v>16.8</v>
      </c>
      <c r="K39" s="20">
        <v>5.75</v>
      </c>
      <c r="L39" s="20">
        <v>15</v>
      </c>
      <c r="M39" s="20">
        <v>19.420000000000002</v>
      </c>
      <c r="N39" s="20">
        <v>14.282999999999999</v>
      </c>
      <c r="O39" s="20">
        <v>5.81</v>
      </c>
      <c r="P39" s="20">
        <v>17.7</v>
      </c>
      <c r="Q39" s="20">
        <v>8.0500000000000007</v>
      </c>
      <c r="R39" s="21">
        <v>8</v>
      </c>
      <c r="S39" s="20">
        <v>5.86</v>
      </c>
      <c r="T39" s="20">
        <v>31</v>
      </c>
      <c r="U39" s="20">
        <v>10.039999999999999</v>
      </c>
      <c r="V39" s="20">
        <v>8</v>
      </c>
      <c r="W39" s="20">
        <v>6.2063333333333333</v>
      </c>
      <c r="X39" s="57">
        <v>15.141873015873021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9" activePane="bottomRight" state="frozen"/>
      <selection activeCell="A2" sqref="A2:X2"/>
      <selection pane="topRight" activeCell="A2" sqref="A2:X2"/>
      <selection pane="bottomLeft" activeCell="A2" sqref="A2:X2"/>
      <selection pane="bottomRight" activeCell="Z19" sqref="Z19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179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52</v>
      </c>
      <c r="D8" s="134">
        <v>52</v>
      </c>
      <c r="E8" s="134">
        <v>30.72</v>
      </c>
      <c r="F8" s="134">
        <v>38.020000000000003</v>
      </c>
      <c r="G8" s="2">
        <v>25.42</v>
      </c>
      <c r="H8" s="134">
        <v>31.08</v>
      </c>
      <c r="I8" s="134">
        <v>19.850000000000001</v>
      </c>
      <c r="J8" s="134">
        <v>29.92</v>
      </c>
      <c r="K8" s="134">
        <v>26.67</v>
      </c>
      <c r="L8" s="134">
        <v>32.229999999999997</v>
      </c>
      <c r="M8" s="134">
        <v>33.03</v>
      </c>
      <c r="N8" s="134">
        <v>37.229999999999997</v>
      </c>
      <c r="O8" s="134">
        <v>38.659999999999997</v>
      </c>
      <c r="P8" s="134">
        <v>35.92</v>
      </c>
      <c r="Q8" s="134">
        <v>24.84</v>
      </c>
      <c r="R8" s="2">
        <v>34.79</v>
      </c>
      <c r="S8" s="134">
        <v>25.32</v>
      </c>
      <c r="T8" s="134">
        <v>29.24</v>
      </c>
      <c r="U8" s="134">
        <v>29.69</v>
      </c>
      <c r="V8" s="134">
        <v>33</v>
      </c>
      <c r="W8" s="134">
        <v>27.22</v>
      </c>
      <c r="X8" s="53">
        <v>32.707142857142863</v>
      </c>
      <c r="Y8" s="9"/>
    </row>
    <row r="9" spans="1:25" ht="11.25" x14ac:dyDescent="0.2">
      <c r="A9" s="29" t="s">
        <v>87</v>
      </c>
      <c r="B9" s="120" t="s">
        <v>92</v>
      </c>
      <c r="C9" s="19">
        <v>3.15</v>
      </c>
      <c r="D9" s="19">
        <v>4.87</v>
      </c>
      <c r="E9" s="19">
        <v>3.43</v>
      </c>
      <c r="F9" s="19">
        <v>2.93</v>
      </c>
      <c r="G9" s="18">
        <v>2.83</v>
      </c>
      <c r="H9" s="19">
        <v>2.8</v>
      </c>
      <c r="I9" s="19">
        <v>2.98</v>
      </c>
      <c r="J9" s="19">
        <v>3.85</v>
      </c>
      <c r="K9" s="19">
        <v>2.95</v>
      </c>
      <c r="L9" s="19">
        <v>3.73</v>
      </c>
      <c r="M9" s="19">
        <v>4.72</v>
      </c>
      <c r="N9" s="19">
        <v>4.0199999999999996</v>
      </c>
      <c r="O9" s="19">
        <v>3.15</v>
      </c>
      <c r="P9" s="19">
        <v>3.66</v>
      </c>
      <c r="Q9" s="19">
        <v>3.02</v>
      </c>
      <c r="R9" s="18">
        <v>3.19</v>
      </c>
      <c r="S9" s="19">
        <v>3.79</v>
      </c>
      <c r="T9" s="19">
        <v>3.57</v>
      </c>
      <c r="U9" s="19">
        <v>3.7</v>
      </c>
      <c r="V9" s="19">
        <v>3.58</v>
      </c>
      <c r="W9" s="19">
        <v>3.28</v>
      </c>
      <c r="X9" s="54">
        <v>3.4857142857142858</v>
      </c>
      <c r="Y9" s="9"/>
    </row>
    <row r="10" spans="1:25" ht="11.25" x14ac:dyDescent="0.2">
      <c r="A10" s="29" t="s">
        <v>24</v>
      </c>
      <c r="B10" s="120" t="s">
        <v>93</v>
      </c>
      <c r="C10" s="134">
        <v>283</v>
      </c>
      <c r="D10" s="134">
        <v>418.5</v>
      </c>
      <c r="E10" s="134">
        <v>277.33</v>
      </c>
      <c r="F10" s="134">
        <v>256.98</v>
      </c>
      <c r="G10" s="2">
        <v>248</v>
      </c>
      <c r="H10" s="134">
        <v>237.55</v>
      </c>
      <c r="I10" s="134">
        <v>247</v>
      </c>
      <c r="J10" s="134">
        <v>305</v>
      </c>
      <c r="K10" s="134">
        <v>252.4</v>
      </c>
      <c r="L10" s="134">
        <v>261</v>
      </c>
      <c r="M10" s="134">
        <v>285</v>
      </c>
      <c r="N10" s="134">
        <v>353.06</v>
      </c>
      <c r="O10" s="134">
        <v>259.60000000000002</v>
      </c>
      <c r="P10" s="134">
        <v>285</v>
      </c>
      <c r="Q10" s="134">
        <v>260</v>
      </c>
      <c r="R10" s="2">
        <v>259.8</v>
      </c>
      <c r="S10" s="134">
        <v>399.08</v>
      </c>
      <c r="T10" s="134">
        <v>272.44</v>
      </c>
      <c r="U10" s="134">
        <v>245.14</v>
      </c>
      <c r="V10" s="134">
        <v>262.5</v>
      </c>
      <c r="W10" s="134">
        <v>244.65</v>
      </c>
      <c r="X10" s="53">
        <v>281.57285714285712</v>
      </c>
      <c r="Y10" s="9"/>
    </row>
    <row r="11" spans="1:25" ht="11.25" x14ac:dyDescent="0.2">
      <c r="A11" s="29" t="s">
        <v>25</v>
      </c>
      <c r="B11" s="120" t="s">
        <v>92</v>
      </c>
      <c r="C11" s="19">
        <v>0.39</v>
      </c>
      <c r="D11" s="19">
        <v>0.61899999999999999</v>
      </c>
      <c r="E11" s="19">
        <v>0.41200000000000003</v>
      </c>
      <c r="F11" s="19">
        <v>0.36499999999999999</v>
      </c>
      <c r="G11" s="18">
        <v>0.317</v>
      </c>
      <c r="H11" s="19">
        <v>0.36700000000000005</v>
      </c>
      <c r="I11" s="19">
        <v>0.33600000000000002</v>
      </c>
      <c r="J11" s="19">
        <v>0.5</v>
      </c>
      <c r="K11" s="19">
        <v>0.36340000000000006</v>
      </c>
      <c r="L11" s="19">
        <v>0.42</v>
      </c>
      <c r="M11" s="19">
        <v>0.41259999999999997</v>
      </c>
      <c r="N11" s="19">
        <v>0.53339999999999999</v>
      </c>
      <c r="O11" s="19">
        <v>0.37</v>
      </c>
      <c r="P11" s="19">
        <v>0.44259999999999999</v>
      </c>
      <c r="Q11" s="19">
        <v>0.4</v>
      </c>
      <c r="R11" s="18">
        <v>0.37</v>
      </c>
      <c r="S11" s="19">
        <v>0.54</v>
      </c>
      <c r="T11" s="19">
        <v>0.39</v>
      </c>
      <c r="U11" s="19">
        <v>0.43</v>
      </c>
      <c r="V11" s="19">
        <v>0.35139999999999999</v>
      </c>
      <c r="W11" s="19">
        <v>0.35799999999999998</v>
      </c>
      <c r="X11" s="54">
        <v>0.41368571428571432</v>
      </c>
      <c r="Y11" s="9"/>
    </row>
    <row r="12" spans="1:25" ht="11.25" x14ac:dyDescent="0.2">
      <c r="A12" s="29" t="s">
        <v>26</v>
      </c>
      <c r="B12" s="120" t="s">
        <v>93</v>
      </c>
      <c r="C12" s="134">
        <v>35</v>
      </c>
      <c r="D12" s="134">
        <v>35</v>
      </c>
      <c r="E12" s="134">
        <v>40.450000000000003</v>
      </c>
      <c r="F12" s="134">
        <v>30</v>
      </c>
      <c r="G12" s="2">
        <v>58</v>
      </c>
      <c r="H12" s="134">
        <v>50</v>
      </c>
      <c r="I12" s="134">
        <v>52</v>
      </c>
      <c r="J12" s="134">
        <v>63</v>
      </c>
      <c r="K12" s="134">
        <v>55</v>
      </c>
      <c r="L12" s="134">
        <v>35</v>
      </c>
      <c r="M12" s="134">
        <v>47</v>
      </c>
      <c r="N12" s="134">
        <v>30.09</v>
      </c>
      <c r="O12" s="134">
        <v>24.79</v>
      </c>
      <c r="P12" s="134">
        <v>53.33</v>
      </c>
      <c r="Q12" s="134">
        <v>54</v>
      </c>
      <c r="R12" s="2">
        <v>60</v>
      </c>
      <c r="S12" s="134">
        <v>60</v>
      </c>
      <c r="T12" s="134">
        <v>44</v>
      </c>
      <c r="U12" s="134">
        <v>53.4</v>
      </c>
      <c r="V12" s="134">
        <v>31.18</v>
      </c>
      <c r="W12" s="134">
        <v>64.12</v>
      </c>
      <c r="X12" s="53">
        <v>46.445714285714281</v>
      </c>
      <c r="Y12" s="9"/>
    </row>
    <row r="13" spans="1:25" ht="11.25" x14ac:dyDescent="0.2">
      <c r="A13" s="29" t="s">
        <v>27</v>
      </c>
      <c r="B13" s="120" t="s">
        <v>93</v>
      </c>
      <c r="C13" s="134">
        <v>81.2</v>
      </c>
      <c r="D13" s="134">
        <v>151</v>
      </c>
      <c r="E13" s="134">
        <v>72.34</v>
      </c>
      <c r="F13" s="134">
        <v>55</v>
      </c>
      <c r="G13" s="2">
        <v>53.45</v>
      </c>
      <c r="H13" s="134">
        <v>49</v>
      </c>
      <c r="I13" s="134">
        <v>58</v>
      </c>
      <c r="J13" s="134">
        <v>121</v>
      </c>
      <c r="K13" s="134">
        <v>65.400000000000006</v>
      </c>
      <c r="L13" s="134">
        <v>58</v>
      </c>
      <c r="M13" s="134">
        <v>79</v>
      </c>
      <c r="N13" s="134">
        <v>60.98</v>
      </c>
      <c r="O13" s="134">
        <v>68.75</v>
      </c>
      <c r="P13" s="134">
        <v>77.33</v>
      </c>
      <c r="Q13" s="134">
        <v>46</v>
      </c>
      <c r="R13" s="2">
        <v>75</v>
      </c>
      <c r="S13" s="134">
        <v>90</v>
      </c>
      <c r="T13" s="134">
        <v>59.51</v>
      </c>
      <c r="U13" s="134">
        <v>64.22</v>
      </c>
      <c r="V13" s="134">
        <v>75</v>
      </c>
      <c r="W13" s="134">
        <v>68.11</v>
      </c>
      <c r="X13" s="53">
        <v>72.775714285714287</v>
      </c>
      <c r="Y13" s="9"/>
    </row>
    <row r="14" spans="1:25" ht="11.25" x14ac:dyDescent="0.2">
      <c r="A14" s="29" t="s">
        <v>28</v>
      </c>
      <c r="B14" s="120" t="s">
        <v>94</v>
      </c>
      <c r="C14" s="67">
        <v>0.39</v>
      </c>
      <c r="D14" s="133">
        <v>0.57999999999999996</v>
      </c>
      <c r="E14" s="67">
        <v>0.51</v>
      </c>
      <c r="F14" s="67">
        <v>0.35</v>
      </c>
      <c r="G14" s="68">
        <v>0.7</v>
      </c>
      <c r="H14" s="67">
        <v>0.42</v>
      </c>
      <c r="I14" s="67">
        <v>0.48</v>
      </c>
      <c r="J14" s="67">
        <v>0.48</v>
      </c>
      <c r="K14" s="67">
        <v>0.7</v>
      </c>
      <c r="L14" s="67">
        <v>0.48</v>
      </c>
      <c r="M14" s="67">
        <v>0.45</v>
      </c>
      <c r="N14" s="67">
        <v>0.49</v>
      </c>
      <c r="O14" s="67">
        <v>0.4</v>
      </c>
      <c r="P14" s="67">
        <v>0.45</v>
      </c>
      <c r="Q14" s="67">
        <v>0.43</v>
      </c>
      <c r="R14" s="68">
        <v>0.47</v>
      </c>
      <c r="S14" s="67">
        <v>0.32</v>
      </c>
      <c r="T14" s="67">
        <v>0.54</v>
      </c>
      <c r="U14" s="67">
        <v>0.46</v>
      </c>
      <c r="V14" s="133">
        <v>0.35</v>
      </c>
      <c r="W14" s="67">
        <v>0.43569999999999998</v>
      </c>
      <c r="X14" s="54">
        <v>0.47074761904761914</v>
      </c>
      <c r="Y14" s="9"/>
    </row>
    <row r="15" spans="1:25" ht="11.25" x14ac:dyDescent="0.2">
      <c r="A15" s="29" t="s">
        <v>44</v>
      </c>
      <c r="B15" s="120" t="s">
        <v>94</v>
      </c>
      <c r="C15" s="134">
        <v>1.5549999999999999</v>
      </c>
      <c r="D15" s="132">
        <v>4.3499999999999996</v>
      </c>
      <c r="E15" s="134">
        <v>2.4500000000000002</v>
      </c>
      <c r="F15" s="134">
        <v>1.9</v>
      </c>
      <c r="G15" s="2">
        <v>2.35</v>
      </c>
      <c r="H15" s="134">
        <v>2.35</v>
      </c>
      <c r="I15" s="134">
        <v>1.9</v>
      </c>
      <c r="J15" s="134">
        <v>3.15</v>
      </c>
      <c r="K15" s="134">
        <v>1.83</v>
      </c>
      <c r="L15" s="134">
        <v>2</v>
      </c>
      <c r="M15" s="134">
        <v>2.0499999999999998</v>
      </c>
      <c r="N15" s="134">
        <v>2.4500000000000002</v>
      </c>
      <c r="O15" s="134">
        <v>1.3</v>
      </c>
      <c r="P15" s="134">
        <v>2.95</v>
      </c>
      <c r="Q15" s="134">
        <v>2.44</v>
      </c>
      <c r="R15" s="2">
        <v>1.96</v>
      </c>
      <c r="S15" s="134">
        <v>1.91</v>
      </c>
      <c r="T15" s="134">
        <v>2.89</v>
      </c>
      <c r="U15" s="134">
        <v>1.83</v>
      </c>
      <c r="V15" s="132">
        <v>2.4</v>
      </c>
      <c r="W15" s="134">
        <v>1.86</v>
      </c>
      <c r="X15" s="53">
        <v>2.2797619047619042</v>
      </c>
      <c r="Y15" s="9"/>
    </row>
    <row r="16" spans="1:25" ht="11.25" x14ac:dyDescent="0.2">
      <c r="A16" s="29" t="s">
        <v>29</v>
      </c>
      <c r="B16" s="120" t="s">
        <v>91</v>
      </c>
      <c r="C16" s="134">
        <v>18</v>
      </c>
      <c r="D16" s="134">
        <v>19.850000000000001</v>
      </c>
      <c r="E16" s="134">
        <v>20.97</v>
      </c>
      <c r="F16" s="134">
        <v>36</v>
      </c>
      <c r="G16" s="2">
        <v>16.5</v>
      </c>
      <c r="H16" s="134">
        <v>15.19</v>
      </c>
      <c r="I16" s="134">
        <v>16.579999999999998</v>
      </c>
      <c r="J16" s="134">
        <v>16.149999999999999</v>
      </c>
      <c r="K16" s="134">
        <v>18.02</v>
      </c>
      <c r="L16" s="134">
        <v>14.3</v>
      </c>
      <c r="M16" s="134">
        <v>16.52</v>
      </c>
      <c r="N16" s="134">
        <v>21.6</v>
      </c>
      <c r="O16" s="134">
        <v>20.91</v>
      </c>
      <c r="P16" s="134">
        <v>25.21</v>
      </c>
      <c r="Q16" s="134">
        <v>12.85</v>
      </c>
      <c r="R16" s="2">
        <v>19</v>
      </c>
      <c r="S16" s="134">
        <v>15.09</v>
      </c>
      <c r="T16" s="134">
        <v>17.21</v>
      </c>
      <c r="U16" s="134">
        <v>15.01</v>
      </c>
      <c r="V16" s="134">
        <v>18.5</v>
      </c>
      <c r="W16" s="134">
        <v>13.36</v>
      </c>
      <c r="X16" s="53">
        <v>18.419999999999998</v>
      </c>
      <c r="Y16" s="9"/>
    </row>
    <row r="17" spans="1:25" ht="11.25" x14ac:dyDescent="0.2">
      <c r="A17" s="29" t="s">
        <v>30</v>
      </c>
      <c r="B17" s="120" t="s">
        <v>94</v>
      </c>
      <c r="C17" s="134">
        <v>63.27</v>
      </c>
      <c r="D17" s="134">
        <v>151.75</v>
      </c>
      <c r="E17" s="134">
        <v>68.97</v>
      </c>
      <c r="F17" s="134">
        <v>74</v>
      </c>
      <c r="G17" s="2">
        <v>67.5</v>
      </c>
      <c r="H17" s="134">
        <v>55.39</v>
      </c>
      <c r="I17" s="134">
        <v>59</v>
      </c>
      <c r="J17" s="134">
        <v>83</v>
      </c>
      <c r="K17" s="134">
        <v>77.11</v>
      </c>
      <c r="L17" s="134">
        <v>88</v>
      </c>
      <c r="M17" s="134">
        <v>104.05</v>
      </c>
      <c r="N17" s="134">
        <v>74.36</v>
      </c>
      <c r="O17" s="134">
        <v>76.069999999999993</v>
      </c>
      <c r="P17" s="134">
        <v>68.349999999999994</v>
      </c>
      <c r="Q17" s="134">
        <v>68</v>
      </c>
      <c r="R17" s="2">
        <v>71.5</v>
      </c>
      <c r="S17" s="134">
        <v>57.8</v>
      </c>
      <c r="T17" s="134">
        <v>75.069999999999993</v>
      </c>
      <c r="U17" s="134">
        <v>80.06</v>
      </c>
      <c r="V17" s="134">
        <v>60</v>
      </c>
      <c r="W17" s="134">
        <v>83.07</v>
      </c>
      <c r="X17" s="53">
        <v>76.491428571428557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730</v>
      </c>
      <c r="D18" s="134">
        <v>279</v>
      </c>
      <c r="E18" s="134">
        <v>292.60000000000002</v>
      </c>
      <c r="F18" s="134">
        <v>260</v>
      </c>
      <c r="G18" s="2">
        <v>268</v>
      </c>
      <c r="H18" s="134">
        <v>310</v>
      </c>
      <c r="I18" s="134">
        <v>197.75</v>
      </c>
      <c r="J18" s="134">
        <v>186.72</v>
      </c>
      <c r="K18" s="134">
        <v>450</v>
      </c>
      <c r="L18" s="134">
        <v>399</v>
      </c>
      <c r="M18" s="134">
        <v>370.25</v>
      </c>
      <c r="N18" s="134">
        <v>292.27</v>
      </c>
      <c r="O18" s="134">
        <v>218.15</v>
      </c>
      <c r="P18" s="134">
        <v>358.92</v>
      </c>
      <c r="Q18" s="134">
        <v>314.22000000000003</v>
      </c>
      <c r="R18" s="2">
        <v>417.15</v>
      </c>
      <c r="S18" s="134">
        <v>402.5</v>
      </c>
      <c r="T18" s="134">
        <v>414.1</v>
      </c>
      <c r="U18" s="134">
        <v>259.69</v>
      </c>
      <c r="V18" s="134">
        <v>260</v>
      </c>
      <c r="W18" s="134">
        <v>297.38</v>
      </c>
      <c r="X18" s="53">
        <v>332.27142857142854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348</v>
      </c>
      <c r="D19" s="134">
        <v>236</v>
      </c>
      <c r="E19" s="134">
        <v>259.17</v>
      </c>
      <c r="F19" s="2">
        <v>285</v>
      </c>
      <c r="G19" s="2">
        <v>178</v>
      </c>
      <c r="H19" s="134">
        <v>260</v>
      </c>
      <c r="I19" s="134">
        <v>112</v>
      </c>
      <c r="J19" s="134">
        <v>199.32</v>
      </c>
      <c r="K19" s="134">
        <v>273.73</v>
      </c>
      <c r="L19" s="2">
        <v>235</v>
      </c>
      <c r="M19" s="2">
        <v>205.54</v>
      </c>
      <c r="N19" s="134">
        <v>236.93</v>
      </c>
      <c r="O19" s="134">
        <v>251</v>
      </c>
      <c r="P19" s="134">
        <v>230.5</v>
      </c>
      <c r="Q19" s="134">
        <v>207</v>
      </c>
      <c r="R19" s="2">
        <v>321.16000000000003</v>
      </c>
      <c r="S19" s="134">
        <v>181</v>
      </c>
      <c r="T19" s="134">
        <v>130.41999999999999</v>
      </c>
      <c r="U19" s="134">
        <v>188.12</v>
      </c>
      <c r="V19" s="134">
        <v>232</v>
      </c>
      <c r="W19" s="134">
        <v>251.27</v>
      </c>
      <c r="X19" s="53">
        <v>229.5790476190476</v>
      </c>
      <c r="Y19" s="9"/>
    </row>
    <row r="20" spans="1:25" ht="22.5" x14ac:dyDescent="0.2">
      <c r="A20" s="121" t="s">
        <v>33</v>
      </c>
      <c r="B20" s="122" t="s">
        <v>94</v>
      </c>
      <c r="C20" s="134">
        <v>50.534999999999997</v>
      </c>
      <c r="D20" s="134">
        <v>80</v>
      </c>
      <c r="E20" s="134">
        <v>54.03</v>
      </c>
      <c r="F20" s="134">
        <v>69</v>
      </c>
      <c r="G20" s="2">
        <v>40</v>
      </c>
      <c r="H20" s="134">
        <v>55</v>
      </c>
      <c r="I20" s="134">
        <v>45</v>
      </c>
      <c r="J20" s="134">
        <v>36</v>
      </c>
      <c r="K20" s="134">
        <v>62.3</v>
      </c>
      <c r="L20" s="134">
        <v>34</v>
      </c>
      <c r="M20" s="134">
        <v>52.6</v>
      </c>
      <c r="N20" s="134">
        <v>43.41</v>
      </c>
      <c r="O20" s="134">
        <v>45.73</v>
      </c>
      <c r="P20" s="134">
        <v>58.86</v>
      </c>
      <c r="Q20" s="134">
        <v>49.8</v>
      </c>
      <c r="R20" s="2">
        <v>61</v>
      </c>
      <c r="S20" s="134">
        <v>24.33</v>
      </c>
      <c r="T20" s="134">
        <v>26.09</v>
      </c>
      <c r="U20" s="134">
        <v>26.08</v>
      </c>
      <c r="V20" s="134">
        <v>40</v>
      </c>
      <c r="W20" s="134">
        <v>40.74</v>
      </c>
      <c r="X20" s="53">
        <v>47.357380952380957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16.899999999999999</v>
      </c>
      <c r="D21" s="134">
        <v>20.95</v>
      </c>
      <c r="E21" s="134">
        <v>22.4</v>
      </c>
      <c r="F21" s="134">
        <v>18.04</v>
      </c>
      <c r="G21" s="2">
        <v>18.190000000000001</v>
      </c>
      <c r="H21" s="134">
        <v>20.18</v>
      </c>
      <c r="I21" s="134">
        <v>18</v>
      </c>
      <c r="J21" s="134">
        <v>15.4</v>
      </c>
      <c r="K21" s="134">
        <v>25.32</v>
      </c>
      <c r="L21" s="134">
        <v>23.9</v>
      </c>
      <c r="M21" s="134">
        <v>18.079999999999998</v>
      </c>
      <c r="N21" s="134">
        <v>21.43</v>
      </c>
      <c r="O21" s="134">
        <v>15.4</v>
      </c>
      <c r="P21" s="134">
        <v>47.23</v>
      </c>
      <c r="Q21" s="134">
        <v>20.5</v>
      </c>
      <c r="R21" s="2">
        <v>19.18</v>
      </c>
      <c r="S21" s="134">
        <v>19.88</v>
      </c>
      <c r="T21" s="134">
        <v>17.73</v>
      </c>
      <c r="U21" s="134">
        <v>12.34</v>
      </c>
      <c r="V21" s="134">
        <v>20.5</v>
      </c>
      <c r="W21" s="134">
        <v>15.67</v>
      </c>
      <c r="X21" s="53">
        <v>20.343809523809526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430</v>
      </c>
      <c r="D22" s="134">
        <v>420</v>
      </c>
      <c r="E22" s="134">
        <v>258.17</v>
      </c>
      <c r="F22" s="134">
        <v>236.4</v>
      </c>
      <c r="G22" s="2">
        <v>340</v>
      </c>
      <c r="H22" s="134">
        <v>282.5</v>
      </c>
      <c r="I22" s="134">
        <v>340.86</v>
      </c>
      <c r="J22" s="134">
        <v>265.13</v>
      </c>
      <c r="K22" s="134">
        <v>317</v>
      </c>
      <c r="L22" s="134">
        <v>320</v>
      </c>
      <c r="M22" s="134">
        <v>376</v>
      </c>
      <c r="N22" s="134">
        <v>241.63</v>
      </c>
      <c r="O22" s="134">
        <v>216.5</v>
      </c>
      <c r="P22" s="134">
        <v>499.67</v>
      </c>
      <c r="Q22" s="134">
        <v>543.27</v>
      </c>
      <c r="R22" s="2">
        <v>252.27</v>
      </c>
      <c r="S22" s="134">
        <v>302.8</v>
      </c>
      <c r="T22" s="134">
        <v>762.83</v>
      </c>
      <c r="U22" s="134">
        <v>441.75</v>
      </c>
      <c r="V22" s="134">
        <v>245</v>
      </c>
      <c r="W22" s="134">
        <v>271.70999999999998</v>
      </c>
      <c r="X22" s="53">
        <v>350.64238095238102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18.3</v>
      </c>
      <c r="D23" s="134">
        <v>19</v>
      </c>
      <c r="E23" s="134">
        <v>7.06</v>
      </c>
      <c r="F23" s="134">
        <v>8.86</v>
      </c>
      <c r="G23" s="2">
        <v>10.3</v>
      </c>
      <c r="H23" s="134">
        <v>9.9</v>
      </c>
      <c r="I23" s="134">
        <v>7</v>
      </c>
      <c r="J23" s="134">
        <v>8</v>
      </c>
      <c r="K23" s="134">
        <v>11.25</v>
      </c>
      <c r="L23" s="134">
        <v>19</v>
      </c>
      <c r="M23" s="134">
        <v>16.03</v>
      </c>
      <c r="N23" s="134">
        <v>10.07</v>
      </c>
      <c r="O23" s="134">
        <v>8.9600000000000009</v>
      </c>
      <c r="P23" s="134">
        <v>7.03</v>
      </c>
      <c r="Q23" s="134">
        <v>9.74</v>
      </c>
      <c r="R23" s="2">
        <v>13.58</v>
      </c>
      <c r="S23" s="134">
        <v>30</v>
      </c>
      <c r="T23" s="134">
        <v>8.44</v>
      </c>
      <c r="U23" s="134">
        <v>27.25</v>
      </c>
      <c r="V23" s="134">
        <v>12.42</v>
      </c>
      <c r="W23" s="134">
        <v>9.32</v>
      </c>
      <c r="X23" s="53">
        <v>12.929047619047619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59</v>
      </c>
      <c r="E24" s="134">
        <v>53.9</v>
      </c>
      <c r="F24" s="134">
        <v>107.5</v>
      </c>
      <c r="G24" s="2">
        <v>48.9</v>
      </c>
      <c r="H24" s="134">
        <v>40.049999999999997</v>
      </c>
      <c r="I24" s="134">
        <v>42</v>
      </c>
      <c r="J24" s="134">
        <v>88</v>
      </c>
      <c r="K24" s="134">
        <v>64</v>
      </c>
      <c r="L24" s="134">
        <v>68</v>
      </c>
      <c r="M24" s="134">
        <v>79.5</v>
      </c>
      <c r="N24" s="134">
        <v>63.84</v>
      </c>
      <c r="O24" s="134">
        <v>38.99</v>
      </c>
      <c r="P24" s="134">
        <v>112.73</v>
      </c>
      <c r="Q24" s="134">
        <v>52</v>
      </c>
      <c r="R24" s="2">
        <v>54</v>
      </c>
      <c r="S24" s="134">
        <v>82</v>
      </c>
      <c r="T24" s="134">
        <v>57.86</v>
      </c>
      <c r="U24" s="134">
        <v>62.5</v>
      </c>
      <c r="V24" s="134">
        <v>61</v>
      </c>
      <c r="W24" s="134">
        <v>52.72</v>
      </c>
      <c r="X24" s="53">
        <v>63.975714285714275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4.68</v>
      </c>
      <c r="D25" s="134">
        <v>8.5</v>
      </c>
      <c r="E25" s="134">
        <v>6.13</v>
      </c>
      <c r="F25" s="134">
        <v>10.14</v>
      </c>
      <c r="G25" s="2">
        <v>5.7</v>
      </c>
      <c r="H25" s="134">
        <v>9.2100000000000009</v>
      </c>
      <c r="I25" s="134">
        <v>5.33</v>
      </c>
      <c r="J25" s="134">
        <v>11</v>
      </c>
      <c r="K25" s="134">
        <v>7.91</v>
      </c>
      <c r="L25" s="134">
        <v>8.35</v>
      </c>
      <c r="M25" s="134">
        <v>9.48</v>
      </c>
      <c r="N25" s="134">
        <v>5.54</v>
      </c>
      <c r="O25" s="134">
        <v>5.95</v>
      </c>
      <c r="P25" s="134">
        <v>5.91</v>
      </c>
      <c r="Q25" s="134">
        <v>8.0399999999999991</v>
      </c>
      <c r="R25" s="2">
        <v>9.64</v>
      </c>
      <c r="S25" s="134">
        <v>5.5</v>
      </c>
      <c r="T25" s="134">
        <v>12.34</v>
      </c>
      <c r="U25" s="134">
        <v>9.52</v>
      </c>
      <c r="V25" s="134">
        <v>5.75</v>
      </c>
      <c r="W25" s="134">
        <v>8.7594444444444441</v>
      </c>
      <c r="X25" s="53">
        <v>7.7799735449735454</v>
      </c>
      <c r="Y25" s="9"/>
    </row>
    <row r="26" spans="1:25" ht="11.25" x14ac:dyDescent="0.2">
      <c r="A26" s="29" t="s">
        <v>38</v>
      </c>
      <c r="B26" s="120" t="s">
        <v>92</v>
      </c>
      <c r="C26" s="134">
        <v>7.7</v>
      </c>
      <c r="D26" s="134">
        <v>5.58</v>
      </c>
      <c r="E26" s="134">
        <v>4.3499999999999996</v>
      </c>
      <c r="F26" s="134">
        <v>4</v>
      </c>
      <c r="G26" s="2">
        <v>3.4</v>
      </c>
      <c r="H26" s="134">
        <v>7.1</v>
      </c>
      <c r="I26" s="134">
        <v>4.16</v>
      </c>
      <c r="J26" s="134">
        <v>9.35</v>
      </c>
      <c r="K26" s="134">
        <v>4.9800000000000004</v>
      </c>
      <c r="L26" s="134">
        <v>7.76</v>
      </c>
      <c r="M26" s="134">
        <v>7.24</v>
      </c>
      <c r="N26" s="2">
        <v>4.28</v>
      </c>
      <c r="O26" s="134">
        <v>1.58</v>
      </c>
      <c r="P26" s="134">
        <v>8.34</v>
      </c>
      <c r="Q26" s="134">
        <v>4.76</v>
      </c>
      <c r="R26" s="2">
        <v>9.8000000000000007</v>
      </c>
      <c r="S26" s="134">
        <v>11.49</v>
      </c>
      <c r="T26" s="134">
        <v>10.83</v>
      </c>
      <c r="U26" s="134">
        <v>7.04</v>
      </c>
      <c r="V26" s="134">
        <v>7.3</v>
      </c>
      <c r="W26" s="134">
        <v>6.58</v>
      </c>
      <c r="X26" s="53">
        <v>6.5533333333333346</v>
      </c>
      <c r="Y26" s="9"/>
    </row>
    <row r="27" spans="1:25" ht="11.25" x14ac:dyDescent="0.2">
      <c r="A27" s="29" t="s">
        <v>109</v>
      </c>
      <c r="B27" s="120" t="s">
        <v>96</v>
      </c>
      <c r="C27" s="19">
        <v>0.94</v>
      </c>
      <c r="D27" s="19">
        <v>0.96</v>
      </c>
      <c r="E27" s="133">
        <v>0.84</v>
      </c>
      <c r="F27" s="19">
        <v>0.75</v>
      </c>
      <c r="G27" s="18">
        <v>0.61</v>
      </c>
      <c r="H27" s="19">
        <v>0.69</v>
      </c>
      <c r="I27" s="19">
        <v>0.59</v>
      </c>
      <c r="J27" s="19">
        <v>1.1200000000000001</v>
      </c>
      <c r="K27" s="19">
        <v>0.66</v>
      </c>
      <c r="L27" s="19">
        <v>0.72</v>
      </c>
      <c r="M27" s="19">
        <v>0.68</v>
      </c>
      <c r="N27" s="19">
        <v>1</v>
      </c>
      <c r="O27" s="19">
        <v>0.65</v>
      </c>
      <c r="P27" s="19">
        <v>1.1399999999999999</v>
      </c>
      <c r="Q27" s="19">
        <v>0.72</v>
      </c>
      <c r="R27" s="18">
        <v>0.88</v>
      </c>
      <c r="S27" s="18">
        <v>0.93</v>
      </c>
      <c r="T27" s="18">
        <v>1.04</v>
      </c>
      <c r="U27" s="19">
        <v>0.95</v>
      </c>
      <c r="V27" s="133">
        <v>0.77</v>
      </c>
      <c r="W27" s="19">
        <v>0.70920000000000005</v>
      </c>
      <c r="X27" s="54">
        <v>0.82615238095238097</v>
      </c>
      <c r="Y27" s="9"/>
    </row>
    <row r="28" spans="1:25" ht="11.25" x14ac:dyDescent="0.2">
      <c r="A28" s="29" t="s">
        <v>39</v>
      </c>
      <c r="B28" s="120" t="s">
        <v>94</v>
      </c>
      <c r="C28" s="134">
        <v>73.995000000000005</v>
      </c>
      <c r="D28" s="134">
        <v>59.7</v>
      </c>
      <c r="E28" s="135">
        <v>63.28</v>
      </c>
      <c r="F28" s="134">
        <v>70.349999999999994</v>
      </c>
      <c r="G28" s="2">
        <v>59</v>
      </c>
      <c r="H28" s="134">
        <v>57.8</v>
      </c>
      <c r="I28" s="134">
        <v>58</v>
      </c>
      <c r="J28" s="134">
        <v>78.55</v>
      </c>
      <c r="K28" s="134">
        <v>65.3</v>
      </c>
      <c r="L28" s="134">
        <v>56</v>
      </c>
      <c r="M28" s="134">
        <v>62.93</v>
      </c>
      <c r="N28" s="134">
        <v>62.01</v>
      </c>
      <c r="O28" s="134">
        <v>56.91</v>
      </c>
      <c r="P28" s="134">
        <v>83.77</v>
      </c>
      <c r="Q28" s="134">
        <v>57.95</v>
      </c>
      <c r="R28" s="2">
        <v>57.89</v>
      </c>
      <c r="S28" s="134">
        <v>64.33</v>
      </c>
      <c r="T28" s="134">
        <v>71.900000000000006</v>
      </c>
      <c r="U28" s="134">
        <v>73.349999999999994</v>
      </c>
      <c r="V28" s="134">
        <v>49</v>
      </c>
      <c r="W28" s="134">
        <v>59.89</v>
      </c>
      <c r="X28" s="53">
        <v>63.900238095238095</v>
      </c>
      <c r="Y28" s="9"/>
    </row>
    <row r="29" spans="1:25" ht="11.25" x14ac:dyDescent="0.2">
      <c r="A29" s="29" t="s">
        <v>40</v>
      </c>
      <c r="B29" s="120" t="s">
        <v>94</v>
      </c>
      <c r="C29" s="134">
        <v>200.59</v>
      </c>
      <c r="D29" s="134">
        <v>317</v>
      </c>
      <c r="E29" s="134">
        <v>189.97</v>
      </c>
      <c r="F29" s="134">
        <v>198.5</v>
      </c>
      <c r="G29" s="2">
        <v>173.18</v>
      </c>
      <c r="H29" s="134">
        <v>189</v>
      </c>
      <c r="I29" s="134">
        <v>79</v>
      </c>
      <c r="J29" s="134">
        <v>198</v>
      </c>
      <c r="K29" s="134">
        <v>206.8</v>
      </c>
      <c r="L29" s="134">
        <v>226.95</v>
      </c>
      <c r="M29" s="134">
        <v>230.12</v>
      </c>
      <c r="N29" s="134">
        <v>194.8</v>
      </c>
      <c r="O29" s="134">
        <v>198.62</v>
      </c>
      <c r="P29" s="134">
        <v>275.25</v>
      </c>
      <c r="Q29" s="134">
        <v>203</v>
      </c>
      <c r="R29" s="2">
        <v>222.84</v>
      </c>
      <c r="S29" s="134">
        <v>100.07</v>
      </c>
      <c r="T29" s="134">
        <v>234.62</v>
      </c>
      <c r="U29" s="134">
        <v>211.87</v>
      </c>
      <c r="V29" s="134">
        <v>182.5</v>
      </c>
      <c r="W29" s="134">
        <v>158.79</v>
      </c>
      <c r="X29" s="53">
        <v>199.59380952380954</v>
      </c>
      <c r="Y29" s="9"/>
    </row>
    <row r="30" spans="1:25" ht="11.25" x14ac:dyDescent="0.2">
      <c r="A30" s="29" t="s">
        <v>41</v>
      </c>
      <c r="B30" s="120" t="s">
        <v>94</v>
      </c>
      <c r="C30" s="134">
        <v>41.055</v>
      </c>
      <c r="D30" s="134">
        <v>49.5</v>
      </c>
      <c r="E30" s="134">
        <v>33.409999999999997</v>
      </c>
      <c r="F30" s="134">
        <v>36</v>
      </c>
      <c r="G30" s="2">
        <v>31.65</v>
      </c>
      <c r="H30" s="134">
        <v>44</v>
      </c>
      <c r="I30" s="134">
        <v>29.95</v>
      </c>
      <c r="J30" s="134">
        <v>39.840000000000003</v>
      </c>
      <c r="K30" s="134">
        <v>47.66</v>
      </c>
      <c r="L30" s="134">
        <v>34</v>
      </c>
      <c r="M30" s="134">
        <v>49</v>
      </c>
      <c r="N30" s="134">
        <v>29.9</v>
      </c>
      <c r="O30" s="134">
        <v>34.74</v>
      </c>
      <c r="P30" s="134">
        <v>63.17</v>
      </c>
      <c r="Q30" s="134">
        <v>41.85</v>
      </c>
      <c r="R30" s="2">
        <v>33.47</v>
      </c>
      <c r="S30" s="134">
        <v>36.770000000000003</v>
      </c>
      <c r="T30" s="134">
        <v>36.42</v>
      </c>
      <c r="U30" s="134">
        <v>28.2</v>
      </c>
      <c r="V30" s="134">
        <v>20.3</v>
      </c>
      <c r="W30" s="134">
        <v>55.86</v>
      </c>
      <c r="X30" s="53">
        <v>38.892619047619043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40.685000000000002</v>
      </c>
      <c r="D31" s="134">
        <v>50.34</v>
      </c>
      <c r="E31" s="134">
        <v>43.87</v>
      </c>
      <c r="F31" s="134">
        <v>58.04</v>
      </c>
      <c r="G31" s="2">
        <v>35</v>
      </c>
      <c r="H31" s="134">
        <v>44.33</v>
      </c>
      <c r="I31" s="134">
        <v>49.9</v>
      </c>
      <c r="J31" s="134">
        <v>54.39</v>
      </c>
      <c r="K31" s="134">
        <v>47.69</v>
      </c>
      <c r="L31" s="134">
        <v>42</v>
      </c>
      <c r="M31" s="134">
        <v>58.17</v>
      </c>
      <c r="N31" s="134">
        <v>47.01</v>
      </c>
      <c r="O31" s="134">
        <v>34.590000000000003</v>
      </c>
      <c r="P31" s="134">
        <v>58</v>
      </c>
      <c r="Q31" s="134">
        <v>45.26</v>
      </c>
      <c r="R31" s="2">
        <v>46.16</v>
      </c>
      <c r="S31" s="134">
        <v>24.58</v>
      </c>
      <c r="T31" s="134">
        <v>47.82</v>
      </c>
      <c r="U31" s="134">
        <v>49.95</v>
      </c>
      <c r="V31" s="134">
        <v>37.5</v>
      </c>
      <c r="W31" s="134">
        <v>40.479999999999997</v>
      </c>
      <c r="X31" s="53">
        <v>45.512619047619054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20.16</v>
      </c>
      <c r="D32" s="134">
        <v>29.7</v>
      </c>
      <c r="E32" s="134">
        <v>29.48</v>
      </c>
      <c r="F32" s="134">
        <v>30</v>
      </c>
      <c r="G32" s="2">
        <v>15.8</v>
      </c>
      <c r="H32" s="134">
        <v>19.8</v>
      </c>
      <c r="I32" s="134">
        <v>13.9</v>
      </c>
      <c r="J32" s="134">
        <v>19.2</v>
      </c>
      <c r="K32" s="134">
        <v>25.68</v>
      </c>
      <c r="L32" s="134">
        <v>26.4</v>
      </c>
      <c r="M32" s="134">
        <v>20.52</v>
      </c>
      <c r="N32" s="134">
        <v>19.27</v>
      </c>
      <c r="O32" s="134">
        <v>34.6</v>
      </c>
      <c r="P32" s="134">
        <v>33.200000000000003</v>
      </c>
      <c r="Q32" s="134">
        <v>17.46</v>
      </c>
      <c r="R32" s="2">
        <v>29.17</v>
      </c>
      <c r="S32" s="2">
        <v>18.2</v>
      </c>
      <c r="T32" s="2">
        <v>22.66</v>
      </c>
      <c r="U32" s="134">
        <v>16.66</v>
      </c>
      <c r="V32" s="134">
        <v>14.29</v>
      </c>
      <c r="W32" s="134">
        <v>22.78</v>
      </c>
      <c r="X32" s="53">
        <v>22.80619047619048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10.282707</v>
      </c>
      <c r="D34" s="2">
        <v>12.5</v>
      </c>
      <c r="E34" s="2">
        <v>15</v>
      </c>
      <c r="F34" s="2">
        <v>11.28</v>
      </c>
      <c r="G34" s="2">
        <v>13.51</v>
      </c>
      <c r="H34" s="134">
        <v>13.09</v>
      </c>
      <c r="I34" s="134">
        <v>13.662590000000002</v>
      </c>
      <c r="J34" s="2">
        <v>10.483246000000001</v>
      </c>
      <c r="K34" s="2">
        <v>15.1</v>
      </c>
      <c r="L34" s="2">
        <v>9.4693560000000012</v>
      </c>
      <c r="M34" s="2">
        <v>10.5</v>
      </c>
      <c r="N34" s="134">
        <v>11.67</v>
      </c>
      <c r="O34" s="2">
        <v>11.548439999999999</v>
      </c>
      <c r="P34" s="2">
        <v>12.44</v>
      </c>
      <c r="Q34" s="2">
        <v>16.91</v>
      </c>
      <c r="R34" s="2">
        <v>16.39</v>
      </c>
      <c r="S34" s="134">
        <v>11.299999999999999</v>
      </c>
      <c r="T34" s="134">
        <v>12.899800000000001</v>
      </c>
      <c r="U34" s="2">
        <v>17.069606999999998</v>
      </c>
      <c r="V34" s="2">
        <v>10.74</v>
      </c>
      <c r="W34" s="134">
        <v>14.867272</v>
      </c>
      <c r="X34" s="53">
        <v>12.891096095238098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7.1711549999999997</v>
      </c>
      <c r="D35" s="2">
        <v>9.24</v>
      </c>
      <c r="E35" s="2">
        <v>8.86</v>
      </c>
      <c r="F35" s="2">
        <v>7.88</v>
      </c>
      <c r="G35" s="2">
        <v>8.6999999999999993</v>
      </c>
      <c r="H35" s="134">
        <v>8.16</v>
      </c>
      <c r="I35" s="134">
        <v>9.9112065000000005</v>
      </c>
      <c r="J35" s="2">
        <v>7.4039340000000005</v>
      </c>
      <c r="K35" s="2">
        <v>9.9600000000000009</v>
      </c>
      <c r="L35" s="2">
        <v>7.0317000000000007</v>
      </c>
      <c r="M35" s="2">
        <v>7.75</v>
      </c>
      <c r="N35" s="134">
        <v>8.43</v>
      </c>
      <c r="O35" s="2">
        <v>8.5795600000000007</v>
      </c>
      <c r="P35" s="2">
        <v>9.35</v>
      </c>
      <c r="Q35" s="2">
        <v>11.89</v>
      </c>
      <c r="R35" s="2">
        <v>11.98</v>
      </c>
      <c r="S35" s="134">
        <v>9.0399999999999991</v>
      </c>
      <c r="T35" s="134">
        <v>9.3565000000000005</v>
      </c>
      <c r="U35" s="2">
        <v>11.913997999999999</v>
      </c>
      <c r="V35" s="2">
        <v>7.69</v>
      </c>
      <c r="W35" s="134">
        <v>12.324186000000001</v>
      </c>
      <c r="X35" s="53">
        <v>9.1724875952380938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25.45</v>
      </c>
      <c r="D37" s="134">
        <v>69</v>
      </c>
      <c r="E37" s="134">
        <v>93.87</v>
      </c>
      <c r="F37" s="134">
        <v>27.74</v>
      </c>
      <c r="G37" s="134">
        <v>84</v>
      </c>
      <c r="H37" s="134">
        <v>50.26</v>
      </c>
      <c r="I37" s="134">
        <v>45.91</v>
      </c>
      <c r="J37" s="134">
        <v>45.9</v>
      </c>
      <c r="K37" s="134">
        <v>43.67</v>
      </c>
      <c r="L37" s="134">
        <v>33.53</v>
      </c>
      <c r="M37" s="134">
        <v>60.59</v>
      </c>
      <c r="N37" s="134">
        <v>22.58</v>
      </c>
      <c r="O37" s="134">
        <v>26.32</v>
      </c>
      <c r="P37" s="134">
        <v>64.78</v>
      </c>
      <c r="Q37" s="134">
        <v>50</v>
      </c>
      <c r="R37" s="2">
        <v>46.4</v>
      </c>
      <c r="S37" s="134">
        <v>24.65</v>
      </c>
      <c r="T37" s="134">
        <v>58.7789</v>
      </c>
      <c r="U37" s="134">
        <v>24.62</v>
      </c>
      <c r="V37" s="134">
        <v>27</v>
      </c>
      <c r="W37" s="134">
        <v>33.590000000000003</v>
      </c>
      <c r="X37" s="53">
        <v>45.649471428571438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28</v>
      </c>
      <c r="D39" s="20">
        <v>41</v>
      </c>
      <c r="E39" s="20">
        <v>16.899999999999999</v>
      </c>
      <c r="F39" s="20">
        <v>15</v>
      </c>
      <c r="G39" s="20">
        <v>23</v>
      </c>
      <c r="H39" s="20">
        <v>10.5</v>
      </c>
      <c r="I39" s="20">
        <v>10.95</v>
      </c>
      <c r="J39" s="20">
        <v>16.8</v>
      </c>
      <c r="K39" s="20">
        <v>5.5</v>
      </c>
      <c r="L39" s="20">
        <v>15</v>
      </c>
      <c r="M39" s="20">
        <v>19.329999999999998</v>
      </c>
      <c r="N39" s="20">
        <v>14.282999999999999</v>
      </c>
      <c r="O39" s="20">
        <v>5.77</v>
      </c>
      <c r="P39" s="20">
        <v>17.78</v>
      </c>
      <c r="Q39" s="20">
        <v>7</v>
      </c>
      <c r="R39" s="21">
        <v>8</v>
      </c>
      <c r="S39" s="20">
        <v>5.86</v>
      </c>
      <c r="T39" s="20">
        <v>31</v>
      </c>
      <c r="U39" s="20">
        <v>10.039999999999999</v>
      </c>
      <c r="V39" s="20">
        <v>11.66</v>
      </c>
      <c r="W39" s="20">
        <v>6.1883333333333335</v>
      </c>
      <c r="X39" s="57">
        <v>15.217206349206352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13" activePane="bottomRight" state="frozen"/>
      <selection activeCell="A2" sqref="A2:X2"/>
      <selection pane="topRight" activeCell="A2" sqref="A2:X2"/>
      <selection pane="bottomLeft" activeCell="A2" sqref="A2:X2"/>
      <selection pane="bottomRight" activeCell="X35" sqref="X35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178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51</v>
      </c>
      <c r="D8" s="134">
        <v>52</v>
      </c>
      <c r="E8" s="134">
        <v>30.1</v>
      </c>
      <c r="F8" s="134">
        <v>38.020000000000003</v>
      </c>
      <c r="G8" s="2">
        <v>25.97</v>
      </c>
      <c r="H8" s="134">
        <v>31.08</v>
      </c>
      <c r="I8" s="134">
        <v>19.96</v>
      </c>
      <c r="J8" s="134">
        <v>29.78</v>
      </c>
      <c r="K8" s="134">
        <v>25.2</v>
      </c>
      <c r="L8" s="134">
        <v>32.229999999999997</v>
      </c>
      <c r="M8" s="134">
        <v>33</v>
      </c>
      <c r="N8" s="134">
        <v>36.82</v>
      </c>
      <c r="O8" s="134">
        <v>39.46</v>
      </c>
      <c r="P8" s="134">
        <v>35.78</v>
      </c>
      <c r="Q8" s="134">
        <v>24.84</v>
      </c>
      <c r="R8" s="2">
        <v>34.79</v>
      </c>
      <c r="S8" s="134">
        <v>25.32</v>
      </c>
      <c r="T8" s="134">
        <v>29.01</v>
      </c>
      <c r="U8" s="134">
        <v>29.69</v>
      </c>
      <c r="V8" s="134">
        <v>34</v>
      </c>
      <c r="W8" s="134">
        <v>27.15</v>
      </c>
      <c r="X8" s="53">
        <v>32.628571428571433</v>
      </c>
      <c r="Y8" s="9"/>
    </row>
    <row r="9" spans="1:25" ht="11.25" x14ac:dyDescent="0.2">
      <c r="A9" s="29" t="s">
        <v>87</v>
      </c>
      <c r="B9" s="120" t="s">
        <v>92</v>
      </c>
      <c r="C9" s="19">
        <v>3.09</v>
      </c>
      <c r="D9" s="19">
        <v>4.8499999999999996</v>
      </c>
      <c r="E9" s="19">
        <v>3.36</v>
      </c>
      <c r="F9" s="19">
        <v>2.93</v>
      </c>
      <c r="G9" s="18">
        <v>2.83</v>
      </c>
      <c r="H9" s="19">
        <v>2.8</v>
      </c>
      <c r="I9" s="19">
        <v>2.98</v>
      </c>
      <c r="J9" s="19">
        <v>3.9</v>
      </c>
      <c r="K9" s="19">
        <v>2.95</v>
      </c>
      <c r="L9" s="19">
        <v>3.73</v>
      </c>
      <c r="M9" s="19">
        <v>4.74</v>
      </c>
      <c r="N9" s="19">
        <v>4</v>
      </c>
      <c r="O9" s="19">
        <v>2.98</v>
      </c>
      <c r="P9" s="19">
        <v>3.64</v>
      </c>
      <c r="Q9" s="19">
        <v>3.01</v>
      </c>
      <c r="R9" s="18">
        <v>3.19</v>
      </c>
      <c r="S9" s="19">
        <v>3.79</v>
      </c>
      <c r="T9" s="19">
        <v>3.57</v>
      </c>
      <c r="U9" s="19">
        <v>3.64</v>
      </c>
      <c r="V9" s="19">
        <v>3.8</v>
      </c>
      <c r="W9" s="19">
        <v>3.28</v>
      </c>
      <c r="X9" s="54">
        <v>3.4790476190476185</v>
      </c>
      <c r="Y9" s="9"/>
    </row>
    <row r="10" spans="1:25" ht="11.25" x14ac:dyDescent="0.2">
      <c r="A10" s="29" t="s">
        <v>24</v>
      </c>
      <c r="B10" s="120" t="s">
        <v>93</v>
      </c>
      <c r="C10" s="134">
        <v>283</v>
      </c>
      <c r="D10" s="134">
        <v>418.5</v>
      </c>
      <c r="E10" s="134">
        <v>287.57</v>
      </c>
      <c r="F10" s="134">
        <v>256.01</v>
      </c>
      <c r="G10" s="2">
        <v>250</v>
      </c>
      <c r="H10" s="134">
        <v>238.05</v>
      </c>
      <c r="I10" s="134">
        <v>260</v>
      </c>
      <c r="J10" s="134">
        <v>305</v>
      </c>
      <c r="K10" s="134">
        <v>248.8</v>
      </c>
      <c r="L10" s="134">
        <v>261</v>
      </c>
      <c r="M10" s="134">
        <v>287.45</v>
      </c>
      <c r="N10" s="134">
        <v>347.88</v>
      </c>
      <c r="O10" s="134">
        <v>272.38</v>
      </c>
      <c r="P10" s="134">
        <v>285</v>
      </c>
      <c r="Q10" s="134">
        <v>260</v>
      </c>
      <c r="R10" s="2">
        <v>259.8</v>
      </c>
      <c r="S10" s="134">
        <v>399.08</v>
      </c>
      <c r="T10" s="134">
        <v>275.33999999999997</v>
      </c>
      <c r="U10" s="134">
        <v>248.39</v>
      </c>
      <c r="V10" s="134">
        <v>265</v>
      </c>
      <c r="W10" s="134">
        <v>242.38</v>
      </c>
      <c r="X10" s="53">
        <v>283.3633333333334</v>
      </c>
      <c r="Y10" s="9"/>
    </row>
    <row r="11" spans="1:25" ht="11.25" x14ac:dyDescent="0.2">
      <c r="A11" s="29" t="s">
        <v>25</v>
      </c>
      <c r="B11" s="120" t="s">
        <v>92</v>
      </c>
      <c r="C11" s="19">
        <v>0.39</v>
      </c>
      <c r="D11" s="19">
        <v>0.61899999999999999</v>
      </c>
      <c r="E11" s="19">
        <v>0.4078</v>
      </c>
      <c r="F11" s="19">
        <v>0.37</v>
      </c>
      <c r="G11" s="18">
        <v>0.3206</v>
      </c>
      <c r="H11" s="19">
        <v>0.36659999999999998</v>
      </c>
      <c r="I11" s="19">
        <v>0.35399999999999998</v>
      </c>
      <c r="J11" s="19">
        <v>0.48</v>
      </c>
      <c r="K11" s="19">
        <v>0.35200000000000004</v>
      </c>
      <c r="L11" s="19">
        <v>0.42</v>
      </c>
      <c r="M11" s="19">
        <v>0.41560000000000002</v>
      </c>
      <c r="N11" s="19">
        <v>0.53220000000000001</v>
      </c>
      <c r="O11" s="19">
        <v>0.37</v>
      </c>
      <c r="P11" s="19">
        <v>0.43939999999999996</v>
      </c>
      <c r="Q11" s="19">
        <v>0.38</v>
      </c>
      <c r="R11" s="18">
        <v>0.36399999999999999</v>
      </c>
      <c r="S11" s="19">
        <v>0.53</v>
      </c>
      <c r="T11" s="19">
        <v>0.39</v>
      </c>
      <c r="U11" s="19">
        <v>0.43</v>
      </c>
      <c r="V11" s="19">
        <v>0.34399999999999997</v>
      </c>
      <c r="W11" s="19">
        <v>0.35619999999999996</v>
      </c>
      <c r="X11" s="54">
        <v>0.41101904761904756</v>
      </c>
      <c r="Y11" s="9"/>
    </row>
    <row r="12" spans="1:25" ht="11.25" x14ac:dyDescent="0.2">
      <c r="A12" s="29" t="s">
        <v>26</v>
      </c>
      <c r="B12" s="120" t="s">
        <v>93</v>
      </c>
      <c r="C12" s="134">
        <v>35</v>
      </c>
      <c r="D12" s="134">
        <v>35</v>
      </c>
      <c r="E12" s="134">
        <v>40.450000000000003</v>
      </c>
      <c r="F12" s="134">
        <v>30</v>
      </c>
      <c r="G12" s="2">
        <v>59</v>
      </c>
      <c r="H12" s="134">
        <v>50</v>
      </c>
      <c r="I12" s="134">
        <v>55</v>
      </c>
      <c r="J12" s="134">
        <v>60</v>
      </c>
      <c r="K12" s="134">
        <v>55</v>
      </c>
      <c r="L12" s="134">
        <v>35</v>
      </c>
      <c r="M12" s="134">
        <v>45</v>
      </c>
      <c r="N12" s="134">
        <v>30.07</v>
      </c>
      <c r="O12" s="134">
        <v>25.86</v>
      </c>
      <c r="P12" s="134">
        <v>53.33</v>
      </c>
      <c r="Q12" s="134">
        <v>53.5</v>
      </c>
      <c r="R12" s="2">
        <v>60</v>
      </c>
      <c r="S12" s="134">
        <v>60</v>
      </c>
      <c r="T12" s="134">
        <v>43.66</v>
      </c>
      <c r="U12" s="134">
        <v>53.95</v>
      </c>
      <c r="V12" s="134">
        <v>28.62</v>
      </c>
      <c r="W12" s="134">
        <v>63.91</v>
      </c>
      <c r="X12" s="53">
        <v>46.30238095238095</v>
      </c>
      <c r="Y12" s="9"/>
    </row>
    <row r="13" spans="1:25" ht="11.25" x14ac:dyDescent="0.2">
      <c r="A13" s="29" t="s">
        <v>27</v>
      </c>
      <c r="B13" s="120" t="s">
        <v>93</v>
      </c>
      <c r="C13" s="134">
        <v>80.599999999999994</v>
      </c>
      <c r="D13" s="134">
        <v>151</v>
      </c>
      <c r="E13" s="134">
        <v>72.34</v>
      </c>
      <c r="F13" s="134">
        <v>55</v>
      </c>
      <c r="G13" s="2">
        <v>55</v>
      </c>
      <c r="H13" s="134">
        <v>49</v>
      </c>
      <c r="I13" s="134">
        <v>58</v>
      </c>
      <c r="J13" s="134">
        <v>121</v>
      </c>
      <c r="K13" s="134">
        <v>65.400000000000006</v>
      </c>
      <c r="L13" s="134">
        <v>58</v>
      </c>
      <c r="M13" s="134">
        <v>78.95</v>
      </c>
      <c r="N13" s="134">
        <v>60.26</v>
      </c>
      <c r="O13" s="134">
        <v>68.33</v>
      </c>
      <c r="P13" s="134">
        <v>77.33</v>
      </c>
      <c r="Q13" s="134">
        <v>45</v>
      </c>
      <c r="R13" s="2">
        <v>75</v>
      </c>
      <c r="S13" s="134">
        <v>90</v>
      </c>
      <c r="T13" s="134">
        <v>60.03</v>
      </c>
      <c r="U13" s="134">
        <v>63.79</v>
      </c>
      <c r="V13" s="134">
        <v>65</v>
      </c>
      <c r="W13" s="134">
        <v>68.11</v>
      </c>
      <c r="X13" s="53">
        <v>72.244761904761901</v>
      </c>
      <c r="Y13" s="9"/>
    </row>
    <row r="14" spans="1:25" ht="11.25" x14ac:dyDescent="0.2">
      <c r="A14" s="29" t="s">
        <v>28</v>
      </c>
      <c r="B14" s="120" t="s">
        <v>94</v>
      </c>
      <c r="C14" s="67">
        <v>0.38500000000000001</v>
      </c>
      <c r="D14" s="133">
        <v>0.56999999999999995</v>
      </c>
      <c r="E14" s="67">
        <v>0.5</v>
      </c>
      <c r="F14" s="67">
        <v>0.35</v>
      </c>
      <c r="G14" s="68">
        <v>0.63</v>
      </c>
      <c r="H14" s="67">
        <v>0.42</v>
      </c>
      <c r="I14" s="67">
        <v>0.48</v>
      </c>
      <c r="J14" s="67">
        <v>0.48</v>
      </c>
      <c r="K14" s="67">
        <v>0.7</v>
      </c>
      <c r="L14" s="67">
        <v>0.48</v>
      </c>
      <c r="M14" s="67">
        <v>0.45</v>
      </c>
      <c r="N14" s="67">
        <v>0.49</v>
      </c>
      <c r="O14" s="67">
        <v>0.36</v>
      </c>
      <c r="P14" s="67">
        <v>0.44</v>
      </c>
      <c r="Q14" s="67">
        <v>0.43</v>
      </c>
      <c r="R14" s="68">
        <v>0.46</v>
      </c>
      <c r="S14" s="67">
        <v>0.32</v>
      </c>
      <c r="T14" s="67">
        <v>0.54</v>
      </c>
      <c r="U14" s="67">
        <v>0.46</v>
      </c>
      <c r="V14" s="133">
        <v>0.32</v>
      </c>
      <c r="W14" s="67">
        <v>0.43569999999999998</v>
      </c>
      <c r="X14" s="54">
        <v>0.46193809523809531</v>
      </c>
      <c r="Y14" s="9"/>
    </row>
    <row r="15" spans="1:25" ht="11.25" x14ac:dyDescent="0.2">
      <c r="A15" s="29" t="s">
        <v>44</v>
      </c>
      <c r="B15" s="120" t="s">
        <v>94</v>
      </c>
      <c r="C15" s="134">
        <v>1.5549999999999999</v>
      </c>
      <c r="D15" s="132">
        <v>4.3499999999999996</v>
      </c>
      <c r="E15" s="134">
        <v>2.4500000000000002</v>
      </c>
      <c r="F15" s="134">
        <v>1.9</v>
      </c>
      <c r="G15" s="2">
        <v>2.42</v>
      </c>
      <c r="H15" s="134">
        <v>2.25</v>
      </c>
      <c r="I15" s="134">
        <v>1.95</v>
      </c>
      <c r="J15" s="134">
        <v>3.68</v>
      </c>
      <c r="K15" s="134">
        <v>1.83</v>
      </c>
      <c r="L15" s="134">
        <v>2</v>
      </c>
      <c r="M15" s="134">
        <v>2.0499999999999998</v>
      </c>
      <c r="N15" s="134">
        <v>2.4500000000000002</v>
      </c>
      <c r="O15" s="134">
        <v>2.21</v>
      </c>
      <c r="P15" s="134">
        <v>2.94</v>
      </c>
      <c r="Q15" s="134">
        <v>2.4</v>
      </c>
      <c r="R15" s="2">
        <v>1.93</v>
      </c>
      <c r="S15" s="134">
        <v>1.91</v>
      </c>
      <c r="T15" s="134">
        <v>2.89</v>
      </c>
      <c r="U15" s="134">
        <v>1.83</v>
      </c>
      <c r="V15" s="132">
        <v>1.95</v>
      </c>
      <c r="W15" s="134">
        <v>1.85</v>
      </c>
      <c r="X15" s="53">
        <v>2.3235714285714284</v>
      </c>
      <c r="Y15" s="9"/>
    </row>
    <row r="16" spans="1:25" ht="11.25" x14ac:dyDescent="0.2">
      <c r="A16" s="29" t="s">
        <v>29</v>
      </c>
      <c r="B16" s="120" t="s">
        <v>91</v>
      </c>
      <c r="C16" s="134">
        <v>18</v>
      </c>
      <c r="D16" s="134">
        <v>19.850000000000001</v>
      </c>
      <c r="E16" s="134">
        <v>21.85</v>
      </c>
      <c r="F16" s="134">
        <v>36</v>
      </c>
      <c r="G16" s="2">
        <v>15.86</v>
      </c>
      <c r="H16" s="134">
        <v>15.12</v>
      </c>
      <c r="I16" s="134">
        <v>16.5</v>
      </c>
      <c r="J16" s="134">
        <v>15.18</v>
      </c>
      <c r="K16" s="134">
        <v>18</v>
      </c>
      <c r="L16" s="134">
        <v>14.3</v>
      </c>
      <c r="M16" s="134">
        <v>16.899999999999999</v>
      </c>
      <c r="N16" s="134">
        <v>21.48</v>
      </c>
      <c r="O16" s="134">
        <v>22.37</v>
      </c>
      <c r="P16" s="134">
        <v>25.21</v>
      </c>
      <c r="Q16" s="134">
        <v>12.81</v>
      </c>
      <c r="R16" s="2">
        <v>18.899999999999999</v>
      </c>
      <c r="S16" s="134">
        <v>15.09</v>
      </c>
      <c r="T16" s="134">
        <v>17.010000000000002</v>
      </c>
      <c r="U16" s="134">
        <v>14.86</v>
      </c>
      <c r="V16" s="134">
        <v>16.5</v>
      </c>
      <c r="W16" s="134">
        <v>13.44</v>
      </c>
      <c r="X16" s="53">
        <v>18.344285714285711</v>
      </c>
      <c r="Y16" s="9"/>
    </row>
    <row r="17" spans="1:25" ht="11.25" x14ac:dyDescent="0.2">
      <c r="A17" s="29" t="s">
        <v>30</v>
      </c>
      <c r="B17" s="120" t="s">
        <v>94</v>
      </c>
      <c r="C17" s="134">
        <v>63.37</v>
      </c>
      <c r="D17" s="134">
        <v>151.75</v>
      </c>
      <c r="E17" s="134">
        <v>67.3</v>
      </c>
      <c r="F17" s="134">
        <v>73.5</v>
      </c>
      <c r="G17" s="2">
        <v>68.5</v>
      </c>
      <c r="H17" s="134">
        <v>52.3</v>
      </c>
      <c r="I17" s="134">
        <v>59</v>
      </c>
      <c r="J17" s="134">
        <v>65</v>
      </c>
      <c r="K17" s="134">
        <v>77.3</v>
      </c>
      <c r="L17" s="134">
        <v>88</v>
      </c>
      <c r="M17" s="134">
        <v>102</v>
      </c>
      <c r="N17" s="134">
        <v>72.52</v>
      </c>
      <c r="O17" s="134">
        <v>85.67</v>
      </c>
      <c r="P17" s="134">
        <v>68.680000000000007</v>
      </c>
      <c r="Q17" s="134">
        <v>65.900000000000006</v>
      </c>
      <c r="R17" s="2">
        <v>71.5</v>
      </c>
      <c r="S17" s="134">
        <v>57.8</v>
      </c>
      <c r="T17" s="134">
        <v>74.430000000000007</v>
      </c>
      <c r="U17" s="134">
        <v>79.58</v>
      </c>
      <c r="V17" s="134">
        <v>70.849999999999994</v>
      </c>
      <c r="W17" s="134">
        <v>83.07</v>
      </c>
      <c r="X17" s="53">
        <v>76.096190476190472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730</v>
      </c>
      <c r="D18" s="134">
        <v>279</v>
      </c>
      <c r="E18" s="134">
        <v>292.60000000000002</v>
      </c>
      <c r="F18" s="134">
        <v>260</v>
      </c>
      <c r="G18" s="2">
        <v>274.5</v>
      </c>
      <c r="H18" s="134">
        <v>310</v>
      </c>
      <c r="I18" s="134">
        <v>197.75</v>
      </c>
      <c r="J18" s="134">
        <v>129.69999999999999</v>
      </c>
      <c r="K18" s="134">
        <v>425</v>
      </c>
      <c r="L18" s="134">
        <v>399</v>
      </c>
      <c r="M18" s="134">
        <v>361.2</v>
      </c>
      <c r="N18" s="134">
        <v>291</v>
      </c>
      <c r="O18" s="134">
        <v>236.33</v>
      </c>
      <c r="P18" s="134">
        <v>358.92</v>
      </c>
      <c r="Q18" s="134">
        <v>298.70999999999998</v>
      </c>
      <c r="R18" s="2">
        <v>414.3</v>
      </c>
      <c r="S18" s="134">
        <v>402.5</v>
      </c>
      <c r="T18" s="134">
        <v>403.88</v>
      </c>
      <c r="U18" s="134">
        <v>259.69</v>
      </c>
      <c r="V18" s="134">
        <v>509</v>
      </c>
      <c r="W18" s="134">
        <v>297.38</v>
      </c>
      <c r="X18" s="53">
        <v>339.54571428571427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366</v>
      </c>
      <c r="D19" s="134">
        <v>236</v>
      </c>
      <c r="E19" s="134">
        <v>259.17</v>
      </c>
      <c r="F19" s="2">
        <v>280</v>
      </c>
      <c r="G19" s="2">
        <v>165</v>
      </c>
      <c r="H19" s="134">
        <v>260</v>
      </c>
      <c r="I19" s="134">
        <v>112</v>
      </c>
      <c r="J19" s="134">
        <v>200.8</v>
      </c>
      <c r="K19" s="134">
        <v>273.73</v>
      </c>
      <c r="L19" s="2">
        <v>235</v>
      </c>
      <c r="M19" s="2">
        <v>205.03</v>
      </c>
      <c r="N19" s="134">
        <v>235.47</v>
      </c>
      <c r="O19" s="134">
        <v>252</v>
      </c>
      <c r="P19" s="134">
        <v>230.5</v>
      </c>
      <c r="Q19" s="134">
        <v>207</v>
      </c>
      <c r="R19" s="2">
        <v>317.58</v>
      </c>
      <c r="S19" s="134">
        <v>181</v>
      </c>
      <c r="T19" s="134">
        <v>128.22</v>
      </c>
      <c r="U19" s="134">
        <v>181.64</v>
      </c>
      <c r="V19" s="134">
        <v>176</v>
      </c>
      <c r="W19" s="134">
        <v>246.64</v>
      </c>
      <c r="X19" s="53">
        <v>226.13238095238097</v>
      </c>
      <c r="Y19" s="9"/>
    </row>
    <row r="20" spans="1:25" ht="22.5" x14ac:dyDescent="0.2">
      <c r="A20" s="121" t="s">
        <v>33</v>
      </c>
      <c r="B20" s="122" t="s">
        <v>94</v>
      </c>
      <c r="C20" s="134">
        <v>49.875</v>
      </c>
      <c r="D20" s="134">
        <v>80</v>
      </c>
      <c r="E20" s="134">
        <v>54.71</v>
      </c>
      <c r="F20" s="134">
        <v>67</v>
      </c>
      <c r="G20" s="2">
        <v>40</v>
      </c>
      <c r="H20" s="134">
        <v>55</v>
      </c>
      <c r="I20" s="134">
        <v>45</v>
      </c>
      <c r="J20" s="134">
        <v>34.9</v>
      </c>
      <c r="K20" s="134">
        <v>59.73</v>
      </c>
      <c r="L20" s="134">
        <v>34</v>
      </c>
      <c r="M20" s="134">
        <v>51.6</v>
      </c>
      <c r="N20" s="134">
        <v>43.12</v>
      </c>
      <c r="O20" s="134">
        <v>47.6</v>
      </c>
      <c r="P20" s="134">
        <v>58.86</v>
      </c>
      <c r="Q20" s="134">
        <v>49.8</v>
      </c>
      <c r="R20" s="2">
        <v>61</v>
      </c>
      <c r="S20" s="134">
        <v>24.33</v>
      </c>
      <c r="T20" s="134">
        <v>26.09</v>
      </c>
      <c r="U20" s="134">
        <v>26.44</v>
      </c>
      <c r="V20" s="134">
        <v>35</v>
      </c>
      <c r="W20" s="134">
        <v>40.28</v>
      </c>
      <c r="X20" s="53">
        <v>46.873095238095246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18.2</v>
      </c>
      <c r="D21" s="134">
        <v>20.95</v>
      </c>
      <c r="E21" s="134">
        <v>22.4</v>
      </c>
      <c r="F21" s="134">
        <v>18.04</v>
      </c>
      <c r="G21" s="2">
        <v>18.190000000000001</v>
      </c>
      <c r="H21" s="134">
        <v>19.899999999999999</v>
      </c>
      <c r="I21" s="134">
        <v>18</v>
      </c>
      <c r="J21" s="134">
        <v>15.53</v>
      </c>
      <c r="K21" s="134">
        <v>27.45</v>
      </c>
      <c r="L21" s="134">
        <v>23.9</v>
      </c>
      <c r="M21" s="134">
        <v>18.3</v>
      </c>
      <c r="N21" s="134">
        <v>21.38</v>
      </c>
      <c r="O21" s="134">
        <v>10.38</v>
      </c>
      <c r="P21" s="134">
        <v>43.57</v>
      </c>
      <c r="Q21" s="134">
        <v>20.5</v>
      </c>
      <c r="R21" s="2">
        <v>19.2</v>
      </c>
      <c r="S21" s="134">
        <v>19.88</v>
      </c>
      <c r="T21" s="134">
        <v>17.93</v>
      </c>
      <c r="U21" s="134">
        <v>12.19</v>
      </c>
      <c r="V21" s="134">
        <v>25</v>
      </c>
      <c r="W21" s="134">
        <v>15.67</v>
      </c>
      <c r="X21" s="53">
        <v>20.312380952380952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416.5</v>
      </c>
      <c r="D22" s="134">
        <v>420</v>
      </c>
      <c r="E22" s="134">
        <v>260</v>
      </c>
      <c r="F22" s="134">
        <v>236.4</v>
      </c>
      <c r="G22" s="2">
        <v>340.95</v>
      </c>
      <c r="H22" s="134">
        <v>280</v>
      </c>
      <c r="I22" s="134">
        <v>340.86</v>
      </c>
      <c r="J22" s="134">
        <v>274.14999999999998</v>
      </c>
      <c r="K22" s="134">
        <v>317</v>
      </c>
      <c r="L22" s="134">
        <v>320</v>
      </c>
      <c r="M22" s="134">
        <v>374.13</v>
      </c>
      <c r="N22" s="134">
        <v>240</v>
      </c>
      <c r="O22" s="134">
        <v>236.6</v>
      </c>
      <c r="P22" s="134">
        <v>499.67</v>
      </c>
      <c r="Q22" s="134">
        <v>550</v>
      </c>
      <c r="R22" s="2">
        <v>249</v>
      </c>
      <c r="S22" s="134">
        <v>302.8</v>
      </c>
      <c r="T22" s="134">
        <v>757.73</v>
      </c>
      <c r="U22" s="134">
        <v>441.75</v>
      </c>
      <c r="V22" s="134">
        <v>215</v>
      </c>
      <c r="W22" s="134">
        <v>271.70999999999998</v>
      </c>
      <c r="X22" s="53">
        <v>349.72619047619054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17.5</v>
      </c>
      <c r="D23" s="134">
        <v>19</v>
      </c>
      <c r="E23" s="134">
        <v>6.84</v>
      </c>
      <c r="F23" s="134">
        <v>8.33</v>
      </c>
      <c r="G23" s="2">
        <v>10.199999999999999</v>
      </c>
      <c r="H23" s="134">
        <v>9.65</v>
      </c>
      <c r="I23" s="134">
        <v>6.55</v>
      </c>
      <c r="J23" s="134">
        <v>8.1</v>
      </c>
      <c r="K23" s="134">
        <v>11</v>
      </c>
      <c r="L23" s="134">
        <v>19</v>
      </c>
      <c r="M23" s="134">
        <v>15.1</v>
      </c>
      <c r="N23" s="134">
        <v>9.9</v>
      </c>
      <c r="O23" s="134">
        <v>7.52</v>
      </c>
      <c r="P23" s="134">
        <v>6.98</v>
      </c>
      <c r="Q23" s="134">
        <v>9.8000000000000007</v>
      </c>
      <c r="R23" s="2">
        <v>13.42</v>
      </c>
      <c r="S23" s="134">
        <v>30</v>
      </c>
      <c r="T23" s="134">
        <v>8.14</v>
      </c>
      <c r="U23" s="134">
        <v>27.25</v>
      </c>
      <c r="V23" s="134">
        <v>8.33</v>
      </c>
      <c r="W23" s="134">
        <v>9.32</v>
      </c>
      <c r="X23" s="53">
        <v>12.472857142857146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59</v>
      </c>
      <c r="E24" s="134">
        <v>53.87</v>
      </c>
      <c r="F24" s="134">
        <v>97.5</v>
      </c>
      <c r="G24" s="2">
        <v>48.9</v>
      </c>
      <c r="H24" s="134">
        <v>40</v>
      </c>
      <c r="I24" s="134">
        <v>42</v>
      </c>
      <c r="J24" s="134">
        <v>80</v>
      </c>
      <c r="K24" s="134">
        <v>64</v>
      </c>
      <c r="L24" s="134">
        <v>68</v>
      </c>
      <c r="M24" s="134">
        <v>79.25</v>
      </c>
      <c r="N24" s="134">
        <v>63.69</v>
      </c>
      <c r="O24" s="134">
        <v>47.83</v>
      </c>
      <c r="P24" s="134">
        <v>112.73</v>
      </c>
      <c r="Q24" s="134">
        <v>52</v>
      </c>
      <c r="R24" s="2">
        <v>54</v>
      </c>
      <c r="S24" s="134">
        <v>82</v>
      </c>
      <c r="T24" s="134">
        <v>57.86</v>
      </c>
      <c r="U24" s="134">
        <v>60.58</v>
      </c>
      <c r="V24" s="134">
        <v>65.5</v>
      </c>
      <c r="W24" s="134">
        <v>52.72</v>
      </c>
      <c r="X24" s="53">
        <v>63.639523809523801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4.67</v>
      </c>
      <c r="D25" s="134">
        <v>8.5</v>
      </c>
      <c r="E25" s="134">
        <v>6.13</v>
      </c>
      <c r="F25" s="134">
        <v>10.14</v>
      </c>
      <c r="G25" s="2">
        <v>5.89</v>
      </c>
      <c r="H25" s="134">
        <v>9.2100000000000009</v>
      </c>
      <c r="I25" s="134">
        <v>6.12</v>
      </c>
      <c r="J25" s="134">
        <v>11.52</v>
      </c>
      <c r="K25" s="134">
        <v>7.93</v>
      </c>
      <c r="L25" s="134">
        <v>8.35</v>
      </c>
      <c r="M25" s="134">
        <v>9.48</v>
      </c>
      <c r="N25" s="134">
        <v>5.44</v>
      </c>
      <c r="O25" s="134">
        <v>4.21</v>
      </c>
      <c r="P25" s="134">
        <v>5.92</v>
      </c>
      <c r="Q25" s="134">
        <v>8.17</v>
      </c>
      <c r="R25" s="2">
        <v>9.64</v>
      </c>
      <c r="S25" s="134">
        <v>5.44</v>
      </c>
      <c r="T25" s="134">
        <v>12.33</v>
      </c>
      <c r="U25" s="134">
        <v>9.36</v>
      </c>
      <c r="V25" s="134">
        <v>6.37</v>
      </c>
      <c r="W25" s="134">
        <v>8.732222222222223</v>
      </c>
      <c r="X25" s="53">
        <v>7.7882010582010581</v>
      </c>
      <c r="Y25" s="9"/>
    </row>
    <row r="26" spans="1:25" ht="11.25" x14ac:dyDescent="0.2">
      <c r="A26" s="29" t="s">
        <v>38</v>
      </c>
      <c r="B26" s="120" t="s">
        <v>92</v>
      </c>
      <c r="C26" s="134">
        <v>7.7249999999999996</v>
      </c>
      <c r="D26" s="134">
        <v>5.58</v>
      </c>
      <c r="E26" s="134">
        <v>4.67</v>
      </c>
      <c r="F26" s="134">
        <v>3.8</v>
      </c>
      <c r="G26" s="2">
        <v>3.2</v>
      </c>
      <c r="H26" s="134">
        <v>7</v>
      </c>
      <c r="I26" s="134">
        <v>4.16</v>
      </c>
      <c r="J26" s="134">
        <v>14</v>
      </c>
      <c r="K26" s="134">
        <v>4.9800000000000004</v>
      </c>
      <c r="L26" s="134">
        <v>7.76</v>
      </c>
      <c r="M26" s="134">
        <v>7.12</v>
      </c>
      <c r="N26" s="2">
        <v>4.24</v>
      </c>
      <c r="O26" s="134">
        <v>10.65</v>
      </c>
      <c r="P26" s="134">
        <v>8.26</v>
      </c>
      <c r="Q26" s="134">
        <v>4.79</v>
      </c>
      <c r="R26" s="2">
        <v>9.85</v>
      </c>
      <c r="S26" s="134">
        <v>11.49</v>
      </c>
      <c r="T26" s="134">
        <v>10.51</v>
      </c>
      <c r="U26" s="134">
        <v>7.08</v>
      </c>
      <c r="V26" s="134">
        <v>7.58</v>
      </c>
      <c r="W26" s="134">
        <v>6.58</v>
      </c>
      <c r="X26" s="53">
        <v>7.1916666666666682</v>
      </c>
      <c r="Y26" s="9"/>
    </row>
    <row r="27" spans="1:25" ht="11.25" x14ac:dyDescent="0.2">
      <c r="A27" s="29" t="s">
        <v>109</v>
      </c>
      <c r="B27" s="120" t="s">
        <v>96</v>
      </c>
      <c r="C27" s="19">
        <v>0.90500000000000003</v>
      </c>
      <c r="D27" s="19">
        <v>0.96</v>
      </c>
      <c r="E27" s="19">
        <v>0.84</v>
      </c>
      <c r="F27" s="19">
        <v>0.7</v>
      </c>
      <c r="G27" s="18">
        <v>0.62</v>
      </c>
      <c r="H27" s="19">
        <v>0.68</v>
      </c>
      <c r="I27" s="19">
        <v>0.59</v>
      </c>
      <c r="J27" s="19">
        <v>1.1000000000000001</v>
      </c>
      <c r="K27" s="19">
        <v>0.65</v>
      </c>
      <c r="L27" s="19">
        <v>0.72</v>
      </c>
      <c r="M27" s="19">
        <v>0.66</v>
      </c>
      <c r="N27" s="19">
        <v>1</v>
      </c>
      <c r="O27" s="19">
        <v>0.65</v>
      </c>
      <c r="P27" s="19">
        <v>1.1399999999999999</v>
      </c>
      <c r="Q27" s="19">
        <v>0.72</v>
      </c>
      <c r="R27" s="18">
        <v>0.88</v>
      </c>
      <c r="S27" s="18">
        <v>0.93</v>
      </c>
      <c r="T27" s="18">
        <v>1.05</v>
      </c>
      <c r="U27" s="19">
        <v>0.95</v>
      </c>
      <c r="V27" s="133">
        <v>0.74</v>
      </c>
      <c r="W27" s="19">
        <v>0.70340000000000003</v>
      </c>
      <c r="X27" s="54">
        <v>0.81849523809523794</v>
      </c>
      <c r="Y27" s="9"/>
    </row>
    <row r="28" spans="1:25" ht="11.25" x14ac:dyDescent="0.2">
      <c r="A28" s="29" t="s">
        <v>39</v>
      </c>
      <c r="B28" s="120" t="s">
        <v>94</v>
      </c>
      <c r="C28" s="134">
        <v>72.989999999999995</v>
      </c>
      <c r="D28" s="134">
        <v>59.7</v>
      </c>
      <c r="E28" s="134">
        <v>58.82</v>
      </c>
      <c r="F28" s="134">
        <v>70.349999999999994</v>
      </c>
      <c r="G28" s="2">
        <v>59</v>
      </c>
      <c r="H28" s="134">
        <v>57.8</v>
      </c>
      <c r="I28" s="134">
        <v>58</v>
      </c>
      <c r="J28" s="134">
        <v>78.55</v>
      </c>
      <c r="K28" s="134">
        <v>65</v>
      </c>
      <c r="L28" s="134">
        <v>56</v>
      </c>
      <c r="M28" s="134">
        <v>62.53</v>
      </c>
      <c r="N28" s="134">
        <v>61.92</v>
      </c>
      <c r="O28" s="134">
        <v>56.69</v>
      </c>
      <c r="P28" s="134">
        <v>82.26</v>
      </c>
      <c r="Q28" s="134">
        <v>58</v>
      </c>
      <c r="R28" s="2">
        <v>57.54</v>
      </c>
      <c r="S28" s="134">
        <v>64.33</v>
      </c>
      <c r="T28" s="134">
        <v>72.36</v>
      </c>
      <c r="U28" s="134">
        <v>69.599999999999994</v>
      </c>
      <c r="V28" s="134">
        <v>39.979999999999997</v>
      </c>
      <c r="W28" s="134">
        <v>59.89</v>
      </c>
      <c r="X28" s="53">
        <v>62.919523809523795</v>
      </c>
      <c r="Y28" s="9"/>
    </row>
    <row r="29" spans="1:25" ht="11.25" x14ac:dyDescent="0.2">
      <c r="A29" s="29" t="s">
        <v>40</v>
      </c>
      <c r="B29" s="120" t="s">
        <v>94</v>
      </c>
      <c r="C29" s="134">
        <v>190</v>
      </c>
      <c r="D29" s="134">
        <v>317</v>
      </c>
      <c r="E29" s="134">
        <v>224.2</v>
      </c>
      <c r="F29" s="134">
        <v>198</v>
      </c>
      <c r="G29" s="2">
        <v>174.68</v>
      </c>
      <c r="H29" s="134">
        <v>185.24</v>
      </c>
      <c r="I29" s="134">
        <v>79.400000000000006</v>
      </c>
      <c r="J29" s="134">
        <v>196</v>
      </c>
      <c r="K29" s="134">
        <v>206.8</v>
      </c>
      <c r="L29" s="134">
        <v>221</v>
      </c>
      <c r="M29" s="134">
        <v>231.06</v>
      </c>
      <c r="N29" s="134">
        <v>193.48</v>
      </c>
      <c r="O29" s="134">
        <v>183.87</v>
      </c>
      <c r="P29" s="134">
        <v>275.55</v>
      </c>
      <c r="Q29" s="134">
        <v>203</v>
      </c>
      <c r="R29" s="2">
        <v>222.84</v>
      </c>
      <c r="S29" s="134">
        <v>100.07</v>
      </c>
      <c r="T29" s="134">
        <v>236.09</v>
      </c>
      <c r="U29" s="134">
        <v>209.43</v>
      </c>
      <c r="V29" s="134">
        <v>180</v>
      </c>
      <c r="W29" s="134">
        <v>157.63999999999999</v>
      </c>
      <c r="X29" s="53">
        <v>199.30238095238096</v>
      </c>
      <c r="Y29" s="9"/>
    </row>
    <row r="30" spans="1:25" ht="11.25" x14ac:dyDescent="0.2">
      <c r="A30" s="29" t="s">
        <v>41</v>
      </c>
      <c r="B30" s="120" t="s">
        <v>94</v>
      </c>
      <c r="C30" s="134">
        <v>39.21</v>
      </c>
      <c r="D30" s="134">
        <v>49.5</v>
      </c>
      <c r="E30" s="134">
        <v>33.409999999999997</v>
      </c>
      <c r="F30" s="134">
        <v>36</v>
      </c>
      <c r="G30" s="2">
        <v>31.65</v>
      </c>
      <c r="H30" s="134">
        <v>42.95</v>
      </c>
      <c r="I30" s="134">
        <v>29.95</v>
      </c>
      <c r="J30" s="134">
        <v>39.1</v>
      </c>
      <c r="K30" s="134">
        <v>48</v>
      </c>
      <c r="L30" s="134">
        <v>34</v>
      </c>
      <c r="M30" s="134">
        <v>49.4</v>
      </c>
      <c r="N30" s="134">
        <v>29.36</v>
      </c>
      <c r="O30" s="134">
        <v>33.06</v>
      </c>
      <c r="P30" s="134">
        <v>66.599999999999994</v>
      </c>
      <c r="Q30" s="134">
        <v>42.9</v>
      </c>
      <c r="R30" s="2">
        <v>33.47</v>
      </c>
      <c r="S30" s="134">
        <v>36.770000000000003</v>
      </c>
      <c r="T30" s="134">
        <v>35.92</v>
      </c>
      <c r="U30" s="134">
        <v>27.17</v>
      </c>
      <c r="V30" s="134">
        <v>18.600000000000001</v>
      </c>
      <c r="W30" s="134">
        <v>55.56</v>
      </c>
      <c r="X30" s="53">
        <v>38.694285714285712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39.835000000000001</v>
      </c>
      <c r="D31" s="134">
        <v>50.34</v>
      </c>
      <c r="E31" s="134">
        <v>51.31</v>
      </c>
      <c r="F31" s="134">
        <v>53.33</v>
      </c>
      <c r="G31" s="2">
        <v>35</v>
      </c>
      <c r="H31" s="134">
        <v>44</v>
      </c>
      <c r="I31" s="134">
        <v>49.9</v>
      </c>
      <c r="J31" s="134">
        <v>54.3</v>
      </c>
      <c r="K31" s="134">
        <v>47.69</v>
      </c>
      <c r="L31" s="134">
        <v>41.994999999999997</v>
      </c>
      <c r="M31" s="134">
        <v>58.44</v>
      </c>
      <c r="N31" s="134">
        <v>46.52</v>
      </c>
      <c r="O31" s="134">
        <v>43.16</v>
      </c>
      <c r="P31" s="134">
        <v>58</v>
      </c>
      <c r="Q31" s="134">
        <v>45.26</v>
      </c>
      <c r="R31" s="2">
        <v>46.16</v>
      </c>
      <c r="S31" s="134">
        <v>24.58</v>
      </c>
      <c r="T31" s="134">
        <v>46.37</v>
      </c>
      <c r="U31" s="134">
        <v>49.34</v>
      </c>
      <c r="V31" s="134">
        <v>33</v>
      </c>
      <c r="W31" s="134">
        <v>40.479999999999997</v>
      </c>
      <c r="X31" s="53">
        <v>45.667142857142856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20.16</v>
      </c>
      <c r="D32" s="134">
        <v>29.7</v>
      </c>
      <c r="E32" s="134">
        <v>30.42</v>
      </c>
      <c r="F32" s="134">
        <v>29.5</v>
      </c>
      <c r="G32" s="2">
        <v>16.600000000000001</v>
      </c>
      <c r="H32" s="134">
        <v>19.7</v>
      </c>
      <c r="I32" s="134">
        <v>14.85</v>
      </c>
      <c r="J32" s="134">
        <v>19</v>
      </c>
      <c r="K32" s="134">
        <v>25.01</v>
      </c>
      <c r="L32" s="134">
        <v>26.4</v>
      </c>
      <c r="M32" s="134">
        <v>20.9</v>
      </c>
      <c r="N32" s="134">
        <v>19.16</v>
      </c>
      <c r="O32" s="134">
        <v>28.83</v>
      </c>
      <c r="P32" s="134">
        <v>32.51</v>
      </c>
      <c r="Q32" s="134">
        <v>17.46</v>
      </c>
      <c r="R32" s="2">
        <v>29.14</v>
      </c>
      <c r="S32" s="2">
        <v>18.2</v>
      </c>
      <c r="T32" s="2">
        <v>22.83</v>
      </c>
      <c r="U32" s="134">
        <v>16.559999999999999</v>
      </c>
      <c r="V32" s="134">
        <v>13.28</v>
      </c>
      <c r="W32" s="134">
        <v>22.69</v>
      </c>
      <c r="X32" s="53">
        <v>22.519047619047612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10.282707</v>
      </c>
      <c r="D34" s="2">
        <v>12.5</v>
      </c>
      <c r="E34" s="2">
        <v>14.5</v>
      </c>
      <c r="F34" s="2">
        <v>11.28</v>
      </c>
      <c r="G34" s="2">
        <v>13.51</v>
      </c>
      <c r="H34" s="134">
        <v>13.09</v>
      </c>
      <c r="I34" s="134">
        <v>13.66235685</v>
      </c>
      <c r="J34" s="2">
        <v>10.483246000000001</v>
      </c>
      <c r="K34" s="2">
        <v>15.1</v>
      </c>
      <c r="L34" s="2">
        <v>9.4693560000000012</v>
      </c>
      <c r="M34" s="2">
        <v>10.5</v>
      </c>
      <c r="N34" s="134">
        <v>11.67</v>
      </c>
      <c r="O34" s="2">
        <v>11.548439999999999</v>
      </c>
      <c r="P34" s="2">
        <v>12.44</v>
      </c>
      <c r="Q34" s="2">
        <v>16.91</v>
      </c>
      <c r="R34" s="2">
        <v>16.39</v>
      </c>
      <c r="S34" s="134">
        <v>11.299999999999999</v>
      </c>
      <c r="T34" s="134">
        <v>12.899800000000001</v>
      </c>
      <c r="U34" s="2">
        <v>17.069606999999998</v>
      </c>
      <c r="V34" s="2">
        <v>10.74</v>
      </c>
      <c r="W34" s="134">
        <v>14.853439999999999</v>
      </c>
      <c r="X34" s="53">
        <v>12.86661680238095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7.1711549999999997</v>
      </c>
      <c r="D35" s="2">
        <v>9.24</v>
      </c>
      <c r="E35" s="2">
        <v>8.66</v>
      </c>
      <c r="F35" s="2">
        <v>7.88</v>
      </c>
      <c r="G35" s="2">
        <v>8.6999999999999993</v>
      </c>
      <c r="H35" s="134">
        <v>8.16</v>
      </c>
      <c r="I35" s="134">
        <v>9.9113463900000003</v>
      </c>
      <c r="J35" s="2">
        <v>7.4039340000000005</v>
      </c>
      <c r="K35" s="2">
        <v>9.9600000000000009</v>
      </c>
      <c r="L35" s="2">
        <v>7.0317000000000007</v>
      </c>
      <c r="M35" s="2">
        <v>7.73</v>
      </c>
      <c r="N35" s="134">
        <v>8.43</v>
      </c>
      <c r="O35" s="2">
        <v>8.5795600000000007</v>
      </c>
      <c r="P35" s="2">
        <v>9.35</v>
      </c>
      <c r="Q35" s="2">
        <v>11.89</v>
      </c>
      <c r="R35" s="2">
        <v>11.98</v>
      </c>
      <c r="S35" s="134">
        <v>9.0399999999999991</v>
      </c>
      <c r="T35" s="134">
        <v>9.3565000000000005</v>
      </c>
      <c r="U35" s="2">
        <v>11.807145999999999</v>
      </c>
      <c r="V35" s="2">
        <v>7.22</v>
      </c>
      <c r="W35" s="134">
        <v>12.312719999999999</v>
      </c>
      <c r="X35" s="53">
        <v>9.1340029233333304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25.45</v>
      </c>
      <c r="D37" s="134">
        <v>69</v>
      </c>
      <c r="E37" s="134">
        <v>82.51</v>
      </c>
      <c r="F37" s="134">
        <v>25.45</v>
      </c>
      <c r="G37" s="134">
        <v>80.900000000000006</v>
      </c>
      <c r="H37" s="134">
        <v>50.26</v>
      </c>
      <c r="I37" s="134">
        <v>45.91</v>
      </c>
      <c r="J37" s="134">
        <v>45.9</v>
      </c>
      <c r="K37" s="134">
        <v>43.67</v>
      </c>
      <c r="L37" s="134">
        <v>33.53</v>
      </c>
      <c r="M37" s="134">
        <v>60.43</v>
      </c>
      <c r="N37" s="134">
        <v>22.8</v>
      </c>
      <c r="O37" s="134">
        <v>25.72</v>
      </c>
      <c r="P37" s="134">
        <v>64.78</v>
      </c>
      <c r="Q37" s="134">
        <v>50.72</v>
      </c>
      <c r="R37" s="2">
        <v>46.4</v>
      </c>
      <c r="S37" s="134">
        <v>24.654544999999999</v>
      </c>
      <c r="T37" s="134">
        <v>57.672199999999997</v>
      </c>
      <c r="U37" s="134">
        <v>24.57</v>
      </c>
      <c r="V37" s="134">
        <v>27</v>
      </c>
      <c r="W37" s="134">
        <v>33.590000000000003</v>
      </c>
      <c r="X37" s="53">
        <v>44.805559285714288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41</v>
      </c>
      <c r="E39" s="20">
        <v>17.04</v>
      </c>
      <c r="F39" s="20">
        <v>15</v>
      </c>
      <c r="G39" s="20">
        <v>26.5</v>
      </c>
      <c r="H39" s="20">
        <v>10.5</v>
      </c>
      <c r="I39" s="20">
        <v>10.95</v>
      </c>
      <c r="J39" s="20">
        <v>16.8</v>
      </c>
      <c r="K39" s="20">
        <v>5.5</v>
      </c>
      <c r="L39" s="20">
        <v>15</v>
      </c>
      <c r="M39" s="20">
        <v>19.3</v>
      </c>
      <c r="N39" s="20">
        <v>14.29</v>
      </c>
      <c r="O39" s="20">
        <v>6.45</v>
      </c>
      <c r="P39" s="20">
        <v>17.760000000000002</v>
      </c>
      <c r="Q39" s="20">
        <v>7</v>
      </c>
      <c r="R39" s="21">
        <v>8</v>
      </c>
      <c r="S39" s="20">
        <v>5.8568277999999996</v>
      </c>
      <c r="T39" s="20">
        <v>31</v>
      </c>
      <c r="U39" s="20">
        <v>10.039999999999999</v>
      </c>
      <c r="V39" s="20">
        <v>11.66</v>
      </c>
      <c r="W39" s="20">
        <v>6.2523333333333335</v>
      </c>
      <c r="X39" s="57">
        <v>15.280912434920637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1" s="3" customFormat="1" ht="12" x14ac:dyDescent="0.2">
      <c r="A53" s="60"/>
    </row>
    <row r="54" spans="1:1" s="3" customFormat="1" ht="12" x14ac:dyDescent="0.2">
      <c r="A54" s="60"/>
    </row>
    <row r="55" spans="1:1" s="3" customFormat="1" ht="12" x14ac:dyDescent="0.2">
      <c r="A55" s="60"/>
    </row>
    <row r="56" spans="1:1" s="3" customFormat="1" ht="12" x14ac:dyDescent="0.2">
      <c r="A56" s="60"/>
    </row>
    <row r="57" spans="1:1" s="3" customFormat="1" ht="12" x14ac:dyDescent="0.2">
      <c r="A57" s="60"/>
    </row>
    <row r="58" spans="1:1" s="3" customFormat="1" ht="12" x14ac:dyDescent="0.2">
      <c r="A58" s="60"/>
    </row>
    <row r="59" spans="1:1" s="3" customFormat="1" ht="12" x14ac:dyDescent="0.2">
      <c r="A59" s="60"/>
    </row>
    <row r="60" spans="1:1" s="3" customFormat="1" ht="9" customHeight="1" x14ac:dyDescent="0.2">
      <c r="A60" s="60"/>
    </row>
    <row r="61" spans="1:1" s="3" customFormat="1" ht="9" customHeight="1" x14ac:dyDescent="0.2">
      <c r="A61" s="60"/>
    </row>
    <row r="62" spans="1:1" s="3" customFormat="1" ht="9" customHeight="1" x14ac:dyDescent="0.2">
      <c r="A62" s="60"/>
    </row>
    <row r="63" spans="1:1" s="3" customFormat="1" ht="9" customHeight="1" x14ac:dyDescent="0.2">
      <c r="A63" s="61"/>
    </row>
    <row r="64" spans="1:1" s="3" customFormat="1" ht="9" customHeight="1" x14ac:dyDescent="0.2">
      <c r="A64" s="61"/>
    </row>
    <row r="65" spans="1:1" s="3" customFormat="1" ht="9" customHeight="1" x14ac:dyDescent="0.2">
      <c r="A65" s="61"/>
    </row>
    <row r="66" spans="1:1" s="3" customFormat="1" ht="9" customHeight="1" x14ac:dyDescent="0.2">
      <c r="A66" s="61"/>
    </row>
    <row r="67" spans="1:1" s="3" customFormat="1" ht="12" x14ac:dyDescent="0.2">
      <c r="A67" s="60"/>
    </row>
    <row r="68" spans="1:1" s="3" customFormat="1" ht="12" x14ac:dyDescent="0.2">
      <c r="A68" s="60"/>
    </row>
    <row r="69" spans="1:1" s="3" customFormat="1" ht="12" x14ac:dyDescent="0.2">
      <c r="A69" s="60"/>
    </row>
    <row r="70" spans="1:1" s="3" customFormat="1" ht="12" x14ac:dyDescent="0.2">
      <c r="A70" s="60"/>
    </row>
    <row r="71" spans="1:1" s="3" customFormat="1" ht="12" x14ac:dyDescent="0.2">
      <c r="A71" s="60"/>
    </row>
    <row r="72" spans="1:1" s="3" customFormat="1" ht="12" x14ac:dyDescent="0.2">
      <c r="A72" s="60"/>
    </row>
    <row r="73" spans="1:1" s="3" customFormat="1" ht="12" x14ac:dyDescent="0.2">
      <c r="A73" s="60"/>
    </row>
    <row r="74" spans="1:1" s="3" customFormat="1" ht="12" x14ac:dyDescent="0.2">
      <c r="A74" s="60"/>
    </row>
    <row r="75" spans="1:1" s="3" customFormat="1" ht="12" x14ac:dyDescent="0.2">
      <c r="A75" s="60"/>
    </row>
    <row r="76" spans="1:1" s="3" customFormat="1" ht="12" x14ac:dyDescent="0.2">
      <c r="A76" s="60"/>
    </row>
    <row r="77" spans="1:1" s="3" customFormat="1" ht="12" x14ac:dyDescent="0.2">
      <c r="A77" s="60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8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175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50</v>
      </c>
      <c r="D8" s="134">
        <v>52</v>
      </c>
      <c r="E8" s="134">
        <v>31.11</v>
      </c>
      <c r="F8" s="134">
        <v>38.020000000000003</v>
      </c>
      <c r="G8" s="2">
        <v>26.68</v>
      </c>
      <c r="H8" s="134">
        <v>31.08</v>
      </c>
      <c r="I8" s="134">
        <v>19.96</v>
      </c>
      <c r="J8" s="134">
        <v>29.78</v>
      </c>
      <c r="K8" s="134">
        <v>25</v>
      </c>
      <c r="L8" s="134">
        <v>32.229999999999997</v>
      </c>
      <c r="M8" s="134">
        <v>32.549999999999997</v>
      </c>
      <c r="N8" s="134">
        <v>37.049999999999997</v>
      </c>
      <c r="O8" s="134">
        <v>38.83</v>
      </c>
      <c r="P8" s="134">
        <v>35.78</v>
      </c>
      <c r="Q8" s="134">
        <v>24.84</v>
      </c>
      <c r="R8" s="2">
        <v>34.369999999999997</v>
      </c>
      <c r="S8" s="134">
        <v>25.32</v>
      </c>
      <c r="T8" s="134">
        <v>28.57</v>
      </c>
      <c r="U8" s="134">
        <v>29.17</v>
      </c>
      <c r="V8" s="134">
        <v>41.5</v>
      </c>
      <c r="W8" s="134">
        <v>27</v>
      </c>
      <c r="X8" s="53">
        <v>32.89714285714286</v>
      </c>
      <c r="Y8" s="9"/>
    </row>
    <row r="9" spans="1:25" ht="11.25" x14ac:dyDescent="0.2">
      <c r="A9" s="29" t="s">
        <v>87</v>
      </c>
      <c r="B9" s="120" t="s">
        <v>92</v>
      </c>
      <c r="C9" s="19">
        <v>3.02</v>
      </c>
      <c r="D9" s="19">
        <v>4.75</v>
      </c>
      <c r="E9" s="19">
        <v>3.27</v>
      </c>
      <c r="F9" s="19">
        <v>2.93</v>
      </c>
      <c r="G9" s="18">
        <v>2.89</v>
      </c>
      <c r="H9" s="19">
        <v>2.75</v>
      </c>
      <c r="I9" s="19">
        <v>2.98</v>
      </c>
      <c r="J9" s="19">
        <v>3.9</v>
      </c>
      <c r="K9" s="19">
        <v>2.97</v>
      </c>
      <c r="L9" s="19">
        <v>3.7</v>
      </c>
      <c r="M9" s="19">
        <v>4.7300000000000004</v>
      </c>
      <c r="N9" s="19">
        <v>4.1100000000000003</v>
      </c>
      <c r="O9" s="19">
        <v>2.89</v>
      </c>
      <c r="P9" s="19">
        <v>3.58</v>
      </c>
      <c r="Q9" s="19">
        <v>2.98</v>
      </c>
      <c r="R9" s="18">
        <v>3.15</v>
      </c>
      <c r="S9" s="19">
        <v>3.79</v>
      </c>
      <c r="T9" s="19">
        <v>3.55</v>
      </c>
      <c r="U9" s="19">
        <v>3.61</v>
      </c>
      <c r="V9" s="19">
        <v>3.7</v>
      </c>
      <c r="W9" s="19">
        <v>3.26</v>
      </c>
      <c r="X9" s="54">
        <v>3.4528571428571433</v>
      </c>
      <c r="Y9" s="9"/>
    </row>
    <row r="10" spans="1:25" ht="11.25" x14ac:dyDescent="0.2">
      <c r="A10" s="29" t="s">
        <v>24</v>
      </c>
      <c r="B10" s="120" t="s">
        <v>93</v>
      </c>
      <c r="C10" s="134">
        <v>283</v>
      </c>
      <c r="D10" s="134">
        <v>417</v>
      </c>
      <c r="E10" s="134">
        <v>284.51</v>
      </c>
      <c r="F10" s="134">
        <v>255</v>
      </c>
      <c r="G10" s="2">
        <v>251</v>
      </c>
      <c r="H10" s="134">
        <v>238.05</v>
      </c>
      <c r="I10" s="134">
        <v>260</v>
      </c>
      <c r="J10" s="134">
        <v>305</v>
      </c>
      <c r="K10" s="134">
        <v>244.66</v>
      </c>
      <c r="L10" s="134">
        <v>261</v>
      </c>
      <c r="M10" s="134">
        <v>288.10000000000002</v>
      </c>
      <c r="N10" s="134">
        <v>354.06</v>
      </c>
      <c r="O10" s="134">
        <v>275.51</v>
      </c>
      <c r="P10" s="134">
        <v>282.5</v>
      </c>
      <c r="Q10" s="134">
        <v>260</v>
      </c>
      <c r="R10" s="2">
        <v>259.89999999999998</v>
      </c>
      <c r="S10" s="134">
        <v>399.08</v>
      </c>
      <c r="T10" s="134">
        <v>275.20999999999998</v>
      </c>
      <c r="U10" s="134">
        <v>245.82</v>
      </c>
      <c r="V10" s="134">
        <v>265</v>
      </c>
      <c r="W10" s="134">
        <v>241.68</v>
      </c>
      <c r="X10" s="53">
        <v>283.14666666666665</v>
      </c>
      <c r="Y10" s="9"/>
    </row>
    <row r="11" spans="1:25" ht="11.25" x14ac:dyDescent="0.2">
      <c r="A11" s="29" t="s">
        <v>25</v>
      </c>
      <c r="B11" s="120" t="s">
        <v>92</v>
      </c>
      <c r="C11" s="19">
        <v>0.39</v>
      </c>
      <c r="D11" s="19">
        <v>0.61899999999999999</v>
      </c>
      <c r="E11" s="19">
        <v>0.4032</v>
      </c>
      <c r="F11" s="19">
        <v>0.36499999999999999</v>
      </c>
      <c r="G11" s="18">
        <v>0.33039999999999997</v>
      </c>
      <c r="H11" s="19">
        <v>0.36659999999999998</v>
      </c>
      <c r="I11" s="19">
        <v>0.36199999999999999</v>
      </c>
      <c r="J11" s="19">
        <v>0.48</v>
      </c>
      <c r="K11" s="19">
        <v>0.35200000000000004</v>
      </c>
      <c r="L11" s="19">
        <v>0.42</v>
      </c>
      <c r="M11" s="19">
        <v>0.41700000000000004</v>
      </c>
      <c r="N11" s="19">
        <v>0.53839999999999999</v>
      </c>
      <c r="O11" s="19">
        <v>0.37</v>
      </c>
      <c r="P11" s="19">
        <v>0.43939999999999996</v>
      </c>
      <c r="Q11" s="19">
        <v>0.375</v>
      </c>
      <c r="R11" s="18">
        <v>0.36399999999999999</v>
      </c>
      <c r="S11" s="19">
        <v>0.53</v>
      </c>
      <c r="T11" s="19">
        <v>0.39</v>
      </c>
      <c r="U11" s="19">
        <v>0.43</v>
      </c>
      <c r="V11" s="19">
        <v>0.34840000000000004</v>
      </c>
      <c r="W11" s="19">
        <v>0.35600000000000004</v>
      </c>
      <c r="X11" s="54">
        <v>0.41173333333333334</v>
      </c>
      <c r="Y11" s="9"/>
    </row>
    <row r="12" spans="1:25" ht="11.25" x14ac:dyDescent="0.2">
      <c r="A12" s="29" t="s">
        <v>26</v>
      </c>
      <c r="B12" s="120" t="s">
        <v>93</v>
      </c>
      <c r="C12" s="134">
        <v>34</v>
      </c>
      <c r="D12" s="134">
        <v>35</v>
      </c>
      <c r="E12" s="134">
        <v>41.93</v>
      </c>
      <c r="F12" s="134">
        <v>30</v>
      </c>
      <c r="G12" s="2">
        <v>61</v>
      </c>
      <c r="H12" s="134">
        <v>50</v>
      </c>
      <c r="I12" s="134">
        <v>55</v>
      </c>
      <c r="J12" s="134">
        <v>60</v>
      </c>
      <c r="K12" s="134">
        <v>53</v>
      </c>
      <c r="L12" s="134">
        <v>35</v>
      </c>
      <c r="M12" s="134">
        <v>44.6</v>
      </c>
      <c r="N12" s="134">
        <v>30.08</v>
      </c>
      <c r="O12" s="134">
        <v>23.92</v>
      </c>
      <c r="P12" s="134">
        <v>53.33</v>
      </c>
      <c r="Q12" s="134">
        <v>53</v>
      </c>
      <c r="R12" s="2">
        <v>58.5</v>
      </c>
      <c r="S12" s="134">
        <v>60</v>
      </c>
      <c r="T12" s="134">
        <v>43.44</v>
      </c>
      <c r="U12" s="134">
        <v>53.6</v>
      </c>
      <c r="V12" s="134">
        <v>30</v>
      </c>
      <c r="W12" s="134">
        <v>63.91</v>
      </c>
      <c r="X12" s="53">
        <v>46.157619047619043</v>
      </c>
      <c r="Y12" s="9"/>
    </row>
    <row r="13" spans="1:25" ht="11.25" x14ac:dyDescent="0.2">
      <c r="A13" s="29" t="s">
        <v>27</v>
      </c>
      <c r="B13" s="120" t="s">
        <v>93</v>
      </c>
      <c r="C13" s="134">
        <v>80</v>
      </c>
      <c r="D13" s="134">
        <v>151</v>
      </c>
      <c r="E13" s="134">
        <v>70.599999999999994</v>
      </c>
      <c r="F13" s="134">
        <v>55</v>
      </c>
      <c r="G13" s="2">
        <v>55</v>
      </c>
      <c r="H13" s="134">
        <v>48.98</v>
      </c>
      <c r="I13" s="134">
        <v>58</v>
      </c>
      <c r="J13" s="134">
        <v>121</v>
      </c>
      <c r="K13" s="134">
        <v>65.400000000000006</v>
      </c>
      <c r="L13" s="134">
        <v>57</v>
      </c>
      <c r="M13" s="134">
        <v>78.8</v>
      </c>
      <c r="N13" s="134">
        <v>61.36</v>
      </c>
      <c r="O13" s="134">
        <v>65.83</v>
      </c>
      <c r="P13" s="134">
        <v>76.33</v>
      </c>
      <c r="Q13" s="134">
        <v>45</v>
      </c>
      <c r="R13" s="2">
        <v>74.7</v>
      </c>
      <c r="S13" s="134">
        <v>90</v>
      </c>
      <c r="T13" s="134">
        <v>60.58</v>
      </c>
      <c r="U13" s="134">
        <v>61.68</v>
      </c>
      <c r="V13" s="134">
        <v>65</v>
      </c>
      <c r="W13" s="134">
        <v>67.819999999999993</v>
      </c>
      <c r="X13" s="53">
        <v>71.860952380952384</v>
      </c>
      <c r="Y13" s="9"/>
    </row>
    <row r="14" spans="1:25" ht="11.25" x14ac:dyDescent="0.2">
      <c r="A14" s="29" t="s">
        <v>28</v>
      </c>
      <c r="B14" s="120" t="s">
        <v>94</v>
      </c>
      <c r="C14" s="67">
        <v>0.39</v>
      </c>
      <c r="D14" s="133">
        <v>0.56999999999999995</v>
      </c>
      <c r="E14" s="67">
        <v>0.47</v>
      </c>
      <c r="F14" s="67">
        <v>0.35</v>
      </c>
      <c r="G14" s="68">
        <v>0.59</v>
      </c>
      <c r="H14" s="67">
        <v>0.42</v>
      </c>
      <c r="I14" s="67">
        <v>0.48</v>
      </c>
      <c r="J14" s="67">
        <v>0.48</v>
      </c>
      <c r="K14" s="67">
        <v>0.67</v>
      </c>
      <c r="L14" s="67">
        <v>0.48</v>
      </c>
      <c r="M14" s="67">
        <v>0.45</v>
      </c>
      <c r="N14" s="67">
        <v>0.49</v>
      </c>
      <c r="O14" s="67">
        <v>0.37</v>
      </c>
      <c r="P14" s="67">
        <v>0.44</v>
      </c>
      <c r="Q14" s="67">
        <v>0.43</v>
      </c>
      <c r="R14" s="68">
        <v>0.46</v>
      </c>
      <c r="S14" s="67">
        <v>0.31</v>
      </c>
      <c r="T14" s="67">
        <v>0.54</v>
      </c>
      <c r="U14" s="67">
        <v>0.46</v>
      </c>
      <c r="V14" s="133">
        <v>0.4</v>
      </c>
      <c r="W14" s="67">
        <v>0.43583</v>
      </c>
      <c r="X14" s="54">
        <v>0.46123000000000003</v>
      </c>
      <c r="Y14" s="9"/>
    </row>
    <row r="15" spans="1:25" ht="11.25" x14ac:dyDescent="0.2">
      <c r="A15" s="29" t="s">
        <v>44</v>
      </c>
      <c r="B15" s="120" t="s">
        <v>94</v>
      </c>
      <c r="C15" s="134">
        <v>1.95</v>
      </c>
      <c r="D15" s="132">
        <v>4.3499999999999996</v>
      </c>
      <c r="E15" s="134">
        <v>2.4500000000000002</v>
      </c>
      <c r="F15" s="134">
        <v>1.9</v>
      </c>
      <c r="G15" s="2">
        <v>2.59</v>
      </c>
      <c r="H15" s="134">
        <v>2.25</v>
      </c>
      <c r="I15" s="134">
        <v>1.94</v>
      </c>
      <c r="J15" s="134">
        <v>3.68</v>
      </c>
      <c r="K15" s="134">
        <v>1.83</v>
      </c>
      <c r="L15" s="134">
        <v>2</v>
      </c>
      <c r="M15" s="134">
        <v>2.04</v>
      </c>
      <c r="N15" s="134">
        <v>2.4700000000000002</v>
      </c>
      <c r="O15" s="134">
        <v>2.21</v>
      </c>
      <c r="P15" s="134">
        <v>2.94</v>
      </c>
      <c r="Q15" s="134">
        <v>2.4700000000000002</v>
      </c>
      <c r="R15" s="2">
        <v>1.93</v>
      </c>
      <c r="S15" s="134">
        <v>1.91</v>
      </c>
      <c r="T15" s="134">
        <v>2.88</v>
      </c>
      <c r="U15" s="134">
        <v>1.84</v>
      </c>
      <c r="V15" s="132">
        <v>1.9</v>
      </c>
      <c r="W15" s="134">
        <v>1.86</v>
      </c>
      <c r="X15" s="53">
        <v>2.3519047619047617</v>
      </c>
      <c r="Y15" s="9"/>
    </row>
    <row r="16" spans="1:25" ht="11.25" x14ac:dyDescent="0.2">
      <c r="A16" s="29" t="s">
        <v>29</v>
      </c>
      <c r="B16" s="120" t="s">
        <v>91</v>
      </c>
      <c r="C16" s="134">
        <v>28</v>
      </c>
      <c r="D16" s="134">
        <v>19.850000000000001</v>
      </c>
      <c r="E16" s="134">
        <v>22.02</v>
      </c>
      <c r="F16" s="134">
        <v>34</v>
      </c>
      <c r="G16" s="2">
        <v>15.86</v>
      </c>
      <c r="H16" s="134">
        <v>14.93</v>
      </c>
      <c r="I16" s="134">
        <v>16</v>
      </c>
      <c r="J16" s="134">
        <v>15.1</v>
      </c>
      <c r="K16" s="134">
        <v>18</v>
      </c>
      <c r="L16" s="134">
        <v>14.3</v>
      </c>
      <c r="M16" s="134">
        <v>16.649999999999999</v>
      </c>
      <c r="N16" s="134">
        <v>21.3</v>
      </c>
      <c r="O16" s="134">
        <v>35</v>
      </c>
      <c r="P16" s="134">
        <v>24.81</v>
      </c>
      <c r="Q16" s="134">
        <v>13.04</v>
      </c>
      <c r="R16" s="2">
        <v>18.78</v>
      </c>
      <c r="S16" s="134">
        <v>15.14</v>
      </c>
      <c r="T16" s="134">
        <v>17.309999999999999</v>
      </c>
      <c r="U16" s="134">
        <v>14.86</v>
      </c>
      <c r="V16" s="134">
        <v>18</v>
      </c>
      <c r="W16" s="134">
        <v>13.41</v>
      </c>
      <c r="X16" s="53">
        <v>19.35047619047619</v>
      </c>
      <c r="Y16" s="9"/>
    </row>
    <row r="17" spans="1:25" ht="11.25" x14ac:dyDescent="0.2">
      <c r="A17" s="29" t="s">
        <v>30</v>
      </c>
      <c r="B17" s="120" t="s">
        <v>94</v>
      </c>
      <c r="C17" s="134">
        <v>63.37</v>
      </c>
      <c r="D17" s="134">
        <v>151.75</v>
      </c>
      <c r="E17" s="134">
        <v>65.5</v>
      </c>
      <c r="F17" s="134">
        <v>70.5</v>
      </c>
      <c r="G17" s="2">
        <v>66.25</v>
      </c>
      <c r="H17" s="134">
        <v>52</v>
      </c>
      <c r="I17" s="134">
        <v>59</v>
      </c>
      <c r="J17" s="134">
        <v>65</v>
      </c>
      <c r="K17" s="134">
        <v>77</v>
      </c>
      <c r="L17" s="134">
        <v>88</v>
      </c>
      <c r="M17" s="134">
        <v>101</v>
      </c>
      <c r="N17" s="134">
        <v>73.83</v>
      </c>
      <c r="O17" s="134">
        <v>92.5</v>
      </c>
      <c r="P17" s="134">
        <v>68.680000000000007</v>
      </c>
      <c r="Q17" s="134">
        <v>65.900000000000006</v>
      </c>
      <c r="R17" s="2">
        <v>69.75</v>
      </c>
      <c r="S17" s="134">
        <v>57.8</v>
      </c>
      <c r="T17" s="134">
        <v>74.55</v>
      </c>
      <c r="U17" s="134">
        <v>76.319999999999993</v>
      </c>
      <c r="V17" s="134">
        <v>49.6</v>
      </c>
      <c r="W17" s="134">
        <v>82.76</v>
      </c>
      <c r="X17" s="53">
        <v>74.812380952380948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730</v>
      </c>
      <c r="D18" s="134">
        <v>279</v>
      </c>
      <c r="E18" s="134">
        <v>299.99</v>
      </c>
      <c r="F18" s="134">
        <v>260</v>
      </c>
      <c r="G18" s="2">
        <v>261.5</v>
      </c>
      <c r="H18" s="134">
        <v>310</v>
      </c>
      <c r="I18" s="134">
        <v>197.75</v>
      </c>
      <c r="J18" s="134">
        <v>129.69999999999999</v>
      </c>
      <c r="K18" s="134">
        <v>434.16</v>
      </c>
      <c r="L18" s="134">
        <v>399</v>
      </c>
      <c r="M18" s="134">
        <v>375.2</v>
      </c>
      <c r="N18" s="134">
        <v>293.87</v>
      </c>
      <c r="O18" s="134">
        <v>240</v>
      </c>
      <c r="P18" s="134">
        <v>358.92</v>
      </c>
      <c r="Q18" s="134">
        <v>297.41000000000003</v>
      </c>
      <c r="R18" s="2">
        <v>403.5</v>
      </c>
      <c r="S18" s="134">
        <v>402.5</v>
      </c>
      <c r="T18" s="134">
        <v>399.07</v>
      </c>
      <c r="U18" s="134">
        <v>259.69</v>
      </c>
      <c r="V18" s="134">
        <v>235</v>
      </c>
      <c r="W18" s="134">
        <v>297.38</v>
      </c>
      <c r="X18" s="53">
        <v>326.83999999999992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366</v>
      </c>
      <c r="D19" s="134">
        <v>236</v>
      </c>
      <c r="E19" s="134">
        <v>256.57</v>
      </c>
      <c r="F19" s="2">
        <v>251</v>
      </c>
      <c r="G19" s="2">
        <v>170</v>
      </c>
      <c r="H19" s="134">
        <v>260</v>
      </c>
      <c r="I19" s="134">
        <v>112</v>
      </c>
      <c r="J19" s="134">
        <v>200.16</v>
      </c>
      <c r="K19" s="134">
        <v>267.45</v>
      </c>
      <c r="L19" s="2">
        <v>234</v>
      </c>
      <c r="M19" s="2">
        <v>205.03</v>
      </c>
      <c r="N19" s="134" t="s">
        <v>176</v>
      </c>
      <c r="O19" s="134">
        <v>255</v>
      </c>
      <c r="P19" s="134">
        <v>230.5</v>
      </c>
      <c r="Q19" s="134">
        <v>212</v>
      </c>
      <c r="R19" s="2">
        <v>313.05</v>
      </c>
      <c r="S19" s="134">
        <v>181</v>
      </c>
      <c r="T19" s="134">
        <v>126.96</v>
      </c>
      <c r="U19" s="134">
        <v>199.14</v>
      </c>
      <c r="V19" s="134">
        <v>230</v>
      </c>
      <c r="W19" s="134">
        <v>247.71</v>
      </c>
      <c r="X19" s="53">
        <v>227.67850000000004</v>
      </c>
      <c r="Y19" s="9"/>
    </row>
    <row r="20" spans="1:25" ht="22.5" x14ac:dyDescent="0.2">
      <c r="A20" s="121" t="s">
        <v>33</v>
      </c>
      <c r="B20" s="122" t="s">
        <v>94</v>
      </c>
      <c r="C20" s="134">
        <v>55.41</v>
      </c>
      <c r="D20" s="134">
        <v>80</v>
      </c>
      <c r="E20" s="134">
        <v>53.42</v>
      </c>
      <c r="F20" s="134">
        <v>67</v>
      </c>
      <c r="G20" s="2">
        <v>36.5</v>
      </c>
      <c r="H20" s="134">
        <v>55</v>
      </c>
      <c r="I20" s="134">
        <v>45</v>
      </c>
      <c r="J20" s="134">
        <v>35</v>
      </c>
      <c r="K20" s="134">
        <v>59.32</v>
      </c>
      <c r="L20" s="134">
        <v>34</v>
      </c>
      <c r="M20" s="134">
        <v>51.6</v>
      </c>
      <c r="N20" s="134">
        <v>43.9</v>
      </c>
      <c r="O20" s="134">
        <v>52.75</v>
      </c>
      <c r="P20" s="134">
        <v>58.86</v>
      </c>
      <c r="Q20" s="134">
        <v>48.44</v>
      </c>
      <c r="R20" s="2">
        <v>59.34</v>
      </c>
      <c r="S20" s="134">
        <v>24.33</v>
      </c>
      <c r="T20" s="134">
        <v>25.86</v>
      </c>
      <c r="U20" s="134">
        <v>26.64</v>
      </c>
      <c r="V20" s="134">
        <v>35</v>
      </c>
      <c r="W20" s="134">
        <v>40.270000000000003</v>
      </c>
      <c r="X20" s="53">
        <v>47.030476190476193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18.75</v>
      </c>
      <c r="D21" s="134">
        <v>20.95</v>
      </c>
      <c r="E21" s="134">
        <v>24.52</v>
      </c>
      <c r="F21" s="134">
        <v>18</v>
      </c>
      <c r="G21" s="2">
        <v>18.059999999999999</v>
      </c>
      <c r="H21" s="134">
        <v>19.899999999999999</v>
      </c>
      <c r="I21" s="134">
        <v>18</v>
      </c>
      <c r="J21" s="134">
        <v>15.6</v>
      </c>
      <c r="K21" s="134">
        <v>27.45</v>
      </c>
      <c r="L21" s="134">
        <v>23.9</v>
      </c>
      <c r="M21" s="134">
        <v>18</v>
      </c>
      <c r="N21" s="134">
        <v>22.08</v>
      </c>
      <c r="O21" s="134">
        <v>10.73</v>
      </c>
      <c r="P21" s="134">
        <v>43.57</v>
      </c>
      <c r="Q21" s="134">
        <v>20.5</v>
      </c>
      <c r="R21" s="2">
        <v>19.29</v>
      </c>
      <c r="S21" s="134">
        <v>19.88</v>
      </c>
      <c r="T21" s="134">
        <v>17.93</v>
      </c>
      <c r="U21" s="134">
        <v>12.07</v>
      </c>
      <c r="V21" s="134">
        <v>20.5</v>
      </c>
      <c r="W21" s="134">
        <v>15.68</v>
      </c>
      <c r="X21" s="53">
        <v>20.255238095238095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416.5</v>
      </c>
      <c r="D22" s="134">
        <v>420</v>
      </c>
      <c r="E22" s="134">
        <v>301.14</v>
      </c>
      <c r="F22" s="134">
        <v>236.4</v>
      </c>
      <c r="G22" s="2">
        <v>320</v>
      </c>
      <c r="H22" s="134">
        <v>280</v>
      </c>
      <c r="I22" s="134">
        <v>340.86</v>
      </c>
      <c r="J22" s="134">
        <v>273</v>
      </c>
      <c r="K22" s="134">
        <v>317</v>
      </c>
      <c r="L22" s="134">
        <v>320</v>
      </c>
      <c r="M22" s="134">
        <v>375.5</v>
      </c>
      <c r="N22" s="134">
        <v>241.65</v>
      </c>
      <c r="O22" s="134">
        <v>221.75</v>
      </c>
      <c r="P22" s="134">
        <v>499.67</v>
      </c>
      <c r="Q22" s="134">
        <v>550</v>
      </c>
      <c r="R22" s="2">
        <v>244</v>
      </c>
      <c r="S22" s="134">
        <v>301.60000000000002</v>
      </c>
      <c r="T22" s="134">
        <v>738.81</v>
      </c>
      <c r="U22" s="134">
        <v>441.75</v>
      </c>
      <c r="V22" s="134">
        <v>245</v>
      </c>
      <c r="W22" s="134">
        <v>271.70999999999998</v>
      </c>
      <c r="X22" s="53">
        <v>350.30190476190484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20</v>
      </c>
      <c r="D23" s="134">
        <v>19</v>
      </c>
      <c r="E23" s="134">
        <v>6.91</v>
      </c>
      <c r="F23" s="134">
        <v>8.33</v>
      </c>
      <c r="G23" s="2">
        <v>10.199999999999999</v>
      </c>
      <c r="H23" s="134">
        <v>9.5</v>
      </c>
      <c r="I23" s="134">
        <v>6.48</v>
      </c>
      <c r="J23" s="134">
        <v>8.1</v>
      </c>
      <c r="K23" s="134">
        <v>11</v>
      </c>
      <c r="L23" s="134">
        <v>19</v>
      </c>
      <c r="M23" s="134">
        <v>15.7</v>
      </c>
      <c r="N23" s="134">
        <v>9.91</v>
      </c>
      <c r="O23" s="134">
        <v>7.9</v>
      </c>
      <c r="P23" s="134">
        <v>6.98</v>
      </c>
      <c r="Q23" s="134">
        <v>9.8000000000000007</v>
      </c>
      <c r="R23" s="2">
        <v>12.97</v>
      </c>
      <c r="S23" s="134">
        <v>30</v>
      </c>
      <c r="T23" s="134">
        <v>7.98</v>
      </c>
      <c r="U23" s="134">
        <v>27.25</v>
      </c>
      <c r="V23" s="134">
        <v>15.25</v>
      </c>
      <c r="W23" s="134">
        <v>9.33</v>
      </c>
      <c r="X23" s="53">
        <v>12.932857142857141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59</v>
      </c>
      <c r="E24" s="134">
        <v>53.64</v>
      </c>
      <c r="F24" s="134">
        <v>94</v>
      </c>
      <c r="G24" s="2">
        <v>48.9</v>
      </c>
      <c r="H24" s="134">
        <v>40</v>
      </c>
      <c r="I24" s="134">
        <v>42</v>
      </c>
      <c r="J24" s="134">
        <v>80</v>
      </c>
      <c r="K24" s="134">
        <v>64</v>
      </c>
      <c r="L24" s="134">
        <v>68</v>
      </c>
      <c r="M24" s="134">
        <v>79.25</v>
      </c>
      <c r="N24" s="134" t="s">
        <v>176</v>
      </c>
      <c r="O24" s="134">
        <v>47.5</v>
      </c>
      <c r="P24" s="134">
        <v>110.22</v>
      </c>
      <c r="Q24" s="134">
        <v>54</v>
      </c>
      <c r="R24" s="2">
        <v>53</v>
      </c>
      <c r="S24" s="134">
        <v>82</v>
      </c>
      <c r="T24" s="134">
        <v>57.86</v>
      </c>
      <c r="U24" s="134">
        <v>58.68</v>
      </c>
      <c r="V24" s="134">
        <v>65</v>
      </c>
      <c r="W24" s="134">
        <v>52.72</v>
      </c>
      <c r="X24" s="53">
        <v>63.238500000000002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4.3899999999999997</v>
      </c>
      <c r="D25" s="134">
        <v>8.5</v>
      </c>
      <c r="E25" s="134">
        <v>6.35</v>
      </c>
      <c r="F25" s="134">
        <v>10.14</v>
      </c>
      <c r="G25" s="2">
        <v>5.94</v>
      </c>
      <c r="H25" s="134">
        <v>9.1199999999999992</v>
      </c>
      <c r="I25" s="134">
        <v>6.12</v>
      </c>
      <c r="J25" s="134">
        <v>11.42</v>
      </c>
      <c r="K25" s="134">
        <v>7.93</v>
      </c>
      <c r="L25" s="134">
        <v>8.35</v>
      </c>
      <c r="M25" s="134">
        <v>9.4600000000000009</v>
      </c>
      <c r="N25" s="134">
        <v>5.7</v>
      </c>
      <c r="O25" s="134">
        <v>5</v>
      </c>
      <c r="P25" s="134">
        <v>5.91</v>
      </c>
      <c r="Q25" s="134">
        <v>8.23</v>
      </c>
      <c r="R25" s="2">
        <v>9.66</v>
      </c>
      <c r="S25" s="134">
        <v>5.4</v>
      </c>
      <c r="T25" s="134">
        <v>12.21</v>
      </c>
      <c r="U25" s="134">
        <v>8.5399999999999991</v>
      </c>
      <c r="V25" s="134">
        <v>6</v>
      </c>
      <c r="W25" s="134">
        <v>8.7238888888888884</v>
      </c>
      <c r="X25" s="53">
        <v>7.7663756613756618</v>
      </c>
      <c r="Y25" s="9"/>
    </row>
    <row r="26" spans="1:25" ht="11.25" x14ac:dyDescent="0.2">
      <c r="A26" s="29" t="s">
        <v>38</v>
      </c>
      <c r="B26" s="120" t="s">
        <v>92</v>
      </c>
      <c r="C26" s="134">
        <v>7.84</v>
      </c>
      <c r="D26" s="134">
        <v>5.58</v>
      </c>
      <c r="E26" s="134">
        <v>4.57</v>
      </c>
      <c r="F26" s="134">
        <v>3.8</v>
      </c>
      <c r="G26" s="2">
        <v>3.1</v>
      </c>
      <c r="H26" s="134">
        <v>7</v>
      </c>
      <c r="I26" s="134">
        <v>4.16</v>
      </c>
      <c r="J26" s="134">
        <v>14.4</v>
      </c>
      <c r="K26" s="134">
        <v>4.9800000000000004</v>
      </c>
      <c r="L26" s="134">
        <v>7.76</v>
      </c>
      <c r="M26" s="134">
        <v>7.26</v>
      </c>
      <c r="N26" s="2">
        <v>4.25</v>
      </c>
      <c r="O26" s="134">
        <v>7.97</v>
      </c>
      <c r="P26" s="134">
        <v>8.26</v>
      </c>
      <c r="Q26" s="134">
        <v>5.65</v>
      </c>
      <c r="R26" s="2">
        <v>9.85</v>
      </c>
      <c r="S26" s="134">
        <v>11.6</v>
      </c>
      <c r="T26" s="134">
        <v>10.62</v>
      </c>
      <c r="U26" s="134">
        <v>6.99</v>
      </c>
      <c r="V26" s="134">
        <v>7.58</v>
      </c>
      <c r="W26" s="134">
        <v>6.53</v>
      </c>
      <c r="X26" s="53">
        <v>7.1309523809523823</v>
      </c>
      <c r="Y26" s="9"/>
    </row>
    <row r="27" spans="1:25" ht="11.25" x14ac:dyDescent="0.2">
      <c r="A27" s="29" t="s">
        <v>109</v>
      </c>
      <c r="B27" s="120" t="s">
        <v>96</v>
      </c>
      <c r="C27" s="19">
        <v>0.89</v>
      </c>
      <c r="D27" s="19">
        <v>0.96</v>
      </c>
      <c r="E27" s="19">
        <v>0.82</v>
      </c>
      <c r="F27" s="19">
        <v>0.7</v>
      </c>
      <c r="G27" s="18">
        <v>0.61</v>
      </c>
      <c r="H27" s="19">
        <v>0.67</v>
      </c>
      <c r="I27" s="19">
        <v>0.59</v>
      </c>
      <c r="J27" s="19">
        <v>1.03</v>
      </c>
      <c r="K27" s="19">
        <v>0.64</v>
      </c>
      <c r="L27" s="19">
        <v>0.72</v>
      </c>
      <c r="M27" s="19">
        <v>0.66</v>
      </c>
      <c r="N27" s="19">
        <v>1.03</v>
      </c>
      <c r="O27" s="19">
        <v>0.59</v>
      </c>
      <c r="P27" s="19">
        <v>1.1299999999999999</v>
      </c>
      <c r="Q27" s="19">
        <v>0.68</v>
      </c>
      <c r="R27" s="18">
        <v>0.88</v>
      </c>
      <c r="S27" s="18">
        <v>0.93</v>
      </c>
      <c r="T27" s="18">
        <v>0.98</v>
      </c>
      <c r="U27" s="19">
        <v>0.91</v>
      </c>
      <c r="V27" s="133">
        <v>0.75</v>
      </c>
      <c r="W27" s="19">
        <v>0.70010000000000006</v>
      </c>
      <c r="X27" s="54">
        <v>0.8033380952380953</v>
      </c>
      <c r="Y27" s="9"/>
    </row>
    <row r="28" spans="1:25" ht="11.25" x14ac:dyDescent="0.2">
      <c r="A28" s="29" t="s">
        <v>39</v>
      </c>
      <c r="B28" s="120" t="s">
        <v>94</v>
      </c>
      <c r="C28" s="134">
        <v>63.5</v>
      </c>
      <c r="D28" s="134">
        <v>59.7</v>
      </c>
      <c r="E28" s="134">
        <v>62.84</v>
      </c>
      <c r="F28" s="134">
        <v>70.349999999999994</v>
      </c>
      <c r="G28" s="2">
        <v>56.52</v>
      </c>
      <c r="H28" s="134">
        <v>57.5</v>
      </c>
      <c r="I28" s="134">
        <v>58</v>
      </c>
      <c r="J28" s="134">
        <v>78.27</v>
      </c>
      <c r="K28" s="134">
        <v>64.400000000000006</v>
      </c>
      <c r="L28" s="134">
        <v>56</v>
      </c>
      <c r="M28" s="134">
        <v>62.53</v>
      </c>
      <c r="N28" s="134">
        <v>61.42</v>
      </c>
      <c r="O28" s="134">
        <v>38.14</v>
      </c>
      <c r="P28" s="134">
        <v>81.16</v>
      </c>
      <c r="Q28" s="134">
        <v>57.9</v>
      </c>
      <c r="R28" s="2">
        <v>57.15</v>
      </c>
      <c r="S28" s="134">
        <v>64.33</v>
      </c>
      <c r="T28" s="134">
        <v>72.44</v>
      </c>
      <c r="U28" s="134">
        <v>70.349999999999994</v>
      </c>
      <c r="V28" s="134">
        <v>52</v>
      </c>
      <c r="W28" s="134">
        <v>60.11</v>
      </c>
      <c r="X28" s="53">
        <v>62.124285714285698</v>
      </c>
      <c r="Y28" s="9"/>
    </row>
    <row r="29" spans="1:25" ht="11.25" x14ac:dyDescent="0.2">
      <c r="A29" s="29" t="s">
        <v>40</v>
      </c>
      <c r="B29" s="120" t="s">
        <v>94</v>
      </c>
      <c r="C29" s="134">
        <v>181.08</v>
      </c>
      <c r="D29" s="134">
        <v>317</v>
      </c>
      <c r="E29" s="134">
        <v>224.4</v>
      </c>
      <c r="F29" s="134">
        <v>194</v>
      </c>
      <c r="G29" s="2">
        <v>173.18</v>
      </c>
      <c r="H29" s="134">
        <v>183.5</v>
      </c>
      <c r="I29" s="134">
        <v>79</v>
      </c>
      <c r="J29" s="134">
        <v>193</v>
      </c>
      <c r="K29" s="134">
        <v>210</v>
      </c>
      <c r="L29" s="134">
        <v>221</v>
      </c>
      <c r="M29" s="134">
        <v>232</v>
      </c>
      <c r="N29" s="134">
        <v>188.32</v>
      </c>
      <c r="O29" s="134">
        <v>159.06</v>
      </c>
      <c r="P29" s="134">
        <v>275.55</v>
      </c>
      <c r="Q29" s="134">
        <v>196</v>
      </c>
      <c r="R29" s="2">
        <v>216</v>
      </c>
      <c r="S29" s="134">
        <v>100.07</v>
      </c>
      <c r="T29" s="134">
        <v>234.8</v>
      </c>
      <c r="U29" s="134">
        <v>210.34</v>
      </c>
      <c r="V29" s="134">
        <v>200</v>
      </c>
      <c r="W29" s="134">
        <v>158.49</v>
      </c>
      <c r="X29" s="53">
        <v>197.46619047619052</v>
      </c>
      <c r="Y29" s="9"/>
    </row>
    <row r="30" spans="1:25" ht="11.25" x14ac:dyDescent="0.2">
      <c r="A30" s="29" t="s">
        <v>41</v>
      </c>
      <c r="B30" s="120" t="s">
        <v>94</v>
      </c>
      <c r="C30" s="134">
        <v>39.19</v>
      </c>
      <c r="D30" s="134">
        <v>49.5</v>
      </c>
      <c r="E30" s="134">
        <v>34.68</v>
      </c>
      <c r="F30" s="134">
        <v>36</v>
      </c>
      <c r="G30" s="2">
        <v>30.65</v>
      </c>
      <c r="H30" s="134">
        <v>42</v>
      </c>
      <c r="I30" s="134">
        <v>29.95</v>
      </c>
      <c r="J30" s="134">
        <v>39.1</v>
      </c>
      <c r="K30" s="134">
        <v>48</v>
      </c>
      <c r="L30" s="134">
        <v>34</v>
      </c>
      <c r="M30" s="134">
        <v>49.2</v>
      </c>
      <c r="N30" s="134">
        <v>30.76</v>
      </c>
      <c r="O30" s="134">
        <v>22.25</v>
      </c>
      <c r="P30" s="134">
        <v>66.599999999999994</v>
      </c>
      <c r="Q30" s="134">
        <v>42.9</v>
      </c>
      <c r="R30" s="2">
        <v>32.75</v>
      </c>
      <c r="S30" s="134">
        <v>36.270000000000003</v>
      </c>
      <c r="T30" s="134">
        <v>35.96</v>
      </c>
      <c r="U30" s="134">
        <v>26.73</v>
      </c>
      <c r="V30" s="134">
        <v>27.45</v>
      </c>
      <c r="W30" s="134">
        <v>55.45</v>
      </c>
      <c r="X30" s="53">
        <v>38.54238095238096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40.67</v>
      </c>
      <c r="D31" s="134">
        <v>50.34</v>
      </c>
      <c r="E31" s="134">
        <v>51.31</v>
      </c>
      <c r="F31" s="134">
        <v>48.72</v>
      </c>
      <c r="G31" s="2">
        <v>35.590000000000003</v>
      </c>
      <c r="H31" s="134">
        <v>44</v>
      </c>
      <c r="I31" s="134">
        <v>49.9</v>
      </c>
      <c r="J31" s="134">
        <v>54.3</v>
      </c>
      <c r="K31" s="134">
        <v>47.69</v>
      </c>
      <c r="L31" s="134">
        <v>42</v>
      </c>
      <c r="M31" s="134">
        <v>58.17</v>
      </c>
      <c r="N31" s="134">
        <v>46.41</v>
      </c>
      <c r="O31" s="134">
        <v>43.18</v>
      </c>
      <c r="P31" s="134">
        <v>58</v>
      </c>
      <c r="Q31" s="134">
        <v>43.93</v>
      </c>
      <c r="R31" s="2">
        <v>46.16</v>
      </c>
      <c r="S31" s="134">
        <v>24.58</v>
      </c>
      <c r="T31" s="134">
        <v>40.64</v>
      </c>
      <c r="U31" s="134">
        <v>44.35</v>
      </c>
      <c r="V31" s="134">
        <v>34.5</v>
      </c>
      <c r="W31" s="134">
        <v>40.479999999999997</v>
      </c>
      <c r="X31" s="53">
        <v>44.996190476190471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19</v>
      </c>
      <c r="D32" s="134">
        <v>29.7</v>
      </c>
      <c r="E32" s="134">
        <v>33.43</v>
      </c>
      <c r="F32" s="134">
        <v>29</v>
      </c>
      <c r="G32" s="2">
        <v>17.149999999999999</v>
      </c>
      <c r="H32" s="134">
        <v>19.7</v>
      </c>
      <c r="I32" s="134">
        <v>14.85</v>
      </c>
      <c r="J32" s="134">
        <v>19</v>
      </c>
      <c r="K32" s="134">
        <v>25.02</v>
      </c>
      <c r="L32" s="134">
        <v>26.4</v>
      </c>
      <c r="M32" s="134">
        <v>21</v>
      </c>
      <c r="N32" s="134">
        <v>20.079999999999998</v>
      </c>
      <c r="O32" s="134">
        <v>64.23</v>
      </c>
      <c r="P32" s="134">
        <v>32.51</v>
      </c>
      <c r="Q32" s="134">
        <v>17.190000000000001</v>
      </c>
      <c r="R32" s="2">
        <v>29</v>
      </c>
      <c r="S32" s="2">
        <v>18.2</v>
      </c>
      <c r="T32" s="2">
        <v>22.79</v>
      </c>
      <c r="U32" s="134">
        <v>16.670000000000002</v>
      </c>
      <c r="V32" s="134">
        <v>15.75</v>
      </c>
      <c r="W32" s="134">
        <v>22.64</v>
      </c>
      <c r="X32" s="53">
        <v>24.443333333333335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10.282707</v>
      </c>
      <c r="D34" s="2">
        <v>12.5</v>
      </c>
      <c r="E34" s="2">
        <v>13.56</v>
      </c>
      <c r="F34" s="2">
        <v>11.28</v>
      </c>
      <c r="G34" s="2">
        <v>13.51</v>
      </c>
      <c r="H34" s="134">
        <v>13.09</v>
      </c>
      <c r="I34" s="134">
        <v>13.66235685</v>
      </c>
      <c r="J34" s="2">
        <v>10.483246000000001</v>
      </c>
      <c r="K34" s="2">
        <v>15.1</v>
      </c>
      <c r="L34" s="2">
        <v>9.4693560000000012</v>
      </c>
      <c r="M34" s="2">
        <v>10.48</v>
      </c>
      <c r="N34" s="134">
        <v>11.67</v>
      </c>
      <c r="O34" s="2">
        <v>11.548439999999999</v>
      </c>
      <c r="P34" s="2">
        <v>12.44</v>
      </c>
      <c r="Q34" s="2">
        <v>16.84</v>
      </c>
      <c r="R34" s="2">
        <v>14.92</v>
      </c>
      <c r="S34" s="134">
        <v>11.299999999999999</v>
      </c>
      <c r="T34" s="134">
        <v>12.899800000000001</v>
      </c>
      <c r="U34" s="2">
        <v>17.069606999999998</v>
      </c>
      <c r="V34" s="2">
        <v>10.74</v>
      </c>
      <c r="W34" s="134">
        <v>14.811944</v>
      </c>
      <c r="X34" s="53">
        <v>12.745593183333332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7.1711549999999997</v>
      </c>
      <c r="D35" s="2">
        <v>9.24</v>
      </c>
      <c r="E35" s="2">
        <v>8.44</v>
      </c>
      <c r="F35" s="2">
        <v>7.88</v>
      </c>
      <c r="G35" s="2">
        <v>8.6999999999999993</v>
      </c>
      <c r="H35" s="134">
        <v>8.16</v>
      </c>
      <c r="I35" s="134">
        <v>9.9113463900000003</v>
      </c>
      <c r="J35" s="2">
        <v>7.4039340000000005</v>
      </c>
      <c r="K35" s="2">
        <v>9.9600000000000009</v>
      </c>
      <c r="L35" s="2">
        <v>7.0317000000000007</v>
      </c>
      <c r="M35" s="2">
        <v>7.73</v>
      </c>
      <c r="N35" s="134">
        <v>8.43</v>
      </c>
      <c r="O35" s="2">
        <v>8.5795600000000007</v>
      </c>
      <c r="P35" s="2">
        <v>9.35</v>
      </c>
      <c r="Q35" s="2">
        <v>11.85</v>
      </c>
      <c r="R35" s="2">
        <v>10.99</v>
      </c>
      <c r="S35" s="134">
        <v>9.0399999999999991</v>
      </c>
      <c r="T35" s="134">
        <v>9.3565000000000005</v>
      </c>
      <c r="U35" s="2">
        <v>11.807145999999999</v>
      </c>
      <c r="V35" s="2">
        <v>7.14</v>
      </c>
      <c r="W35" s="134">
        <v>12.278321999999999</v>
      </c>
      <c r="X35" s="53">
        <v>9.0690315899999998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25.45</v>
      </c>
      <c r="D37" s="134">
        <v>69</v>
      </c>
      <c r="E37" s="134">
        <v>83.95</v>
      </c>
      <c r="F37" s="134">
        <v>25.45</v>
      </c>
      <c r="G37" s="134">
        <v>80</v>
      </c>
      <c r="H37" s="134">
        <v>50.26</v>
      </c>
      <c r="I37" s="134">
        <v>45.91</v>
      </c>
      <c r="J37" s="134">
        <v>45.9</v>
      </c>
      <c r="K37" s="134">
        <v>43.67</v>
      </c>
      <c r="L37" s="134">
        <v>33.53</v>
      </c>
      <c r="M37" s="134">
        <v>60.27</v>
      </c>
      <c r="N37" s="134">
        <v>23.24</v>
      </c>
      <c r="O37" s="134">
        <v>29.29</v>
      </c>
      <c r="P37" s="134">
        <v>64.78</v>
      </c>
      <c r="Q37" s="134">
        <v>50</v>
      </c>
      <c r="R37" s="2">
        <v>42.5</v>
      </c>
      <c r="S37" s="134">
        <v>24.65</v>
      </c>
      <c r="T37" s="134">
        <v>57.672199999999997</v>
      </c>
      <c r="U37" s="134">
        <v>24.67</v>
      </c>
      <c r="V37" s="134">
        <v>34.71</v>
      </c>
      <c r="W37" s="134">
        <v>33.590000000000003</v>
      </c>
      <c r="X37" s="53">
        <v>45.166295238095231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41</v>
      </c>
      <c r="E39" s="20">
        <v>19.04</v>
      </c>
      <c r="F39" s="20">
        <v>15</v>
      </c>
      <c r="G39" s="20">
        <v>27.85</v>
      </c>
      <c r="H39" s="20">
        <v>10.5</v>
      </c>
      <c r="I39" s="20">
        <v>10.95</v>
      </c>
      <c r="J39" s="20">
        <v>16.8</v>
      </c>
      <c r="K39" s="20">
        <v>5.5</v>
      </c>
      <c r="L39" s="20">
        <v>15</v>
      </c>
      <c r="M39" s="20">
        <v>19.29</v>
      </c>
      <c r="N39" s="20">
        <v>14.69</v>
      </c>
      <c r="O39" s="20">
        <v>6.09</v>
      </c>
      <c r="P39" s="20">
        <v>17.68</v>
      </c>
      <c r="Q39" s="20">
        <v>6.75</v>
      </c>
      <c r="R39" s="21">
        <v>7.8</v>
      </c>
      <c r="S39" s="20">
        <v>5.86</v>
      </c>
      <c r="T39" s="20">
        <v>31</v>
      </c>
      <c r="U39" s="20">
        <v>10.039999999999999</v>
      </c>
      <c r="V39" s="20">
        <v>11.66</v>
      </c>
      <c r="W39" s="20">
        <v>6.2656666666666663</v>
      </c>
      <c r="X39" s="57">
        <v>15.417412698412701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177</v>
      </c>
      <c r="B44" s="46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5"/>
      <c r="S44" s="4"/>
      <c r="T44" s="4"/>
      <c r="U44" s="5"/>
      <c r="V44" s="4"/>
      <c r="W44" s="4"/>
      <c r="X44" s="6"/>
      <c r="Y44" s="4"/>
    </row>
    <row r="45" spans="1:25" ht="11.25" x14ac:dyDescent="0.2">
      <c r="A45" s="131" t="s">
        <v>49</v>
      </c>
      <c r="B45" s="46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12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0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9" customHeight="1" x14ac:dyDescent="0.2">
      <c r="A67" s="61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  <row r="78" spans="1:24" ht="12" x14ac:dyDescent="0.2">
      <c r="A78" s="60"/>
      <c r="R78" s="3"/>
      <c r="U78" s="3"/>
      <c r="X78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13" sqref="A13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174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51</v>
      </c>
      <c r="D8" s="134">
        <v>52</v>
      </c>
      <c r="E8" s="134">
        <v>30.74</v>
      </c>
      <c r="F8" s="134">
        <v>38.020000000000003</v>
      </c>
      <c r="G8" s="2">
        <v>27.164999999999999</v>
      </c>
      <c r="H8" s="134">
        <v>31.08</v>
      </c>
      <c r="I8" s="134">
        <v>20.3</v>
      </c>
      <c r="J8" s="134">
        <v>29.78</v>
      </c>
      <c r="K8" s="134">
        <v>25</v>
      </c>
      <c r="L8" s="134">
        <v>32</v>
      </c>
      <c r="M8" s="134">
        <v>33.049999999999997</v>
      </c>
      <c r="N8" s="134">
        <v>36.97</v>
      </c>
      <c r="O8" s="134">
        <v>33.479999999999997</v>
      </c>
      <c r="P8" s="134">
        <v>35.19</v>
      </c>
      <c r="Q8" s="134">
        <v>24.84</v>
      </c>
      <c r="R8" s="2">
        <v>34.35</v>
      </c>
      <c r="S8" s="134">
        <v>25.32</v>
      </c>
      <c r="T8" s="134">
        <v>29.52</v>
      </c>
      <c r="U8" s="134">
        <v>29.3</v>
      </c>
      <c r="V8" s="134">
        <v>34</v>
      </c>
      <c r="W8" s="134">
        <v>27.1</v>
      </c>
      <c r="X8" s="53">
        <v>32.390714285714289</v>
      </c>
      <c r="Y8" s="9"/>
    </row>
    <row r="9" spans="1:25" ht="11.25" x14ac:dyDescent="0.2">
      <c r="A9" s="29" t="s">
        <v>87</v>
      </c>
      <c r="B9" s="120" t="s">
        <v>92</v>
      </c>
      <c r="C9" s="19">
        <v>2.96</v>
      </c>
      <c r="D9" s="19">
        <v>4.75</v>
      </c>
      <c r="E9" s="19">
        <v>3.3</v>
      </c>
      <c r="F9" s="19">
        <v>2.9</v>
      </c>
      <c r="G9" s="18">
        <v>2.88</v>
      </c>
      <c r="H9" s="19">
        <v>2.75</v>
      </c>
      <c r="I9" s="19">
        <v>2.98</v>
      </c>
      <c r="J9" s="19">
        <v>3.85</v>
      </c>
      <c r="K9" s="19">
        <v>2.97</v>
      </c>
      <c r="L9" s="19">
        <v>3.7</v>
      </c>
      <c r="M9" s="19">
        <v>4.7300000000000004</v>
      </c>
      <c r="N9" s="19">
        <v>4.08</v>
      </c>
      <c r="O9" s="19">
        <v>2.94</v>
      </c>
      <c r="P9" s="19">
        <v>3.56</v>
      </c>
      <c r="Q9" s="19">
        <v>2.97</v>
      </c>
      <c r="R9" s="18">
        <v>3.15</v>
      </c>
      <c r="S9" s="19">
        <v>3.8</v>
      </c>
      <c r="T9" s="19">
        <v>3.51</v>
      </c>
      <c r="U9" s="19">
        <v>3.63</v>
      </c>
      <c r="V9" s="19">
        <v>3.55</v>
      </c>
      <c r="W9" s="19">
        <v>3.26</v>
      </c>
      <c r="X9" s="54">
        <v>3.4390476190476185</v>
      </c>
      <c r="Y9" s="9"/>
    </row>
    <row r="10" spans="1:25" ht="11.25" x14ac:dyDescent="0.2">
      <c r="A10" s="29" t="s">
        <v>24</v>
      </c>
      <c r="B10" s="120" t="s">
        <v>93</v>
      </c>
      <c r="C10" s="134">
        <v>283</v>
      </c>
      <c r="D10" s="134">
        <v>417</v>
      </c>
      <c r="E10" s="134">
        <v>283.01</v>
      </c>
      <c r="F10" s="134">
        <v>251</v>
      </c>
      <c r="G10" s="2">
        <v>250</v>
      </c>
      <c r="H10" s="134">
        <v>237</v>
      </c>
      <c r="I10" s="134">
        <v>260</v>
      </c>
      <c r="J10" s="134">
        <v>309.3</v>
      </c>
      <c r="K10" s="134">
        <v>243.14</v>
      </c>
      <c r="L10" s="134">
        <v>261</v>
      </c>
      <c r="M10" s="134">
        <v>287.95</v>
      </c>
      <c r="N10" s="134">
        <v>350</v>
      </c>
      <c r="O10" s="134">
        <v>272.86</v>
      </c>
      <c r="P10" s="134">
        <v>282.5</v>
      </c>
      <c r="Q10" s="134">
        <v>260</v>
      </c>
      <c r="R10" s="2">
        <v>260</v>
      </c>
      <c r="S10" s="134">
        <v>399.08</v>
      </c>
      <c r="T10" s="134">
        <v>272.41000000000003</v>
      </c>
      <c r="U10" s="134">
        <v>248.96</v>
      </c>
      <c r="V10" s="134">
        <v>260</v>
      </c>
      <c r="W10" s="134">
        <v>243.13</v>
      </c>
      <c r="X10" s="53">
        <v>282.44476190476189</v>
      </c>
      <c r="Y10" s="9"/>
    </row>
    <row r="11" spans="1:25" ht="11.25" x14ac:dyDescent="0.2">
      <c r="A11" s="29" t="s">
        <v>25</v>
      </c>
      <c r="B11" s="120" t="s">
        <v>92</v>
      </c>
      <c r="C11" s="19">
        <v>0.39500000000000002</v>
      </c>
      <c r="D11" s="19">
        <v>0.61399999999999999</v>
      </c>
      <c r="E11" s="19">
        <v>0.4032</v>
      </c>
      <c r="F11" s="19">
        <v>0.36</v>
      </c>
      <c r="G11" s="18">
        <v>0.32</v>
      </c>
      <c r="H11" s="19">
        <v>0.36659999999999998</v>
      </c>
      <c r="I11" s="19">
        <v>0.36280000000000001</v>
      </c>
      <c r="J11" s="19">
        <v>0.5</v>
      </c>
      <c r="K11" s="19">
        <v>0.35200000000000004</v>
      </c>
      <c r="L11" s="19">
        <v>0.42</v>
      </c>
      <c r="M11" s="19">
        <v>0.4168</v>
      </c>
      <c r="N11" s="19">
        <v>0.53520000000000001</v>
      </c>
      <c r="O11" s="19">
        <v>0.36</v>
      </c>
      <c r="P11" s="19">
        <v>0.436</v>
      </c>
      <c r="Q11" s="19">
        <v>0.375</v>
      </c>
      <c r="R11" s="18">
        <v>0.36399999999999999</v>
      </c>
      <c r="S11" s="19">
        <v>0.54</v>
      </c>
      <c r="T11" s="19">
        <v>0.38</v>
      </c>
      <c r="U11" s="19">
        <v>0.43</v>
      </c>
      <c r="V11" s="19">
        <v>0.35</v>
      </c>
      <c r="W11" s="19">
        <v>0.35560000000000003</v>
      </c>
      <c r="X11" s="54">
        <v>0.41124761904761908</v>
      </c>
      <c r="Y11" s="9"/>
    </row>
    <row r="12" spans="1:25" ht="11.25" x14ac:dyDescent="0.2">
      <c r="A12" s="29" t="s">
        <v>26</v>
      </c>
      <c r="B12" s="120" t="s">
        <v>93</v>
      </c>
      <c r="C12" s="134">
        <v>33</v>
      </c>
      <c r="D12" s="134">
        <v>35</v>
      </c>
      <c r="E12" s="134">
        <v>41.93</v>
      </c>
      <c r="F12" s="134">
        <v>30</v>
      </c>
      <c r="G12" s="2">
        <v>62</v>
      </c>
      <c r="H12" s="134">
        <v>50</v>
      </c>
      <c r="I12" s="134">
        <v>55</v>
      </c>
      <c r="J12" s="134">
        <v>60</v>
      </c>
      <c r="K12" s="134">
        <v>49.75</v>
      </c>
      <c r="L12" s="134">
        <v>35</v>
      </c>
      <c r="M12" s="134">
        <v>44.2</v>
      </c>
      <c r="N12" s="134">
        <v>30</v>
      </c>
      <c r="O12" s="134">
        <v>23.83</v>
      </c>
      <c r="P12" s="134">
        <v>53.33</v>
      </c>
      <c r="Q12" s="134">
        <v>53</v>
      </c>
      <c r="R12" s="2">
        <v>57.73</v>
      </c>
      <c r="S12" s="134">
        <v>60</v>
      </c>
      <c r="T12" s="134">
        <v>42.91</v>
      </c>
      <c r="U12" s="134">
        <v>53.98</v>
      </c>
      <c r="V12" s="134">
        <v>28</v>
      </c>
      <c r="W12" s="134">
        <v>63.91</v>
      </c>
      <c r="X12" s="53">
        <v>45.836666666666666</v>
      </c>
      <c r="Y12" s="9"/>
    </row>
    <row r="13" spans="1:25" ht="11.25" x14ac:dyDescent="0.2">
      <c r="A13" s="29" t="s">
        <v>27</v>
      </c>
      <c r="B13" s="120" t="s">
        <v>93</v>
      </c>
      <c r="C13" s="134">
        <v>81.2</v>
      </c>
      <c r="D13" s="134">
        <v>151</v>
      </c>
      <c r="E13" s="134">
        <v>70.599999999999994</v>
      </c>
      <c r="F13" s="134">
        <v>55</v>
      </c>
      <c r="G13" s="2">
        <v>55.5</v>
      </c>
      <c r="H13" s="134">
        <v>47.98</v>
      </c>
      <c r="I13" s="134">
        <v>58</v>
      </c>
      <c r="J13" s="134">
        <v>121</v>
      </c>
      <c r="K13" s="134">
        <v>65.400000000000006</v>
      </c>
      <c r="L13" s="134">
        <v>57</v>
      </c>
      <c r="M13" s="134">
        <v>78.8</v>
      </c>
      <c r="N13" s="134">
        <v>62</v>
      </c>
      <c r="O13" s="134">
        <v>66.89</v>
      </c>
      <c r="P13" s="134">
        <v>77.33</v>
      </c>
      <c r="Q13" s="134">
        <v>45</v>
      </c>
      <c r="R13" s="2">
        <v>74.430000000000007</v>
      </c>
      <c r="S13" s="134">
        <v>90</v>
      </c>
      <c r="T13" s="134">
        <v>60.14</v>
      </c>
      <c r="U13" s="134">
        <v>61.2</v>
      </c>
      <c r="V13" s="134">
        <v>65</v>
      </c>
      <c r="W13" s="134">
        <v>67.680000000000007</v>
      </c>
      <c r="X13" s="53">
        <v>71.959523809523816</v>
      </c>
      <c r="Y13" s="9"/>
    </row>
    <row r="14" spans="1:25" ht="11.25" x14ac:dyDescent="0.2">
      <c r="A14" s="29" t="s">
        <v>28</v>
      </c>
      <c r="B14" s="120" t="s">
        <v>94</v>
      </c>
      <c r="C14" s="67">
        <v>0.38500000000000001</v>
      </c>
      <c r="D14" s="134">
        <v>0.56999999999999995</v>
      </c>
      <c r="E14" s="67">
        <v>0.48</v>
      </c>
      <c r="F14" s="67">
        <v>0.34</v>
      </c>
      <c r="G14" s="68">
        <v>0.57999999999999996</v>
      </c>
      <c r="H14" s="67">
        <v>0.42</v>
      </c>
      <c r="I14" s="67">
        <v>0.48</v>
      </c>
      <c r="J14" s="67">
        <v>0.48</v>
      </c>
      <c r="K14" s="67">
        <v>0.65</v>
      </c>
      <c r="L14" s="67">
        <v>0.48</v>
      </c>
      <c r="M14" s="67">
        <v>0.44</v>
      </c>
      <c r="N14" s="67">
        <v>0.49</v>
      </c>
      <c r="O14" s="67">
        <v>0.37</v>
      </c>
      <c r="P14" s="67">
        <v>0.43</v>
      </c>
      <c r="Q14" s="67">
        <v>0.43</v>
      </c>
      <c r="R14" s="68">
        <v>0.46</v>
      </c>
      <c r="S14" s="67">
        <v>0.32</v>
      </c>
      <c r="T14" s="67">
        <v>0.54</v>
      </c>
      <c r="U14" s="67">
        <v>0.46</v>
      </c>
      <c r="V14" s="133">
        <v>0.39</v>
      </c>
      <c r="W14" s="67">
        <v>0.43725999999999998</v>
      </c>
      <c r="X14" s="54">
        <v>0.45867904761904771</v>
      </c>
      <c r="Y14" s="9"/>
    </row>
    <row r="15" spans="1:25" ht="11.25" x14ac:dyDescent="0.2">
      <c r="A15" s="29" t="s">
        <v>44</v>
      </c>
      <c r="B15" s="120" t="s">
        <v>94</v>
      </c>
      <c r="C15" s="134">
        <v>1.95</v>
      </c>
      <c r="D15" s="132">
        <v>4.3499999999999996</v>
      </c>
      <c r="E15" s="134">
        <v>2.2599999999999998</v>
      </c>
      <c r="F15" s="134">
        <v>1.9</v>
      </c>
      <c r="G15" s="2">
        <v>2.48</v>
      </c>
      <c r="H15" s="134">
        <v>2.25</v>
      </c>
      <c r="I15" s="134">
        <v>1.93</v>
      </c>
      <c r="J15" s="134">
        <v>3.68</v>
      </c>
      <c r="K15" s="134">
        <v>1.83</v>
      </c>
      <c r="L15" s="134">
        <v>2</v>
      </c>
      <c r="M15" s="134">
        <v>2.0499999999999998</v>
      </c>
      <c r="N15" s="134">
        <v>2.48</v>
      </c>
      <c r="O15" s="134">
        <v>2.21</v>
      </c>
      <c r="P15" s="134">
        <v>2.94</v>
      </c>
      <c r="Q15" s="134">
        <v>2.4700000000000002</v>
      </c>
      <c r="R15" s="2">
        <v>1.93</v>
      </c>
      <c r="S15" s="134">
        <v>1.91</v>
      </c>
      <c r="T15" s="134">
        <v>2.88</v>
      </c>
      <c r="U15" s="134">
        <v>1.78</v>
      </c>
      <c r="V15" s="132">
        <v>1.9</v>
      </c>
      <c r="W15" s="134">
        <v>1.86</v>
      </c>
      <c r="X15" s="53">
        <v>2.3352380952380951</v>
      </c>
      <c r="Y15" s="9"/>
    </row>
    <row r="16" spans="1:25" ht="11.25" x14ac:dyDescent="0.2">
      <c r="A16" s="29" t="s">
        <v>29</v>
      </c>
      <c r="B16" s="120" t="s">
        <v>91</v>
      </c>
      <c r="C16" s="134">
        <v>28</v>
      </c>
      <c r="D16" s="134">
        <v>19.850000000000001</v>
      </c>
      <c r="E16" s="134">
        <v>21.63</v>
      </c>
      <c r="F16" s="134">
        <v>32</v>
      </c>
      <c r="G16" s="2">
        <v>16</v>
      </c>
      <c r="H16" s="134">
        <v>14.85</v>
      </c>
      <c r="I16" s="134">
        <v>16</v>
      </c>
      <c r="J16" s="134">
        <v>15.1</v>
      </c>
      <c r="K16" s="134">
        <v>17.52</v>
      </c>
      <c r="L16" s="134">
        <v>14.3</v>
      </c>
      <c r="M16" s="134">
        <v>16.829999999999998</v>
      </c>
      <c r="N16" s="134">
        <v>21.26</v>
      </c>
      <c r="O16" s="134">
        <v>28.93</v>
      </c>
      <c r="P16" s="134">
        <v>24.81</v>
      </c>
      <c r="Q16" s="134">
        <v>13.04</v>
      </c>
      <c r="R16" s="2">
        <v>18.78</v>
      </c>
      <c r="S16" s="134">
        <v>14.88</v>
      </c>
      <c r="T16" s="134">
        <v>17.09</v>
      </c>
      <c r="U16" s="134">
        <v>14.81</v>
      </c>
      <c r="V16" s="134">
        <v>18.5</v>
      </c>
      <c r="W16" s="134">
        <v>13.4</v>
      </c>
      <c r="X16" s="53">
        <v>18.932380952380953</v>
      </c>
      <c r="Y16" s="9"/>
    </row>
    <row r="17" spans="1:25" ht="11.25" x14ac:dyDescent="0.2">
      <c r="A17" s="29" t="s">
        <v>30</v>
      </c>
      <c r="B17" s="120" t="s">
        <v>94</v>
      </c>
      <c r="C17" s="134">
        <v>65.37</v>
      </c>
      <c r="D17" s="134">
        <v>151.75</v>
      </c>
      <c r="E17" s="134">
        <v>60.67</v>
      </c>
      <c r="F17" s="134">
        <v>68</v>
      </c>
      <c r="G17" s="2">
        <v>67.5</v>
      </c>
      <c r="H17" s="134">
        <v>52</v>
      </c>
      <c r="I17" s="134">
        <v>59</v>
      </c>
      <c r="J17" s="134">
        <v>65</v>
      </c>
      <c r="K17" s="134">
        <v>76.12</v>
      </c>
      <c r="L17" s="134">
        <v>88</v>
      </c>
      <c r="M17" s="134">
        <v>102</v>
      </c>
      <c r="N17" s="134">
        <v>73.69</v>
      </c>
      <c r="O17" s="134">
        <v>77.75</v>
      </c>
      <c r="P17" s="134">
        <v>68.7</v>
      </c>
      <c r="Q17" s="134">
        <v>65.8</v>
      </c>
      <c r="R17" s="2">
        <v>70.5</v>
      </c>
      <c r="S17" s="134">
        <v>57</v>
      </c>
      <c r="T17" s="134">
        <v>74.58</v>
      </c>
      <c r="U17" s="134">
        <v>75.12</v>
      </c>
      <c r="V17" s="134">
        <v>47.1</v>
      </c>
      <c r="W17" s="134">
        <v>83.04</v>
      </c>
      <c r="X17" s="53">
        <v>73.747142857142833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730</v>
      </c>
      <c r="D18" s="134">
        <v>279</v>
      </c>
      <c r="E18" s="134">
        <v>295.82</v>
      </c>
      <c r="F18" s="134">
        <v>260</v>
      </c>
      <c r="G18" s="2">
        <v>267.67</v>
      </c>
      <c r="H18" s="134">
        <v>308</v>
      </c>
      <c r="I18" s="134">
        <v>197.75</v>
      </c>
      <c r="J18" s="134">
        <v>129.69999999999999</v>
      </c>
      <c r="K18" s="134">
        <v>450</v>
      </c>
      <c r="L18" s="134">
        <v>399</v>
      </c>
      <c r="M18" s="134">
        <v>357.2</v>
      </c>
      <c r="N18" s="134">
        <v>288.39999999999998</v>
      </c>
      <c r="O18" s="134">
        <v>213</v>
      </c>
      <c r="P18" s="134">
        <v>358.92</v>
      </c>
      <c r="Q18" s="134">
        <v>288.14999999999998</v>
      </c>
      <c r="R18" s="2">
        <v>400</v>
      </c>
      <c r="S18" s="134">
        <v>402.5</v>
      </c>
      <c r="T18" s="134">
        <v>396.51</v>
      </c>
      <c r="U18" s="134">
        <v>258.69</v>
      </c>
      <c r="V18" s="134">
        <v>210</v>
      </c>
      <c r="W18" s="134">
        <v>296.91000000000003</v>
      </c>
      <c r="X18" s="53">
        <v>323.20095238095229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366</v>
      </c>
      <c r="D19" s="134">
        <v>236</v>
      </c>
      <c r="E19" s="134">
        <v>253.71</v>
      </c>
      <c r="F19" s="2">
        <v>251</v>
      </c>
      <c r="G19" s="2">
        <v>169</v>
      </c>
      <c r="H19" s="134">
        <v>260</v>
      </c>
      <c r="I19" s="134">
        <v>112</v>
      </c>
      <c r="J19" s="134">
        <v>200.16</v>
      </c>
      <c r="K19" s="134">
        <v>267.45</v>
      </c>
      <c r="L19" s="2">
        <v>234</v>
      </c>
      <c r="M19" s="2">
        <v>205.03</v>
      </c>
      <c r="N19" s="134">
        <v>255.35</v>
      </c>
      <c r="O19" s="134">
        <v>253</v>
      </c>
      <c r="P19" s="134">
        <v>230.5</v>
      </c>
      <c r="Q19" s="134">
        <v>207</v>
      </c>
      <c r="R19" s="2">
        <v>313.05</v>
      </c>
      <c r="S19" s="134">
        <v>181</v>
      </c>
      <c r="T19" s="134">
        <v>124.66</v>
      </c>
      <c r="U19" s="134">
        <v>181.64</v>
      </c>
      <c r="V19" s="134">
        <v>230</v>
      </c>
      <c r="W19" s="134">
        <v>247.45</v>
      </c>
      <c r="X19" s="53">
        <v>227.52380952380958</v>
      </c>
      <c r="Y19" s="9"/>
    </row>
    <row r="20" spans="1:25" ht="22.5" x14ac:dyDescent="0.2">
      <c r="A20" s="121" t="s">
        <v>33</v>
      </c>
      <c r="B20" s="122" t="s">
        <v>94</v>
      </c>
      <c r="C20" s="134">
        <v>56.07</v>
      </c>
      <c r="D20" s="134">
        <v>80</v>
      </c>
      <c r="E20" s="134">
        <v>52.09</v>
      </c>
      <c r="F20" s="134">
        <v>64.180000000000007</v>
      </c>
      <c r="G20" s="2">
        <v>37.9</v>
      </c>
      <c r="H20" s="134">
        <v>55</v>
      </c>
      <c r="I20" s="134">
        <v>45</v>
      </c>
      <c r="J20" s="134">
        <v>35</v>
      </c>
      <c r="K20" s="134">
        <v>58.99</v>
      </c>
      <c r="L20" s="134">
        <v>34</v>
      </c>
      <c r="M20" s="134">
        <v>51.6</v>
      </c>
      <c r="N20" s="134">
        <v>43.85</v>
      </c>
      <c r="O20" s="134">
        <v>49.83</v>
      </c>
      <c r="P20" s="134">
        <v>58.86</v>
      </c>
      <c r="Q20" s="134">
        <v>47.08</v>
      </c>
      <c r="R20" s="2">
        <v>60</v>
      </c>
      <c r="S20" s="134">
        <v>26</v>
      </c>
      <c r="T20" s="134">
        <v>25.64</v>
      </c>
      <c r="U20" s="134">
        <v>26.03</v>
      </c>
      <c r="V20" s="134">
        <v>24</v>
      </c>
      <c r="W20" s="134">
        <v>40.47</v>
      </c>
      <c r="X20" s="53">
        <v>46.266190476190481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18</v>
      </c>
      <c r="D21" s="134">
        <v>20.95</v>
      </c>
      <c r="E21" s="134">
        <v>24.52</v>
      </c>
      <c r="F21" s="134">
        <v>17.75</v>
      </c>
      <c r="G21" s="2">
        <v>18.309999999999999</v>
      </c>
      <c r="H21" s="134">
        <v>19.899999999999999</v>
      </c>
      <c r="I21" s="134">
        <v>18</v>
      </c>
      <c r="J21" s="134">
        <v>15.6</v>
      </c>
      <c r="K21" s="134">
        <v>28</v>
      </c>
      <c r="L21" s="134">
        <v>23.9</v>
      </c>
      <c r="M21" s="134">
        <v>18.3</v>
      </c>
      <c r="N21" s="134">
        <v>22.05</v>
      </c>
      <c r="O21" s="134">
        <v>11.09</v>
      </c>
      <c r="P21" s="134">
        <v>43.57</v>
      </c>
      <c r="Q21" s="134">
        <v>20.5</v>
      </c>
      <c r="R21" s="2">
        <v>19.2</v>
      </c>
      <c r="S21" s="134">
        <v>19.88</v>
      </c>
      <c r="T21" s="134">
        <v>17.93</v>
      </c>
      <c r="U21" s="134">
        <v>12.07</v>
      </c>
      <c r="V21" s="134">
        <v>15</v>
      </c>
      <c r="W21" s="134">
        <v>15.67</v>
      </c>
      <c r="X21" s="53">
        <v>20.009047619047617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416.5</v>
      </c>
      <c r="D22" s="134">
        <v>420</v>
      </c>
      <c r="E22" s="134">
        <v>299.89</v>
      </c>
      <c r="F22" s="134">
        <v>236.4</v>
      </c>
      <c r="G22" s="2">
        <v>299.75</v>
      </c>
      <c r="H22" s="134">
        <v>277.5</v>
      </c>
      <c r="I22" s="134">
        <v>312</v>
      </c>
      <c r="J22" s="134">
        <v>273</v>
      </c>
      <c r="K22" s="134">
        <v>317</v>
      </c>
      <c r="L22" s="134">
        <v>320</v>
      </c>
      <c r="M22" s="134">
        <v>375.5</v>
      </c>
      <c r="N22" s="134">
        <v>241.41</v>
      </c>
      <c r="O22" s="134">
        <v>219.5</v>
      </c>
      <c r="P22" s="134">
        <v>461</v>
      </c>
      <c r="Q22" s="134">
        <v>550</v>
      </c>
      <c r="R22" s="2">
        <v>240</v>
      </c>
      <c r="S22" s="134">
        <v>297.60000000000002</v>
      </c>
      <c r="T22" s="134">
        <v>723.67</v>
      </c>
      <c r="U22" s="134">
        <v>441.75</v>
      </c>
      <c r="V22" s="134">
        <v>280</v>
      </c>
      <c r="W22" s="134">
        <v>271.25</v>
      </c>
      <c r="X22" s="53">
        <v>346.36761904761909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20</v>
      </c>
      <c r="D23" s="134">
        <v>19</v>
      </c>
      <c r="E23" s="134">
        <v>6.73</v>
      </c>
      <c r="F23" s="134">
        <v>7.8</v>
      </c>
      <c r="G23" s="2">
        <v>10.199999999999999</v>
      </c>
      <c r="H23" s="134">
        <v>9.5</v>
      </c>
      <c r="I23" s="134">
        <v>6.42</v>
      </c>
      <c r="J23" s="134">
        <v>8.1</v>
      </c>
      <c r="K23" s="134">
        <v>10.75</v>
      </c>
      <c r="L23" s="134">
        <v>19</v>
      </c>
      <c r="M23" s="134">
        <v>15</v>
      </c>
      <c r="N23" s="134">
        <v>9.86</v>
      </c>
      <c r="O23" s="134">
        <v>8.0299999999999994</v>
      </c>
      <c r="P23" s="134">
        <v>6.98</v>
      </c>
      <c r="Q23" s="134">
        <v>9.75</v>
      </c>
      <c r="R23" s="2">
        <v>12.97</v>
      </c>
      <c r="S23" s="134">
        <v>30</v>
      </c>
      <c r="T23" s="134">
        <v>7.83</v>
      </c>
      <c r="U23" s="134">
        <v>27.12</v>
      </c>
      <c r="V23" s="134">
        <v>20</v>
      </c>
      <c r="W23" s="134">
        <v>9.34</v>
      </c>
      <c r="X23" s="53">
        <v>13.065714285714286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59</v>
      </c>
      <c r="E24" s="134">
        <v>52.81</v>
      </c>
      <c r="F24" s="134">
        <v>94</v>
      </c>
      <c r="G24" s="2">
        <v>49</v>
      </c>
      <c r="H24" s="134">
        <v>40</v>
      </c>
      <c r="I24" s="134">
        <v>42</v>
      </c>
      <c r="J24" s="134">
        <v>80</v>
      </c>
      <c r="K24" s="134">
        <v>61.25</v>
      </c>
      <c r="L24" s="134">
        <v>68</v>
      </c>
      <c r="M24" s="134">
        <v>79.25</v>
      </c>
      <c r="N24" s="134">
        <v>64</v>
      </c>
      <c r="O24" s="134">
        <v>43.88</v>
      </c>
      <c r="P24" s="134">
        <v>109.7</v>
      </c>
      <c r="Q24" s="134">
        <v>54</v>
      </c>
      <c r="R24" s="2">
        <v>53</v>
      </c>
      <c r="S24" s="134">
        <v>82</v>
      </c>
      <c r="T24" s="134">
        <v>57.01</v>
      </c>
      <c r="U24" s="134">
        <v>58.68</v>
      </c>
      <c r="V24" s="134">
        <v>65</v>
      </c>
      <c r="W24" s="134">
        <v>52</v>
      </c>
      <c r="X24" s="53">
        <v>62.837142857142851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4.2300000000000004</v>
      </c>
      <c r="D25" s="134">
        <v>8.5</v>
      </c>
      <c r="E25" s="134">
        <v>6.54</v>
      </c>
      <c r="F25" s="134">
        <v>9.9</v>
      </c>
      <c r="G25" s="2">
        <v>6</v>
      </c>
      <c r="H25" s="134">
        <v>9.3000000000000007</v>
      </c>
      <c r="I25" s="134">
        <v>6.12</v>
      </c>
      <c r="J25" s="134">
        <v>11.42</v>
      </c>
      <c r="K25" s="134">
        <v>7.5</v>
      </c>
      <c r="L25" s="134">
        <v>8.35</v>
      </c>
      <c r="M25" s="134">
        <v>9.4600000000000009</v>
      </c>
      <c r="N25" s="134">
        <v>5.67</v>
      </c>
      <c r="O25" s="134">
        <v>3.94</v>
      </c>
      <c r="P25" s="134">
        <v>5.88</v>
      </c>
      <c r="Q25" s="134">
        <v>8.17</v>
      </c>
      <c r="R25" s="2">
        <v>9.66</v>
      </c>
      <c r="S25" s="134">
        <v>5.4</v>
      </c>
      <c r="T25" s="134">
        <v>12.04</v>
      </c>
      <c r="U25" s="134">
        <v>8.58</v>
      </c>
      <c r="V25" s="134">
        <v>5.5</v>
      </c>
      <c r="W25" s="134">
        <v>8.7149999999999999</v>
      </c>
      <c r="X25" s="53">
        <v>7.6607142857142856</v>
      </c>
      <c r="Y25" s="9"/>
    </row>
    <row r="26" spans="1:25" ht="11.25" x14ac:dyDescent="0.2">
      <c r="A26" s="29" t="s">
        <v>38</v>
      </c>
      <c r="B26" s="120" t="s">
        <v>92</v>
      </c>
      <c r="C26" s="134">
        <v>7.84</v>
      </c>
      <c r="D26" s="134">
        <v>5.58</v>
      </c>
      <c r="E26" s="134">
        <v>4.28</v>
      </c>
      <c r="F26" s="134">
        <v>3.65</v>
      </c>
      <c r="G26" s="2">
        <v>3</v>
      </c>
      <c r="H26" s="134">
        <v>7</v>
      </c>
      <c r="I26" s="134">
        <v>4.16</v>
      </c>
      <c r="J26" s="134">
        <v>12.6</v>
      </c>
      <c r="K26" s="134">
        <v>4.9800000000000004</v>
      </c>
      <c r="L26" s="134">
        <v>7.76</v>
      </c>
      <c r="M26" s="134">
        <v>7.12</v>
      </c>
      <c r="N26" s="2">
        <v>4.17</v>
      </c>
      <c r="O26" s="134">
        <v>10.65</v>
      </c>
      <c r="P26" s="134">
        <v>7.98</v>
      </c>
      <c r="Q26" s="134">
        <v>5.61</v>
      </c>
      <c r="R26" s="2">
        <v>9.85</v>
      </c>
      <c r="S26" s="134">
        <v>11.6</v>
      </c>
      <c r="T26" s="134">
        <v>10.49</v>
      </c>
      <c r="U26" s="134">
        <v>6.88</v>
      </c>
      <c r="V26" s="134">
        <v>7.3</v>
      </c>
      <c r="W26" s="134">
        <v>6.53</v>
      </c>
      <c r="X26" s="53">
        <v>7.0966666666666667</v>
      </c>
      <c r="Y26" s="9"/>
    </row>
    <row r="27" spans="1:25" ht="11.25" x14ac:dyDescent="0.2">
      <c r="A27" s="29" t="s">
        <v>109</v>
      </c>
      <c r="B27" s="120" t="s">
        <v>96</v>
      </c>
      <c r="C27" s="19">
        <v>0.89</v>
      </c>
      <c r="D27" s="19">
        <v>0.96</v>
      </c>
      <c r="E27" s="19">
        <v>0.82</v>
      </c>
      <c r="F27" s="19">
        <v>0.69</v>
      </c>
      <c r="G27" s="18">
        <v>0.57599999999999996</v>
      </c>
      <c r="H27" s="19">
        <v>0.66</v>
      </c>
      <c r="I27" s="19">
        <v>0.59</v>
      </c>
      <c r="J27" s="19">
        <v>1.03</v>
      </c>
      <c r="K27" s="19">
        <v>0.63</v>
      </c>
      <c r="L27" s="19">
        <v>0.72</v>
      </c>
      <c r="M27" s="19">
        <v>0.66</v>
      </c>
      <c r="N27" s="19">
        <v>0.84</v>
      </c>
      <c r="O27" s="19">
        <v>0.59</v>
      </c>
      <c r="P27" s="19">
        <v>1.19</v>
      </c>
      <c r="Q27" s="19">
        <v>0.67</v>
      </c>
      <c r="R27" s="18">
        <v>0.86</v>
      </c>
      <c r="S27" s="18">
        <v>0.88</v>
      </c>
      <c r="T27" s="18">
        <v>0.97</v>
      </c>
      <c r="U27" s="19">
        <v>0.87</v>
      </c>
      <c r="V27" s="133">
        <v>0.75</v>
      </c>
      <c r="W27" s="19">
        <v>0.6986</v>
      </c>
      <c r="X27" s="54">
        <v>0.78783809523809523</v>
      </c>
      <c r="Y27" s="9"/>
    </row>
    <row r="28" spans="1:25" ht="11.25" x14ac:dyDescent="0.2">
      <c r="A28" s="29" t="s">
        <v>39</v>
      </c>
      <c r="B28" s="120" t="s">
        <v>94</v>
      </c>
      <c r="C28" s="134">
        <v>63.5</v>
      </c>
      <c r="D28" s="134">
        <v>59.7</v>
      </c>
      <c r="E28" s="134">
        <v>63.74</v>
      </c>
      <c r="F28" s="134">
        <v>66.97</v>
      </c>
      <c r="G28" s="2">
        <v>56.7</v>
      </c>
      <c r="H28" s="134">
        <v>57</v>
      </c>
      <c r="I28" s="134">
        <v>58</v>
      </c>
      <c r="J28" s="134">
        <v>78.27</v>
      </c>
      <c r="K28" s="134">
        <v>62.87</v>
      </c>
      <c r="L28" s="134">
        <v>54</v>
      </c>
      <c r="M28" s="134">
        <v>62.93</v>
      </c>
      <c r="N28" s="134">
        <v>61.13</v>
      </c>
      <c r="O28" s="134">
        <v>66.599999999999994</v>
      </c>
      <c r="P28" s="134">
        <v>81.16</v>
      </c>
      <c r="Q28" s="134">
        <v>57.95</v>
      </c>
      <c r="R28" s="2">
        <v>57.28</v>
      </c>
      <c r="S28" s="134">
        <v>64.33</v>
      </c>
      <c r="T28" s="134">
        <v>73.040000000000006</v>
      </c>
      <c r="U28" s="134">
        <v>69.16</v>
      </c>
      <c r="V28" s="134">
        <v>52</v>
      </c>
      <c r="W28" s="134">
        <v>59.27</v>
      </c>
      <c r="X28" s="53">
        <v>63.12380952380952</v>
      </c>
      <c r="Y28" s="9"/>
    </row>
    <row r="29" spans="1:25" ht="11.25" x14ac:dyDescent="0.2">
      <c r="A29" s="29" t="s">
        <v>40</v>
      </c>
      <c r="B29" s="120" t="s">
        <v>94</v>
      </c>
      <c r="C29" s="134">
        <v>181.08</v>
      </c>
      <c r="D29" s="134">
        <v>317</v>
      </c>
      <c r="E29" s="134">
        <v>224.53</v>
      </c>
      <c r="F29" s="134">
        <v>189.36</v>
      </c>
      <c r="G29" s="2">
        <v>173.18</v>
      </c>
      <c r="H29" s="134">
        <v>183</v>
      </c>
      <c r="I29" s="134">
        <v>77</v>
      </c>
      <c r="J29" s="134">
        <v>193</v>
      </c>
      <c r="K29" s="134">
        <v>210.9</v>
      </c>
      <c r="L29" s="134">
        <v>219</v>
      </c>
      <c r="M29" s="134">
        <v>231.06</v>
      </c>
      <c r="N29" s="134">
        <v>187.35</v>
      </c>
      <c r="O29" s="134">
        <v>194.28</v>
      </c>
      <c r="P29" s="134">
        <v>274.55</v>
      </c>
      <c r="Q29" s="134">
        <v>199.5</v>
      </c>
      <c r="R29" s="2">
        <v>216.03</v>
      </c>
      <c r="S29" s="134">
        <v>100.07</v>
      </c>
      <c r="T29" s="134">
        <v>233.78</v>
      </c>
      <c r="U29" s="134">
        <v>205.65</v>
      </c>
      <c r="V29" s="134">
        <v>180</v>
      </c>
      <c r="W29" s="134">
        <v>155.31</v>
      </c>
      <c r="X29" s="53">
        <v>197.41095238095244</v>
      </c>
      <c r="Y29" s="9"/>
    </row>
    <row r="30" spans="1:25" ht="11.25" x14ac:dyDescent="0.2">
      <c r="A30" s="29" t="s">
        <v>41</v>
      </c>
      <c r="B30" s="120" t="s">
        <v>94</v>
      </c>
      <c r="C30" s="134">
        <v>37.094999999999999</v>
      </c>
      <c r="D30" s="134">
        <v>49.5</v>
      </c>
      <c r="E30" s="134">
        <v>33.68</v>
      </c>
      <c r="F30" s="134">
        <v>36</v>
      </c>
      <c r="G30" s="2">
        <v>31</v>
      </c>
      <c r="H30" s="134">
        <v>42</v>
      </c>
      <c r="I30" s="134">
        <v>29.95</v>
      </c>
      <c r="J30" s="134">
        <v>39.1</v>
      </c>
      <c r="K30" s="134">
        <v>46.1</v>
      </c>
      <c r="L30" s="134">
        <v>34</v>
      </c>
      <c r="M30" s="134">
        <v>49.4</v>
      </c>
      <c r="N30" s="134">
        <v>30.5</v>
      </c>
      <c r="O30" s="134">
        <v>24.41</v>
      </c>
      <c r="P30" s="134">
        <v>63.1</v>
      </c>
      <c r="Q30" s="134">
        <v>42.9</v>
      </c>
      <c r="R30" s="2">
        <v>33</v>
      </c>
      <c r="S30" s="134">
        <v>36.270000000000003</v>
      </c>
      <c r="T30" s="134">
        <v>35.6</v>
      </c>
      <c r="U30" s="134">
        <v>25.82</v>
      </c>
      <c r="V30" s="134">
        <v>30</v>
      </c>
      <c r="W30" s="134">
        <v>55.05</v>
      </c>
      <c r="X30" s="53">
        <v>38.308333333333337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39.835000000000001</v>
      </c>
      <c r="D31" s="134">
        <v>50.34</v>
      </c>
      <c r="E31" s="134">
        <v>51.31</v>
      </c>
      <c r="F31" s="134">
        <v>44.1</v>
      </c>
      <c r="G31" s="2">
        <v>37</v>
      </c>
      <c r="H31" s="134">
        <v>44</v>
      </c>
      <c r="I31" s="134">
        <v>49.9</v>
      </c>
      <c r="J31" s="134">
        <v>54.3</v>
      </c>
      <c r="K31" s="134">
        <v>51.8</v>
      </c>
      <c r="L31" s="134">
        <v>42.25</v>
      </c>
      <c r="M31" s="134">
        <v>58.56</v>
      </c>
      <c r="N31" s="134">
        <v>46.42</v>
      </c>
      <c r="O31" s="134">
        <v>56.3</v>
      </c>
      <c r="P31" s="134">
        <v>58</v>
      </c>
      <c r="Q31" s="134">
        <v>43.93</v>
      </c>
      <c r="R31" s="2">
        <v>45.63</v>
      </c>
      <c r="S31" s="134">
        <v>24.58</v>
      </c>
      <c r="T31" s="134">
        <v>40.6</v>
      </c>
      <c r="U31" s="134">
        <v>44.35</v>
      </c>
      <c r="V31" s="134">
        <v>34.93</v>
      </c>
      <c r="W31" s="134">
        <v>40.770000000000003</v>
      </c>
      <c r="X31" s="53">
        <v>45.662142857142854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17.75</v>
      </c>
      <c r="D32" s="134">
        <v>29.7</v>
      </c>
      <c r="E32" s="134">
        <v>32.630000000000003</v>
      </c>
      <c r="F32" s="134">
        <v>26</v>
      </c>
      <c r="G32" s="2">
        <v>17.434999999999999</v>
      </c>
      <c r="H32" s="134">
        <v>19.5</v>
      </c>
      <c r="I32" s="134">
        <v>14.85</v>
      </c>
      <c r="J32" s="134">
        <v>19</v>
      </c>
      <c r="K32" s="134">
        <v>24</v>
      </c>
      <c r="L32" s="134">
        <v>26.4</v>
      </c>
      <c r="M32" s="134">
        <v>21</v>
      </c>
      <c r="N32" s="134">
        <v>20.079999999999998</v>
      </c>
      <c r="O32" s="134">
        <v>46.17</v>
      </c>
      <c r="P32" s="134">
        <v>32.51</v>
      </c>
      <c r="Q32" s="134">
        <v>17.190000000000001</v>
      </c>
      <c r="R32" s="2">
        <v>29.08</v>
      </c>
      <c r="S32" s="2">
        <v>18.2</v>
      </c>
      <c r="T32" s="2">
        <v>22.82</v>
      </c>
      <c r="U32" s="134">
        <v>16.579999999999998</v>
      </c>
      <c r="V32" s="134">
        <v>16.79</v>
      </c>
      <c r="W32" s="134">
        <v>22.07</v>
      </c>
      <c r="X32" s="53">
        <v>23.321666666666665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10.282707</v>
      </c>
      <c r="D34" s="2">
        <v>12.5</v>
      </c>
      <c r="E34" s="2">
        <v>13.56</v>
      </c>
      <c r="F34" s="2">
        <v>11.28</v>
      </c>
      <c r="G34" s="2">
        <v>13.5136</v>
      </c>
      <c r="H34" s="134">
        <v>13.09</v>
      </c>
      <c r="I34" s="134">
        <v>13.66235685</v>
      </c>
      <c r="J34" s="2">
        <v>10.483246000000001</v>
      </c>
      <c r="K34" s="2">
        <v>15.1</v>
      </c>
      <c r="L34" s="2">
        <v>9.4693560000000012</v>
      </c>
      <c r="M34" s="2">
        <v>10.43</v>
      </c>
      <c r="N34" s="134">
        <v>11.67</v>
      </c>
      <c r="O34" s="2">
        <v>10.76848</v>
      </c>
      <c r="P34" s="2">
        <v>12.44</v>
      </c>
      <c r="Q34" s="2">
        <v>16.86</v>
      </c>
      <c r="R34" s="2">
        <v>14.92</v>
      </c>
      <c r="S34" s="134">
        <v>11.299999999999999</v>
      </c>
      <c r="T34" s="134">
        <v>12.5123</v>
      </c>
      <c r="U34" s="2">
        <v>16.989468000000002</v>
      </c>
      <c r="V34" s="2">
        <v>10.74</v>
      </c>
      <c r="W34" s="134">
        <v>14.811944</v>
      </c>
      <c r="X34" s="53">
        <v>12.684926564285714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7.1711549999999997</v>
      </c>
      <c r="D35" s="2">
        <v>9.24</v>
      </c>
      <c r="E35" s="2">
        <v>8.44</v>
      </c>
      <c r="F35" s="2">
        <v>7.88</v>
      </c>
      <c r="G35" s="2">
        <v>8.7045840000000005</v>
      </c>
      <c r="H35" s="134">
        <v>8.16</v>
      </c>
      <c r="I35" s="134">
        <v>9.9113463900000003</v>
      </c>
      <c r="J35" s="2">
        <v>7.4039340000000005</v>
      </c>
      <c r="K35" s="2">
        <v>9.9600000000000009</v>
      </c>
      <c r="L35" s="2">
        <v>7.0317000000000007</v>
      </c>
      <c r="M35" s="2">
        <v>7.73</v>
      </c>
      <c r="N35" s="134">
        <v>8.43</v>
      </c>
      <c r="O35" s="2">
        <v>7.7744399999999994</v>
      </c>
      <c r="P35" s="2">
        <v>9.35</v>
      </c>
      <c r="Q35" s="2">
        <v>11.85</v>
      </c>
      <c r="R35" s="2">
        <v>10.99</v>
      </c>
      <c r="S35" s="134">
        <v>9.0399999999999991</v>
      </c>
      <c r="T35" s="134">
        <v>9.0797000000000008</v>
      </c>
      <c r="U35" s="2">
        <v>11.780433</v>
      </c>
      <c r="V35" s="2">
        <v>7.07</v>
      </c>
      <c r="W35" s="134">
        <v>12.278321999999999</v>
      </c>
      <c r="X35" s="53">
        <v>9.013124494761902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25.45</v>
      </c>
      <c r="D37" s="134">
        <v>69</v>
      </c>
      <c r="E37" s="134">
        <v>83.94</v>
      </c>
      <c r="F37" s="134">
        <v>25.45</v>
      </c>
      <c r="G37" s="134">
        <v>77.775000000000006</v>
      </c>
      <c r="H37" s="134">
        <v>48.51</v>
      </c>
      <c r="I37" s="134">
        <v>45.91</v>
      </c>
      <c r="J37" s="134">
        <v>45.9</v>
      </c>
      <c r="K37" s="134">
        <v>43.53</v>
      </c>
      <c r="L37" s="134">
        <v>33.53</v>
      </c>
      <c r="M37" s="134">
        <v>60.25</v>
      </c>
      <c r="N37" s="134">
        <v>23.06</v>
      </c>
      <c r="O37" s="134">
        <v>32.369999999999997</v>
      </c>
      <c r="P37" s="134">
        <v>64.78</v>
      </c>
      <c r="Q37" s="134">
        <v>47.91</v>
      </c>
      <c r="R37" s="2">
        <v>42.5</v>
      </c>
      <c r="S37" s="134">
        <v>24.65</v>
      </c>
      <c r="T37" s="134">
        <v>54.075200000000002</v>
      </c>
      <c r="U37" s="134">
        <v>24.45</v>
      </c>
      <c r="V37" s="134">
        <v>27</v>
      </c>
      <c r="W37" s="134">
        <v>33.590000000000003</v>
      </c>
      <c r="X37" s="53">
        <v>44.458580952380942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41</v>
      </c>
      <c r="E39" s="20">
        <v>19.04</v>
      </c>
      <c r="F39" s="20">
        <v>15</v>
      </c>
      <c r="G39" s="20">
        <v>30</v>
      </c>
      <c r="H39" s="20">
        <v>10.5</v>
      </c>
      <c r="I39" s="20">
        <v>10.66</v>
      </c>
      <c r="J39" s="20">
        <v>16.8</v>
      </c>
      <c r="K39" s="20">
        <v>5.25</v>
      </c>
      <c r="L39" s="20">
        <v>15</v>
      </c>
      <c r="M39" s="20">
        <v>19.27</v>
      </c>
      <c r="N39" s="20">
        <v>14.67</v>
      </c>
      <c r="O39" s="20">
        <v>5.1100000000000003</v>
      </c>
      <c r="P39" s="20">
        <v>17.54</v>
      </c>
      <c r="Q39" s="20">
        <v>6.42</v>
      </c>
      <c r="R39" s="21">
        <v>7.8</v>
      </c>
      <c r="S39" s="20">
        <v>5.86</v>
      </c>
      <c r="T39" s="20">
        <v>31</v>
      </c>
      <c r="U39" s="20">
        <v>10.039999999999999</v>
      </c>
      <c r="V39" s="20">
        <v>8</v>
      </c>
      <c r="W39" s="20">
        <v>6.242</v>
      </c>
      <c r="X39" s="57">
        <v>15.247714285714288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1" s="3" customFormat="1" ht="12" x14ac:dyDescent="0.2">
      <c r="A53" s="60"/>
    </row>
    <row r="54" spans="1:1" s="3" customFormat="1" ht="12" x14ac:dyDescent="0.2">
      <c r="A54" s="60"/>
    </row>
    <row r="55" spans="1:1" s="3" customFormat="1" ht="12" x14ac:dyDescent="0.2">
      <c r="A55" s="60"/>
    </row>
    <row r="56" spans="1:1" s="3" customFormat="1" ht="12" x14ac:dyDescent="0.2">
      <c r="A56" s="60"/>
    </row>
    <row r="57" spans="1:1" s="3" customFormat="1" ht="12" x14ac:dyDescent="0.2">
      <c r="A57" s="60"/>
    </row>
    <row r="58" spans="1:1" s="3" customFormat="1" ht="12" x14ac:dyDescent="0.2">
      <c r="A58" s="60"/>
    </row>
    <row r="59" spans="1:1" s="3" customFormat="1" ht="12" x14ac:dyDescent="0.2">
      <c r="A59" s="60"/>
    </row>
    <row r="60" spans="1:1" s="3" customFormat="1" ht="9" customHeight="1" x14ac:dyDescent="0.2">
      <c r="A60" s="60"/>
    </row>
    <row r="61" spans="1:1" s="3" customFormat="1" ht="9" customHeight="1" x14ac:dyDescent="0.2">
      <c r="A61" s="60"/>
    </row>
    <row r="62" spans="1:1" s="3" customFormat="1" ht="9" customHeight="1" x14ac:dyDescent="0.2">
      <c r="A62" s="60"/>
    </row>
    <row r="63" spans="1:1" s="3" customFormat="1" ht="9" customHeight="1" x14ac:dyDescent="0.2">
      <c r="A63" s="61"/>
    </row>
    <row r="64" spans="1:1" s="3" customFormat="1" ht="9" customHeight="1" x14ac:dyDescent="0.2">
      <c r="A64" s="61"/>
    </row>
    <row r="65" spans="1:1" s="3" customFormat="1" ht="9" customHeight="1" x14ac:dyDescent="0.2">
      <c r="A65" s="61"/>
    </row>
    <row r="66" spans="1:1" s="3" customFormat="1" ht="9" customHeight="1" x14ac:dyDescent="0.2">
      <c r="A66" s="61"/>
    </row>
    <row r="67" spans="1:1" s="3" customFormat="1" ht="12" x14ac:dyDescent="0.2">
      <c r="A67" s="60"/>
    </row>
    <row r="68" spans="1:1" s="3" customFormat="1" ht="12" x14ac:dyDescent="0.2">
      <c r="A68" s="60"/>
    </row>
    <row r="69" spans="1:1" s="3" customFormat="1" ht="12" x14ac:dyDescent="0.2">
      <c r="A69" s="60"/>
    </row>
    <row r="70" spans="1:1" s="3" customFormat="1" ht="12" x14ac:dyDescent="0.2">
      <c r="A70" s="60"/>
    </row>
    <row r="71" spans="1:1" s="3" customFormat="1" ht="12" x14ac:dyDescent="0.2">
      <c r="A71" s="60"/>
    </row>
    <row r="72" spans="1:1" s="3" customFormat="1" ht="12" x14ac:dyDescent="0.2">
      <c r="A72" s="60"/>
    </row>
    <row r="73" spans="1:1" s="3" customFormat="1" ht="12" x14ac:dyDescent="0.2">
      <c r="A73" s="60"/>
    </row>
    <row r="74" spans="1:1" s="3" customFormat="1" ht="12" x14ac:dyDescent="0.2">
      <c r="A74" s="60"/>
    </row>
    <row r="75" spans="1:1" s="3" customFormat="1" ht="12" x14ac:dyDescent="0.2">
      <c r="A75" s="60"/>
    </row>
    <row r="76" spans="1:1" s="3" customFormat="1" ht="12" x14ac:dyDescent="0.2">
      <c r="A76" s="60"/>
    </row>
    <row r="77" spans="1:1" s="3" customFormat="1" ht="12" x14ac:dyDescent="0.2">
      <c r="A77" s="60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173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51</v>
      </c>
      <c r="D8" s="134">
        <v>52</v>
      </c>
      <c r="E8" s="134">
        <v>30.47</v>
      </c>
      <c r="F8" s="134">
        <v>38.22</v>
      </c>
      <c r="G8" s="2">
        <v>27.5</v>
      </c>
      <c r="H8" s="134">
        <v>31.08</v>
      </c>
      <c r="I8" s="134">
        <v>20.3</v>
      </c>
      <c r="J8" s="134">
        <v>29.78</v>
      </c>
      <c r="K8" s="134">
        <v>25</v>
      </c>
      <c r="L8" s="134">
        <v>32.229999999999997</v>
      </c>
      <c r="M8" s="134">
        <v>33.08</v>
      </c>
      <c r="N8" s="134">
        <v>36.93</v>
      </c>
      <c r="O8" s="134">
        <v>47.5</v>
      </c>
      <c r="P8" s="134">
        <v>35.19</v>
      </c>
      <c r="Q8" s="134">
        <v>23.24</v>
      </c>
      <c r="R8" s="2">
        <v>34.35</v>
      </c>
      <c r="S8" s="134">
        <v>25.32</v>
      </c>
      <c r="T8" s="134">
        <v>28.82</v>
      </c>
      <c r="U8" s="134">
        <v>28.93</v>
      </c>
      <c r="V8" s="134">
        <v>41</v>
      </c>
      <c r="W8" s="134">
        <v>27.07</v>
      </c>
      <c r="X8" s="53">
        <v>33.286190476190484</v>
      </c>
      <c r="Y8" s="9"/>
    </row>
    <row r="9" spans="1:25" ht="11.25" x14ac:dyDescent="0.2">
      <c r="A9" s="29" t="s">
        <v>87</v>
      </c>
      <c r="B9" s="120" t="s">
        <v>92</v>
      </c>
      <c r="C9" s="19">
        <v>2.97</v>
      </c>
      <c r="D9" s="19">
        <v>4.75</v>
      </c>
      <c r="E9" s="19">
        <v>3.36</v>
      </c>
      <c r="F9" s="19">
        <v>2.9</v>
      </c>
      <c r="G9" s="18">
        <v>2.88</v>
      </c>
      <c r="H9" s="19">
        <v>2.75</v>
      </c>
      <c r="I9" s="19">
        <v>2.98</v>
      </c>
      <c r="J9" s="19">
        <v>3.83</v>
      </c>
      <c r="K9" s="19">
        <v>2.97</v>
      </c>
      <c r="L9" s="19">
        <v>3.73</v>
      </c>
      <c r="M9" s="19">
        <v>4.7300000000000004</v>
      </c>
      <c r="N9" s="19">
        <v>4.08</v>
      </c>
      <c r="O9" s="19">
        <v>2.75</v>
      </c>
      <c r="P9" s="19">
        <v>3.56</v>
      </c>
      <c r="Q9" s="19">
        <v>2.97</v>
      </c>
      <c r="R9" s="18">
        <v>3.15</v>
      </c>
      <c r="S9" s="19">
        <v>3.83</v>
      </c>
      <c r="T9" s="19">
        <v>3.57</v>
      </c>
      <c r="U9" s="19">
        <v>3.61</v>
      </c>
      <c r="V9" s="19">
        <v>3.6</v>
      </c>
      <c r="W9" s="19">
        <v>3.26</v>
      </c>
      <c r="X9" s="54">
        <v>3.4395238095238092</v>
      </c>
      <c r="Y9" s="9"/>
    </row>
    <row r="10" spans="1:25" ht="11.25" x14ac:dyDescent="0.2">
      <c r="A10" s="29" t="s">
        <v>24</v>
      </c>
      <c r="B10" s="120" t="s">
        <v>93</v>
      </c>
      <c r="C10" s="134">
        <v>283</v>
      </c>
      <c r="D10" s="134">
        <v>417</v>
      </c>
      <c r="E10" s="134">
        <v>285.86</v>
      </c>
      <c r="F10" s="134">
        <v>250</v>
      </c>
      <c r="G10" s="2">
        <v>250</v>
      </c>
      <c r="H10" s="134">
        <v>237</v>
      </c>
      <c r="I10" s="134">
        <v>260</v>
      </c>
      <c r="J10" s="134">
        <v>308.10000000000002</v>
      </c>
      <c r="K10" s="134">
        <v>243.14</v>
      </c>
      <c r="L10" s="134">
        <v>261</v>
      </c>
      <c r="M10" s="134">
        <v>286</v>
      </c>
      <c r="N10" s="134">
        <v>352.23</v>
      </c>
      <c r="O10" s="134">
        <v>289.5</v>
      </c>
      <c r="P10" s="134">
        <v>280</v>
      </c>
      <c r="Q10" s="134">
        <v>255</v>
      </c>
      <c r="R10" s="2">
        <v>260.5</v>
      </c>
      <c r="S10" s="134">
        <v>399.08</v>
      </c>
      <c r="T10" s="134">
        <v>270.5</v>
      </c>
      <c r="U10" s="134">
        <v>248.96</v>
      </c>
      <c r="V10" s="134">
        <v>260</v>
      </c>
      <c r="W10" s="134">
        <v>243.89</v>
      </c>
      <c r="X10" s="53">
        <v>282.89333333333332</v>
      </c>
      <c r="Y10" s="9"/>
    </row>
    <row r="11" spans="1:25" ht="11.25" x14ac:dyDescent="0.2">
      <c r="A11" s="29" t="s">
        <v>25</v>
      </c>
      <c r="B11" s="120" t="s">
        <v>92</v>
      </c>
      <c r="C11" s="19">
        <v>0.4</v>
      </c>
      <c r="D11" s="19">
        <v>0.57399999999999995</v>
      </c>
      <c r="E11" s="19">
        <v>0.40360000000000001</v>
      </c>
      <c r="F11" s="19">
        <v>0.36</v>
      </c>
      <c r="G11" s="18">
        <v>0.317</v>
      </c>
      <c r="H11" s="19">
        <v>0.36659999999999998</v>
      </c>
      <c r="I11" s="19">
        <v>0.36280000000000001</v>
      </c>
      <c r="J11" s="19">
        <v>0.49</v>
      </c>
      <c r="K11" s="19">
        <v>0.35200000000000004</v>
      </c>
      <c r="L11" s="19">
        <v>0.4</v>
      </c>
      <c r="M11" s="19">
        <v>0.41859999999999997</v>
      </c>
      <c r="N11" s="19">
        <v>0.55000000000000004</v>
      </c>
      <c r="O11" s="19">
        <v>0.36</v>
      </c>
      <c r="P11" s="19">
        <v>0.43420000000000003</v>
      </c>
      <c r="Q11" s="19">
        <v>0.38</v>
      </c>
      <c r="R11" s="18">
        <v>0.36200000000000004</v>
      </c>
      <c r="S11" s="19">
        <v>0.53</v>
      </c>
      <c r="T11" s="19">
        <v>0.37</v>
      </c>
      <c r="U11" s="19">
        <v>0.42</v>
      </c>
      <c r="V11" s="19">
        <v>0.35</v>
      </c>
      <c r="W11" s="19">
        <v>0.35560000000000003</v>
      </c>
      <c r="X11" s="54">
        <v>0.40744761904761906</v>
      </c>
      <c r="Y11" s="9"/>
    </row>
    <row r="12" spans="1:25" ht="11.25" x14ac:dyDescent="0.2">
      <c r="A12" s="29" t="s">
        <v>26</v>
      </c>
      <c r="B12" s="120" t="s">
        <v>93</v>
      </c>
      <c r="C12" s="134">
        <v>33</v>
      </c>
      <c r="D12" s="134">
        <v>35</v>
      </c>
      <c r="E12" s="134">
        <v>40.44</v>
      </c>
      <c r="F12" s="134">
        <v>30</v>
      </c>
      <c r="G12" s="2">
        <v>62</v>
      </c>
      <c r="H12" s="134">
        <v>50</v>
      </c>
      <c r="I12" s="134">
        <v>55.5</v>
      </c>
      <c r="J12" s="134">
        <v>45</v>
      </c>
      <c r="K12" s="134">
        <v>49.35</v>
      </c>
      <c r="L12" s="134">
        <v>35</v>
      </c>
      <c r="M12" s="134">
        <v>43</v>
      </c>
      <c r="N12" s="134">
        <v>31.83</v>
      </c>
      <c r="O12" s="134">
        <v>24</v>
      </c>
      <c r="P12" s="134">
        <v>53.33</v>
      </c>
      <c r="Q12" s="134">
        <v>53</v>
      </c>
      <c r="R12" s="2">
        <v>57.73</v>
      </c>
      <c r="S12" s="134">
        <v>60</v>
      </c>
      <c r="T12" s="134">
        <v>42.91</v>
      </c>
      <c r="U12" s="134">
        <v>53.82</v>
      </c>
      <c r="V12" s="134">
        <v>33</v>
      </c>
      <c r="W12" s="134">
        <v>63.96</v>
      </c>
      <c r="X12" s="53">
        <v>45.32714285714286</v>
      </c>
      <c r="Y12" s="9"/>
    </row>
    <row r="13" spans="1:25" ht="11.25" x14ac:dyDescent="0.2">
      <c r="A13" s="29" t="s">
        <v>27</v>
      </c>
      <c r="B13" s="120" t="s">
        <v>93</v>
      </c>
      <c r="C13" s="134">
        <v>81.2</v>
      </c>
      <c r="D13" s="134">
        <v>151</v>
      </c>
      <c r="E13" s="134">
        <v>72.34</v>
      </c>
      <c r="F13" s="134">
        <v>55</v>
      </c>
      <c r="G13" s="2">
        <v>56</v>
      </c>
      <c r="H13" s="134">
        <v>47.96</v>
      </c>
      <c r="I13" s="134">
        <v>58</v>
      </c>
      <c r="J13" s="134">
        <v>121</v>
      </c>
      <c r="K13" s="134">
        <v>65</v>
      </c>
      <c r="L13" s="134">
        <v>57</v>
      </c>
      <c r="M13" s="134">
        <v>78.650000000000006</v>
      </c>
      <c r="N13" s="134">
        <v>66.16</v>
      </c>
      <c r="O13" s="134">
        <v>62.5</v>
      </c>
      <c r="P13" s="134">
        <v>76.33</v>
      </c>
      <c r="Q13" s="134">
        <v>45</v>
      </c>
      <c r="R13" s="2">
        <v>74.150000000000006</v>
      </c>
      <c r="S13" s="134">
        <v>90</v>
      </c>
      <c r="T13" s="134">
        <v>59.64</v>
      </c>
      <c r="U13" s="134">
        <v>61.62</v>
      </c>
      <c r="V13" s="134">
        <v>63</v>
      </c>
      <c r="W13" s="134">
        <v>67.569999999999993</v>
      </c>
      <c r="X13" s="53">
        <v>71.862857142857138</v>
      </c>
      <c r="Y13" s="9"/>
    </row>
    <row r="14" spans="1:25" ht="11.25" x14ac:dyDescent="0.2">
      <c r="A14" s="29" t="s">
        <v>28</v>
      </c>
      <c r="B14" s="120" t="s">
        <v>94</v>
      </c>
      <c r="C14" s="67">
        <v>0.39</v>
      </c>
      <c r="D14" s="134">
        <v>0.56999999999999995</v>
      </c>
      <c r="E14" s="67">
        <v>0.49</v>
      </c>
      <c r="F14" s="67">
        <v>0.34</v>
      </c>
      <c r="G14" s="68">
        <v>0.51</v>
      </c>
      <c r="H14" s="67">
        <v>0.42</v>
      </c>
      <c r="I14" s="67">
        <v>0.48</v>
      </c>
      <c r="J14" s="67">
        <v>0.47</v>
      </c>
      <c r="K14" s="67">
        <v>0.64</v>
      </c>
      <c r="L14" s="67">
        <v>0.45</v>
      </c>
      <c r="M14" s="67">
        <v>0.43</v>
      </c>
      <c r="N14" s="67">
        <v>0.48</v>
      </c>
      <c r="O14" s="67">
        <v>0.35</v>
      </c>
      <c r="P14" s="67">
        <v>0.43</v>
      </c>
      <c r="Q14" s="67">
        <v>0.43</v>
      </c>
      <c r="R14" s="68">
        <v>0.46</v>
      </c>
      <c r="S14" s="67">
        <v>0.31</v>
      </c>
      <c r="T14" s="67">
        <v>0.55000000000000004</v>
      </c>
      <c r="U14" s="67">
        <v>0.46</v>
      </c>
      <c r="V14" s="133">
        <v>0.39</v>
      </c>
      <c r="W14" s="67">
        <v>0.43636999999999998</v>
      </c>
      <c r="X14" s="54">
        <v>0.45173190476190478</v>
      </c>
      <c r="Y14" s="9"/>
    </row>
    <row r="15" spans="1:25" ht="11.25" x14ac:dyDescent="0.2">
      <c r="A15" s="29" t="s">
        <v>44</v>
      </c>
      <c r="B15" s="120" t="s">
        <v>94</v>
      </c>
      <c r="C15" s="134">
        <v>1.95</v>
      </c>
      <c r="D15" s="132">
        <v>4.3499999999999996</v>
      </c>
      <c r="E15" s="134">
        <v>2.2599999999999998</v>
      </c>
      <c r="F15" s="134">
        <v>1.9</v>
      </c>
      <c r="G15" s="2">
        <v>2.5299999999999998</v>
      </c>
      <c r="H15" s="134">
        <v>2.25</v>
      </c>
      <c r="I15" s="134">
        <v>1.92</v>
      </c>
      <c r="J15" s="134">
        <v>3.68</v>
      </c>
      <c r="K15" s="134">
        <v>1.83</v>
      </c>
      <c r="L15" s="134">
        <v>2</v>
      </c>
      <c r="M15" s="134">
        <v>2.04</v>
      </c>
      <c r="N15" s="134">
        <v>2.56</v>
      </c>
      <c r="O15" s="134">
        <v>0.56000000000000005</v>
      </c>
      <c r="P15" s="134">
        <v>2.94</v>
      </c>
      <c r="Q15" s="134">
        <v>2.4700000000000002</v>
      </c>
      <c r="R15" s="2">
        <v>1.93</v>
      </c>
      <c r="S15" s="134">
        <v>1.91</v>
      </c>
      <c r="T15" s="134">
        <v>2.81</v>
      </c>
      <c r="U15" s="134">
        <v>1.83</v>
      </c>
      <c r="V15" s="132">
        <v>1.9</v>
      </c>
      <c r="W15" s="134">
        <v>1.88</v>
      </c>
      <c r="X15" s="53">
        <v>2.2619047619047614</v>
      </c>
      <c r="Y15" s="9"/>
    </row>
    <row r="16" spans="1:25" ht="11.25" x14ac:dyDescent="0.2">
      <c r="A16" s="29" t="s">
        <v>29</v>
      </c>
      <c r="B16" s="120" t="s">
        <v>91</v>
      </c>
      <c r="C16" s="134">
        <v>28</v>
      </c>
      <c r="D16" s="134">
        <v>19.850000000000001</v>
      </c>
      <c r="E16" s="134">
        <v>21.54</v>
      </c>
      <c r="F16" s="134">
        <v>32</v>
      </c>
      <c r="G16" s="2">
        <v>16.25</v>
      </c>
      <c r="H16" s="134">
        <v>14.85</v>
      </c>
      <c r="I16" s="134">
        <v>15.9</v>
      </c>
      <c r="J16" s="134">
        <v>15.37</v>
      </c>
      <c r="K16" s="134">
        <v>17.52</v>
      </c>
      <c r="L16" s="134">
        <v>14.3</v>
      </c>
      <c r="M16" s="134">
        <v>16.829999999999998</v>
      </c>
      <c r="N16" s="134">
        <v>20.52</v>
      </c>
      <c r="O16" s="134">
        <v>19.75</v>
      </c>
      <c r="P16" s="134">
        <v>24.81</v>
      </c>
      <c r="Q16" s="134">
        <v>13.75</v>
      </c>
      <c r="R16" s="2">
        <v>18.78</v>
      </c>
      <c r="S16" s="134">
        <v>14.88</v>
      </c>
      <c r="T16" s="134">
        <v>16.96</v>
      </c>
      <c r="U16" s="134">
        <v>14.76</v>
      </c>
      <c r="V16" s="134">
        <v>18</v>
      </c>
      <c r="W16" s="134">
        <v>13.22</v>
      </c>
      <c r="X16" s="53">
        <v>18.468571428571426</v>
      </c>
      <c r="Y16" s="9"/>
    </row>
    <row r="17" spans="1:25" ht="11.25" x14ac:dyDescent="0.2">
      <c r="A17" s="29" t="s">
        <v>30</v>
      </c>
      <c r="B17" s="120" t="s">
        <v>94</v>
      </c>
      <c r="C17" s="134">
        <v>54.2</v>
      </c>
      <c r="D17" s="134">
        <v>151.75</v>
      </c>
      <c r="E17" s="134">
        <v>55.67</v>
      </c>
      <c r="F17" s="134">
        <v>68</v>
      </c>
      <c r="G17" s="2">
        <v>72.5</v>
      </c>
      <c r="H17" s="134">
        <v>52</v>
      </c>
      <c r="I17" s="134">
        <v>59</v>
      </c>
      <c r="J17" s="134">
        <v>65</v>
      </c>
      <c r="K17" s="134">
        <v>76.06</v>
      </c>
      <c r="L17" s="134">
        <v>88</v>
      </c>
      <c r="M17" s="134">
        <v>98.95</v>
      </c>
      <c r="N17" s="134">
        <v>75.209999999999994</v>
      </c>
      <c r="O17" s="134">
        <v>71</v>
      </c>
      <c r="P17" s="134">
        <v>69.02</v>
      </c>
      <c r="Q17" s="134">
        <v>65.900000000000006</v>
      </c>
      <c r="R17" s="2">
        <v>69</v>
      </c>
      <c r="S17" s="134">
        <v>57</v>
      </c>
      <c r="T17" s="134">
        <v>75.72</v>
      </c>
      <c r="U17" s="134">
        <v>75</v>
      </c>
      <c r="V17" s="134">
        <v>49</v>
      </c>
      <c r="W17" s="134">
        <v>83.113</v>
      </c>
      <c r="X17" s="53">
        <v>72.909190476190489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730</v>
      </c>
      <c r="D18" s="134">
        <v>279</v>
      </c>
      <c r="E18" s="134">
        <v>288.2</v>
      </c>
      <c r="F18" s="134">
        <v>260</v>
      </c>
      <c r="G18" s="2">
        <v>235</v>
      </c>
      <c r="H18" s="134">
        <v>317</v>
      </c>
      <c r="I18" s="134">
        <v>197.75</v>
      </c>
      <c r="J18" s="134">
        <v>129.69999999999999</v>
      </c>
      <c r="K18" s="134">
        <v>450</v>
      </c>
      <c r="L18" s="134">
        <v>395</v>
      </c>
      <c r="M18" s="134">
        <v>352.5</v>
      </c>
      <c r="N18" s="134">
        <v>284.06</v>
      </c>
      <c r="O18" s="134">
        <v>100</v>
      </c>
      <c r="P18" s="134">
        <v>358.92</v>
      </c>
      <c r="Q18" s="134">
        <v>289</v>
      </c>
      <c r="R18" s="2">
        <v>400</v>
      </c>
      <c r="S18" s="134">
        <v>402.5</v>
      </c>
      <c r="T18" s="134">
        <v>394.28</v>
      </c>
      <c r="U18" s="134">
        <v>255.95</v>
      </c>
      <c r="V18" s="134">
        <v>250</v>
      </c>
      <c r="W18" s="134">
        <v>296.91000000000003</v>
      </c>
      <c r="X18" s="53">
        <v>317.41761904761898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366</v>
      </c>
      <c r="D19" s="134">
        <v>236</v>
      </c>
      <c r="E19" s="134">
        <v>255.83</v>
      </c>
      <c r="F19" s="2">
        <v>255</v>
      </c>
      <c r="G19" s="2">
        <v>169</v>
      </c>
      <c r="H19" s="134">
        <v>260</v>
      </c>
      <c r="I19" s="134">
        <v>112</v>
      </c>
      <c r="J19" s="134">
        <v>253.3</v>
      </c>
      <c r="K19" s="134">
        <v>258</v>
      </c>
      <c r="L19" s="2">
        <v>260</v>
      </c>
      <c r="M19" s="2">
        <v>204.95</v>
      </c>
      <c r="N19" s="134">
        <v>255.35</v>
      </c>
      <c r="O19" s="134">
        <v>100</v>
      </c>
      <c r="P19" s="134">
        <v>230.5</v>
      </c>
      <c r="Q19" s="134">
        <v>207</v>
      </c>
      <c r="R19" s="2">
        <v>312.05</v>
      </c>
      <c r="S19" s="134">
        <v>181</v>
      </c>
      <c r="T19" s="134">
        <v>124.69</v>
      </c>
      <c r="U19" s="134">
        <v>178.14</v>
      </c>
      <c r="V19" s="134">
        <v>230</v>
      </c>
      <c r="W19" s="134">
        <v>247.45</v>
      </c>
      <c r="X19" s="53">
        <v>223.63142857142859</v>
      </c>
      <c r="Y19" s="9"/>
    </row>
    <row r="20" spans="1:25" ht="22.5" x14ac:dyDescent="0.2">
      <c r="A20" s="121" t="s">
        <v>33</v>
      </c>
      <c r="B20" s="122" t="s">
        <v>94</v>
      </c>
      <c r="C20" s="134">
        <v>56.07</v>
      </c>
      <c r="D20" s="134">
        <v>80</v>
      </c>
      <c r="E20" s="134">
        <v>52.29</v>
      </c>
      <c r="F20" s="134">
        <v>61</v>
      </c>
      <c r="G20" s="2">
        <v>37.9</v>
      </c>
      <c r="H20" s="134">
        <v>55</v>
      </c>
      <c r="I20" s="134">
        <v>45</v>
      </c>
      <c r="J20" s="134">
        <v>33</v>
      </c>
      <c r="K20" s="134">
        <v>58.9</v>
      </c>
      <c r="L20" s="134">
        <v>34</v>
      </c>
      <c r="M20" s="134">
        <v>51</v>
      </c>
      <c r="N20" s="134">
        <v>43.85</v>
      </c>
      <c r="O20" s="134">
        <v>53.35</v>
      </c>
      <c r="P20" s="134">
        <v>58.86</v>
      </c>
      <c r="Q20" s="134">
        <v>48.44</v>
      </c>
      <c r="R20" s="2">
        <v>58.84</v>
      </c>
      <c r="S20" s="134">
        <v>26</v>
      </c>
      <c r="T20" s="134">
        <v>25.64</v>
      </c>
      <c r="U20" s="134">
        <v>26.03</v>
      </c>
      <c r="V20" s="134">
        <v>32.5</v>
      </c>
      <c r="W20" s="134">
        <v>40.369999999999997</v>
      </c>
      <c r="X20" s="53">
        <v>46.573333333333338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18</v>
      </c>
      <c r="D21" s="134">
        <v>20.95</v>
      </c>
      <c r="E21" s="134">
        <v>22.91</v>
      </c>
      <c r="F21" s="134">
        <v>17.64</v>
      </c>
      <c r="G21" s="2">
        <v>18.309999999999999</v>
      </c>
      <c r="H21" s="134">
        <v>19.899999999999999</v>
      </c>
      <c r="I21" s="134">
        <v>18</v>
      </c>
      <c r="J21" s="134">
        <v>15.2</v>
      </c>
      <c r="K21" s="134">
        <v>28</v>
      </c>
      <c r="L21" s="134">
        <v>19.899999999999999</v>
      </c>
      <c r="M21" s="134">
        <v>18.649999999999999</v>
      </c>
      <c r="N21" s="134">
        <v>22.02</v>
      </c>
      <c r="O21" s="134">
        <v>10.18</v>
      </c>
      <c r="P21" s="134">
        <v>43.57</v>
      </c>
      <c r="Q21" s="134">
        <v>20.5</v>
      </c>
      <c r="R21" s="2">
        <v>19.02</v>
      </c>
      <c r="S21" s="134">
        <v>19.88</v>
      </c>
      <c r="T21" s="134">
        <v>17.75</v>
      </c>
      <c r="U21" s="134">
        <v>12.24</v>
      </c>
      <c r="V21" s="134">
        <v>15</v>
      </c>
      <c r="W21" s="134">
        <v>15.67</v>
      </c>
      <c r="X21" s="53">
        <v>19.680476190476192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416.5</v>
      </c>
      <c r="D22" s="134">
        <v>420</v>
      </c>
      <c r="E22" s="134">
        <v>299.29000000000002</v>
      </c>
      <c r="F22" s="134">
        <v>236.4</v>
      </c>
      <c r="G22" s="2">
        <v>320</v>
      </c>
      <c r="H22" s="134">
        <v>277.5</v>
      </c>
      <c r="I22" s="134">
        <v>312</v>
      </c>
      <c r="J22" s="134">
        <v>277</v>
      </c>
      <c r="K22" s="134">
        <v>317</v>
      </c>
      <c r="L22" s="134">
        <v>320</v>
      </c>
      <c r="M22" s="134">
        <v>374.13</v>
      </c>
      <c r="N22" s="134">
        <v>240</v>
      </c>
      <c r="O22" s="134">
        <v>120</v>
      </c>
      <c r="P22" s="134">
        <v>447.67</v>
      </c>
      <c r="Q22" s="134">
        <v>550</v>
      </c>
      <c r="R22" s="2">
        <v>237</v>
      </c>
      <c r="S22" s="134">
        <v>297.60000000000002</v>
      </c>
      <c r="T22" s="134">
        <v>716.9</v>
      </c>
      <c r="U22" s="134">
        <v>441.75</v>
      </c>
      <c r="V22" s="134">
        <v>245</v>
      </c>
      <c r="W22" s="134">
        <v>271.25</v>
      </c>
      <c r="X22" s="53">
        <v>339.85666666666668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20</v>
      </c>
      <c r="D23" s="134">
        <v>19</v>
      </c>
      <c r="E23" s="134">
        <v>6.98</v>
      </c>
      <c r="F23" s="134">
        <v>7.8</v>
      </c>
      <c r="G23" s="2">
        <v>11.5</v>
      </c>
      <c r="H23" s="134">
        <v>9.5</v>
      </c>
      <c r="I23" s="134">
        <v>6.42</v>
      </c>
      <c r="J23" s="134">
        <v>8.1</v>
      </c>
      <c r="K23" s="134">
        <v>11</v>
      </c>
      <c r="L23" s="134">
        <v>18.95</v>
      </c>
      <c r="M23" s="134">
        <v>14.9</v>
      </c>
      <c r="N23" s="134">
        <v>9.85</v>
      </c>
      <c r="O23" s="134">
        <v>9.49</v>
      </c>
      <c r="P23" s="134">
        <v>7.15</v>
      </c>
      <c r="Q23" s="134">
        <v>9.85</v>
      </c>
      <c r="R23" s="2">
        <v>12.68</v>
      </c>
      <c r="S23" s="134">
        <v>30</v>
      </c>
      <c r="T23" s="134">
        <v>7.83</v>
      </c>
      <c r="U23" s="134">
        <v>25.81</v>
      </c>
      <c r="V23" s="134">
        <v>15.25</v>
      </c>
      <c r="W23" s="134">
        <v>9.25</v>
      </c>
      <c r="X23" s="53">
        <v>12.919523809523813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59</v>
      </c>
      <c r="E24" s="134">
        <v>53.92</v>
      </c>
      <c r="F24" s="134">
        <v>94</v>
      </c>
      <c r="G24" s="2">
        <v>48</v>
      </c>
      <c r="H24" s="134">
        <v>40</v>
      </c>
      <c r="I24" s="134">
        <v>42</v>
      </c>
      <c r="J24" s="134">
        <v>66</v>
      </c>
      <c r="K24" s="134">
        <v>59.5</v>
      </c>
      <c r="L24" s="134">
        <v>70</v>
      </c>
      <c r="M24" s="134">
        <v>79.25</v>
      </c>
      <c r="N24" s="134">
        <v>64.510000000000005</v>
      </c>
      <c r="O24" s="134">
        <v>42.5</v>
      </c>
      <c r="P24" s="134">
        <v>101.4</v>
      </c>
      <c r="Q24" s="134">
        <v>54.5</v>
      </c>
      <c r="R24" s="2">
        <v>53</v>
      </c>
      <c r="S24" s="134">
        <v>82</v>
      </c>
      <c r="T24" s="134">
        <v>56.19</v>
      </c>
      <c r="U24" s="134">
        <v>58.38</v>
      </c>
      <c r="V24" s="134">
        <v>65</v>
      </c>
      <c r="W24" s="134">
        <v>52.15</v>
      </c>
      <c r="X24" s="53">
        <v>61.728571428571435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4.2300000000000004</v>
      </c>
      <c r="D25" s="134">
        <v>8.5</v>
      </c>
      <c r="E25" s="134">
        <v>6.13</v>
      </c>
      <c r="F25" s="134">
        <v>9.4499999999999993</v>
      </c>
      <c r="G25" s="2">
        <v>6.6</v>
      </c>
      <c r="H25" s="134">
        <v>9.1</v>
      </c>
      <c r="I25" s="134">
        <v>6.12</v>
      </c>
      <c r="J25" s="134">
        <v>11.21</v>
      </c>
      <c r="K25" s="134">
        <v>7.5</v>
      </c>
      <c r="L25" s="134">
        <v>8.1</v>
      </c>
      <c r="M25" s="134">
        <v>9.4700000000000006</v>
      </c>
      <c r="N25" s="134">
        <v>5.66</v>
      </c>
      <c r="O25" s="134">
        <v>3.75</v>
      </c>
      <c r="P25" s="134">
        <v>5.88</v>
      </c>
      <c r="Q25" s="134">
        <v>8.17</v>
      </c>
      <c r="R25" s="2">
        <v>9.64</v>
      </c>
      <c r="S25" s="134">
        <v>5.39</v>
      </c>
      <c r="T25" s="134">
        <v>12.02</v>
      </c>
      <c r="U25" s="134">
        <v>8.6</v>
      </c>
      <c r="V25" s="134">
        <v>5.75</v>
      </c>
      <c r="W25" s="134">
        <v>8.7161111111111111</v>
      </c>
      <c r="X25" s="53">
        <v>7.6183862433862419</v>
      </c>
      <c r="Y25" s="9"/>
    </row>
    <row r="26" spans="1:25" ht="11.25" x14ac:dyDescent="0.2">
      <c r="A26" s="29" t="s">
        <v>38</v>
      </c>
      <c r="B26" s="120" t="s">
        <v>92</v>
      </c>
      <c r="C26" s="134">
        <v>7.84</v>
      </c>
      <c r="D26" s="134">
        <v>5.93</v>
      </c>
      <c r="E26" s="134">
        <v>4.1500000000000004</v>
      </c>
      <c r="F26" s="134">
        <v>3.65</v>
      </c>
      <c r="G26" s="2">
        <v>3</v>
      </c>
      <c r="H26" s="134">
        <v>6.75</v>
      </c>
      <c r="I26" s="134">
        <v>4.16</v>
      </c>
      <c r="J26" s="134">
        <v>15.9</v>
      </c>
      <c r="K26" s="134">
        <v>5.28</v>
      </c>
      <c r="L26" s="134">
        <v>7.5</v>
      </c>
      <c r="M26" s="134">
        <v>7.04</v>
      </c>
      <c r="N26" s="2">
        <v>4.16</v>
      </c>
      <c r="O26" s="134">
        <v>40</v>
      </c>
      <c r="P26" s="134">
        <v>7.98</v>
      </c>
      <c r="Q26" s="134">
        <v>5.61</v>
      </c>
      <c r="R26" s="2">
        <v>9.85</v>
      </c>
      <c r="S26" s="134">
        <v>11.6</v>
      </c>
      <c r="T26" s="134">
        <v>10.34</v>
      </c>
      <c r="U26" s="134">
        <v>6.84</v>
      </c>
      <c r="V26" s="134">
        <v>7.5</v>
      </c>
      <c r="W26" s="134">
        <v>6.53</v>
      </c>
      <c r="X26" s="53">
        <v>8.6480952380952392</v>
      </c>
      <c r="Y26" s="9"/>
    </row>
    <row r="27" spans="1:25" ht="11.25" x14ac:dyDescent="0.2">
      <c r="A27" s="29" t="s">
        <v>109</v>
      </c>
      <c r="B27" s="120" t="s">
        <v>96</v>
      </c>
      <c r="C27" s="19">
        <v>0.89</v>
      </c>
      <c r="D27" s="19">
        <v>0.98</v>
      </c>
      <c r="E27" s="19">
        <v>0.82</v>
      </c>
      <c r="F27" s="19">
        <v>0.69</v>
      </c>
      <c r="G27" s="18">
        <v>0.56999999999999995</v>
      </c>
      <c r="H27" s="19">
        <v>0.66</v>
      </c>
      <c r="I27" s="19">
        <v>0.59</v>
      </c>
      <c r="J27" s="19">
        <v>1.05</v>
      </c>
      <c r="K27" s="19">
        <v>0.6</v>
      </c>
      <c r="L27" s="19">
        <v>0.72</v>
      </c>
      <c r="M27" s="19">
        <v>0.67</v>
      </c>
      <c r="N27" s="19">
        <v>0.84</v>
      </c>
      <c r="O27" s="19">
        <v>0.53</v>
      </c>
      <c r="P27" s="19">
        <v>1.1499999999999999</v>
      </c>
      <c r="Q27" s="19">
        <v>0.67</v>
      </c>
      <c r="R27" s="18">
        <v>0.86</v>
      </c>
      <c r="S27" s="18">
        <v>0.88</v>
      </c>
      <c r="T27" s="18">
        <v>0.95</v>
      </c>
      <c r="U27" s="19">
        <v>0.87</v>
      </c>
      <c r="V27" s="133">
        <v>0.75</v>
      </c>
      <c r="W27" s="19">
        <v>0.69879999999999998</v>
      </c>
      <c r="X27" s="54">
        <v>0.78279999999999983</v>
      </c>
      <c r="Y27" s="9"/>
    </row>
    <row r="28" spans="1:25" ht="11.25" x14ac:dyDescent="0.2">
      <c r="A28" s="29" t="s">
        <v>39</v>
      </c>
      <c r="B28" s="120" t="s">
        <v>94</v>
      </c>
      <c r="C28" s="134">
        <v>63.5</v>
      </c>
      <c r="D28" s="134">
        <v>59.7</v>
      </c>
      <c r="E28" s="134">
        <v>61.18</v>
      </c>
      <c r="F28" s="134">
        <v>66.7</v>
      </c>
      <c r="G28" s="2">
        <v>59</v>
      </c>
      <c r="H28" s="134">
        <v>56.75</v>
      </c>
      <c r="I28" s="134">
        <v>58</v>
      </c>
      <c r="J28" s="134">
        <v>72.8</v>
      </c>
      <c r="K28" s="134">
        <v>59.7</v>
      </c>
      <c r="L28" s="134">
        <v>54</v>
      </c>
      <c r="M28" s="134">
        <v>62.53</v>
      </c>
      <c r="N28" s="134">
        <v>61.13</v>
      </c>
      <c r="O28" s="134">
        <v>59.39</v>
      </c>
      <c r="P28" s="134">
        <v>81.16</v>
      </c>
      <c r="Q28" s="134">
        <v>58</v>
      </c>
      <c r="R28" s="2">
        <v>57</v>
      </c>
      <c r="S28" s="134">
        <v>64.33</v>
      </c>
      <c r="T28" s="134">
        <v>72.67</v>
      </c>
      <c r="U28" s="134">
        <v>67.12</v>
      </c>
      <c r="V28" s="134">
        <v>52.45</v>
      </c>
      <c r="W28" s="134">
        <v>59.47</v>
      </c>
      <c r="X28" s="53">
        <v>62.218095238095238</v>
      </c>
      <c r="Y28" s="9"/>
    </row>
    <row r="29" spans="1:25" ht="11.25" x14ac:dyDescent="0.2">
      <c r="A29" s="29" t="s">
        <v>40</v>
      </c>
      <c r="B29" s="120" t="s">
        <v>94</v>
      </c>
      <c r="C29" s="134">
        <v>170.5</v>
      </c>
      <c r="D29" s="134">
        <v>317</v>
      </c>
      <c r="E29" s="134">
        <v>220.37</v>
      </c>
      <c r="F29" s="134">
        <v>189.12</v>
      </c>
      <c r="G29" s="2">
        <v>180</v>
      </c>
      <c r="H29" s="134">
        <v>182.25</v>
      </c>
      <c r="I29" s="134">
        <v>77</v>
      </c>
      <c r="J29" s="134">
        <v>189</v>
      </c>
      <c r="K29" s="134">
        <v>210.32</v>
      </c>
      <c r="L29" s="134">
        <v>215</v>
      </c>
      <c r="M29" s="134">
        <v>226.35</v>
      </c>
      <c r="N29" s="134">
        <v>186.01</v>
      </c>
      <c r="O29" s="134">
        <v>175</v>
      </c>
      <c r="P29" s="134">
        <v>274.55</v>
      </c>
      <c r="Q29" s="134">
        <v>200.95</v>
      </c>
      <c r="R29" s="2">
        <v>215.82</v>
      </c>
      <c r="S29" s="134">
        <v>100.07</v>
      </c>
      <c r="T29" s="134">
        <v>233.25</v>
      </c>
      <c r="U29" s="134">
        <v>203.06</v>
      </c>
      <c r="V29" s="134">
        <v>220</v>
      </c>
      <c r="W29" s="134">
        <v>154.26</v>
      </c>
      <c r="X29" s="53">
        <v>197.13714285714286</v>
      </c>
      <c r="Y29" s="9"/>
    </row>
    <row r="30" spans="1:25" ht="11.25" x14ac:dyDescent="0.2">
      <c r="A30" s="29" t="s">
        <v>41</v>
      </c>
      <c r="B30" s="120" t="s">
        <v>94</v>
      </c>
      <c r="C30" s="134">
        <v>37.094999999999999</v>
      </c>
      <c r="D30" s="134">
        <v>49.5</v>
      </c>
      <c r="E30" s="134">
        <v>32.58</v>
      </c>
      <c r="F30" s="134">
        <v>36</v>
      </c>
      <c r="G30" s="2">
        <v>40.5</v>
      </c>
      <c r="H30" s="134">
        <v>41.9</v>
      </c>
      <c r="I30" s="134">
        <v>29.95</v>
      </c>
      <c r="J30" s="134">
        <v>39.1</v>
      </c>
      <c r="K30" s="134">
        <v>44.73</v>
      </c>
      <c r="L30" s="134">
        <v>37</v>
      </c>
      <c r="M30" s="134">
        <v>49</v>
      </c>
      <c r="N30" s="134">
        <v>29.43</v>
      </c>
      <c r="O30" s="134">
        <v>37.090000000000003</v>
      </c>
      <c r="P30" s="134">
        <v>63.1</v>
      </c>
      <c r="Q30" s="134">
        <v>44</v>
      </c>
      <c r="R30" s="2">
        <v>33.049999999999997</v>
      </c>
      <c r="S30" s="134">
        <v>36.270000000000003</v>
      </c>
      <c r="T30" s="134">
        <v>35.6</v>
      </c>
      <c r="U30" s="134">
        <v>26.82</v>
      </c>
      <c r="V30" s="134">
        <v>30</v>
      </c>
      <c r="W30" s="134">
        <v>55.05</v>
      </c>
      <c r="X30" s="53">
        <v>39.41738095238096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39.835000000000001</v>
      </c>
      <c r="D31" s="134">
        <v>50.34</v>
      </c>
      <c r="E31" s="134">
        <v>51.81</v>
      </c>
      <c r="F31" s="134">
        <v>43.16</v>
      </c>
      <c r="G31" s="2">
        <v>39.22</v>
      </c>
      <c r="H31" s="134">
        <v>44</v>
      </c>
      <c r="I31" s="134">
        <v>49.9</v>
      </c>
      <c r="J31" s="134">
        <v>54.3</v>
      </c>
      <c r="K31" s="134">
        <v>52.3</v>
      </c>
      <c r="L31" s="134">
        <v>47.83</v>
      </c>
      <c r="M31" s="134">
        <v>58.57</v>
      </c>
      <c r="N31" s="134">
        <v>46.42</v>
      </c>
      <c r="O31" s="134">
        <v>41.92</v>
      </c>
      <c r="P31" s="134">
        <v>58</v>
      </c>
      <c r="Q31" s="134">
        <v>42.52</v>
      </c>
      <c r="R31" s="2">
        <v>45.1</v>
      </c>
      <c r="S31" s="134">
        <v>24.58</v>
      </c>
      <c r="T31" s="134">
        <v>40.64</v>
      </c>
      <c r="U31" s="134">
        <v>43.44</v>
      </c>
      <c r="V31" s="134">
        <v>38.5</v>
      </c>
      <c r="W31" s="134">
        <v>40.770000000000003</v>
      </c>
      <c r="X31" s="53">
        <v>45.388333333333335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17.75</v>
      </c>
      <c r="D32" s="134">
        <v>29.7</v>
      </c>
      <c r="E32" s="134">
        <v>32.32</v>
      </c>
      <c r="F32" s="134">
        <v>26.25</v>
      </c>
      <c r="G32" s="2">
        <v>17.829999999999998</v>
      </c>
      <c r="H32" s="134">
        <v>19.350000000000001</v>
      </c>
      <c r="I32" s="134">
        <v>14.85</v>
      </c>
      <c r="J32" s="134">
        <v>18.5</v>
      </c>
      <c r="K32" s="134">
        <v>23.95</v>
      </c>
      <c r="L32" s="134">
        <v>26.4</v>
      </c>
      <c r="M32" s="134">
        <v>20.95</v>
      </c>
      <c r="N32" s="134">
        <v>20.100000000000001</v>
      </c>
      <c r="O32" s="134">
        <v>24.75</v>
      </c>
      <c r="P32" s="134">
        <v>32.51</v>
      </c>
      <c r="Q32" s="134">
        <v>18.399999999999999</v>
      </c>
      <c r="R32" s="2">
        <v>28.9</v>
      </c>
      <c r="S32" s="2">
        <v>18.2</v>
      </c>
      <c r="T32" s="2">
        <v>22.78</v>
      </c>
      <c r="U32" s="134">
        <v>16.600000000000001</v>
      </c>
      <c r="V32" s="134">
        <v>15.75</v>
      </c>
      <c r="W32" s="134">
        <v>21.49</v>
      </c>
      <c r="X32" s="53">
        <v>22.253809523809519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10.282707</v>
      </c>
      <c r="D34" s="2">
        <v>12.5</v>
      </c>
      <c r="E34" s="2">
        <v>13.56</v>
      </c>
      <c r="F34" s="2">
        <v>11.28</v>
      </c>
      <c r="G34" s="2">
        <v>13.51</v>
      </c>
      <c r="H34" s="134">
        <v>13.09</v>
      </c>
      <c r="I34" s="134">
        <v>13.66</v>
      </c>
      <c r="J34" s="2">
        <v>10.483246000000001</v>
      </c>
      <c r="K34" s="2">
        <v>14.69</v>
      </c>
      <c r="L34" s="2">
        <v>9.4693560000000012</v>
      </c>
      <c r="M34" s="2">
        <v>10.411256</v>
      </c>
      <c r="N34" s="134">
        <v>11.67</v>
      </c>
      <c r="O34" s="2">
        <v>10.29044</v>
      </c>
      <c r="P34" s="2">
        <v>12.44</v>
      </c>
      <c r="Q34" s="2">
        <v>16.86</v>
      </c>
      <c r="R34" s="2">
        <v>14.92</v>
      </c>
      <c r="S34" s="134">
        <v>10.282999999999999</v>
      </c>
      <c r="T34" s="134">
        <v>12.5123</v>
      </c>
      <c r="U34" s="2">
        <v>17.149746</v>
      </c>
      <c r="V34" s="2">
        <v>10.74</v>
      </c>
      <c r="W34" s="134">
        <v>14.811944</v>
      </c>
      <c r="X34" s="53">
        <v>12.600666428571428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7.1711549999999997</v>
      </c>
      <c r="D35" s="2">
        <v>9.24</v>
      </c>
      <c r="E35" s="2">
        <v>7.94</v>
      </c>
      <c r="F35" s="2">
        <v>7.42</v>
      </c>
      <c r="G35" s="2">
        <v>8.6999999999999993</v>
      </c>
      <c r="H35" s="134">
        <v>8.16</v>
      </c>
      <c r="I35" s="134">
        <v>9.91</v>
      </c>
      <c r="J35" s="2">
        <v>7.4039340000000005</v>
      </c>
      <c r="K35" s="2">
        <v>9.73</v>
      </c>
      <c r="L35" s="2">
        <v>7.0317000000000007</v>
      </c>
      <c r="M35" s="2">
        <v>7.7288800000000002</v>
      </c>
      <c r="N35" s="134">
        <v>8.43</v>
      </c>
      <c r="O35" s="2">
        <v>7.7744399999999994</v>
      </c>
      <c r="P35" s="2">
        <v>9.35</v>
      </c>
      <c r="Q35" s="2">
        <v>11.85</v>
      </c>
      <c r="R35" s="2">
        <v>10.99</v>
      </c>
      <c r="S35" s="134">
        <v>8.2263999999999999</v>
      </c>
      <c r="T35" s="134">
        <v>9.0797000000000008</v>
      </c>
      <c r="U35" s="2">
        <v>11.753720000000001</v>
      </c>
      <c r="V35" s="2">
        <v>7.07</v>
      </c>
      <c r="W35" s="134">
        <v>12.278321999999999</v>
      </c>
      <c r="X35" s="53">
        <v>8.9161071904761897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25.45</v>
      </c>
      <c r="D37" s="134">
        <v>69</v>
      </c>
      <c r="E37" s="134">
        <v>88.58</v>
      </c>
      <c r="F37" s="134">
        <v>25.45</v>
      </c>
      <c r="G37" s="134">
        <v>77.8</v>
      </c>
      <c r="H37" s="134">
        <v>48.48</v>
      </c>
      <c r="I37" s="134">
        <v>45.91</v>
      </c>
      <c r="J37" s="134">
        <v>45.9</v>
      </c>
      <c r="K37" s="134">
        <v>43.53</v>
      </c>
      <c r="L37" s="134">
        <v>33.53</v>
      </c>
      <c r="M37" s="134">
        <v>60.24</v>
      </c>
      <c r="N37" s="134">
        <v>20.73</v>
      </c>
      <c r="O37" s="134">
        <v>24.81</v>
      </c>
      <c r="P37" s="134">
        <v>59.43</v>
      </c>
      <c r="Q37" s="134">
        <v>47.91</v>
      </c>
      <c r="R37" s="2">
        <v>42.5</v>
      </c>
      <c r="S37" s="134">
        <v>22.55</v>
      </c>
      <c r="T37" s="134">
        <v>54.075200000000002</v>
      </c>
      <c r="U37" s="134">
        <v>23.37</v>
      </c>
      <c r="V37" s="134">
        <v>28.5</v>
      </c>
      <c r="W37" s="134">
        <v>33.590000000000003</v>
      </c>
      <c r="X37" s="53">
        <v>43.873104761904749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41</v>
      </c>
      <c r="E39" s="20">
        <v>17.100000000000001</v>
      </c>
      <c r="F39" s="20">
        <v>15</v>
      </c>
      <c r="G39" s="20">
        <v>30</v>
      </c>
      <c r="H39" s="20">
        <v>10</v>
      </c>
      <c r="I39" s="20">
        <v>10.66</v>
      </c>
      <c r="J39" s="20">
        <v>16.7</v>
      </c>
      <c r="K39" s="20">
        <v>5.25</v>
      </c>
      <c r="L39" s="20">
        <v>15</v>
      </c>
      <c r="M39" s="20">
        <v>19.260000000000002</v>
      </c>
      <c r="N39" s="20">
        <v>14.58</v>
      </c>
      <c r="O39" s="20">
        <v>6.68</v>
      </c>
      <c r="P39" s="20">
        <v>17.47</v>
      </c>
      <c r="Q39" s="20">
        <v>6.18</v>
      </c>
      <c r="R39" s="21">
        <v>7.8</v>
      </c>
      <c r="S39" s="20">
        <v>5.45</v>
      </c>
      <c r="T39" s="20">
        <v>32.29</v>
      </c>
      <c r="U39" s="20">
        <v>9.9700000000000006</v>
      </c>
      <c r="V39" s="20">
        <v>16.260000000000002</v>
      </c>
      <c r="W39" s="20">
        <v>6.2296666666666658</v>
      </c>
      <c r="X39" s="57">
        <v>15.613317460317463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1" s="3" customFormat="1" ht="9" customHeight="1" x14ac:dyDescent="0.2">
      <c r="A65" s="61"/>
    </row>
    <row r="66" spans="1:1" s="3" customFormat="1" ht="9" customHeight="1" x14ac:dyDescent="0.2">
      <c r="A66" s="61"/>
    </row>
    <row r="67" spans="1:1" s="3" customFormat="1" ht="12" x14ac:dyDescent="0.2">
      <c r="A67" s="60"/>
    </row>
    <row r="68" spans="1:1" s="3" customFormat="1" ht="12" x14ac:dyDescent="0.2">
      <c r="A68" s="60"/>
    </row>
    <row r="69" spans="1:1" s="3" customFormat="1" ht="12" x14ac:dyDescent="0.2">
      <c r="A69" s="60"/>
    </row>
    <row r="70" spans="1:1" s="3" customFormat="1" ht="12" x14ac:dyDescent="0.2">
      <c r="A70" s="60"/>
    </row>
    <row r="71" spans="1:1" s="3" customFormat="1" ht="12" x14ac:dyDescent="0.2">
      <c r="A71" s="60"/>
    </row>
    <row r="72" spans="1:1" s="3" customFormat="1" ht="12" x14ac:dyDescent="0.2">
      <c r="A72" s="60"/>
    </row>
    <row r="73" spans="1:1" s="3" customFormat="1" ht="12" x14ac:dyDescent="0.2">
      <c r="A73" s="60"/>
    </row>
    <row r="74" spans="1:1" s="3" customFormat="1" ht="12" x14ac:dyDescent="0.2">
      <c r="A74" s="60"/>
    </row>
    <row r="75" spans="1:1" s="3" customFormat="1" ht="12" x14ac:dyDescent="0.2">
      <c r="A75" s="60"/>
    </row>
    <row r="76" spans="1:1" s="3" customFormat="1" ht="12" x14ac:dyDescent="0.2">
      <c r="A76" s="60"/>
    </row>
    <row r="77" spans="1:1" s="3" customFormat="1" ht="12" x14ac:dyDescent="0.2">
      <c r="A77" s="60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Y77"/>
  <sheetViews>
    <sheetView showGridLines="0" workbookViewId="0">
      <pane xSplit="2" ySplit="6" topLeftCell="K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172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51</v>
      </c>
      <c r="D8" s="134">
        <v>52</v>
      </c>
      <c r="E8" s="134">
        <v>33.54</v>
      </c>
      <c r="F8" s="134">
        <v>38.22</v>
      </c>
      <c r="G8" s="2">
        <v>27.5</v>
      </c>
      <c r="H8" s="134">
        <v>31.04</v>
      </c>
      <c r="I8" s="134">
        <v>20.3</v>
      </c>
      <c r="J8" s="134">
        <v>29.8</v>
      </c>
      <c r="K8" s="134">
        <v>25</v>
      </c>
      <c r="L8" s="134">
        <v>32.450000000000003</v>
      </c>
      <c r="M8" s="134">
        <v>33.08</v>
      </c>
      <c r="N8" s="134">
        <v>36.85</v>
      </c>
      <c r="O8" s="134">
        <v>48.54</v>
      </c>
      <c r="P8" s="134">
        <v>35.19</v>
      </c>
      <c r="Q8" s="134">
        <v>23.19</v>
      </c>
      <c r="R8" s="2">
        <v>34.15</v>
      </c>
      <c r="S8" s="134">
        <v>25.32</v>
      </c>
      <c r="T8" s="134">
        <v>29.59</v>
      </c>
      <c r="U8" s="134">
        <v>28.77</v>
      </c>
      <c r="V8" s="134">
        <v>48</v>
      </c>
      <c r="W8" s="134">
        <v>27.05</v>
      </c>
      <c r="X8" s="53">
        <v>33.837142857142858</v>
      </c>
      <c r="Y8" s="9"/>
    </row>
    <row r="9" spans="1:25" ht="11.25" x14ac:dyDescent="0.2">
      <c r="A9" s="29" t="s">
        <v>87</v>
      </c>
      <c r="B9" s="120" t="s">
        <v>92</v>
      </c>
      <c r="C9" s="19">
        <v>2.93</v>
      </c>
      <c r="D9" s="19">
        <v>4.75</v>
      </c>
      <c r="E9" s="19">
        <v>3.35</v>
      </c>
      <c r="F9" s="19">
        <v>2.89</v>
      </c>
      <c r="G9" s="18">
        <v>2.83</v>
      </c>
      <c r="H9" s="19">
        <v>2.75</v>
      </c>
      <c r="I9" s="19">
        <v>2.98</v>
      </c>
      <c r="J9" s="19">
        <v>3.83</v>
      </c>
      <c r="K9" s="19">
        <v>2.97</v>
      </c>
      <c r="L9" s="19">
        <v>3.73</v>
      </c>
      <c r="M9" s="19">
        <v>4.72</v>
      </c>
      <c r="N9" s="19">
        <v>4.08</v>
      </c>
      <c r="O9" s="19">
        <v>2.86</v>
      </c>
      <c r="P9" s="19">
        <v>3.6</v>
      </c>
      <c r="Q9" s="19">
        <v>2.97</v>
      </c>
      <c r="R9" s="18">
        <v>3.15</v>
      </c>
      <c r="S9" s="19">
        <v>3.83</v>
      </c>
      <c r="T9" s="19">
        <v>3.58</v>
      </c>
      <c r="U9" s="19">
        <v>3.62</v>
      </c>
      <c r="V9" s="19">
        <v>3.65</v>
      </c>
      <c r="W9" s="19">
        <v>3.26</v>
      </c>
      <c r="X9" s="54">
        <v>3.4442857142857144</v>
      </c>
      <c r="Y9" s="9"/>
    </row>
    <row r="10" spans="1:25" ht="11.25" x14ac:dyDescent="0.2">
      <c r="A10" s="29" t="s">
        <v>24</v>
      </c>
      <c r="B10" s="120" t="s">
        <v>93</v>
      </c>
      <c r="C10" s="134">
        <v>283</v>
      </c>
      <c r="D10" s="134">
        <v>417</v>
      </c>
      <c r="E10" s="134">
        <v>285.86</v>
      </c>
      <c r="F10" s="134">
        <v>250.3</v>
      </c>
      <c r="G10" s="2">
        <v>250</v>
      </c>
      <c r="H10" s="134">
        <v>237</v>
      </c>
      <c r="I10" s="134">
        <v>260</v>
      </c>
      <c r="J10" s="134">
        <v>308.10000000000002</v>
      </c>
      <c r="K10" s="134">
        <v>243.14</v>
      </c>
      <c r="L10" s="134">
        <v>261</v>
      </c>
      <c r="M10" s="134">
        <v>286.45</v>
      </c>
      <c r="N10" s="134">
        <v>352.23</v>
      </c>
      <c r="O10" s="134">
        <v>270</v>
      </c>
      <c r="P10" s="134">
        <v>280</v>
      </c>
      <c r="Q10" s="134">
        <v>257.5</v>
      </c>
      <c r="R10" s="2">
        <v>259.5</v>
      </c>
      <c r="S10" s="134">
        <v>399.08</v>
      </c>
      <c r="T10" s="134">
        <v>270.5</v>
      </c>
      <c r="U10" s="134">
        <v>248.96</v>
      </c>
      <c r="V10" s="134">
        <v>262.5</v>
      </c>
      <c r="W10" s="134">
        <v>243.7</v>
      </c>
      <c r="X10" s="53">
        <v>282.18190476190478</v>
      </c>
      <c r="Y10" s="9"/>
    </row>
    <row r="11" spans="1:25" ht="11.25" x14ac:dyDescent="0.2">
      <c r="A11" s="29" t="s">
        <v>25</v>
      </c>
      <c r="B11" s="120" t="s">
        <v>92</v>
      </c>
      <c r="C11" s="19">
        <v>0.39</v>
      </c>
      <c r="D11" s="19">
        <v>0.57399999999999995</v>
      </c>
      <c r="E11" s="19">
        <v>0.40360000000000001</v>
      </c>
      <c r="F11" s="19">
        <v>0.36</v>
      </c>
      <c r="G11" s="18">
        <v>0.32100000000000001</v>
      </c>
      <c r="H11" s="19">
        <v>0.36659999999999998</v>
      </c>
      <c r="I11" s="19">
        <v>0.36280000000000001</v>
      </c>
      <c r="J11" s="19">
        <v>0.498</v>
      </c>
      <c r="K11" s="19">
        <v>0.35200000000000004</v>
      </c>
      <c r="L11" s="19">
        <v>0.4</v>
      </c>
      <c r="M11" s="19">
        <v>0.41820000000000002</v>
      </c>
      <c r="N11" s="19">
        <v>0.55320000000000003</v>
      </c>
      <c r="O11" s="19">
        <v>0.37</v>
      </c>
      <c r="P11" s="19">
        <v>0.42080000000000001</v>
      </c>
      <c r="Q11" s="19">
        <v>0.36</v>
      </c>
      <c r="R11" s="18">
        <v>0.36200000000000004</v>
      </c>
      <c r="S11" s="19">
        <v>0.53</v>
      </c>
      <c r="T11" s="19">
        <v>0.37</v>
      </c>
      <c r="U11" s="19">
        <v>0.42</v>
      </c>
      <c r="V11" s="19">
        <v>0.35139999999999999</v>
      </c>
      <c r="W11" s="19">
        <v>0.35560000000000003</v>
      </c>
      <c r="X11" s="54">
        <v>0.40662857142857145</v>
      </c>
      <c r="Y11" s="9"/>
    </row>
    <row r="12" spans="1:25" ht="11.25" x14ac:dyDescent="0.2">
      <c r="A12" s="29" t="s">
        <v>26</v>
      </c>
      <c r="B12" s="120" t="s">
        <v>93</v>
      </c>
      <c r="C12" s="134">
        <v>34</v>
      </c>
      <c r="D12" s="134">
        <v>35</v>
      </c>
      <c r="E12" s="134">
        <v>39.07</v>
      </c>
      <c r="F12" s="134">
        <v>30</v>
      </c>
      <c r="G12" s="2">
        <v>62</v>
      </c>
      <c r="H12" s="134">
        <v>50</v>
      </c>
      <c r="I12" s="134">
        <v>55</v>
      </c>
      <c r="J12" s="134">
        <v>43</v>
      </c>
      <c r="K12" s="134">
        <v>50</v>
      </c>
      <c r="L12" s="134">
        <v>33</v>
      </c>
      <c r="M12" s="134">
        <v>43.6</v>
      </c>
      <c r="N12" s="134">
        <v>31.83</v>
      </c>
      <c r="O12" s="134">
        <v>23.45</v>
      </c>
      <c r="P12" s="134">
        <v>53.33</v>
      </c>
      <c r="Q12" s="134">
        <v>53</v>
      </c>
      <c r="R12" s="2">
        <v>57.5</v>
      </c>
      <c r="S12" s="134">
        <v>60</v>
      </c>
      <c r="T12" s="134">
        <v>42.91</v>
      </c>
      <c r="U12" s="134">
        <v>53.42</v>
      </c>
      <c r="V12" s="134">
        <v>36</v>
      </c>
      <c r="W12" s="134">
        <v>64.06</v>
      </c>
      <c r="X12" s="53">
        <v>45.246190476190478</v>
      </c>
      <c r="Y12" s="9"/>
    </row>
    <row r="13" spans="1:25" ht="11.25" x14ac:dyDescent="0.2">
      <c r="A13" s="29" t="s">
        <v>27</v>
      </c>
      <c r="B13" s="120" t="s">
        <v>93</v>
      </c>
      <c r="C13" s="134">
        <v>81.2</v>
      </c>
      <c r="D13" s="134">
        <v>151</v>
      </c>
      <c r="E13" s="134">
        <v>72.12</v>
      </c>
      <c r="F13" s="134">
        <v>55</v>
      </c>
      <c r="G13" s="2">
        <v>56</v>
      </c>
      <c r="H13" s="134">
        <v>47.93</v>
      </c>
      <c r="I13" s="134">
        <v>58</v>
      </c>
      <c r="J13" s="134">
        <v>121</v>
      </c>
      <c r="K13" s="134">
        <v>65</v>
      </c>
      <c r="L13" s="134">
        <v>57</v>
      </c>
      <c r="M13" s="134">
        <v>78.8</v>
      </c>
      <c r="N13" s="134">
        <v>66.16</v>
      </c>
      <c r="O13" s="134">
        <v>64</v>
      </c>
      <c r="P13" s="134">
        <v>73.33</v>
      </c>
      <c r="Q13" s="134">
        <v>45</v>
      </c>
      <c r="R13" s="2">
        <v>74.150000000000006</v>
      </c>
      <c r="S13" s="134">
        <v>90</v>
      </c>
      <c r="T13" s="134">
        <v>59.07</v>
      </c>
      <c r="U13" s="134">
        <v>60.99</v>
      </c>
      <c r="V13" s="134">
        <v>63</v>
      </c>
      <c r="W13" s="134">
        <v>67.680000000000007</v>
      </c>
      <c r="X13" s="53">
        <v>71.734761904761911</v>
      </c>
      <c r="Y13" s="9"/>
    </row>
    <row r="14" spans="1:25" ht="11.25" x14ac:dyDescent="0.2">
      <c r="A14" s="29" t="s">
        <v>28</v>
      </c>
      <c r="B14" s="120" t="s">
        <v>94</v>
      </c>
      <c r="C14" s="67">
        <v>0.39</v>
      </c>
      <c r="D14" s="134">
        <v>0.56999999999999995</v>
      </c>
      <c r="E14" s="67">
        <v>0.49</v>
      </c>
      <c r="F14" s="67">
        <v>0.34</v>
      </c>
      <c r="G14" s="68">
        <v>0.52</v>
      </c>
      <c r="H14" s="67">
        <v>0.42</v>
      </c>
      <c r="I14" s="67">
        <v>0.48</v>
      </c>
      <c r="J14" s="67">
        <v>0.48</v>
      </c>
      <c r="K14" s="67">
        <v>0.64</v>
      </c>
      <c r="L14" s="67">
        <v>0.45</v>
      </c>
      <c r="M14" s="67">
        <v>0.44</v>
      </c>
      <c r="N14" s="67">
        <v>0.48</v>
      </c>
      <c r="O14" s="67">
        <v>0.37</v>
      </c>
      <c r="P14" s="67">
        <v>0.43</v>
      </c>
      <c r="Q14" s="67">
        <v>0.42</v>
      </c>
      <c r="R14" s="68">
        <v>0.45</v>
      </c>
      <c r="S14" s="67">
        <v>0.32</v>
      </c>
      <c r="T14" s="67">
        <v>0.55000000000000004</v>
      </c>
      <c r="U14" s="67">
        <v>0.45</v>
      </c>
      <c r="V14" s="133">
        <v>0.4</v>
      </c>
      <c r="W14" s="67">
        <v>0.43613000000000002</v>
      </c>
      <c r="X14" s="54">
        <v>0.45362523809523819</v>
      </c>
      <c r="Y14" s="9"/>
    </row>
    <row r="15" spans="1:25" ht="11.25" x14ac:dyDescent="0.2">
      <c r="A15" s="29" t="s">
        <v>44</v>
      </c>
      <c r="B15" s="120" t="s">
        <v>94</v>
      </c>
      <c r="C15" s="134">
        <v>1.95</v>
      </c>
      <c r="D15" s="132">
        <v>4.3499999999999996</v>
      </c>
      <c r="E15" s="134">
        <v>2.2599999999999998</v>
      </c>
      <c r="F15" s="134">
        <v>1.9</v>
      </c>
      <c r="G15" s="2">
        <v>2.42</v>
      </c>
      <c r="H15" s="134">
        <v>2.25</v>
      </c>
      <c r="I15" s="134">
        <v>1.92</v>
      </c>
      <c r="J15" s="134">
        <v>3.6</v>
      </c>
      <c r="K15" s="134">
        <v>1.83</v>
      </c>
      <c r="L15" s="134">
        <v>2</v>
      </c>
      <c r="M15" s="134">
        <v>2.04</v>
      </c>
      <c r="N15" s="134">
        <v>2.57</v>
      </c>
      <c r="O15" s="134">
        <v>1.43</v>
      </c>
      <c r="P15" s="134">
        <v>2.94</v>
      </c>
      <c r="Q15" s="134">
        <v>2.5099999999999998</v>
      </c>
      <c r="R15" s="2">
        <v>1.93</v>
      </c>
      <c r="S15" s="134">
        <v>1.91</v>
      </c>
      <c r="T15" s="134">
        <v>2.81</v>
      </c>
      <c r="U15" s="134">
        <v>1.83</v>
      </c>
      <c r="V15" s="132">
        <v>1.9</v>
      </c>
      <c r="W15" s="134">
        <v>1.88</v>
      </c>
      <c r="X15" s="53">
        <v>2.296666666666666</v>
      </c>
      <c r="Y15" s="9"/>
    </row>
    <row r="16" spans="1:25" ht="11.25" x14ac:dyDescent="0.2">
      <c r="A16" s="29" t="s">
        <v>29</v>
      </c>
      <c r="B16" s="120" t="s">
        <v>91</v>
      </c>
      <c r="C16" s="134">
        <v>28</v>
      </c>
      <c r="D16" s="134">
        <v>19.850000000000001</v>
      </c>
      <c r="E16" s="134">
        <v>21.54</v>
      </c>
      <c r="F16" s="134">
        <v>32</v>
      </c>
      <c r="G16" s="2">
        <v>16.5</v>
      </c>
      <c r="H16" s="134">
        <v>14.85</v>
      </c>
      <c r="I16" s="134">
        <v>15.9</v>
      </c>
      <c r="J16" s="134">
        <v>15.05</v>
      </c>
      <c r="K16" s="134">
        <v>17.38</v>
      </c>
      <c r="L16" s="134">
        <v>14.3</v>
      </c>
      <c r="M16" s="134">
        <v>16.73</v>
      </c>
      <c r="N16" s="134">
        <v>20.11</v>
      </c>
      <c r="O16" s="134">
        <v>27.25</v>
      </c>
      <c r="P16" s="134">
        <v>24.81</v>
      </c>
      <c r="Q16" s="134">
        <v>13.04</v>
      </c>
      <c r="R16" s="2">
        <v>18.72</v>
      </c>
      <c r="S16" s="134">
        <v>14.88</v>
      </c>
      <c r="T16" s="134">
        <v>16.670000000000002</v>
      </c>
      <c r="U16" s="134">
        <v>14.38</v>
      </c>
      <c r="V16" s="134">
        <v>18</v>
      </c>
      <c r="W16" s="134">
        <v>13.22</v>
      </c>
      <c r="X16" s="53">
        <v>18.722857142857148</v>
      </c>
      <c r="Y16" s="9"/>
    </row>
    <row r="17" spans="1:25" ht="11.25" x14ac:dyDescent="0.2">
      <c r="A17" s="29" t="s">
        <v>30</v>
      </c>
      <c r="B17" s="120" t="s">
        <v>94</v>
      </c>
      <c r="C17" s="134">
        <v>54.2</v>
      </c>
      <c r="D17" s="134">
        <v>151.75</v>
      </c>
      <c r="E17" s="134">
        <v>55.67</v>
      </c>
      <c r="F17" s="134">
        <v>65</v>
      </c>
      <c r="G17" s="2">
        <v>80</v>
      </c>
      <c r="H17" s="134">
        <v>52</v>
      </c>
      <c r="I17" s="134">
        <v>59</v>
      </c>
      <c r="J17" s="134">
        <v>65</v>
      </c>
      <c r="K17" s="134">
        <v>76.06</v>
      </c>
      <c r="L17" s="134">
        <v>88</v>
      </c>
      <c r="M17" s="134">
        <v>98.7</v>
      </c>
      <c r="N17" s="134">
        <v>75.209999999999994</v>
      </c>
      <c r="O17" s="134">
        <v>62.49</v>
      </c>
      <c r="P17" s="134">
        <v>69</v>
      </c>
      <c r="Q17" s="134">
        <v>65.8</v>
      </c>
      <c r="R17" s="2">
        <v>69</v>
      </c>
      <c r="S17" s="134">
        <v>57</v>
      </c>
      <c r="T17" s="134">
        <v>76.77</v>
      </c>
      <c r="U17" s="134">
        <v>75.95</v>
      </c>
      <c r="V17" s="134">
        <v>50</v>
      </c>
      <c r="W17" s="134">
        <v>83.11</v>
      </c>
      <c r="X17" s="53">
        <v>72.843333333333334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730</v>
      </c>
      <c r="D18" s="134">
        <v>279</v>
      </c>
      <c r="E18" s="134">
        <v>288.2</v>
      </c>
      <c r="F18" s="134">
        <v>260</v>
      </c>
      <c r="G18" s="2">
        <v>222</v>
      </c>
      <c r="H18" s="134">
        <v>317</v>
      </c>
      <c r="I18" s="134">
        <v>197.75</v>
      </c>
      <c r="J18" s="134">
        <v>129.69999999999999</v>
      </c>
      <c r="K18" s="134">
        <v>450</v>
      </c>
      <c r="L18" s="134">
        <v>395</v>
      </c>
      <c r="M18" s="134">
        <v>345</v>
      </c>
      <c r="N18" s="134">
        <v>287.2</v>
      </c>
      <c r="O18" s="134">
        <v>215</v>
      </c>
      <c r="P18" s="134">
        <v>358.92</v>
      </c>
      <c r="Q18" s="134">
        <v>283.72000000000003</v>
      </c>
      <c r="R18" s="2">
        <v>399</v>
      </c>
      <c r="S18" s="134">
        <v>402.5</v>
      </c>
      <c r="T18" s="134">
        <v>394.28</v>
      </c>
      <c r="U18" s="134">
        <v>252.15</v>
      </c>
      <c r="V18" s="134">
        <v>225</v>
      </c>
      <c r="W18" s="134">
        <v>296.39</v>
      </c>
      <c r="X18" s="53">
        <v>320.37190476190472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366</v>
      </c>
      <c r="D19" s="134">
        <v>236</v>
      </c>
      <c r="E19" s="134">
        <v>255.83</v>
      </c>
      <c r="F19" s="2">
        <v>255</v>
      </c>
      <c r="G19" s="2">
        <v>173</v>
      </c>
      <c r="H19" s="134">
        <v>260</v>
      </c>
      <c r="I19" s="134">
        <v>112</v>
      </c>
      <c r="J19" s="134">
        <v>253.1</v>
      </c>
      <c r="K19" s="134">
        <v>255</v>
      </c>
      <c r="L19" s="2">
        <v>260</v>
      </c>
      <c r="M19" s="2">
        <v>204.95</v>
      </c>
      <c r="N19" s="134">
        <v>255.35</v>
      </c>
      <c r="O19" s="134">
        <v>105</v>
      </c>
      <c r="P19" s="134">
        <v>230.5</v>
      </c>
      <c r="Q19" s="134">
        <v>204.46</v>
      </c>
      <c r="R19" s="2">
        <v>312.05</v>
      </c>
      <c r="S19" s="134">
        <v>181</v>
      </c>
      <c r="T19" s="134">
        <v>125.69</v>
      </c>
      <c r="U19" s="134">
        <v>168.17</v>
      </c>
      <c r="V19" s="134">
        <v>230</v>
      </c>
      <c r="W19" s="134">
        <v>247.45</v>
      </c>
      <c r="X19" s="53">
        <v>223.35952380952378</v>
      </c>
      <c r="Y19" s="9"/>
    </row>
    <row r="20" spans="1:25" ht="22.5" x14ac:dyDescent="0.2">
      <c r="A20" s="121" t="s">
        <v>33</v>
      </c>
      <c r="B20" s="122" t="s">
        <v>94</v>
      </c>
      <c r="C20" s="134">
        <v>56.07</v>
      </c>
      <c r="D20" s="134">
        <v>80</v>
      </c>
      <c r="E20" s="134">
        <v>52.46</v>
      </c>
      <c r="F20" s="134">
        <v>58.75</v>
      </c>
      <c r="G20" s="2">
        <v>36.840000000000003</v>
      </c>
      <c r="H20" s="134">
        <v>55</v>
      </c>
      <c r="I20" s="134">
        <v>45</v>
      </c>
      <c r="J20" s="134">
        <v>30</v>
      </c>
      <c r="K20" s="134">
        <v>58</v>
      </c>
      <c r="L20" s="134">
        <v>34</v>
      </c>
      <c r="M20" s="134">
        <v>51.01</v>
      </c>
      <c r="N20" s="134">
        <v>43.85</v>
      </c>
      <c r="O20" s="134">
        <v>51.76</v>
      </c>
      <c r="P20" s="134">
        <v>58.86</v>
      </c>
      <c r="Q20" s="134">
        <v>47.08</v>
      </c>
      <c r="R20" s="2">
        <v>58.48</v>
      </c>
      <c r="S20" s="134">
        <v>26</v>
      </c>
      <c r="T20" s="134">
        <v>25.67</v>
      </c>
      <c r="U20" s="134">
        <v>25.32</v>
      </c>
      <c r="V20" s="134">
        <v>35</v>
      </c>
      <c r="W20" s="134">
        <v>40.090000000000003</v>
      </c>
      <c r="X20" s="53">
        <v>46.15428571428572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18</v>
      </c>
      <c r="D21" s="134">
        <v>20.8</v>
      </c>
      <c r="E21" s="134">
        <v>22.91</v>
      </c>
      <c r="F21" s="134">
        <v>16.850000000000001</v>
      </c>
      <c r="G21" s="2">
        <v>17.66</v>
      </c>
      <c r="H21" s="134">
        <v>19.899999999999999</v>
      </c>
      <c r="I21" s="134">
        <v>18</v>
      </c>
      <c r="J21" s="134">
        <v>15.22</v>
      </c>
      <c r="K21" s="134">
        <v>28</v>
      </c>
      <c r="L21" s="134">
        <v>19.7</v>
      </c>
      <c r="M21" s="134">
        <v>18.27</v>
      </c>
      <c r="N21" s="134">
        <v>22.02</v>
      </c>
      <c r="O21" s="134">
        <v>10.18</v>
      </c>
      <c r="P21" s="134">
        <v>42.09</v>
      </c>
      <c r="Q21" s="134">
        <v>20.5</v>
      </c>
      <c r="R21" s="2">
        <v>19.02</v>
      </c>
      <c r="S21" s="134">
        <v>19.5</v>
      </c>
      <c r="T21" s="134">
        <v>17.63</v>
      </c>
      <c r="U21" s="134">
        <v>11.84</v>
      </c>
      <c r="V21" s="134">
        <v>15</v>
      </c>
      <c r="W21" s="134">
        <v>15.69</v>
      </c>
      <c r="X21" s="53">
        <v>19.465714285714284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404.95</v>
      </c>
      <c r="D22" s="134">
        <v>420</v>
      </c>
      <c r="E22" s="134">
        <v>255.83</v>
      </c>
      <c r="F22" s="134">
        <v>236.4</v>
      </c>
      <c r="G22" s="2">
        <v>331</v>
      </c>
      <c r="H22" s="134">
        <v>275</v>
      </c>
      <c r="I22" s="134">
        <v>312</v>
      </c>
      <c r="J22" s="134">
        <v>278</v>
      </c>
      <c r="K22" s="134">
        <v>308</v>
      </c>
      <c r="L22" s="134">
        <v>320</v>
      </c>
      <c r="M22" s="134">
        <v>373.1</v>
      </c>
      <c r="N22" s="134">
        <v>240.5</v>
      </c>
      <c r="O22" s="134">
        <v>357</v>
      </c>
      <c r="P22" s="134">
        <v>425.5</v>
      </c>
      <c r="Q22" s="134">
        <v>543.79</v>
      </c>
      <c r="R22" s="2">
        <v>237</v>
      </c>
      <c r="S22" s="134">
        <v>295.39999999999998</v>
      </c>
      <c r="T22" s="134">
        <v>716.9</v>
      </c>
      <c r="U22" s="134">
        <v>441.75</v>
      </c>
      <c r="V22" s="134">
        <v>245</v>
      </c>
      <c r="W22" s="134">
        <v>270.7</v>
      </c>
      <c r="X22" s="53">
        <v>347.03904761904761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19</v>
      </c>
      <c r="D23" s="134">
        <v>19</v>
      </c>
      <c r="E23" s="134">
        <v>6.98</v>
      </c>
      <c r="F23" s="134">
        <v>7.8</v>
      </c>
      <c r="G23" s="2">
        <v>11.5</v>
      </c>
      <c r="H23" s="134">
        <v>9.5</v>
      </c>
      <c r="I23" s="134">
        <v>6.42</v>
      </c>
      <c r="J23" s="134">
        <v>8.1</v>
      </c>
      <c r="K23" s="134">
        <v>10.45</v>
      </c>
      <c r="L23" s="134">
        <v>18.95</v>
      </c>
      <c r="M23" s="134">
        <v>14.66</v>
      </c>
      <c r="N23" s="134">
        <v>9.8699999999999992</v>
      </c>
      <c r="O23" s="134">
        <v>8.5399999999999991</v>
      </c>
      <c r="P23" s="134">
        <v>7.1</v>
      </c>
      <c r="Q23" s="134">
        <v>10.7</v>
      </c>
      <c r="R23" s="2">
        <v>12.68</v>
      </c>
      <c r="S23" s="134">
        <v>30</v>
      </c>
      <c r="T23" s="134">
        <v>7.83</v>
      </c>
      <c r="U23" s="134">
        <v>25.81</v>
      </c>
      <c r="V23" s="134">
        <v>16.5</v>
      </c>
      <c r="W23" s="134">
        <v>9.23</v>
      </c>
      <c r="X23" s="53">
        <v>12.886666666666667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59</v>
      </c>
      <c r="E24" s="134">
        <v>56.58</v>
      </c>
      <c r="F24" s="134">
        <v>80</v>
      </c>
      <c r="G24" s="2">
        <v>49</v>
      </c>
      <c r="H24" s="134">
        <v>40</v>
      </c>
      <c r="I24" s="134">
        <v>42</v>
      </c>
      <c r="J24" s="134">
        <v>60</v>
      </c>
      <c r="K24" s="134">
        <v>57.25</v>
      </c>
      <c r="L24" s="134">
        <v>68</v>
      </c>
      <c r="M24" s="134">
        <v>79</v>
      </c>
      <c r="N24" s="134">
        <v>64.510000000000005</v>
      </c>
      <c r="O24" s="134">
        <v>33.17</v>
      </c>
      <c r="P24" s="134">
        <v>101.4</v>
      </c>
      <c r="Q24" s="134">
        <v>54</v>
      </c>
      <c r="R24" s="2">
        <v>52.4</v>
      </c>
      <c r="S24" s="134">
        <v>82</v>
      </c>
      <c r="T24" s="134">
        <v>56.19</v>
      </c>
      <c r="U24" s="134">
        <v>58.25</v>
      </c>
      <c r="V24" s="134">
        <v>65</v>
      </c>
      <c r="W24" s="134">
        <v>52.15</v>
      </c>
      <c r="X24" s="53">
        <v>60.233333333333334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4.2300000000000004</v>
      </c>
      <c r="D25" s="134">
        <v>8.5</v>
      </c>
      <c r="E25" s="134">
        <v>6.13</v>
      </c>
      <c r="F25" s="134">
        <v>9</v>
      </c>
      <c r="G25" s="2">
        <v>7.2</v>
      </c>
      <c r="H25" s="134">
        <v>9.1199999999999992</v>
      </c>
      <c r="I25" s="134">
        <v>6.12</v>
      </c>
      <c r="J25" s="134">
        <v>11.15</v>
      </c>
      <c r="K25" s="134">
        <v>7.5</v>
      </c>
      <c r="L25" s="134">
        <v>8.33</v>
      </c>
      <c r="M25" s="134">
        <v>9.4499999999999993</v>
      </c>
      <c r="N25" s="134">
        <v>5.66</v>
      </c>
      <c r="O25" s="134">
        <v>4.33</v>
      </c>
      <c r="P25" s="134">
        <v>5.88</v>
      </c>
      <c r="Q25" s="134">
        <v>8.0399999999999991</v>
      </c>
      <c r="R25" s="2">
        <v>9.61</v>
      </c>
      <c r="S25" s="134">
        <v>5.33</v>
      </c>
      <c r="T25" s="134">
        <v>11.75</v>
      </c>
      <c r="U25" s="134">
        <v>8.5</v>
      </c>
      <c r="V25" s="134">
        <v>5.75</v>
      </c>
      <c r="W25" s="134">
        <v>8.6277777777777782</v>
      </c>
      <c r="X25" s="53">
        <v>7.6289417989417974</v>
      </c>
      <c r="Y25" s="9"/>
    </row>
    <row r="26" spans="1:25" ht="11.25" x14ac:dyDescent="0.2">
      <c r="A26" s="29" t="s">
        <v>38</v>
      </c>
      <c r="B26" s="120" t="s">
        <v>92</v>
      </c>
      <c r="C26" s="134">
        <v>7.84</v>
      </c>
      <c r="D26" s="134">
        <v>5.93</v>
      </c>
      <c r="E26" s="134">
        <v>4.41</v>
      </c>
      <c r="F26" s="134">
        <v>3.65</v>
      </c>
      <c r="G26" s="2">
        <v>2.96</v>
      </c>
      <c r="H26" s="134">
        <v>6.65</v>
      </c>
      <c r="I26" s="134">
        <v>4.16</v>
      </c>
      <c r="J26" s="134">
        <v>17</v>
      </c>
      <c r="K26" s="134">
        <v>5.13</v>
      </c>
      <c r="L26" s="134">
        <v>7.5</v>
      </c>
      <c r="M26" s="134">
        <v>7.03</v>
      </c>
      <c r="N26" s="2">
        <v>4.1399999999999997</v>
      </c>
      <c r="O26" s="134">
        <v>10.18</v>
      </c>
      <c r="P26" s="134">
        <v>7.98</v>
      </c>
      <c r="Q26" s="134">
        <v>5.54</v>
      </c>
      <c r="R26" s="2">
        <v>9.85</v>
      </c>
      <c r="S26" s="134">
        <v>11.6</v>
      </c>
      <c r="T26" s="134">
        <v>10.27</v>
      </c>
      <c r="U26" s="134">
        <v>6.54</v>
      </c>
      <c r="V26" s="134">
        <v>7.5</v>
      </c>
      <c r="W26" s="134">
        <v>6.52</v>
      </c>
      <c r="X26" s="53">
        <v>7.2561904761904756</v>
      </c>
      <c r="Y26" s="9"/>
    </row>
    <row r="27" spans="1:25" ht="11.25" x14ac:dyDescent="0.2">
      <c r="A27" s="29" t="s">
        <v>109</v>
      </c>
      <c r="B27" s="120" t="s">
        <v>96</v>
      </c>
      <c r="C27" s="19">
        <v>0.89</v>
      </c>
      <c r="D27" s="19">
        <v>0.98</v>
      </c>
      <c r="E27" s="19">
        <v>0.82</v>
      </c>
      <c r="F27" s="19">
        <v>0.69</v>
      </c>
      <c r="G27" s="18">
        <v>0.56999999999999995</v>
      </c>
      <c r="H27" s="19">
        <v>0.66</v>
      </c>
      <c r="I27" s="19">
        <v>0.59</v>
      </c>
      <c r="J27" s="19">
        <v>0.96</v>
      </c>
      <c r="K27" s="19">
        <v>0.6</v>
      </c>
      <c r="L27" s="19">
        <v>0.7</v>
      </c>
      <c r="M27" s="19">
        <v>0.67</v>
      </c>
      <c r="N27" s="19">
        <v>0.84</v>
      </c>
      <c r="O27" s="19">
        <v>0.56999999999999995</v>
      </c>
      <c r="P27" s="19">
        <v>1.04</v>
      </c>
      <c r="Q27" s="19">
        <v>0.68</v>
      </c>
      <c r="R27" s="18">
        <v>0.86</v>
      </c>
      <c r="S27" s="18">
        <v>0.88</v>
      </c>
      <c r="T27" s="18">
        <v>0.95</v>
      </c>
      <c r="U27" s="19">
        <v>0.86</v>
      </c>
      <c r="V27" s="133">
        <v>0.75</v>
      </c>
      <c r="W27" s="19">
        <v>0.6987000000000001</v>
      </c>
      <c r="X27" s="54">
        <v>0.77422380952380943</v>
      </c>
      <c r="Y27" s="9"/>
    </row>
    <row r="28" spans="1:25" ht="11.25" x14ac:dyDescent="0.2">
      <c r="A28" s="29" t="s">
        <v>39</v>
      </c>
      <c r="B28" s="120" t="s">
        <v>94</v>
      </c>
      <c r="C28" s="134">
        <v>63.5</v>
      </c>
      <c r="D28" s="134">
        <v>59.7</v>
      </c>
      <c r="E28" s="134">
        <v>61.18</v>
      </c>
      <c r="F28" s="134">
        <v>66</v>
      </c>
      <c r="G28" s="2">
        <v>48.75</v>
      </c>
      <c r="H28" s="134">
        <v>56.7</v>
      </c>
      <c r="I28" s="134">
        <v>58</v>
      </c>
      <c r="J28" s="134">
        <v>72.8</v>
      </c>
      <c r="K28" s="134">
        <v>59.25</v>
      </c>
      <c r="L28" s="134">
        <v>54</v>
      </c>
      <c r="M28" s="134">
        <v>62.43</v>
      </c>
      <c r="N28" s="134">
        <v>61.73</v>
      </c>
      <c r="O28" s="134">
        <v>68.16</v>
      </c>
      <c r="P28" s="134">
        <v>81.03</v>
      </c>
      <c r="Q28" s="134">
        <v>58</v>
      </c>
      <c r="R28" s="2">
        <v>57</v>
      </c>
      <c r="S28" s="134">
        <v>64.33</v>
      </c>
      <c r="T28" s="134">
        <v>73.03</v>
      </c>
      <c r="U28" s="134">
        <v>66.180000000000007</v>
      </c>
      <c r="V28" s="134">
        <v>52.45</v>
      </c>
      <c r="W28" s="134">
        <v>59.34</v>
      </c>
      <c r="X28" s="53">
        <v>62.074285714285715</v>
      </c>
      <c r="Y28" s="9"/>
    </row>
    <row r="29" spans="1:25" ht="11.25" x14ac:dyDescent="0.2">
      <c r="A29" s="29" t="s">
        <v>40</v>
      </c>
      <c r="B29" s="120" t="s">
        <v>94</v>
      </c>
      <c r="C29" s="134">
        <v>170.5</v>
      </c>
      <c r="D29" s="134">
        <v>317</v>
      </c>
      <c r="E29" s="134">
        <v>220.26</v>
      </c>
      <c r="F29" s="134">
        <v>189.12</v>
      </c>
      <c r="G29" s="2">
        <v>180</v>
      </c>
      <c r="H29" s="134">
        <v>181</v>
      </c>
      <c r="I29" s="134">
        <v>77</v>
      </c>
      <c r="J29" s="134">
        <v>189</v>
      </c>
      <c r="K29" s="134">
        <v>206.8</v>
      </c>
      <c r="L29" s="134">
        <v>210.45</v>
      </c>
      <c r="M29" s="134">
        <v>226.33</v>
      </c>
      <c r="N29" s="134">
        <v>186.01</v>
      </c>
      <c r="O29" s="134">
        <v>165.88</v>
      </c>
      <c r="P29" s="134">
        <v>274.48</v>
      </c>
      <c r="Q29" s="134">
        <v>201.9</v>
      </c>
      <c r="R29" s="2">
        <v>215.82</v>
      </c>
      <c r="S29" s="134">
        <v>100.07</v>
      </c>
      <c r="T29" s="134">
        <v>230.81</v>
      </c>
      <c r="U29" s="134">
        <v>203.31</v>
      </c>
      <c r="V29" s="134">
        <v>220</v>
      </c>
      <c r="W29" s="134">
        <v>153.75</v>
      </c>
      <c r="X29" s="53">
        <v>196.16619047619051</v>
      </c>
      <c r="Y29" s="9"/>
    </row>
    <row r="30" spans="1:25" ht="11.25" x14ac:dyDescent="0.2">
      <c r="A30" s="29" t="s">
        <v>41</v>
      </c>
      <c r="B30" s="120" t="s">
        <v>94</v>
      </c>
      <c r="C30" s="134">
        <v>37.094999999999999</v>
      </c>
      <c r="D30" s="134">
        <v>49.5</v>
      </c>
      <c r="E30" s="134">
        <v>32.380000000000003</v>
      </c>
      <c r="F30" s="134">
        <v>36</v>
      </c>
      <c r="G30" s="2">
        <v>39.4</v>
      </c>
      <c r="H30" s="134">
        <v>41.9</v>
      </c>
      <c r="I30" s="134">
        <v>29.95</v>
      </c>
      <c r="J30" s="134">
        <v>39.5</v>
      </c>
      <c r="K30" s="134">
        <v>44.73</v>
      </c>
      <c r="L30" s="134">
        <v>37</v>
      </c>
      <c r="M30" s="134">
        <v>48.75</v>
      </c>
      <c r="N30" s="134">
        <v>29.43</v>
      </c>
      <c r="O30" s="134">
        <v>38.92</v>
      </c>
      <c r="P30" s="134">
        <v>63.1</v>
      </c>
      <c r="Q30" s="134">
        <v>43.45</v>
      </c>
      <c r="R30" s="2">
        <v>32.5</v>
      </c>
      <c r="S30" s="134">
        <v>35.020000000000003</v>
      </c>
      <c r="T30" s="134">
        <v>35.6</v>
      </c>
      <c r="U30" s="134">
        <v>27.51</v>
      </c>
      <c r="V30" s="134">
        <v>30</v>
      </c>
      <c r="W30" s="134">
        <v>54.85</v>
      </c>
      <c r="X30" s="53">
        <v>39.361190476190487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39.835000000000001</v>
      </c>
      <c r="D31" s="134">
        <v>50.34</v>
      </c>
      <c r="E31" s="134">
        <v>51.31</v>
      </c>
      <c r="F31" s="134">
        <v>43.1</v>
      </c>
      <c r="G31" s="2">
        <v>39.22</v>
      </c>
      <c r="H31" s="134">
        <v>44</v>
      </c>
      <c r="I31" s="134">
        <v>49.9</v>
      </c>
      <c r="J31" s="134">
        <v>54.3</v>
      </c>
      <c r="K31" s="134">
        <v>52.39</v>
      </c>
      <c r="L31" s="134">
        <v>47.83</v>
      </c>
      <c r="M31" s="134">
        <v>58.57</v>
      </c>
      <c r="N31" s="134">
        <v>46.42</v>
      </c>
      <c r="O31" s="134">
        <v>37.35</v>
      </c>
      <c r="P31" s="134">
        <v>58</v>
      </c>
      <c r="Q31" s="134">
        <v>43.93</v>
      </c>
      <c r="R31" s="2">
        <v>44.8</v>
      </c>
      <c r="S31" s="134">
        <v>24.58</v>
      </c>
      <c r="T31" s="134">
        <v>40.64</v>
      </c>
      <c r="U31" s="134">
        <v>46.55</v>
      </c>
      <c r="V31" s="134">
        <v>42</v>
      </c>
      <c r="W31" s="134">
        <v>40.770000000000003</v>
      </c>
      <c r="X31" s="53">
        <v>45.515952380952371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17.75</v>
      </c>
      <c r="D32" s="134">
        <v>29.78</v>
      </c>
      <c r="E32" s="134">
        <v>32.32</v>
      </c>
      <c r="F32" s="134">
        <v>26.25</v>
      </c>
      <c r="G32" s="2">
        <v>18.079999999999998</v>
      </c>
      <c r="H32" s="134">
        <v>19.350000000000001</v>
      </c>
      <c r="I32" s="134">
        <v>14.85</v>
      </c>
      <c r="J32" s="134">
        <v>17</v>
      </c>
      <c r="K32" s="134">
        <v>23.95</v>
      </c>
      <c r="L32" s="134">
        <v>26.4</v>
      </c>
      <c r="M32" s="134">
        <v>20.85</v>
      </c>
      <c r="N32" s="134">
        <v>20.09</v>
      </c>
      <c r="O32" s="134">
        <v>45.87</v>
      </c>
      <c r="P32" s="134">
        <v>32.51</v>
      </c>
      <c r="Q32" s="134">
        <v>17.5</v>
      </c>
      <c r="R32" s="2">
        <v>28.7</v>
      </c>
      <c r="S32" s="2">
        <v>18.2</v>
      </c>
      <c r="T32" s="2">
        <v>22.36</v>
      </c>
      <c r="U32" s="134">
        <v>16.41</v>
      </c>
      <c r="V32" s="134">
        <v>18</v>
      </c>
      <c r="W32" s="134">
        <v>21.53</v>
      </c>
      <c r="X32" s="53">
        <v>23.226190476190474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10.282707</v>
      </c>
      <c r="D34" s="2">
        <v>12.5</v>
      </c>
      <c r="E34" s="2">
        <v>13.56</v>
      </c>
      <c r="F34" s="2">
        <v>11.28</v>
      </c>
      <c r="G34" s="2">
        <v>13.51</v>
      </c>
      <c r="H34" s="134">
        <v>13.09</v>
      </c>
      <c r="I34" s="134">
        <v>13.66</v>
      </c>
      <c r="J34" s="2">
        <v>10.483246000000001</v>
      </c>
      <c r="K34" s="2">
        <v>14.69</v>
      </c>
      <c r="L34" s="2">
        <v>9.4693560000000012</v>
      </c>
      <c r="M34" s="2">
        <v>10.41</v>
      </c>
      <c r="N34" s="134">
        <v>11.67</v>
      </c>
      <c r="O34" s="2">
        <v>10.743319999999999</v>
      </c>
      <c r="P34" s="2">
        <v>12.44</v>
      </c>
      <c r="Q34" s="2">
        <v>16.86</v>
      </c>
      <c r="R34" s="2">
        <v>14.92</v>
      </c>
      <c r="S34" s="134">
        <v>10.282999999999999</v>
      </c>
      <c r="T34" s="134">
        <v>12.4846</v>
      </c>
      <c r="U34" s="2">
        <v>17.149746</v>
      </c>
      <c r="V34" s="2">
        <v>10.74</v>
      </c>
      <c r="W34" s="134">
        <v>14.811944</v>
      </c>
      <c r="X34" s="53">
        <v>12.620853285714283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7.1711549999999997</v>
      </c>
      <c r="D35" s="2">
        <v>9.24</v>
      </c>
      <c r="E35" s="2">
        <v>7.94</v>
      </c>
      <c r="F35" s="2">
        <v>7.42</v>
      </c>
      <c r="G35" s="2">
        <v>8.6999999999999993</v>
      </c>
      <c r="H35" s="134">
        <v>8.16</v>
      </c>
      <c r="I35" s="134">
        <v>9.9130000000000003</v>
      </c>
      <c r="J35" s="2">
        <v>7.4039340000000005</v>
      </c>
      <c r="K35" s="2">
        <v>9.7100000000000009</v>
      </c>
      <c r="L35" s="2">
        <v>7.0317000000000007</v>
      </c>
      <c r="M35" s="2">
        <v>7.71</v>
      </c>
      <c r="N35" s="134">
        <v>8.43</v>
      </c>
      <c r="O35" s="2">
        <v>7.7995999999999999</v>
      </c>
      <c r="P35" s="2">
        <v>9.35</v>
      </c>
      <c r="Q35" s="2">
        <v>11.85</v>
      </c>
      <c r="R35" s="2">
        <v>10.99</v>
      </c>
      <c r="S35" s="134">
        <v>8.2263999999999999</v>
      </c>
      <c r="T35" s="134">
        <v>9.0519999999999996</v>
      </c>
      <c r="U35" s="2">
        <v>11.780433</v>
      </c>
      <c r="V35" s="2">
        <v>7.07</v>
      </c>
      <c r="W35" s="134">
        <v>12.278321999999999</v>
      </c>
      <c r="X35" s="53">
        <v>8.9155497142857119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25.45</v>
      </c>
      <c r="D37" s="134">
        <v>69</v>
      </c>
      <c r="E37" s="134">
        <v>88.58</v>
      </c>
      <c r="F37" s="134">
        <v>25.45</v>
      </c>
      <c r="G37" s="134">
        <v>77.8</v>
      </c>
      <c r="H37" s="134">
        <v>46.75</v>
      </c>
      <c r="I37" s="134">
        <v>45.91</v>
      </c>
      <c r="J37" s="134">
        <v>45.9</v>
      </c>
      <c r="K37" s="134">
        <v>43.53</v>
      </c>
      <c r="L37" s="134">
        <v>33.53</v>
      </c>
      <c r="M37" s="134">
        <v>60.23</v>
      </c>
      <c r="N37" s="134">
        <v>20.75</v>
      </c>
      <c r="O37" s="134">
        <v>27.87</v>
      </c>
      <c r="P37" s="134">
        <v>59.43</v>
      </c>
      <c r="Q37" s="134">
        <v>47.91</v>
      </c>
      <c r="R37" s="2">
        <v>42</v>
      </c>
      <c r="S37" s="134">
        <v>22.55</v>
      </c>
      <c r="T37" s="134">
        <v>55.597000000000001</v>
      </c>
      <c r="U37" s="134">
        <v>23.85</v>
      </c>
      <c r="V37" s="134">
        <v>28.5</v>
      </c>
      <c r="W37" s="134">
        <v>33.590000000000003</v>
      </c>
      <c r="X37" s="53">
        <v>44.00842857142856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40.5</v>
      </c>
      <c r="E39" s="20">
        <v>17.13</v>
      </c>
      <c r="F39" s="20">
        <v>14.5</v>
      </c>
      <c r="G39" s="20">
        <v>30</v>
      </c>
      <c r="H39" s="20">
        <v>10</v>
      </c>
      <c r="I39" s="20">
        <v>10.66</v>
      </c>
      <c r="J39" s="20">
        <v>16.7</v>
      </c>
      <c r="K39" s="20">
        <v>5.5</v>
      </c>
      <c r="L39" s="20">
        <v>15</v>
      </c>
      <c r="M39" s="20">
        <v>19.25</v>
      </c>
      <c r="N39" s="20">
        <v>14.59</v>
      </c>
      <c r="O39" s="20">
        <v>5.63</v>
      </c>
      <c r="P39" s="20">
        <v>17.47</v>
      </c>
      <c r="Q39" s="20">
        <v>6.1</v>
      </c>
      <c r="R39" s="21">
        <v>7.8</v>
      </c>
      <c r="S39" s="20">
        <v>5.45</v>
      </c>
      <c r="T39" s="20">
        <v>31.33</v>
      </c>
      <c r="U39" s="20">
        <v>9.9</v>
      </c>
      <c r="V39" s="20">
        <v>16.260000000000002</v>
      </c>
      <c r="W39" s="20">
        <v>6.2296666666666658</v>
      </c>
      <c r="X39" s="57">
        <v>15.4761746031746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1" s="3" customFormat="1" ht="12" x14ac:dyDescent="0.2">
      <c r="A53" s="60"/>
    </row>
    <row r="54" spans="1:1" s="3" customFormat="1" ht="12" x14ac:dyDescent="0.2">
      <c r="A54" s="60"/>
    </row>
    <row r="55" spans="1:1" s="3" customFormat="1" ht="12" x14ac:dyDescent="0.2">
      <c r="A55" s="60"/>
    </row>
    <row r="56" spans="1:1" s="3" customFormat="1" ht="12" x14ac:dyDescent="0.2">
      <c r="A56" s="60"/>
    </row>
    <row r="57" spans="1:1" s="3" customFormat="1" ht="12" x14ac:dyDescent="0.2">
      <c r="A57" s="60"/>
    </row>
    <row r="58" spans="1:1" s="3" customFormat="1" ht="12" x14ac:dyDescent="0.2">
      <c r="A58" s="60"/>
    </row>
    <row r="59" spans="1:1" s="3" customFormat="1" ht="12" x14ac:dyDescent="0.2">
      <c r="A59" s="60"/>
    </row>
    <row r="60" spans="1:1" s="3" customFormat="1" ht="9" customHeight="1" x14ac:dyDescent="0.2">
      <c r="A60" s="60"/>
    </row>
    <row r="61" spans="1:1" s="3" customFormat="1" ht="9" customHeight="1" x14ac:dyDescent="0.2">
      <c r="A61" s="60"/>
    </row>
    <row r="62" spans="1:1" s="3" customFormat="1" ht="9" customHeight="1" x14ac:dyDescent="0.2">
      <c r="A62" s="60"/>
    </row>
    <row r="63" spans="1:1" s="3" customFormat="1" ht="9" customHeight="1" x14ac:dyDescent="0.2">
      <c r="A63" s="61"/>
    </row>
    <row r="64" spans="1:1" s="3" customFormat="1" ht="9" customHeight="1" x14ac:dyDescent="0.2">
      <c r="A64" s="61"/>
    </row>
    <row r="65" spans="1:1" s="3" customFormat="1" ht="9" customHeight="1" x14ac:dyDescent="0.2">
      <c r="A65" s="61"/>
    </row>
    <row r="66" spans="1:1" s="3" customFormat="1" ht="9" customHeight="1" x14ac:dyDescent="0.2">
      <c r="A66" s="61"/>
    </row>
    <row r="67" spans="1:1" s="3" customFormat="1" ht="12" x14ac:dyDescent="0.2">
      <c r="A67" s="60"/>
    </row>
    <row r="68" spans="1:1" s="3" customFormat="1" ht="12" x14ac:dyDescent="0.2">
      <c r="A68" s="60"/>
    </row>
    <row r="69" spans="1:1" s="3" customFormat="1" ht="12" x14ac:dyDescent="0.2">
      <c r="A69" s="60"/>
    </row>
    <row r="70" spans="1:1" s="3" customFormat="1" ht="12" x14ac:dyDescent="0.2">
      <c r="A70" s="60"/>
    </row>
    <row r="71" spans="1:1" s="3" customFormat="1" ht="12" x14ac:dyDescent="0.2">
      <c r="A71" s="60"/>
    </row>
    <row r="72" spans="1:1" s="3" customFormat="1" ht="12" x14ac:dyDescent="0.2">
      <c r="A72" s="60"/>
    </row>
    <row r="73" spans="1:1" s="3" customFormat="1" ht="12" x14ac:dyDescent="0.2">
      <c r="A73" s="60"/>
    </row>
    <row r="74" spans="1:1" s="3" customFormat="1" ht="12" x14ac:dyDescent="0.2">
      <c r="A74" s="60"/>
    </row>
    <row r="75" spans="1:1" s="3" customFormat="1" ht="12" x14ac:dyDescent="0.2">
      <c r="A75" s="60"/>
    </row>
    <row r="76" spans="1:1" s="3" customFormat="1" ht="12" x14ac:dyDescent="0.2">
      <c r="A76" s="60"/>
    </row>
    <row r="77" spans="1:1" s="3" customFormat="1" ht="12" x14ac:dyDescent="0.2">
      <c r="A77" s="60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171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">
        <v>51</v>
      </c>
      <c r="D8" s="1">
        <v>52</v>
      </c>
      <c r="E8" s="1">
        <v>35.229999999999997</v>
      </c>
      <c r="F8" s="1">
        <v>37.659999999999997</v>
      </c>
      <c r="G8" s="2">
        <v>27.1</v>
      </c>
      <c r="H8" s="1">
        <v>31.04</v>
      </c>
      <c r="I8" s="1">
        <v>20.3</v>
      </c>
      <c r="J8" s="1">
        <v>29.8</v>
      </c>
      <c r="K8" s="1">
        <v>25</v>
      </c>
      <c r="L8" s="1">
        <v>31.49</v>
      </c>
      <c r="M8" s="1">
        <v>33.06</v>
      </c>
      <c r="N8" s="1">
        <v>36.35</v>
      </c>
      <c r="O8" s="1">
        <v>48.54</v>
      </c>
      <c r="P8" s="1">
        <v>35.19</v>
      </c>
      <c r="Q8" s="1">
        <v>23.19</v>
      </c>
      <c r="R8" s="2">
        <v>34.15</v>
      </c>
      <c r="S8" s="1">
        <v>25.32</v>
      </c>
      <c r="T8" s="1">
        <v>29.38</v>
      </c>
      <c r="U8" s="1">
        <v>28.74</v>
      </c>
      <c r="V8" s="1">
        <v>34</v>
      </c>
      <c r="W8" s="1">
        <v>27.05</v>
      </c>
      <c r="X8" s="53">
        <v>33.123333333333335</v>
      </c>
      <c r="Y8" s="9"/>
    </row>
    <row r="9" spans="1:25" ht="11.25" x14ac:dyDescent="0.2">
      <c r="A9" s="29" t="s">
        <v>87</v>
      </c>
      <c r="B9" s="120" t="s">
        <v>92</v>
      </c>
      <c r="C9" s="19">
        <v>2.93</v>
      </c>
      <c r="D9" s="19">
        <v>4.75</v>
      </c>
      <c r="E9" s="19">
        <v>3.32</v>
      </c>
      <c r="F9" s="19">
        <v>2.85</v>
      </c>
      <c r="G9" s="18">
        <v>2.79</v>
      </c>
      <c r="H9" s="19">
        <v>2.75</v>
      </c>
      <c r="I9" s="19">
        <v>2.95</v>
      </c>
      <c r="J9" s="19">
        <v>3.8</v>
      </c>
      <c r="K9" s="19">
        <v>2.97</v>
      </c>
      <c r="L9" s="19">
        <v>3.73</v>
      </c>
      <c r="M9" s="19">
        <v>4.71</v>
      </c>
      <c r="N9" s="19">
        <v>4.0599999999999996</v>
      </c>
      <c r="O9" s="19">
        <v>2.9</v>
      </c>
      <c r="P9" s="19">
        <v>3.54</v>
      </c>
      <c r="Q9" s="19">
        <v>2.97</v>
      </c>
      <c r="R9" s="18">
        <v>3.15</v>
      </c>
      <c r="S9" s="19">
        <v>3.83</v>
      </c>
      <c r="T9" s="19">
        <v>3.63</v>
      </c>
      <c r="U9" s="19">
        <v>3.59</v>
      </c>
      <c r="V9" s="19">
        <v>3.35</v>
      </c>
      <c r="W9" s="19">
        <v>3.25</v>
      </c>
      <c r="X9" s="54">
        <v>3.4199999999999995</v>
      </c>
      <c r="Y9" s="9"/>
    </row>
    <row r="10" spans="1:25" ht="11.25" x14ac:dyDescent="0.2">
      <c r="A10" s="29" t="s">
        <v>24</v>
      </c>
      <c r="B10" s="120" t="s">
        <v>93</v>
      </c>
      <c r="C10" s="1">
        <v>280</v>
      </c>
      <c r="D10" s="1">
        <v>417</v>
      </c>
      <c r="E10" s="1">
        <v>285.86</v>
      </c>
      <c r="F10" s="1">
        <v>250</v>
      </c>
      <c r="G10" s="2">
        <v>257.45999999999998</v>
      </c>
      <c r="H10" s="1">
        <v>235.75</v>
      </c>
      <c r="I10" s="1">
        <v>260</v>
      </c>
      <c r="J10" s="1">
        <v>308.10000000000002</v>
      </c>
      <c r="K10" s="1">
        <v>241.57</v>
      </c>
      <c r="L10" s="1">
        <v>261</v>
      </c>
      <c r="M10" s="1">
        <v>285.8</v>
      </c>
      <c r="N10" s="1">
        <v>352.49</v>
      </c>
      <c r="O10" s="1">
        <v>265.83</v>
      </c>
      <c r="P10" s="1">
        <v>280</v>
      </c>
      <c r="Q10" s="1">
        <v>255</v>
      </c>
      <c r="R10" s="2">
        <v>259.5</v>
      </c>
      <c r="S10" s="1">
        <v>399.08</v>
      </c>
      <c r="T10" s="1">
        <v>268.92</v>
      </c>
      <c r="U10" s="1">
        <v>248.96</v>
      </c>
      <c r="V10" s="1">
        <v>255</v>
      </c>
      <c r="W10" s="1">
        <v>245.18</v>
      </c>
      <c r="X10" s="53">
        <v>281.54761904761909</v>
      </c>
      <c r="Y10" s="9"/>
    </row>
    <row r="11" spans="1:25" ht="11.25" x14ac:dyDescent="0.2">
      <c r="A11" s="29" t="s">
        <v>25</v>
      </c>
      <c r="B11" s="120" t="s">
        <v>92</v>
      </c>
      <c r="C11" s="19">
        <v>0.39</v>
      </c>
      <c r="D11" s="19">
        <v>0.56799999999999995</v>
      </c>
      <c r="E11" s="19">
        <v>0.40360000000000001</v>
      </c>
      <c r="F11" s="19">
        <v>0.36</v>
      </c>
      <c r="G11" s="18">
        <v>0.32500000000000001</v>
      </c>
      <c r="H11" s="19">
        <v>0.36659999999999998</v>
      </c>
      <c r="I11" s="19">
        <v>0.36280000000000001</v>
      </c>
      <c r="J11" s="19">
        <v>0.498</v>
      </c>
      <c r="K11" s="19">
        <v>0.35200000000000004</v>
      </c>
      <c r="L11" s="19">
        <v>0.4</v>
      </c>
      <c r="M11" s="19">
        <v>0.41880000000000001</v>
      </c>
      <c r="N11" s="19">
        <v>0.5524</v>
      </c>
      <c r="O11" s="19">
        <v>0.37</v>
      </c>
      <c r="P11" s="19">
        <v>0.42080000000000001</v>
      </c>
      <c r="Q11" s="19">
        <v>0.36</v>
      </c>
      <c r="R11" s="18">
        <v>0.36200000000000004</v>
      </c>
      <c r="S11" s="19">
        <v>0.53</v>
      </c>
      <c r="T11" s="19">
        <v>0.38</v>
      </c>
      <c r="U11" s="19">
        <v>0.43</v>
      </c>
      <c r="V11" s="19">
        <v>0.35139999999999999</v>
      </c>
      <c r="W11" s="19">
        <v>0.35499999999999998</v>
      </c>
      <c r="X11" s="54">
        <v>0.40744761904761906</v>
      </c>
      <c r="Y11" s="9"/>
    </row>
    <row r="12" spans="1:25" ht="11.25" x14ac:dyDescent="0.2">
      <c r="A12" s="29" t="s">
        <v>26</v>
      </c>
      <c r="B12" s="120" t="s">
        <v>93</v>
      </c>
      <c r="C12" s="1">
        <v>34</v>
      </c>
      <c r="D12" s="1">
        <v>35</v>
      </c>
      <c r="E12" s="1">
        <v>38.380000000000003</v>
      </c>
      <c r="F12" s="1">
        <v>30</v>
      </c>
      <c r="G12" s="2">
        <v>62</v>
      </c>
      <c r="H12" s="1">
        <v>50</v>
      </c>
      <c r="I12" s="1">
        <v>52</v>
      </c>
      <c r="J12" s="1">
        <v>42</v>
      </c>
      <c r="K12" s="1">
        <v>49.9</v>
      </c>
      <c r="L12" s="1">
        <v>33</v>
      </c>
      <c r="M12" s="1">
        <v>44.2</v>
      </c>
      <c r="N12" s="1">
        <v>31.83</v>
      </c>
      <c r="O12" s="1">
        <v>23.45</v>
      </c>
      <c r="P12" s="1">
        <v>53.33</v>
      </c>
      <c r="Q12" s="1">
        <v>53</v>
      </c>
      <c r="R12" s="2">
        <v>57.5</v>
      </c>
      <c r="S12" s="1">
        <v>60</v>
      </c>
      <c r="T12" s="1">
        <v>42.91</v>
      </c>
      <c r="U12" s="1">
        <v>53.28</v>
      </c>
      <c r="V12" s="1">
        <v>30</v>
      </c>
      <c r="W12" s="1">
        <v>64.06</v>
      </c>
      <c r="X12" s="53">
        <v>44.754285714285707</v>
      </c>
      <c r="Y12" s="9"/>
    </row>
    <row r="13" spans="1:25" ht="11.25" x14ac:dyDescent="0.2">
      <c r="A13" s="29" t="s">
        <v>27</v>
      </c>
      <c r="B13" s="120" t="s">
        <v>93</v>
      </c>
      <c r="C13" s="1">
        <v>81.2</v>
      </c>
      <c r="D13" s="1">
        <v>151</v>
      </c>
      <c r="E13" s="1">
        <v>70.34</v>
      </c>
      <c r="F13" s="1">
        <v>55</v>
      </c>
      <c r="G13" s="2">
        <v>57</v>
      </c>
      <c r="H13" s="1">
        <v>47.9</v>
      </c>
      <c r="I13" s="1">
        <v>58</v>
      </c>
      <c r="J13" s="1">
        <v>120</v>
      </c>
      <c r="K13" s="1">
        <v>65</v>
      </c>
      <c r="L13" s="1">
        <v>55</v>
      </c>
      <c r="M13" s="1">
        <v>78.8</v>
      </c>
      <c r="N13" s="1">
        <v>66.16</v>
      </c>
      <c r="O13" s="1">
        <v>64</v>
      </c>
      <c r="P13" s="1">
        <v>73.33</v>
      </c>
      <c r="Q13" s="1">
        <v>44</v>
      </c>
      <c r="R13" s="2">
        <v>74</v>
      </c>
      <c r="S13" s="1">
        <v>90</v>
      </c>
      <c r="T13" s="1">
        <v>59.14</v>
      </c>
      <c r="U13" s="1">
        <v>61.17</v>
      </c>
      <c r="V13" s="1">
        <v>61.75</v>
      </c>
      <c r="W13" s="1">
        <v>67.760000000000005</v>
      </c>
      <c r="X13" s="53">
        <v>71.454761904761909</v>
      </c>
      <c r="Y13" s="9"/>
    </row>
    <row r="14" spans="1:25" ht="11.25" x14ac:dyDescent="0.2">
      <c r="A14" s="29" t="s">
        <v>28</v>
      </c>
      <c r="B14" s="120" t="s">
        <v>94</v>
      </c>
      <c r="C14" s="67">
        <v>0.39</v>
      </c>
      <c r="D14" s="1">
        <v>0.56999999999999995</v>
      </c>
      <c r="E14" s="67">
        <v>0.48</v>
      </c>
      <c r="F14" s="67">
        <v>0.34</v>
      </c>
      <c r="G14" s="68">
        <v>0.52</v>
      </c>
      <c r="H14" s="67">
        <v>0.42</v>
      </c>
      <c r="I14" s="67">
        <v>0.46</v>
      </c>
      <c r="J14" s="67">
        <v>0.48</v>
      </c>
      <c r="K14" s="67">
        <v>0.63</v>
      </c>
      <c r="L14" s="67">
        <v>0.45</v>
      </c>
      <c r="M14" s="67">
        <v>0.44</v>
      </c>
      <c r="N14" s="67">
        <v>0.48</v>
      </c>
      <c r="O14" s="67">
        <v>0.37</v>
      </c>
      <c r="P14" s="67">
        <v>0.43</v>
      </c>
      <c r="Q14" s="67">
        <v>0.42</v>
      </c>
      <c r="R14" s="68">
        <v>0.45</v>
      </c>
      <c r="S14" s="67">
        <v>0.3</v>
      </c>
      <c r="T14" s="67">
        <v>0.55000000000000004</v>
      </c>
      <c r="U14" s="67">
        <v>0.45</v>
      </c>
      <c r="V14" s="133">
        <v>0.41</v>
      </c>
      <c r="W14" s="67">
        <v>0.43613000000000002</v>
      </c>
      <c r="X14" s="54">
        <v>0.45124428571428571</v>
      </c>
      <c r="Y14" s="9"/>
    </row>
    <row r="15" spans="1:25" ht="11.25" x14ac:dyDescent="0.2">
      <c r="A15" s="29" t="s">
        <v>44</v>
      </c>
      <c r="B15" s="120" t="s">
        <v>94</v>
      </c>
      <c r="C15" s="1">
        <v>1.95</v>
      </c>
      <c r="D15" s="132">
        <v>4.3499999999999996</v>
      </c>
      <c r="E15" s="1">
        <v>2.2599999999999998</v>
      </c>
      <c r="F15" s="1">
        <v>1.9</v>
      </c>
      <c r="G15" s="2">
        <v>2.4</v>
      </c>
      <c r="H15" s="1">
        <v>2.25</v>
      </c>
      <c r="I15" s="1">
        <v>1.91</v>
      </c>
      <c r="J15" s="1">
        <v>3.59</v>
      </c>
      <c r="K15" s="1">
        <v>1.83</v>
      </c>
      <c r="L15" s="1">
        <v>2</v>
      </c>
      <c r="M15" s="1">
        <v>2.0299999999999998</v>
      </c>
      <c r="N15" s="1">
        <v>2.57</v>
      </c>
      <c r="O15" s="1">
        <v>1.43</v>
      </c>
      <c r="P15" s="1">
        <v>2.91</v>
      </c>
      <c r="Q15" s="1">
        <v>2.64</v>
      </c>
      <c r="R15" s="2">
        <v>1.93</v>
      </c>
      <c r="S15" s="1">
        <v>1.91</v>
      </c>
      <c r="T15" s="1">
        <v>2.81</v>
      </c>
      <c r="U15" s="1">
        <v>1.87</v>
      </c>
      <c r="V15" s="132">
        <v>1.68</v>
      </c>
      <c r="W15" s="1">
        <v>1.87</v>
      </c>
      <c r="X15" s="53">
        <v>2.2899999999999996</v>
      </c>
      <c r="Y15" s="9"/>
    </row>
    <row r="16" spans="1:25" ht="11.25" x14ac:dyDescent="0.2">
      <c r="A16" s="29" t="s">
        <v>29</v>
      </c>
      <c r="B16" s="120" t="s">
        <v>91</v>
      </c>
      <c r="C16" s="1">
        <v>28</v>
      </c>
      <c r="D16" s="1">
        <v>19.850000000000001</v>
      </c>
      <c r="E16" s="1">
        <v>20.25</v>
      </c>
      <c r="F16" s="1">
        <v>32</v>
      </c>
      <c r="G16" s="2">
        <v>16</v>
      </c>
      <c r="H16" s="1">
        <v>14.6</v>
      </c>
      <c r="I16" s="1">
        <v>15.78</v>
      </c>
      <c r="J16" s="1">
        <v>15.05</v>
      </c>
      <c r="K16" s="1">
        <v>17.52</v>
      </c>
      <c r="L16" s="1">
        <v>14.3</v>
      </c>
      <c r="M16" s="1">
        <v>16.55</v>
      </c>
      <c r="N16" s="1">
        <v>20</v>
      </c>
      <c r="O16" s="1">
        <v>25.5</v>
      </c>
      <c r="P16" s="1">
        <v>24.81</v>
      </c>
      <c r="Q16" s="1">
        <v>12.76</v>
      </c>
      <c r="R16" s="2">
        <v>18.72</v>
      </c>
      <c r="S16" s="1">
        <v>14.88</v>
      </c>
      <c r="T16" s="1">
        <v>16.440000000000001</v>
      </c>
      <c r="U16" s="1">
        <v>14.38</v>
      </c>
      <c r="V16" s="1">
        <v>18.25</v>
      </c>
      <c r="W16" s="1">
        <v>13.22</v>
      </c>
      <c r="X16" s="53">
        <v>18.517142857142861</v>
      </c>
      <c r="Y16" s="9"/>
    </row>
    <row r="17" spans="1:25" ht="11.25" x14ac:dyDescent="0.2">
      <c r="A17" s="29" t="s">
        <v>30</v>
      </c>
      <c r="B17" s="120" t="s">
        <v>94</v>
      </c>
      <c r="C17" s="1">
        <v>54.2</v>
      </c>
      <c r="D17" s="1">
        <v>151.75</v>
      </c>
      <c r="E17" s="1">
        <v>55.47</v>
      </c>
      <c r="F17" s="1">
        <v>65</v>
      </c>
      <c r="G17" s="2">
        <v>80</v>
      </c>
      <c r="H17" s="1">
        <v>52</v>
      </c>
      <c r="I17" s="1">
        <v>59</v>
      </c>
      <c r="J17" s="1">
        <v>65</v>
      </c>
      <c r="K17" s="1">
        <v>76</v>
      </c>
      <c r="L17" s="1">
        <v>88</v>
      </c>
      <c r="M17" s="1">
        <v>98.5</v>
      </c>
      <c r="N17" s="1">
        <v>76.78</v>
      </c>
      <c r="O17" s="1">
        <v>57.69</v>
      </c>
      <c r="P17" s="1">
        <v>68.8</v>
      </c>
      <c r="Q17" s="1">
        <v>64.099999999999994</v>
      </c>
      <c r="R17" s="2">
        <v>69</v>
      </c>
      <c r="S17" s="1">
        <v>57</v>
      </c>
      <c r="T17" s="1">
        <v>76.260000000000005</v>
      </c>
      <c r="U17" s="1">
        <v>76.95</v>
      </c>
      <c r="V17" s="1">
        <v>49</v>
      </c>
      <c r="W17" s="1">
        <v>83.49</v>
      </c>
      <c r="X17" s="53">
        <v>72.570952380952377</v>
      </c>
      <c r="Y17" s="9"/>
    </row>
    <row r="18" spans="1:25" ht="11.25" customHeight="1" x14ac:dyDescent="0.2">
      <c r="A18" s="29" t="s">
        <v>31</v>
      </c>
      <c r="B18" s="120" t="s">
        <v>91</v>
      </c>
      <c r="C18" s="1">
        <v>730</v>
      </c>
      <c r="D18" s="1">
        <v>279</v>
      </c>
      <c r="E18" s="1">
        <v>288.60000000000002</v>
      </c>
      <c r="F18" s="1">
        <v>260</v>
      </c>
      <c r="G18" s="2">
        <v>227.5</v>
      </c>
      <c r="H18" s="1">
        <v>321.95</v>
      </c>
      <c r="I18" s="1">
        <v>197.75</v>
      </c>
      <c r="J18" s="1">
        <v>129.69999999999999</v>
      </c>
      <c r="K18" s="1">
        <v>450</v>
      </c>
      <c r="L18" s="1">
        <v>395</v>
      </c>
      <c r="M18" s="1">
        <v>340</v>
      </c>
      <c r="N18" s="1">
        <v>286.55</v>
      </c>
      <c r="O18" s="1">
        <v>215</v>
      </c>
      <c r="P18" s="1">
        <v>355</v>
      </c>
      <c r="Q18" s="1">
        <v>272.85000000000002</v>
      </c>
      <c r="R18" s="2">
        <v>399</v>
      </c>
      <c r="S18" s="1">
        <v>402.5</v>
      </c>
      <c r="T18" s="1">
        <v>394.28</v>
      </c>
      <c r="U18" s="1">
        <v>209.82</v>
      </c>
      <c r="V18" s="1">
        <v>225</v>
      </c>
      <c r="W18" s="1">
        <v>297.48</v>
      </c>
      <c r="X18" s="53">
        <v>317.95142857142855</v>
      </c>
      <c r="Y18" s="9"/>
    </row>
    <row r="19" spans="1:25" ht="11.25" customHeight="1" x14ac:dyDescent="0.2">
      <c r="A19" s="29" t="s">
        <v>32</v>
      </c>
      <c r="B19" s="120" t="s">
        <v>91</v>
      </c>
      <c r="C19" s="1">
        <v>366</v>
      </c>
      <c r="D19" s="1">
        <v>236</v>
      </c>
      <c r="E19" s="1">
        <v>255.83</v>
      </c>
      <c r="F19" s="2">
        <v>255</v>
      </c>
      <c r="G19" s="2">
        <v>173</v>
      </c>
      <c r="H19" s="1">
        <v>260</v>
      </c>
      <c r="I19" s="1">
        <v>112</v>
      </c>
      <c r="J19" s="1">
        <v>253.1</v>
      </c>
      <c r="K19" s="1">
        <v>254.35</v>
      </c>
      <c r="L19" s="2">
        <v>260</v>
      </c>
      <c r="M19" s="2">
        <v>204.87</v>
      </c>
      <c r="N19" s="1">
        <v>243.75</v>
      </c>
      <c r="O19" s="1">
        <v>105</v>
      </c>
      <c r="P19" s="1">
        <v>226.67</v>
      </c>
      <c r="Q19" s="1">
        <v>201.92</v>
      </c>
      <c r="R19" s="2">
        <v>312.05</v>
      </c>
      <c r="S19" s="1">
        <v>181</v>
      </c>
      <c r="T19" s="1">
        <v>124.69</v>
      </c>
      <c r="U19" s="1">
        <v>160.56</v>
      </c>
      <c r="V19" s="1">
        <v>217</v>
      </c>
      <c r="W19" s="1">
        <v>246.76</v>
      </c>
      <c r="X19" s="53">
        <v>221.40714285714287</v>
      </c>
      <c r="Y19" s="9"/>
    </row>
    <row r="20" spans="1:25" ht="22.5" x14ac:dyDescent="0.2">
      <c r="A20" s="121" t="s">
        <v>33</v>
      </c>
      <c r="B20" s="122" t="s">
        <v>94</v>
      </c>
      <c r="C20" s="1">
        <v>56.07</v>
      </c>
      <c r="D20" s="1">
        <v>80</v>
      </c>
      <c r="E20" s="1">
        <v>52.46</v>
      </c>
      <c r="F20" s="1">
        <v>54.25</v>
      </c>
      <c r="G20" s="2">
        <v>39</v>
      </c>
      <c r="H20" s="1">
        <v>55</v>
      </c>
      <c r="I20" s="1">
        <v>45</v>
      </c>
      <c r="J20" s="1">
        <v>30</v>
      </c>
      <c r="K20" s="1">
        <v>59.41</v>
      </c>
      <c r="L20" s="1">
        <v>34</v>
      </c>
      <c r="M20" s="1">
        <v>51.6</v>
      </c>
      <c r="N20" s="1">
        <v>43.28</v>
      </c>
      <c r="O20" s="1">
        <v>48.76</v>
      </c>
      <c r="P20" s="1">
        <v>58.86</v>
      </c>
      <c r="Q20" s="1">
        <v>46</v>
      </c>
      <c r="R20" s="2">
        <v>58</v>
      </c>
      <c r="S20" s="1">
        <v>26</v>
      </c>
      <c r="T20" s="1">
        <v>25.64</v>
      </c>
      <c r="U20" s="1">
        <v>24.26</v>
      </c>
      <c r="V20" s="1">
        <v>30</v>
      </c>
      <c r="W20" s="1">
        <v>39.71</v>
      </c>
      <c r="X20" s="53">
        <v>45.585714285714282</v>
      </c>
      <c r="Y20" s="9"/>
    </row>
    <row r="21" spans="1:25" ht="11.25" customHeight="1" x14ac:dyDescent="0.2">
      <c r="A21" s="29" t="s">
        <v>34</v>
      </c>
      <c r="B21" s="120" t="s">
        <v>91</v>
      </c>
      <c r="C21" s="1">
        <v>18</v>
      </c>
      <c r="D21" s="1">
        <v>20.8</v>
      </c>
      <c r="E21" s="1">
        <v>22.87</v>
      </c>
      <c r="F21" s="1">
        <v>16.399999999999999</v>
      </c>
      <c r="G21" s="2">
        <v>17.66</v>
      </c>
      <c r="H21" s="1">
        <v>19.899999999999999</v>
      </c>
      <c r="I21" s="1">
        <v>18</v>
      </c>
      <c r="J21" s="1">
        <v>15.2</v>
      </c>
      <c r="K21" s="1">
        <v>29.25</v>
      </c>
      <c r="L21" s="1">
        <v>19.7</v>
      </c>
      <c r="M21" s="1">
        <v>18.23</v>
      </c>
      <c r="N21" s="1">
        <v>22.02</v>
      </c>
      <c r="O21" s="1">
        <v>9.85</v>
      </c>
      <c r="P21" s="1">
        <v>42.09</v>
      </c>
      <c r="Q21" s="1">
        <v>21.25</v>
      </c>
      <c r="R21" s="2">
        <v>19</v>
      </c>
      <c r="S21" s="1">
        <v>19.5</v>
      </c>
      <c r="T21" s="1">
        <v>17.75</v>
      </c>
      <c r="U21" s="1">
        <v>12.99</v>
      </c>
      <c r="V21" s="1">
        <v>14</v>
      </c>
      <c r="W21" s="1">
        <v>15.56</v>
      </c>
      <c r="X21" s="53">
        <v>19.524761904761903</v>
      </c>
      <c r="Y21" s="9"/>
    </row>
    <row r="22" spans="1:25" ht="11.25" customHeight="1" x14ac:dyDescent="0.2">
      <c r="A22" s="29" t="s">
        <v>88</v>
      </c>
      <c r="B22" s="120" t="s">
        <v>94</v>
      </c>
      <c r="C22" s="1">
        <v>404.95</v>
      </c>
      <c r="D22" s="1">
        <v>420</v>
      </c>
      <c r="E22" s="1">
        <v>255.83</v>
      </c>
      <c r="F22" s="1">
        <v>236.4</v>
      </c>
      <c r="G22" s="2">
        <v>360</v>
      </c>
      <c r="H22" s="1">
        <v>273.75</v>
      </c>
      <c r="I22" s="1">
        <v>320</v>
      </c>
      <c r="J22" s="1">
        <v>278</v>
      </c>
      <c r="K22" s="1">
        <v>308</v>
      </c>
      <c r="L22" s="1">
        <v>320</v>
      </c>
      <c r="M22" s="1">
        <v>373.1</v>
      </c>
      <c r="N22" s="1">
        <v>250.1</v>
      </c>
      <c r="O22" s="1">
        <v>357</v>
      </c>
      <c r="P22" s="1">
        <v>425.5</v>
      </c>
      <c r="Q22" s="1">
        <v>543.79</v>
      </c>
      <c r="R22" s="2">
        <v>237</v>
      </c>
      <c r="S22" s="1">
        <v>295.39999999999998</v>
      </c>
      <c r="T22" s="1">
        <v>710.89</v>
      </c>
      <c r="U22" s="1">
        <v>446.25</v>
      </c>
      <c r="V22" s="1">
        <v>280</v>
      </c>
      <c r="W22" s="1">
        <v>271.20999999999998</v>
      </c>
      <c r="X22" s="53">
        <v>350.81761904761908</v>
      </c>
      <c r="Y22" s="9"/>
    </row>
    <row r="23" spans="1:25" ht="11.25" customHeight="1" x14ac:dyDescent="0.2">
      <c r="A23" s="29" t="s">
        <v>35</v>
      </c>
      <c r="B23" s="120" t="s">
        <v>91</v>
      </c>
      <c r="C23" s="1">
        <v>19</v>
      </c>
      <c r="D23" s="1">
        <v>19</v>
      </c>
      <c r="E23" s="1">
        <v>6.98</v>
      </c>
      <c r="F23" s="1">
        <v>7.8</v>
      </c>
      <c r="G23" s="2">
        <v>11.5</v>
      </c>
      <c r="H23" s="1">
        <v>9.5</v>
      </c>
      <c r="I23" s="1">
        <v>6.42</v>
      </c>
      <c r="J23" s="1">
        <v>8.1</v>
      </c>
      <c r="K23" s="1">
        <v>10</v>
      </c>
      <c r="L23" s="1">
        <v>18.95</v>
      </c>
      <c r="M23" s="1">
        <v>14.52</v>
      </c>
      <c r="N23" s="1">
        <v>9.8699999999999992</v>
      </c>
      <c r="O23" s="1">
        <v>8.1300000000000008</v>
      </c>
      <c r="P23" s="1">
        <v>7.1</v>
      </c>
      <c r="Q23" s="1">
        <v>10.7</v>
      </c>
      <c r="R23" s="2">
        <v>12.6</v>
      </c>
      <c r="S23" s="1">
        <v>29</v>
      </c>
      <c r="T23" s="1">
        <v>7.83</v>
      </c>
      <c r="U23" s="1">
        <v>25.81</v>
      </c>
      <c r="V23" s="1">
        <v>16.5</v>
      </c>
      <c r="W23" s="1">
        <v>9.1199999999999992</v>
      </c>
      <c r="X23" s="53">
        <v>12.782380952380953</v>
      </c>
      <c r="Y23" s="9"/>
    </row>
    <row r="24" spans="1:25" ht="11.25" customHeight="1" x14ac:dyDescent="0.2">
      <c r="A24" s="29" t="s">
        <v>36</v>
      </c>
      <c r="B24" s="120" t="s">
        <v>91</v>
      </c>
      <c r="C24" s="1">
        <v>55</v>
      </c>
      <c r="D24" s="1">
        <v>59</v>
      </c>
      <c r="E24" s="1">
        <v>57.48</v>
      </c>
      <c r="F24" s="1">
        <v>79</v>
      </c>
      <c r="G24" s="2">
        <v>48</v>
      </c>
      <c r="H24" s="1">
        <v>40</v>
      </c>
      <c r="I24" s="1">
        <v>42</v>
      </c>
      <c r="J24" s="1">
        <v>56</v>
      </c>
      <c r="K24" s="1">
        <v>55</v>
      </c>
      <c r="L24" s="1">
        <v>68</v>
      </c>
      <c r="M24" s="1">
        <v>79</v>
      </c>
      <c r="N24" s="1">
        <v>65.02</v>
      </c>
      <c r="O24" s="1">
        <v>33.17</v>
      </c>
      <c r="P24" s="1">
        <v>101.4</v>
      </c>
      <c r="Q24" s="1">
        <v>54</v>
      </c>
      <c r="R24" s="2">
        <v>52.4</v>
      </c>
      <c r="S24" s="1">
        <v>82</v>
      </c>
      <c r="T24" s="1">
        <v>56.19</v>
      </c>
      <c r="U24" s="1">
        <v>57.92</v>
      </c>
      <c r="V24" s="1">
        <v>65</v>
      </c>
      <c r="W24" s="1">
        <v>51.9</v>
      </c>
      <c r="X24" s="53">
        <v>59.88</v>
      </c>
      <c r="Y24" s="9"/>
    </row>
    <row r="25" spans="1:25" ht="11.25" customHeight="1" x14ac:dyDescent="0.2">
      <c r="A25" s="29" t="s">
        <v>37</v>
      </c>
      <c r="B25" s="120" t="s">
        <v>95</v>
      </c>
      <c r="C25" s="1">
        <v>4.2300000000000004</v>
      </c>
      <c r="D25" s="1">
        <v>8.5</v>
      </c>
      <c r="E25" s="1">
        <v>6.1</v>
      </c>
      <c r="F25" s="1">
        <v>8.75</v>
      </c>
      <c r="G25" s="2">
        <v>7.5</v>
      </c>
      <c r="H25" s="1">
        <v>9.06</v>
      </c>
      <c r="I25" s="1">
        <v>6.12</v>
      </c>
      <c r="J25" s="1">
        <v>11.1</v>
      </c>
      <c r="K25" s="1">
        <v>7.03</v>
      </c>
      <c r="L25" s="1">
        <v>8.33</v>
      </c>
      <c r="M25" s="1">
        <v>9.44</v>
      </c>
      <c r="N25" s="1">
        <v>5.88</v>
      </c>
      <c r="O25" s="1">
        <v>4.33</v>
      </c>
      <c r="P25" s="1">
        <v>5.9</v>
      </c>
      <c r="Q25" s="1">
        <v>8.06</v>
      </c>
      <c r="R25" s="2">
        <v>9.57</v>
      </c>
      <c r="S25" s="1">
        <v>5.33</v>
      </c>
      <c r="T25" s="1">
        <v>11.76</v>
      </c>
      <c r="U25" s="1">
        <v>8.41</v>
      </c>
      <c r="V25" s="1">
        <v>5.5</v>
      </c>
      <c r="W25" s="1">
        <v>8.6544444444444437</v>
      </c>
      <c r="X25" s="53">
        <v>7.5978306878306876</v>
      </c>
      <c r="Y25" s="9"/>
    </row>
    <row r="26" spans="1:25" ht="11.25" x14ac:dyDescent="0.2">
      <c r="A26" s="29" t="s">
        <v>38</v>
      </c>
      <c r="B26" s="120" t="s">
        <v>92</v>
      </c>
      <c r="C26" s="1">
        <v>7.84</v>
      </c>
      <c r="D26" s="1">
        <v>5.93</v>
      </c>
      <c r="E26" s="1">
        <v>4.41</v>
      </c>
      <c r="F26" s="1">
        <v>3.6</v>
      </c>
      <c r="G26" s="2">
        <v>2.64</v>
      </c>
      <c r="H26" s="1">
        <v>6.65</v>
      </c>
      <c r="I26" s="1">
        <v>4.16</v>
      </c>
      <c r="J26" s="1">
        <v>17</v>
      </c>
      <c r="K26" s="1">
        <v>5.13</v>
      </c>
      <c r="L26" s="1">
        <v>7.5</v>
      </c>
      <c r="M26" s="1">
        <v>7.12</v>
      </c>
      <c r="N26" s="2">
        <v>4.05</v>
      </c>
      <c r="O26" s="1">
        <v>9.93</v>
      </c>
      <c r="P26" s="1">
        <v>7.94</v>
      </c>
      <c r="Q26" s="1">
        <v>5.54</v>
      </c>
      <c r="R26" s="2">
        <v>9.85</v>
      </c>
      <c r="S26" s="1">
        <v>11.6</v>
      </c>
      <c r="T26" s="1">
        <v>10.02</v>
      </c>
      <c r="U26" s="1">
        <v>6.39</v>
      </c>
      <c r="V26" s="1">
        <v>7.9</v>
      </c>
      <c r="W26" s="1">
        <v>6.44</v>
      </c>
      <c r="X26" s="53">
        <v>7.2209523809523803</v>
      </c>
      <c r="Y26" s="9"/>
    </row>
    <row r="27" spans="1:25" ht="11.25" x14ac:dyDescent="0.2">
      <c r="A27" s="29" t="s">
        <v>109</v>
      </c>
      <c r="B27" s="120" t="s">
        <v>96</v>
      </c>
      <c r="C27" s="19">
        <v>0.89</v>
      </c>
      <c r="D27" s="19">
        <v>0.98</v>
      </c>
      <c r="E27" s="19">
        <v>0.82</v>
      </c>
      <c r="F27" s="19">
        <v>0.69</v>
      </c>
      <c r="G27" s="18">
        <v>0.56999999999999995</v>
      </c>
      <c r="H27" s="19">
        <v>0.66</v>
      </c>
      <c r="I27" s="19">
        <v>0.6</v>
      </c>
      <c r="J27" s="19">
        <v>0.96</v>
      </c>
      <c r="K27" s="19">
        <v>0.6</v>
      </c>
      <c r="L27" s="19">
        <v>0.7</v>
      </c>
      <c r="M27" s="19">
        <v>0.68</v>
      </c>
      <c r="N27" s="19">
        <v>0.77</v>
      </c>
      <c r="O27" s="19">
        <v>0.61</v>
      </c>
      <c r="P27" s="19">
        <v>1.03</v>
      </c>
      <c r="Q27" s="19">
        <v>0.65</v>
      </c>
      <c r="R27" s="18">
        <v>0.86</v>
      </c>
      <c r="S27" s="18">
        <v>0.88</v>
      </c>
      <c r="T27" s="18">
        <v>0.95</v>
      </c>
      <c r="U27" s="19">
        <v>0.83</v>
      </c>
      <c r="V27" s="133">
        <v>0.75</v>
      </c>
      <c r="W27" s="19">
        <v>0.6976</v>
      </c>
      <c r="X27" s="54">
        <v>0.77036190476190469</v>
      </c>
      <c r="Y27" s="9"/>
    </row>
    <row r="28" spans="1:25" ht="11.25" x14ac:dyDescent="0.2">
      <c r="A28" s="29" t="s">
        <v>39</v>
      </c>
      <c r="B28" s="120" t="s">
        <v>94</v>
      </c>
      <c r="C28" s="1">
        <v>63.25</v>
      </c>
      <c r="D28" s="1">
        <v>59.7</v>
      </c>
      <c r="E28" s="1">
        <v>61.18</v>
      </c>
      <c r="F28" s="1">
        <v>65</v>
      </c>
      <c r="G28" s="2">
        <v>47.1</v>
      </c>
      <c r="H28" s="1">
        <v>56</v>
      </c>
      <c r="I28" s="1">
        <v>58</v>
      </c>
      <c r="J28" s="1">
        <v>72.8</v>
      </c>
      <c r="K28" s="1">
        <v>56.51</v>
      </c>
      <c r="L28" s="1">
        <v>54</v>
      </c>
      <c r="M28" s="1">
        <v>62.35</v>
      </c>
      <c r="N28" s="1">
        <v>61.73</v>
      </c>
      <c r="O28" s="1">
        <v>66.489999999999995</v>
      </c>
      <c r="P28" s="1">
        <v>81.03</v>
      </c>
      <c r="Q28" s="1">
        <v>57.9</v>
      </c>
      <c r="R28" s="2">
        <v>57</v>
      </c>
      <c r="S28" s="1">
        <v>64.33</v>
      </c>
      <c r="T28" s="1">
        <v>72.41</v>
      </c>
      <c r="U28" s="1">
        <v>69.28</v>
      </c>
      <c r="V28" s="134">
        <v>60.5</v>
      </c>
      <c r="W28" s="1">
        <v>59.14</v>
      </c>
      <c r="X28" s="53">
        <v>62.176190476190492</v>
      </c>
      <c r="Y28" s="9"/>
    </row>
    <row r="29" spans="1:25" ht="11.25" x14ac:dyDescent="0.2">
      <c r="A29" s="29" t="s">
        <v>40</v>
      </c>
      <c r="B29" s="120" t="s">
        <v>94</v>
      </c>
      <c r="C29" s="1">
        <v>170.5</v>
      </c>
      <c r="D29" s="1">
        <v>317</v>
      </c>
      <c r="E29" s="1">
        <v>220.37</v>
      </c>
      <c r="F29" s="1">
        <v>189.12</v>
      </c>
      <c r="G29" s="2">
        <v>182.45</v>
      </c>
      <c r="H29" s="1">
        <v>180</v>
      </c>
      <c r="I29" s="1">
        <v>77</v>
      </c>
      <c r="J29" s="1">
        <v>189</v>
      </c>
      <c r="K29" s="1">
        <v>203.4</v>
      </c>
      <c r="L29" s="1">
        <v>210.45</v>
      </c>
      <c r="M29" s="1">
        <v>226.8</v>
      </c>
      <c r="N29" s="1">
        <v>180.52</v>
      </c>
      <c r="O29" s="1">
        <v>169.88</v>
      </c>
      <c r="P29" s="1">
        <v>267.86</v>
      </c>
      <c r="Q29" s="1">
        <v>203</v>
      </c>
      <c r="R29" s="2">
        <v>215.82</v>
      </c>
      <c r="S29" s="1">
        <v>100.07</v>
      </c>
      <c r="T29" s="1">
        <v>227.35</v>
      </c>
      <c r="U29" s="1">
        <v>201.18</v>
      </c>
      <c r="V29" s="1">
        <v>180</v>
      </c>
      <c r="W29" s="1">
        <v>153.75</v>
      </c>
      <c r="X29" s="53">
        <v>193.59619047619049</v>
      </c>
      <c r="Y29" s="9"/>
    </row>
    <row r="30" spans="1:25" ht="11.25" x14ac:dyDescent="0.2">
      <c r="A30" s="29" t="s">
        <v>41</v>
      </c>
      <c r="B30" s="120" t="s">
        <v>94</v>
      </c>
      <c r="C30" s="1">
        <v>37.094999999999999</v>
      </c>
      <c r="D30" s="1">
        <v>49.5</v>
      </c>
      <c r="E30" s="1">
        <v>32.380000000000003</v>
      </c>
      <c r="F30" s="1">
        <v>34.4</v>
      </c>
      <c r="G30" s="2">
        <v>40.5</v>
      </c>
      <c r="H30" s="1">
        <v>42</v>
      </c>
      <c r="I30" s="1">
        <v>29.95</v>
      </c>
      <c r="J30" s="1">
        <v>39.5</v>
      </c>
      <c r="K30" s="1">
        <v>43.66</v>
      </c>
      <c r="L30" s="1">
        <v>37</v>
      </c>
      <c r="M30" s="1">
        <v>48.5</v>
      </c>
      <c r="N30" s="1">
        <v>29.02</v>
      </c>
      <c r="O30" s="1">
        <v>35.729999999999997</v>
      </c>
      <c r="P30" s="1">
        <v>62.5</v>
      </c>
      <c r="Q30" s="1">
        <v>42.18</v>
      </c>
      <c r="R30" s="2">
        <v>32.5</v>
      </c>
      <c r="S30" s="1">
        <v>35.020000000000003</v>
      </c>
      <c r="T30" s="1">
        <v>35.6</v>
      </c>
      <c r="U30" s="1">
        <v>27.52</v>
      </c>
      <c r="V30" s="1">
        <v>30</v>
      </c>
      <c r="W30" s="1">
        <v>55.36</v>
      </c>
      <c r="X30" s="53">
        <v>39.043571428571425</v>
      </c>
      <c r="Y30" s="9"/>
    </row>
    <row r="31" spans="1:25" ht="12" customHeight="1" x14ac:dyDescent="0.2">
      <c r="A31" s="121" t="s">
        <v>42</v>
      </c>
      <c r="B31" s="122" t="s">
        <v>96</v>
      </c>
      <c r="C31" s="1">
        <v>39.835000000000001</v>
      </c>
      <c r="D31" s="1">
        <v>50.34</v>
      </c>
      <c r="E31" s="1">
        <v>51.31</v>
      </c>
      <c r="F31" s="1">
        <v>41.17</v>
      </c>
      <c r="G31" s="2">
        <v>38.11</v>
      </c>
      <c r="H31" s="1">
        <v>44</v>
      </c>
      <c r="I31" s="1">
        <v>49.9</v>
      </c>
      <c r="J31" s="1">
        <v>54.3</v>
      </c>
      <c r="K31" s="1">
        <v>55.05</v>
      </c>
      <c r="L31" s="1">
        <v>47.83</v>
      </c>
      <c r="M31" s="1">
        <v>58.6</v>
      </c>
      <c r="N31" s="1">
        <v>46.42</v>
      </c>
      <c r="O31" s="1">
        <v>28.07</v>
      </c>
      <c r="P31" s="1">
        <v>58</v>
      </c>
      <c r="Q31" s="1">
        <v>45.33</v>
      </c>
      <c r="R31" s="2">
        <v>44.8</v>
      </c>
      <c r="S31" s="1">
        <v>24.58</v>
      </c>
      <c r="T31" s="1">
        <v>40.64</v>
      </c>
      <c r="U31" s="1">
        <v>46.55</v>
      </c>
      <c r="V31" s="1">
        <v>35</v>
      </c>
      <c r="W31" s="1">
        <v>41.15</v>
      </c>
      <c r="X31" s="53">
        <v>44.808809523809522</v>
      </c>
      <c r="Y31" s="9"/>
    </row>
    <row r="32" spans="1:25" ht="12" thickBot="1" x14ac:dyDescent="0.25">
      <c r="A32" s="29" t="s">
        <v>43</v>
      </c>
      <c r="B32" s="120" t="s">
        <v>96</v>
      </c>
      <c r="C32" s="1">
        <v>17.75</v>
      </c>
      <c r="D32" s="1">
        <v>29.78</v>
      </c>
      <c r="E32" s="1">
        <v>32.32</v>
      </c>
      <c r="F32" s="1">
        <v>25.57</v>
      </c>
      <c r="G32" s="2">
        <v>17.829999999999998</v>
      </c>
      <c r="H32" s="1">
        <v>19.329999999999998</v>
      </c>
      <c r="I32" s="1">
        <v>13.9</v>
      </c>
      <c r="J32" s="1">
        <v>16</v>
      </c>
      <c r="K32" s="1">
        <v>23.95</v>
      </c>
      <c r="L32" s="1">
        <v>25.9</v>
      </c>
      <c r="M32" s="1">
        <v>20.8</v>
      </c>
      <c r="N32" s="1">
        <v>20.079999999999998</v>
      </c>
      <c r="O32" s="1">
        <v>59.86</v>
      </c>
      <c r="P32" s="1">
        <v>32.51</v>
      </c>
      <c r="Q32" s="1">
        <v>16.93</v>
      </c>
      <c r="R32" s="2">
        <v>28.7</v>
      </c>
      <c r="S32" s="2">
        <v>18.2</v>
      </c>
      <c r="T32" s="2">
        <v>22.35</v>
      </c>
      <c r="U32" s="1">
        <v>16.309999999999999</v>
      </c>
      <c r="V32" s="1">
        <v>26.17</v>
      </c>
      <c r="W32" s="1">
        <v>21.66</v>
      </c>
      <c r="X32" s="53">
        <v>24.090476190476192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10.282707</v>
      </c>
      <c r="D34" s="2">
        <v>12.5</v>
      </c>
      <c r="E34" s="2">
        <v>13.56</v>
      </c>
      <c r="F34" s="2">
        <v>11.28</v>
      </c>
      <c r="G34" s="2">
        <v>13.51</v>
      </c>
      <c r="H34" s="1">
        <v>12.86</v>
      </c>
      <c r="I34" s="1">
        <v>13.66235685</v>
      </c>
      <c r="J34" s="2">
        <v>10.302110000000001</v>
      </c>
      <c r="K34" s="2">
        <v>14.09</v>
      </c>
      <c r="L34" s="2">
        <v>9.4693560000000012</v>
      </c>
      <c r="M34" s="2">
        <v>10.39</v>
      </c>
      <c r="N34" s="1">
        <v>11.64</v>
      </c>
      <c r="O34" s="2">
        <v>10.743319999999999</v>
      </c>
      <c r="P34" s="2">
        <v>12.43</v>
      </c>
      <c r="Q34" s="2">
        <v>16.86</v>
      </c>
      <c r="R34" s="2">
        <v>14.92</v>
      </c>
      <c r="S34" s="1">
        <v>10.282999999999999</v>
      </c>
      <c r="T34" s="1">
        <v>12.4846</v>
      </c>
      <c r="U34" s="2">
        <v>17.042894</v>
      </c>
      <c r="V34" s="2">
        <v>10.74</v>
      </c>
      <c r="W34" s="1">
        <v>14.761559999999999</v>
      </c>
      <c r="X34" s="53">
        <v>12.56247161190476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7.1711549999999997</v>
      </c>
      <c r="D35" s="2">
        <v>9.24</v>
      </c>
      <c r="E35" s="2">
        <v>7.94</v>
      </c>
      <c r="F35" s="2">
        <v>7.42</v>
      </c>
      <c r="G35" s="2">
        <v>8.6999999999999993</v>
      </c>
      <c r="H35" s="1">
        <v>8.02</v>
      </c>
      <c r="I35" s="1">
        <v>9.9113463900000003</v>
      </c>
      <c r="J35" s="2">
        <v>6.7246740000000012</v>
      </c>
      <c r="K35" s="2">
        <v>9.26</v>
      </c>
      <c r="L35" s="2">
        <v>7.0317000000000007</v>
      </c>
      <c r="M35" s="2">
        <v>7.68</v>
      </c>
      <c r="N35" s="1">
        <v>8.4</v>
      </c>
      <c r="O35" s="2">
        <v>7.7995999999999999</v>
      </c>
      <c r="P35" s="2">
        <v>9.35</v>
      </c>
      <c r="Q35" s="2">
        <v>11.85</v>
      </c>
      <c r="R35" s="2">
        <v>10.99</v>
      </c>
      <c r="S35" s="1">
        <v>8.2263999999999999</v>
      </c>
      <c r="T35" s="1">
        <v>9.0243000000000002</v>
      </c>
      <c r="U35" s="2">
        <v>11.913997999999999</v>
      </c>
      <c r="V35" s="2">
        <v>7.07</v>
      </c>
      <c r="W35" s="1">
        <v>12.254880000000002</v>
      </c>
      <c r="X35" s="53">
        <v>8.8560977804761905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">
        <v>25.45</v>
      </c>
      <c r="D37" s="1">
        <v>69</v>
      </c>
      <c r="E37" s="1">
        <v>88.58</v>
      </c>
      <c r="F37" s="1">
        <v>25.45</v>
      </c>
      <c r="G37" s="1">
        <v>77.8</v>
      </c>
      <c r="H37" s="1">
        <v>44.58</v>
      </c>
      <c r="I37" s="1">
        <v>45.91</v>
      </c>
      <c r="J37" s="1">
        <v>42</v>
      </c>
      <c r="K37" s="1">
        <v>43.53</v>
      </c>
      <c r="L37" s="1">
        <v>33.53</v>
      </c>
      <c r="M37" s="1">
        <v>60.22</v>
      </c>
      <c r="N37" s="1">
        <v>21.22</v>
      </c>
      <c r="O37" s="1">
        <v>27.87</v>
      </c>
      <c r="P37" s="1">
        <v>59.43</v>
      </c>
      <c r="Q37" s="1">
        <v>47.91</v>
      </c>
      <c r="R37" s="2">
        <v>42</v>
      </c>
      <c r="S37" s="1">
        <v>22.55</v>
      </c>
      <c r="T37" s="1">
        <v>55.147399999999998</v>
      </c>
      <c r="U37" s="1">
        <v>24.11</v>
      </c>
      <c r="V37" s="1">
        <v>43.25</v>
      </c>
      <c r="W37" s="1">
        <v>33.46</v>
      </c>
      <c r="X37" s="53">
        <v>44.42844761904761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40.5</v>
      </c>
      <c r="E39" s="20">
        <v>17.13</v>
      </c>
      <c r="F39" s="20">
        <v>12.5</v>
      </c>
      <c r="G39" s="20">
        <v>25.7</v>
      </c>
      <c r="H39" s="20">
        <v>10</v>
      </c>
      <c r="I39" s="20">
        <v>10.66</v>
      </c>
      <c r="J39" s="20">
        <v>13.8</v>
      </c>
      <c r="K39" s="20">
        <v>5.5</v>
      </c>
      <c r="L39" s="20">
        <v>15</v>
      </c>
      <c r="M39" s="20">
        <v>19.239999999999998</v>
      </c>
      <c r="N39" s="20">
        <v>14.57</v>
      </c>
      <c r="O39" s="20">
        <v>5.63</v>
      </c>
      <c r="P39" s="20">
        <v>17.18</v>
      </c>
      <c r="Q39" s="20">
        <v>6.05</v>
      </c>
      <c r="R39" s="21">
        <v>7.8</v>
      </c>
      <c r="S39" s="20">
        <v>5.45</v>
      </c>
      <c r="T39" s="20">
        <v>30.43</v>
      </c>
      <c r="U39" s="20">
        <v>10.67</v>
      </c>
      <c r="V39" s="20">
        <v>16.260000000000002</v>
      </c>
      <c r="W39" s="20">
        <v>6.2333333333333334</v>
      </c>
      <c r="X39" s="57">
        <v>15.014444444444445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1" s="3" customFormat="1" ht="12" x14ac:dyDescent="0.2">
      <c r="A53" s="60"/>
    </row>
    <row r="54" spans="1:1" s="3" customFormat="1" ht="12" x14ac:dyDescent="0.2">
      <c r="A54" s="60"/>
    </row>
    <row r="55" spans="1:1" s="3" customFormat="1" ht="12" x14ac:dyDescent="0.2">
      <c r="A55" s="60"/>
    </row>
    <row r="56" spans="1:1" s="3" customFormat="1" ht="12" x14ac:dyDescent="0.2">
      <c r="A56" s="60"/>
    </row>
    <row r="57" spans="1:1" s="3" customFormat="1" ht="12" x14ac:dyDescent="0.2">
      <c r="A57" s="60"/>
    </row>
    <row r="58" spans="1:1" s="3" customFormat="1" ht="12" x14ac:dyDescent="0.2">
      <c r="A58" s="60"/>
    </row>
    <row r="59" spans="1:1" s="3" customFormat="1" ht="12" x14ac:dyDescent="0.2">
      <c r="A59" s="60"/>
    </row>
    <row r="60" spans="1:1" s="3" customFormat="1" ht="9" customHeight="1" x14ac:dyDescent="0.2">
      <c r="A60" s="60"/>
    </row>
    <row r="61" spans="1:1" s="3" customFormat="1" ht="9" customHeight="1" x14ac:dyDescent="0.2">
      <c r="A61" s="60"/>
    </row>
    <row r="62" spans="1:1" s="3" customFormat="1" ht="9" customHeight="1" x14ac:dyDescent="0.2">
      <c r="A62" s="60"/>
    </row>
    <row r="63" spans="1:1" s="3" customFormat="1" ht="9" customHeight="1" x14ac:dyDescent="0.2">
      <c r="A63" s="61"/>
    </row>
    <row r="64" spans="1:1" s="3" customFormat="1" ht="9" customHeight="1" x14ac:dyDescent="0.2">
      <c r="A64" s="61"/>
    </row>
    <row r="65" spans="1:1" s="3" customFormat="1" ht="9" customHeight="1" x14ac:dyDescent="0.2">
      <c r="A65" s="61"/>
    </row>
    <row r="66" spans="1:1" s="3" customFormat="1" ht="9" customHeight="1" x14ac:dyDescent="0.2">
      <c r="A66" s="61"/>
    </row>
    <row r="67" spans="1:1" s="3" customFormat="1" ht="12" x14ac:dyDescent="0.2">
      <c r="A67" s="60"/>
    </row>
    <row r="68" spans="1:1" s="3" customFormat="1" ht="12" x14ac:dyDescent="0.2">
      <c r="A68" s="60"/>
    </row>
    <row r="69" spans="1:1" s="3" customFormat="1" ht="12" x14ac:dyDescent="0.2">
      <c r="A69" s="60"/>
    </row>
    <row r="70" spans="1:1" s="3" customFormat="1" ht="12" x14ac:dyDescent="0.2">
      <c r="A70" s="60"/>
    </row>
    <row r="71" spans="1:1" s="3" customFormat="1" ht="12" x14ac:dyDescent="0.2">
      <c r="A71" s="60"/>
    </row>
    <row r="72" spans="1:1" s="3" customFormat="1" ht="12" x14ac:dyDescent="0.2">
      <c r="A72" s="60"/>
    </row>
    <row r="73" spans="1:1" s="3" customFormat="1" ht="12" x14ac:dyDescent="0.2">
      <c r="A73" s="60"/>
    </row>
    <row r="74" spans="1:1" s="3" customFormat="1" ht="12" x14ac:dyDescent="0.2">
      <c r="A74" s="60"/>
    </row>
    <row r="75" spans="1:1" s="3" customFormat="1" ht="12" x14ac:dyDescent="0.2">
      <c r="A75" s="60"/>
    </row>
    <row r="76" spans="1:1" s="3" customFormat="1" ht="12" x14ac:dyDescent="0.2">
      <c r="A76" s="60"/>
    </row>
    <row r="77" spans="1:1" s="3" customFormat="1" ht="12" x14ac:dyDescent="0.2">
      <c r="A77" s="60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Y77"/>
  <sheetViews>
    <sheetView showGridLines="0" workbookViewId="0">
      <pane xSplit="2" ySplit="6" topLeftCell="C19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170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">
        <v>51</v>
      </c>
      <c r="D8" s="1">
        <v>52</v>
      </c>
      <c r="E8" s="1">
        <v>35.229999999999997</v>
      </c>
      <c r="F8" s="1">
        <v>37.659999999999997</v>
      </c>
      <c r="G8" s="2">
        <v>27.254999999999999</v>
      </c>
      <c r="H8" s="1">
        <v>31.04</v>
      </c>
      <c r="I8" s="1">
        <v>20.3</v>
      </c>
      <c r="J8" s="1">
        <v>29.79</v>
      </c>
      <c r="K8" s="1">
        <v>25</v>
      </c>
      <c r="L8" s="1">
        <v>31.49</v>
      </c>
      <c r="M8" s="1">
        <v>33.08</v>
      </c>
      <c r="N8" s="1">
        <v>36.299999999999997</v>
      </c>
      <c r="O8" s="1">
        <v>46.23</v>
      </c>
      <c r="P8" s="1">
        <v>35.19</v>
      </c>
      <c r="Q8" s="1">
        <v>23</v>
      </c>
      <c r="R8" s="2">
        <v>34.35</v>
      </c>
      <c r="S8" s="1">
        <v>25.32</v>
      </c>
      <c r="T8" s="1">
        <v>28.98</v>
      </c>
      <c r="U8" s="1">
        <v>28.74</v>
      </c>
      <c r="V8" s="1">
        <v>41</v>
      </c>
      <c r="W8" s="1">
        <v>27.04</v>
      </c>
      <c r="X8" s="53">
        <v>33.333095238095247</v>
      </c>
      <c r="Y8" s="9"/>
    </row>
    <row r="9" spans="1:25" ht="11.25" x14ac:dyDescent="0.2">
      <c r="A9" s="29" t="s">
        <v>87</v>
      </c>
      <c r="B9" s="120" t="s">
        <v>92</v>
      </c>
      <c r="C9" s="19">
        <v>2.91</v>
      </c>
      <c r="D9" s="19">
        <v>4.75</v>
      </c>
      <c r="E9" s="19">
        <v>3.24</v>
      </c>
      <c r="F9" s="19">
        <v>2.85</v>
      </c>
      <c r="G9" s="18">
        <v>2.87</v>
      </c>
      <c r="H9" s="19">
        <v>2.74</v>
      </c>
      <c r="I9" s="19">
        <v>2.98</v>
      </c>
      <c r="J9" s="19">
        <v>3.8</v>
      </c>
      <c r="K9" s="19">
        <v>2.97</v>
      </c>
      <c r="L9" s="19">
        <v>3.73</v>
      </c>
      <c r="M9" s="19">
        <v>4.72</v>
      </c>
      <c r="N9" s="19">
        <v>4.0599999999999996</v>
      </c>
      <c r="O9" s="19">
        <v>2.9</v>
      </c>
      <c r="P9" s="19">
        <v>3.47</v>
      </c>
      <c r="Q9" s="19">
        <v>2.97</v>
      </c>
      <c r="R9" s="18">
        <v>3.15</v>
      </c>
      <c r="S9" s="19">
        <v>3.83</v>
      </c>
      <c r="T9" s="19">
        <v>3.62</v>
      </c>
      <c r="U9" s="19">
        <v>3.62</v>
      </c>
      <c r="V9" s="19">
        <v>3.25</v>
      </c>
      <c r="W9" s="19">
        <v>3.25</v>
      </c>
      <c r="X9" s="54">
        <v>3.4133333333333331</v>
      </c>
      <c r="Y9" s="9"/>
    </row>
    <row r="10" spans="1:25" ht="11.25" x14ac:dyDescent="0.2">
      <c r="A10" s="29" t="s">
        <v>24</v>
      </c>
      <c r="B10" s="120" t="s">
        <v>93</v>
      </c>
      <c r="C10" s="1">
        <v>280</v>
      </c>
      <c r="D10" s="1">
        <v>417</v>
      </c>
      <c r="E10" s="1">
        <v>289.33999999999997</v>
      </c>
      <c r="F10" s="1">
        <v>245</v>
      </c>
      <c r="G10" s="2">
        <v>263</v>
      </c>
      <c r="H10" s="1">
        <v>235.25</v>
      </c>
      <c r="I10" s="1">
        <v>260</v>
      </c>
      <c r="J10" s="1">
        <v>308</v>
      </c>
      <c r="K10" s="1">
        <v>241.57</v>
      </c>
      <c r="L10" s="1">
        <v>261</v>
      </c>
      <c r="M10" s="1">
        <v>285.60000000000002</v>
      </c>
      <c r="N10" s="1">
        <v>352.11</v>
      </c>
      <c r="O10" s="1">
        <v>265</v>
      </c>
      <c r="P10" s="1">
        <v>281.33</v>
      </c>
      <c r="Q10" s="1">
        <v>252.4</v>
      </c>
      <c r="R10" s="2">
        <v>258</v>
      </c>
      <c r="S10" s="1">
        <v>399.08</v>
      </c>
      <c r="T10" s="1">
        <v>272.12</v>
      </c>
      <c r="U10" s="1">
        <v>249.08</v>
      </c>
      <c r="V10" s="1">
        <v>260</v>
      </c>
      <c r="W10" s="1">
        <v>244.21</v>
      </c>
      <c r="X10" s="53">
        <v>281.86142857142858</v>
      </c>
      <c r="Y10" s="9"/>
    </row>
    <row r="11" spans="1:25" ht="11.25" x14ac:dyDescent="0.2">
      <c r="A11" s="29" t="s">
        <v>25</v>
      </c>
      <c r="B11" s="120" t="s">
        <v>92</v>
      </c>
      <c r="C11" s="19">
        <v>0.39</v>
      </c>
      <c r="D11" s="19">
        <v>0.56799999999999995</v>
      </c>
      <c r="E11" s="19">
        <v>0.39899999999999997</v>
      </c>
      <c r="F11" s="19">
        <v>0.36</v>
      </c>
      <c r="G11" s="18">
        <v>0.32100000000000001</v>
      </c>
      <c r="H11" s="19">
        <v>0.36399999999999999</v>
      </c>
      <c r="I11" s="19">
        <v>0.35499999999999998</v>
      </c>
      <c r="J11" s="19">
        <v>0.49</v>
      </c>
      <c r="K11" s="19">
        <v>0.35200000000000004</v>
      </c>
      <c r="L11" s="19">
        <v>0.4</v>
      </c>
      <c r="M11" s="19">
        <v>0.42</v>
      </c>
      <c r="N11" s="19">
        <v>0.5524</v>
      </c>
      <c r="O11" s="19">
        <v>0.37</v>
      </c>
      <c r="P11" s="19">
        <v>0.42080000000000001</v>
      </c>
      <c r="Q11" s="19">
        <v>0.36</v>
      </c>
      <c r="R11" s="18">
        <v>0.36200000000000004</v>
      </c>
      <c r="S11" s="19">
        <v>0.53</v>
      </c>
      <c r="T11" s="19">
        <v>0.38</v>
      </c>
      <c r="U11" s="19">
        <v>0.43</v>
      </c>
      <c r="V11" s="19">
        <v>0.34399999999999997</v>
      </c>
      <c r="W11" s="19">
        <v>0.35439999999999999</v>
      </c>
      <c r="X11" s="54">
        <v>0.40583809523809516</v>
      </c>
      <c r="Y11" s="9"/>
    </row>
    <row r="12" spans="1:25" ht="11.25" x14ac:dyDescent="0.2">
      <c r="A12" s="29" t="s">
        <v>26</v>
      </c>
      <c r="B12" s="120" t="s">
        <v>93</v>
      </c>
      <c r="C12" s="1">
        <v>34</v>
      </c>
      <c r="D12" s="1">
        <v>35</v>
      </c>
      <c r="E12" s="1">
        <v>39.74</v>
      </c>
      <c r="F12" s="1">
        <v>30</v>
      </c>
      <c r="G12" s="2">
        <v>62</v>
      </c>
      <c r="H12" s="1">
        <v>50</v>
      </c>
      <c r="I12" s="1">
        <v>55</v>
      </c>
      <c r="J12" s="1">
        <v>42</v>
      </c>
      <c r="K12" s="1">
        <v>50</v>
      </c>
      <c r="L12" s="1">
        <v>33</v>
      </c>
      <c r="M12" s="1">
        <v>44.5</v>
      </c>
      <c r="N12" s="1">
        <v>31.1</v>
      </c>
      <c r="O12" s="1">
        <v>23.45</v>
      </c>
      <c r="P12" s="1">
        <v>51.67</v>
      </c>
      <c r="Q12" s="1">
        <v>53</v>
      </c>
      <c r="R12" s="2">
        <v>56</v>
      </c>
      <c r="S12" s="1">
        <v>60</v>
      </c>
      <c r="T12" s="1">
        <v>42.91</v>
      </c>
      <c r="U12" s="1">
        <v>53.11</v>
      </c>
      <c r="V12" s="1">
        <v>30</v>
      </c>
      <c r="W12" s="1">
        <v>64.08</v>
      </c>
      <c r="X12" s="53">
        <v>44.78857142857143</v>
      </c>
      <c r="Y12" s="9"/>
    </row>
    <row r="13" spans="1:25" ht="11.25" x14ac:dyDescent="0.2">
      <c r="A13" s="29" t="s">
        <v>27</v>
      </c>
      <c r="B13" s="120" t="s">
        <v>93</v>
      </c>
      <c r="C13" s="1">
        <v>81.2</v>
      </c>
      <c r="D13" s="1">
        <v>151</v>
      </c>
      <c r="E13" s="1">
        <v>68.849999999999994</v>
      </c>
      <c r="F13" s="1">
        <v>55</v>
      </c>
      <c r="G13" s="2">
        <v>57.1</v>
      </c>
      <c r="H13" s="1">
        <v>47</v>
      </c>
      <c r="I13" s="1">
        <v>58</v>
      </c>
      <c r="J13" s="1">
        <v>120</v>
      </c>
      <c r="K13" s="1">
        <v>64</v>
      </c>
      <c r="L13" s="1">
        <v>54.8</v>
      </c>
      <c r="M13" s="1">
        <v>78.8</v>
      </c>
      <c r="N13" s="1">
        <v>65.900000000000006</v>
      </c>
      <c r="O13" s="1">
        <v>63.9</v>
      </c>
      <c r="P13" s="1">
        <v>73.33</v>
      </c>
      <c r="Q13" s="1">
        <v>45</v>
      </c>
      <c r="R13" s="2">
        <v>73.5</v>
      </c>
      <c r="S13" s="1">
        <v>90</v>
      </c>
      <c r="T13" s="1">
        <v>59.14</v>
      </c>
      <c r="U13" s="1">
        <v>61.4</v>
      </c>
      <c r="V13" s="1">
        <v>65</v>
      </c>
      <c r="W13" s="1">
        <v>67.58</v>
      </c>
      <c r="X13" s="53">
        <v>71.452380952380949</v>
      </c>
      <c r="Y13" s="9"/>
    </row>
    <row r="14" spans="1:25" ht="11.25" x14ac:dyDescent="0.2">
      <c r="A14" s="29" t="s">
        <v>28</v>
      </c>
      <c r="B14" s="120" t="s">
        <v>94</v>
      </c>
      <c r="C14" s="67">
        <v>0.39</v>
      </c>
      <c r="D14" s="1">
        <v>0.56999999999999995</v>
      </c>
      <c r="E14" s="67">
        <v>0.48</v>
      </c>
      <c r="F14" s="67">
        <v>0.34</v>
      </c>
      <c r="G14" s="68">
        <v>0.52</v>
      </c>
      <c r="H14" s="67">
        <v>0.42</v>
      </c>
      <c r="I14" s="67">
        <v>0.48</v>
      </c>
      <c r="J14" s="67">
        <v>0.48</v>
      </c>
      <c r="K14" s="67">
        <v>0.62</v>
      </c>
      <c r="L14" s="67">
        <v>0.45</v>
      </c>
      <c r="M14" s="67">
        <v>0.44</v>
      </c>
      <c r="N14" s="67">
        <v>0.48</v>
      </c>
      <c r="O14" s="67">
        <v>0.37</v>
      </c>
      <c r="P14" s="67">
        <v>0.43</v>
      </c>
      <c r="Q14" s="67">
        <v>0.42</v>
      </c>
      <c r="R14" s="68">
        <v>0.45</v>
      </c>
      <c r="S14" s="67">
        <v>0.31</v>
      </c>
      <c r="T14" s="67">
        <v>0.55000000000000004</v>
      </c>
      <c r="U14" s="67">
        <v>0.45</v>
      </c>
      <c r="V14" s="1">
        <v>0.4</v>
      </c>
      <c r="W14" s="67">
        <v>0.43847000000000003</v>
      </c>
      <c r="X14" s="54">
        <v>0.45183190476190471</v>
      </c>
      <c r="Y14" s="9"/>
    </row>
    <row r="15" spans="1:25" ht="11.25" x14ac:dyDescent="0.2">
      <c r="A15" s="29" t="s">
        <v>44</v>
      </c>
      <c r="B15" s="120" t="s">
        <v>94</v>
      </c>
      <c r="C15" s="1">
        <v>1.95</v>
      </c>
      <c r="D15" s="132">
        <v>4.3499999999999996</v>
      </c>
      <c r="E15" s="1">
        <v>2.2200000000000002</v>
      </c>
      <c r="F15" s="1">
        <v>1.9</v>
      </c>
      <c r="G15" s="2">
        <v>2.2999999999999998</v>
      </c>
      <c r="H15" s="1">
        <v>2.25</v>
      </c>
      <c r="I15" s="1">
        <v>1.91</v>
      </c>
      <c r="J15" s="1">
        <v>3.59</v>
      </c>
      <c r="K15" s="1">
        <v>1.83</v>
      </c>
      <c r="L15" s="1">
        <v>2</v>
      </c>
      <c r="M15" s="1">
        <v>2.0499999999999998</v>
      </c>
      <c r="N15" s="1">
        <v>2.56</v>
      </c>
      <c r="O15" s="1">
        <v>1.43</v>
      </c>
      <c r="P15" s="1">
        <v>2.94</v>
      </c>
      <c r="Q15" s="1">
        <v>2.63</v>
      </c>
      <c r="R15" s="2">
        <v>1.93</v>
      </c>
      <c r="S15" s="1">
        <v>1.91</v>
      </c>
      <c r="T15" s="1">
        <v>2.76</v>
      </c>
      <c r="U15" s="1">
        <v>1.87</v>
      </c>
      <c r="V15" s="67">
        <v>1.9</v>
      </c>
      <c r="W15" s="1">
        <v>1.88</v>
      </c>
      <c r="X15" s="53">
        <v>2.293333333333333</v>
      </c>
      <c r="Y15" s="9"/>
    </row>
    <row r="16" spans="1:25" ht="11.25" x14ac:dyDescent="0.2">
      <c r="A16" s="29" t="s">
        <v>29</v>
      </c>
      <c r="B16" s="120" t="s">
        <v>91</v>
      </c>
      <c r="C16" s="1">
        <v>28</v>
      </c>
      <c r="D16" s="1">
        <v>19.850000000000001</v>
      </c>
      <c r="E16" s="1">
        <v>20.41</v>
      </c>
      <c r="F16" s="1">
        <v>32</v>
      </c>
      <c r="G16" s="2">
        <v>16.114999999999998</v>
      </c>
      <c r="H16" s="1">
        <v>14.6</v>
      </c>
      <c r="I16" s="1">
        <v>15.95</v>
      </c>
      <c r="J16" s="1">
        <v>15</v>
      </c>
      <c r="K16" s="1">
        <v>17</v>
      </c>
      <c r="L16" s="1">
        <v>14.3</v>
      </c>
      <c r="M16" s="1">
        <v>16.54</v>
      </c>
      <c r="N16" s="1">
        <v>19.98</v>
      </c>
      <c r="O16" s="1">
        <v>25.5</v>
      </c>
      <c r="P16" s="1">
        <v>24.14</v>
      </c>
      <c r="Q16" s="1">
        <v>12.93</v>
      </c>
      <c r="R16" s="2">
        <v>18.63</v>
      </c>
      <c r="S16" s="1">
        <v>14.88</v>
      </c>
      <c r="T16" s="1">
        <v>16.59</v>
      </c>
      <c r="U16" s="1">
        <v>14.28</v>
      </c>
      <c r="V16" s="1">
        <v>13</v>
      </c>
      <c r="W16" s="1">
        <v>13.26</v>
      </c>
      <c r="X16" s="53">
        <v>18.235952380952376</v>
      </c>
      <c r="Y16" s="9"/>
    </row>
    <row r="17" spans="1:25" ht="11.25" x14ac:dyDescent="0.2">
      <c r="A17" s="29" t="s">
        <v>30</v>
      </c>
      <c r="B17" s="120" t="s">
        <v>94</v>
      </c>
      <c r="C17" s="1">
        <v>49.95</v>
      </c>
      <c r="D17" s="1">
        <v>151.82</v>
      </c>
      <c r="E17" s="1">
        <v>54.5</v>
      </c>
      <c r="F17" s="1">
        <v>65</v>
      </c>
      <c r="G17" s="2">
        <v>72.5</v>
      </c>
      <c r="H17" s="1">
        <v>52</v>
      </c>
      <c r="I17" s="1">
        <v>59</v>
      </c>
      <c r="J17" s="1">
        <v>65</v>
      </c>
      <c r="K17" s="1">
        <v>75.75</v>
      </c>
      <c r="L17" s="1">
        <v>88</v>
      </c>
      <c r="M17" s="1">
        <v>97</v>
      </c>
      <c r="N17" s="1">
        <v>75.78</v>
      </c>
      <c r="O17" s="1">
        <v>57.69</v>
      </c>
      <c r="P17" s="1">
        <v>67.680000000000007</v>
      </c>
      <c r="Q17" s="1">
        <v>66</v>
      </c>
      <c r="R17" s="2">
        <v>66.5</v>
      </c>
      <c r="S17" s="1">
        <v>57</v>
      </c>
      <c r="T17" s="1">
        <v>75.64</v>
      </c>
      <c r="U17" s="1">
        <v>77.95</v>
      </c>
      <c r="V17" s="1">
        <v>46.5</v>
      </c>
      <c r="W17" s="1">
        <v>83.49</v>
      </c>
      <c r="X17" s="53">
        <v>71.654761904761912</v>
      </c>
      <c r="Y17" s="9"/>
    </row>
    <row r="18" spans="1:25" ht="11.25" customHeight="1" x14ac:dyDescent="0.2">
      <c r="A18" s="29" t="s">
        <v>31</v>
      </c>
      <c r="B18" s="120" t="s">
        <v>91</v>
      </c>
      <c r="C18" s="1">
        <v>730</v>
      </c>
      <c r="D18" s="1">
        <v>279</v>
      </c>
      <c r="E18" s="1">
        <v>296.23</v>
      </c>
      <c r="F18" s="1">
        <v>260</v>
      </c>
      <c r="G18" s="2">
        <v>226</v>
      </c>
      <c r="H18" s="1">
        <v>321</v>
      </c>
      <c r="I18" s="1">
        <v>197.75</v>
      </c>
      <c r="J18" s="1">
        <v>129.69999999999999</v>
      </c>
      <c r="K18" s="1">
        <v>450</v>
      </c>
      <c r="L18" s="1">
        <v>395</v>
      </c>
      <c r="M18" s="1">
        <v>330.24</v>
      </c>
      <c r="N18" s="1">
        <v>286.55</v>
      </c>
      <c r="O18" s="1">
        <v>215</v>
      </c>
      <c r="P18" s="1">
        <v>355</v>
      </c>
      <c r="Q18" s="1">
        <v>275.64999999999998</v>
      </c>
      <c r="R18" s="2">
        <v>399</v>
      </c>
      <c r="S18" s="1">
        <v>402.5</v>
      </c>
      <c r="T18" s="1">
        <v>390.84</v>
      </c>
      <c r="U18" s="1">
        <v>208.63</v>
      </c>
      <c r="V18" s="1">
        <v>170</v>
      </c>
      <c r="W18" s="1">
        <v>295.85000000000002</v>
      </c>
      <c r="X18" s="53">
        <v>314.94952380952384</v>
      </c>
      <c r="Y18" s="9"/>
    </row>
    <row r="19" spans="1:25" ht="11.25" customHeight="1" x14ac:dyDescent="0.2">
      <c r="A19" s="29" t="s">
        <v>32</v>
      </c>
      <c r="B19" s="120" t="s">
        <v>91</v>
      </c>
      <c r="C19" s="1">
        <v>366</v>
      </c>
      <c r="D19" s="1">
        <v>235</v>
      </c>
      <c r="E19" s="1">
        <v>250.62</v>
      </c>
      <c r="F19" s="2">
        <v>250</v>
      </c>
      <c r="G19" s="2">
        <v>173.30500000000001</v>
      </c>
      <c r="H19" s="1">
        <v>260</v>
      </c>
      <c r="I19" s="1">
        <v>112</v>
      </c>
      <c r="J19" s="1">
        <v>253.1</v>
      </c>
      <c r="K19" s="1">
        <v>254.2</v>
      </c>
      <c r="L19" s="2">
        <v>260</v>
      </c>
      <c r="M19" s="2">
        <v>204.95</v>
      </c>
      <c r="N19" s="1">
        <v>241.29</v>
      </c>
      <c r="O19" s="1">
        <v>105</v>
      </c>
      <c r="P19" s="1">
        <v>226.67</v>
      </c>
      <c r="Q19" s="1">
        <v>186.03</v>
      </c>
      <c r="R19" s="2">
        <v>312.05</v>
      </c>
      <c r="S19" s="1">
        <v>181</v>
      </c>
      <c r="T19" s="1">
        <v>124.69</v>
      </c>
      <c r="U19" s="1">
        <v>160.56</v>
      </c>
      <c r="V19" s="1">
        <v>208.39</v>
      </c>
      <c r="W19" s="1">
        <v>240.74</v>
      </c>
      <c r="X19" s="53">
        <v>219.31404761904764</v>
      </c>
      <c r="Y19" s="9"/>
    </row>
    <row r="20" spans="1:25" ht="22.5" x14ac:dyDescent="0.2">
      <c r="A20" s="121" t="s">
        <v>33</v>
      </c>
      <c r="B20" s="122" t="s">
        <v>94</v>
      </c>
      <c r="C20" s="1">
        <v>45.74</v>
      </c>
      <c r="D20" s="1">
        <v>79</v>
      </c>
      <c r="E20" s="1">
        <v>52.13</v>
      </c>
      <c r="F20" s="1">
        <v>52.5</v>
      </c>
      <c r="G20" s="2">
        <v>37.5</v>
      </c>
      <c r="H20" s="1">
        <v>55</v>
      </c>
      <c r="I20" s="1">
        <v>45</v>
      </c>
      <c r="J20" s="1">
        <v>30</v>
      </c>
      <c r="K20" s="1">
        <v>59.41</v>
      </c>
      <c r="L20" s="1">
        <v>32</v>
      </c>
      <c r="M20" s="1">
        <v>51.01</v>
      </c>
      <c r="N20" s="1">
        <v>42.66</v>
      </c>
      <c r="O20" s="1">
        <v>48.76</v>
      </c>
      <c r="P20" s="1">
        <v>60.58</v>
      </c>
      <c r="Q20" s="1">
        <v>45.5</v>
      </c>
      <c r="R20" s="2">
        <v>58</v>
      </c>
      <c r="S20" s="1">
        <v>26</v>
      </c>
      <c r="T20" s="1">
        <v>25.64</v>
      </c>
      <c r="U20" s="1">
        <v>24.06</v>
      </c>
      <c r="V20" s="1">
        <v>26.5</v>
      </c>
      <c r="W20" s="1">
        <v>40.24</v>
      </c>
      <c r="X20" s="53">
        <v>44.629999999999995</v>
      </c>
      <c r="Y20" s="9"/>
    </row>
    <row r="21" spans="1:25" ht="11.25" customHeight="1" x14ac:dyDescent="0.2">
      <c r="A21" s="29" t="s">
        <v>34</v>
      </c>
      <c r="B21" s="120" t="s">
        <v>91</v>
      </c>
      <c r="C21" s="1">
        <v>18</v>
      </c>
      <c r="D21" s="1">
        <v>20.8</v>
      </c>
      <c r="E21" s="1">
        <v>24.06</v>
      </c>
      <c r="F21" s="1">
        <v>16.399999999999999</v>
      </c>
      <c r="G21" s="2">
        <v>17.655000000000001</v>
      </c>
      <c r="H21" s="1">
        <v>19.899999999999999</v>
      </c>
      <c r="I21" s="1">
        <v>17.52</v>
      </c>
      <c r="J21" s="1">
        <v>15.2</v>
      </c>
      <c r="K21" s="1">
        <v>29.5</v>
      </c>
      <c r="L21" s="1">
        <v>19.7</v>
      </c>
      <c r="M21" s="1">
        <v>18.190000000000001</v>
      </c>
      <c r="N21" s="1">
        <v>22.13</v>
      </c>
      <c r="O21" s="1">
        <v>9.85</v>
      </c>
      <c r="P21" s="1">
        <v>41.57</v>
      </c>
      <c r="Q21" s="1">
        <v>20.5</v>
      </c>
      <c r="R21" s="2">
        <v>19</v>
      </c>
      <c r="S21" s="1">
        <v>19.5</v>
      </c>
      <c r="T21" s="1">
        <v>17.86</v>
      </c>
      <c r="U21" s="1">
        <v>12.94</v>
      </c>
      <c r="V21" s="1">
        <v>16</v>
      </c>
      <c r="W21" s="1">
        <v>15.62</v>
      </c>
      <c r="X21" s="53">
        <v>19.614047619047618</v>
      </c>
      <c r="Y21" s="9"/>
    </row>
    <row r="22" spans="1:25" ht="11.25" customHeight="1" x14ac:dyDescent="0.2">
      <c r="A22" s="29" t="s">
        <v>88</v>
      </c>
      <c r="B22" s="120" t="s">
        <v>94</v>
      </c>
      <c r="C22" s="1">
        <v>404.95</v>
      </c>
      <c r="D22" s="1">
        <v>424</v>
      </c>
      <c r="E22" s="1">
        <v>255.39</v>
      </c>
      <c r="F22" s="1">
        <v>240</v>
      </c>
      <c r="G22" s="2">
        <v>350</v>
      </c>
      <c r="H22" s="1">
        <v>273.25</v>
      </c>
      <c r="I22" s="1">
        <v>340.86</v>
      </c>
      <c r="J22" s="1">
        <v>278</v>
      </c>
      <c r="K22" s="1">
        <v>308</v>
      </c>
      <c r="L22" s="1">
        <v>333.3</v>
      </c>
      <c r="M22" s="1">
        <v>373.1</v>
      </c>
      <c r="N22" s="1">
        <v>248.81</v>
      </c>
      <c r="O22" s="1">
        <v>357</v>
      </c>
      <c r="P22" s="1">
        <v>425.5</v>
      </c>
      <c r="Q22" s="1">
        <v>543.79</v>
      </c>
      <c r="R22" s="2">
        <v>237</v>
      </c>
      <c r="S22" s="1">
        <v>294.39999999999998</v>
      </c>
      <c r="T22" s="1">
        <v>705.75</v>
      </c>
      <c r="U22" s="1">
        <v>437</v>
      </c>
      <c r="V22" s="1">
        <v>277.5</v>
      </c>
      <c r="W22" s="1">
        <v>271.20999999999998</v>
      </c>
      <c r="X22" s="53">
        <v>351.37190476190472</v>
      </c>
      <c r="Y22" s="9"/>
    </row>
    <row r="23" spans="1:25" ht="11.25" customHeight="1" x14ac:dyDescent="0.2">
      <c r="A23" s="29" t="s">
        <v>35</v>
      </c>
      <c r="B23" s="120" t="s">
        <v>91</v>
      </c>
      <c r="C23" s="1">
        <v>19</v>
      </c>
      <c r="D23" s="1">
        <v>19</v>
      </c>
      <c r="E23" s="1">
        <v>6.98</v>
      </c>
      <c r="F23" s="1">
        <v>7.8</v>
      </c>
      <c r="G23" s="2">
        <v>11.775</v>
      </c>
      <c r="H23" s="1">
        <v>9.5</v>
      </c>
      <c r="I23" s="1">
        <v>6.4</v>
      </c>
      <c r="J23" s="1">
        <v>8</v>
      </c>
      <c r="K23" s="1">
        <v>9.8699999999999992</v>
      </c>
      <c r="L23" s="1">
        <v>18.95</v>
      </c>
      <c r="M23" s="1">
        <v>14.43</v>
      </c>
      <c r="N23" s="1">
        <v>9.82</v>
      </c>
      <c r="O23" s="1">
        <v>8.1300000000000008</v>
      </c>
      <c r="P23" s="1">
        <v>7.1</v>
      </c>
      <c r="Q23" s="1">
        <v>10.55</v>
      </c>
      <c r="R23" s="2">
        <v>12.6</v>
      </c>
      <c r="S23" s="1">
        <v>28</v>
      </c>
      <c r="T23" s="1">
        <v>7.83</v>
      </c>
      <c r="U23" s="1">
        <v>25.81</v>
      </c>
      <c r="V23" s="1">
        <v>12.42</v>
      </c>
      <c r="W23" s="1">
        <v>9.14</v>
      </c>
      <c r="X23" s="53">
        <v>12.528809523809525</v>
      </c>
      <c r="Y23" s="9"/>
    </row>
    <row r="24" spans="1:25" ht="11.25" customHeight="1" x14ac:dyDescent="0.2">
      <c r="A24" s="29" t="s">
        <v>36</v>
      </c>
      <c r="B24" s="120" t="s">
        <v>91</v>
      </c>
      <c r="C24" s="1">
        <v>55</v>
      </c>
      <c r="D24" s="1">
        <v>59</v>
      </c>
      <c r="E24" s="1">
        <v>55.92</v>
      </c>
      <c r="F24" s="1">
        <v>79.03</v>
      </c>
      <c r="G24" s="2">
        <v>49</v>
      </c>
      <c r="H24" s="1">
        <v>40</v>
      </c>
      <c r="I24" s="1">
        <v>42</v>
      </c>
      <c r="J24" s="1">
        <v>56</v>
      </c>
      <c r="K24" s="1">
        <v>55</v>
      </c>
      <c r="L24" s="1">
        <v>68</v>
      </c>
      <c r="M24" s="1">
        <v>79</v>
      </c>
      <c r="N24" s="1">
        <v>65.02</v>
      </c>
      <c r="O24" s="1">
        <v>33.17</v>
      </c>
      <c r="P24" s="1">
        <v>99.6</v>
      </c>
      <c r="Q24" s="1">
        <v>55</v>
      </c>
      <c r="R24" s="2">
        <v>52.3</v>
      </c>
      <c r="S24" s="1">
        <v>82</v>
      </c>
      <c r="T24" s="1">
        <v>56.19</v>
      </c>
      <c r="U24" s="1">
        <v>57.42</v>
      </c>
      <c r="V24" s="1">
        <v>62.75</v>
      </c>
      <c r="W24" s="1">
        <v>51.9</v>
      </c>
      <c r="X24" s="53">
        <v>59.680952380952391</v>
      </c>
      <c r="Y24" s="9"/>
    </row>
    <row r="25" spans="1:25" ht="11.25" customHeight="1" x14ac:dyDescent="0.2">
      <c r="A25" s="29" t="s">
        <v>37</v>
      </c>
      <c r="B25" s="120" t="s">
        <v>95</v>
      </c>
      <c r="C25" s="1">
        <v>4.2300000000000004</v>
      </c>
      <c r="D25" s="1">
        <v>8.5</v>
      </c>
      <c r="E25" s="1">
        <v>6.22</v>
      </c>
      <c r="F25" s="1">
        <v>8.6999999999999993</v>
      </c>
      <c r="G25" s="2">
        <v>7.8</v>
      </c>
      <c r="H25" s="1">
        <v>9</v>
      </c>
      <c r="I25" s="1">
        <v>6.12</v>
      </c>
      <c r="J25" s="1">
        <v>11.1</v>
      </c>
      <c r="K25" s="1">
        <v>7.02</v>
      </c>
      <c r="L25" s="1">
        <v>8.33</v>
      </c>
      <c r="M25" s="1">
        <v>9.35</v>
      </c>
      <c r="N25" s="1">
        <v>5.87</v>
      </c>
      <c r="O25" s="1">
        <v>4.33</v>
      </c>
      <c r="P25" s="1">
        <v>5.83</v>
      </c>
      <c r="Q25" s="1">
        <v>7.87</v>
      </c>
      <c r="R25" s="2">
        <v>9.52</v>
      </c>
      <c r="S25" s="1">
        <v>5.33</v>
      </c>
      <c r="T25" s="1">
        <v>11.83</v>
      </c>
      <c r="U25" s="1">
        <v>8.31</v>
      </c>
      <c r="V25" s="1">
        <v>5.75</v>
      </c>
      <c r="W25" s="1">
        <v>8.5938888888888894</v>
      </c>
      <c r="X25" s="53">
        <v>7.6001851851851852</v>
      </c>
      <c r="Y25" s="9"/>
    </row>
    <row r="26" spans="1:25" ht="11.25" x14ac:dyDescent="0.2">
      <c r="A26" s="29" t="s">
        <v>38</v>
      </c>
      <c r="B26" s="120" t="s">
        <v>92</v>
      </c>
      <c r="C26" s="1">
        <v>7.7249999999999996</v>
      </c>
      <c r="D26" s="1">
        <v>5.89</v>
      </c>
      <c r="E26" s="1">
        <v>4.6100000000000003</v>
      </c>
      <c r="F26" s="1">
        <v>3.6</v>
      </c>
      <c r="G26" s="2">
        <v>2.59</v>
      </c>
      <c r="H26" s="1">
        <v>6.56</v>
      </c>
      <c r="I26" s="1">
        <v>4.16</v>
      </c>
      <c r="J26" s="1">
        <v>17</v>
      </c>
      <c r="K26" s="1">
        <v>4.9800000000000004</v>
      </c>
      <c r="L26" s="1">
        <v>7.5</v>
      </c>
      <c r="M26" s="1">
        <v>7.2</v>
      </c>
      <c r="N26" s="2">
        <v>4.09</v>
      </c>
      <c r="O26" s="1">
        <v>9.93</v>
      </c>
      <c r="P26" s="1">
        <v>7.94</v>
      </c>
      <c r="Q26" s="1">
        <v>5.54</v>
      </c>
      <c r="R26" s="2">
        <v>9.7799999999999994</v>
      </c>
      <c r="S26" s="1">
        <v>11.6</v>
      </c>
      <c r="T26" s="1">
        <v>9.9700000000000006</v>
      </c>
      <c r="U26" s="1">
        <v>6.2</v>
      </c>
      <c r="V26" s="1">
        <v>8.1</v>
      </c>
      <c r="W26" s="1">
        <v>6.38</v>
      </c>
      <c r="X26" s="53">
        <v>7.2069047619047621</v>
      </c>
      <c r="Y26" s="9"/>
    </row>
    <row r="27" spans="1:25" ht="11.25" x14ac:dyDescent="0.2">
      <c r="A27" s="29" t="s">
        <v>109</v>
      </c>
      <c r="B27" s="120" t="s">
        <v>96</v>
      </c>
      <c r="C27" s="19">
        <v>0.89</v>
      </c>
      <c r="D27" s="19">
        <v>0.96</v>
      </c>
      <c r="E27" s="19">
        <v>0.83</v>
      </c>
      <c r="F27" s="19">
        <v>0.66</v>
      </c>
      <c r="G27" s="18">
        <v>0.58499999999999996</v>
      </c>
      <c r="H27" s="19">
        <v>0.65</v>
      </c>
      <c r="I27" s="19">
        <v>0.61</v>
      </c>
      <c r="J27" s="19">
        <v>0.96</v>
      </c>
      <c r="K27" s="19">
        <v>0.6</v>
      </c>
      <c r="L27" s="19">
        <v>0.7</v>
      </c>
      <c r="M27" s="19">
        <v>0.67</v>
      </c>
      <c r="N27" s="19">
        <v>0.76</v>
      </c>
      <c r="O27" s="19">
        <v>0.61</v>
      </c>
      <c r="P27" s="19">
        <v>1.03</v>
      </c>
      <c r="Q27" s="19">
        <v>0.67</v>
      </c>
      <c r="R27" s="18">
        <v>0.86</v>
      </c>
      <c r="S27" s="18">
        <v>0.88</v>
      </c>
      <c r="T27" s="18">
        <v>0.94</v>
      </c>
      <c r="U27" s="18">
        <v>0.83</v>
      </c>
      <c r="V27" s="133">
        <v>0.65</v>
      </c>
      <c r="W27" s="19">
        <v>0.69879999999999998</v>
      </c>
      <c r="X27" s="54">
        <v>0.76399047619047611</v>
      </c>
      <c r="Y27" s="9"/>
    </row>
    <row r="28" spans="1:25" ht="11.25" x14ac:dyDescent="0.2">
      <c r="A28" s="29" t="s">
        <v>39</v>
      </c>
      <c r="B28" s="120" t="s">
        <v>94</v>
      </c>
      <c r="C28" s="1">
        <v>60.47</v>
      </c>
      <c r="D28" s="1">
        <v>58.75</v>
      </c>
      <c r="E28" s="1">
        <v>64.33</v>
      </c>
      <c r="F28" s="1">
        <v>64.5</v>
      </c>
      <c r="G28" s="2">
        <v>47.6</v>
      </c>
      <c r="H28" s="1">
        <v>56</v>
      </c>
      <c r="I28" s="1">
        <v>58</v>
      </c>
      <c r="J28" s="1">
        <v>72.8</v>
      </c>
      <c r="K28" s="1">
        <v>56.3</v>
      </c>
      <c r="L28" s="1">
        <v>54</v>
      </c>
      <c r="M28" s="1">
        <v>62</v>
      </c>
      <c r="N28" s="1">
        <v>60.78</v>
      </c>
      <c r="O28" s="1">
        <v>66.489999999999995</v>
      </c>
      <c r="P28" s="1">
        <v>81.03</v>
      </c>
      <c r="Q28" s="1">
        <v>57.95</v>
      </c>
      <c r="R28" s="2">
        <v>56.74</v>
      </c>
      <c r="S28" s="1">
        <v>64.33</v>
      </c>
      <c r="T28" s="1">
        <v>72.069999999999993</v>
      </c>
      <c r="U28" s="1">
        <v>69.569999999999993</v>
      </c>
      <c r="V28" s="134">
        <v>52.9</v>
      </c>
      <c r="W28" s="1">
        <v>59.14</v>
      </c>
      <c r="X28" s="53">
        <v>61.702380952380949</v>
      </c>
      <c r="Y28" s="9"/>
    </row>
    <row r="29" spans="1:25" ht="11.25" x14ac:dyDescent="0.2">
      <c r="A29" s="29" t="s">
        <v>40</v>
      </c>
      <c r="B29" s="120" t="s">
        <v>94</v>
      </c>
      <c r="C29" s="1">
        <v>170.5</v>
      </c>
      <c r="D29" s="1">
        <v>317</v>
      </c>
      <c r="E29" s="1">
        <v>198.85</v>
      </c>
      <c r="F29" s="1">
        <v>189</v>
      </c>
      <c r="G29" s="2">
        <v>169</v>
      </c>
      <c r="H29" s="1">
        <v>180</v>
      </c>
      <c r="I29" s="1">
        <v>77</v>
      </c>
      <c r="J29" s="1">
        <v>189</v>
      </c>
      <c r="K29" s="1">
        <v>201.8</v>
      </c>
      <c r="L29" s="1">
        <v>205.45</v>
      </c>
      <c r="M29" s="1">
        <v>226.35</v>
      </c>
      <c r="N29" s="1">
        <v>179.59</v>
      </c>
      <c r="O29" s="1">
        <v>169.88</v>
      </c>
      <c r="P29" s="1">
        <v>251.23</v>
      </c>
      <c r="Q29" s="1">
        <v>196</v>
      </c>
      <c r="R29" s="2">
        <v>215.82</v>
      </c>
      <c r="S29" s="1">
        <v>100.07</v>
      </c>
      <c r="T29" s="1">
        <v>227.42</v>
      </c>
      <c r="U29" s="1">
        <v>198.2</v>
      </c>
      <c r="V29" s="1">
        <v>202.5</v>
      </c>
      <c r="W29" s="1">
        <v>154.18</v>
      </c>
      <c r="X29" s="53">
        <v>191.37333333333333</v>
      </c>
      <c r="Y29" s="9"/>
    </row>
    <row r="30" spans="1:25" ht="11.25" x14ac:dyDescent="0.2">
      <c r="A30" s="29" t="s">
        <v>41</v>
      </c>
      <c r="B30" s="120" t="s">
        <v>94</v>
      </c>
      <c r="C30" s="1">
        <v>37.094999999999999</v>
      </c>
      <c r="D30" s="1">
        <v>49.5</v>
      </c>
      <c r="E30" s="1">
        <v>33.64</v>
      </c>
      <c r="F30" s="1">
        <v>34.4</v>
      </c>
      <c r="G30" s="2">
        <v>37.634999999999998</v>
      </c>
      <c r="H30" s="1">
        <v>43.5</v>
      </c>
      <c r="I30" s="1">
        <v>29.95</v>
      </c>
      <c r="J30" s="1">
        <v>39.5</v>
      </c>
      <c r="K30" s="1">
        <v>43</v>
      </c>
      <c r="L30" s="1">
        <v>37</v>
      </c>
      <c r="M30" s="1">
        <v>48.25</v>
      </c>
      <c r="N30" s="1">
        <v>28.29</v>
      </c>
      <c r="O30" s="1">
        <v>35.729999999999997</v>
      </c>
      <c r="P30" s="1">
        <v>61.63</v>
      </c>
      <c r="Q30" s="1">
        <v>42.9</v>
      </c>
      <c r="R30" s="2">
        <v>32.5</v>
      </c>
      <c r="S30" s="1">
        <v>35.020000000000003</v>
      </c>
      <c r="T30" s="1">
        <v>35.78</v>
      </c>
      <c r="U30" s="1">
        <v>25.9</v>
      </c>
      <c r="V30" s="1">
        <v>25.76</v>
      </c>
      <c r="W30" s="1">
        <v>55.27</v>
      </c>
      <c r="X30" s="53">
        <v>38.678571428571423</v>
      </c>
      <c r="Y30" s="9"/>
    </row>
    <row r="31" spans="1:25" ht="12" customHeight="1" x14ac:dyDescent="0.2">
      <c r="A31" s="121" t="s">
        <v>42</v>
      </c>
      <c r="B31" s="122" t="s">
        <v>96</v>
      </c>
      <c r="C31" s="1">
        <v>38.5</v>
      </c>
      <c r="D31" s="1">
        <v>50.34</v>
      </c>
      <c r="E31" s="1">
        <v>51.31</v>
      </c>
      <c r="F31" s="1">
        <v>41.17</v>
      </c>
      <c r="G31" s="2">
        <v>39.06</v>
      </c>
      <c r="H31" s="1">
        <v>44</v>
      </c>
      <c r="I31" s="1">
        <v>47</v>
      </c>
      <c r="J31" s="1">
        <v>54.3</v>
      </c>
      <c r="K31" s="1">
        <v>55.05</v>
      </c>
      <c r="L31" s="1">
        <v>50.17</v>
      </c>
      <c r="M31" s="1">
        <v>58.57</v>
      </c>
      <c r="N31" s="1">
        <v>46.42</v>
      </c>
      <c r="O31" s="1">
        <v>28.07</v>
      </c>
      <c r="P31" s="1">
        <v>53.11</v>
      </c>
      <c r="Q31" s="1">
        <v>43.93</v>
      </c>
      <c r="R31" s="2">
        <v>44.5</v>
      </c>
      <c r="S31" s="1">
        <v>24.58</v>
      </c>
      <c r="T31" s="1">
        <v>40.64</v>
      </c>
      <c r="U31" s="1">
        <v>45.63</v>
      </c>
      <c r="V31" s="1">
        <v>37.090000000000003</v>
      </c>
      <c r="W31" s="1">
        <v>40.729999999999997</v>
      </c>
      <c r="X31" s="53">
        <v>44.484285714285718</v>
      </c>
      <c r="Y31" s="9"/>
    </row>
    <row r="32" spans="1:25" ht="12" thickBot="1" x14ac:dyDescent="0.25">
      <c r="A32" s="29" t="s">
        <v>43</v>
      </c>
      <c r="B32" s="120" t="s">
        <v>96</v>
      </c>
      <c r="C32" s="1">
        <v>17.75</v>
      </c>
      <c r="D32" s="1">
        <v>29.78</v>
      </c>
      <c r="E32" s="1">
        <v>32.630000000000003</v>
      </c>
      <c r="F32" s="1">
        <v>23.65</v>
      </c>
      <c r="G32" s="2">
        <v>17.829999999999998</v>
      </c>
      <c r="H32" s="1">
        <v>19</v>
      </c>
      <c r="I32" s="1">
        <v>14.85</v>
      </c>
      <c r="J32" s="1">
        <v>16</v>
      </c>
      <c r="K32" s="1">
        <v>23.95</v>
      </c>
      <c r="L32" s="1">
        <v>26.4</v>
      </c>
      <c r="M32" s="1">
        <v>20.68</v>
      </c>
      <c r="N32" s="1">
        <v>19.98</v>
      </c>
      <c r="O32" s="1">
        <v>59.86</v>
      </c>
      <c r="P32" s="1">
        <v>31.85</v>
      </c>
      <c r="Q32" s="1">
        <v>17.41</v>
      </c>
      <c r="R32" s="2">
        <v>28.69</v>
      </c>
      <c r="S32" s="2">
        <v>18.170000000000002</v>
      </c>
      <c r="T32" s="2">
        <v>22.28</v>
      </c>
      <c r="U32" s="2">
        <v>16.190000000000001</v>
      </c>
      <c r="V32" s="1">
        <v>20.88</v>
      </c>
      <c r="W32" s="1">
        <v>21.44</v>
      </c>
      <c r="X32" s="53">
        <v>23.77476190476191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10.282707</v>
      </c>
      <c r="D34" s="2">
        <v>12.5</v>
      </c>
      <c r="E34" s="2">
        <v>13.56</v>
      </c>
      <c r="F34" s="2">
        <v>11.28</v>
      </c>
      <c r="G34" s="2">
        <v>13.51</v>
      </c>
      <c r="H34" s="1">
        <v>12.86</v>
      </c>
      <c r="I34" s="1">
        <v>13.66235685</v>
      </c>
      <c r="J34" s="2">
        <v>10.302110000000001</v>
      </c>
      <c r="K34" s="2">
        <v>13.94</v>
      </c>
      <c r="L34" s="2">
        <v>9.4693560000000012</v>
      </c>
      <c r="M34" s="2">
        <v>10.37</v>
      </c>
      <c r="N34" s="1">
        <v>10.67</v>
      </c>
      <c r="O34" s="2">
        <v>10.743319999999999</v>
      </c>
      <c r="P34" s="2">
        <v>11.24</v>
      </c>
      <c r="Q34" s="2">
        <v>17.09</v>
      </c>
      <c r="R34" s="2">
        <v>14.92</v>
      </c>
      <c r="S34" s="1">
        <v>10.28</v>
      </c>
      <c r="T34" s="1">
        <v>12.650700000000001</v>
      </c>
      <c r="U34" s="1">
        <v>17.096320000000002</v>
      </c>
      <c r="V34" s="2">
        <v>10.74</v>
      </c>
      <c r="W34" s="1">
        <v>14.745659999999999</v>
      </c>
      <c r="X34" s="53">
        <v>12.472025230952381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7.1711549999999997</v>
      </c>
      <c r="D35" s="2">
        <v>9.24</v>
      </c>
      <c r="E35" s="2">
        <v>7.94</v>
      </c>
      <c r="F35" s="2">
        <v>7.42</v>
      </c>
      <c r="G35" s="2">
        <v>8.6999999999999993</v>
      </c>
      <c r="H35" s="1">
        <v>8.02</v>
      </c>
      <c r="I35" s="1">
        <v>9.9113463900000003</v>
      </c>
      <c r="J35" s="2">
        <v>6.7246740000000012</v>
      </c>
      <c r="K35" s="2">
        <v>9.26</v>
      </c>
      <c r="L35" s="2">
        <v>7.0317000000000007</v>
      </c>
      <c r="M35" s="2">
        <v>7.68</v>
      </c>
      <c r="N35" s="1">
        <v>7.7</v>
      </c>
      <c r="O35" s="2">
        <v>7.7995999999999999</v>
      </c>
      <c r="P35" s="2">
        <v>8.4499999999999993</v>
      </c>
      <c r="Q35" s="2">
        <v>11.56</v>
      </c>
      <c r="R35" s="2">
        <v>10.99</v>
      </c>
      <c r="S35" s="1">
        <v>8.2263999999999999</v>
      </c>
      <c r="T35" s="1">
        <v>9.0519999999999996</v>
      </c>
      <c r="U35" s="1">
        <v>11.727006999999999</v>
      </c>
      <c r="V35" s="2">
        <v>7.07</v>
      </c>
      <c r="W35" s="1">
        <v>12.241680000000001</v>
      </c>
      <c r="X35" s="53">
        <v>8.757883923333333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">
        <v>25.45</v>
      </c>
      <c r="D37" s="1">
        <v>69</v>
      </c>
      <c r="E37" s="1">
        <v>85.94</v>
      </c>
      <c r="F37" s="1">
        <v>25.45</v>
      </c>
      <c r="G37" s="1">
        <v>77.8</v>
      </c>
      <c r="H37" s="1">
        <v>44.1</v>
      </c>
      <c r="I37" s="1">
        <v>45.91</v>
      </c>
      <c r="J37" s="1">
        <v>42</v>
      </c>
      <c r="K37" s="1">
        <v>43.53</v>
      </c>
      <c r="L37" s="1">
        <v>33.53</v>
      </c>
      <c r="M37" s="1">
        <v>60</v>
      </c>
      <c r="N37" s="1">
        <v>21.22</v>
      </c>
      <c r="O37" s="1">
        <v>27.87</v>
      </c>
      <c r="P37" s="1">
        <v>49.53</v>
      </c>
      <c r="Q37" s="1">
        <v>47.91</v>
      </c>
      <c r="R37" s="2">
        <v>42</v>
      </c>
      <c r="S37" s="1">
        <v>22.55</v>
      </c>
      <c r="T37" s="1">
        <v>55.009</v>
      </c>
      <c r="U37" s="1">
        <v>24.13</v>
      </c>
      <c r="V37" s="1">
        <v>22.41</v>
      </c>
      <c r="W37" s="1">
        <v>33.46</v>
      </c>
      <c r="X37" s="53">
        <v>42.799952380952377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41</v>
      </c>
      <c r="E39" s="20">
        <v>15.83</v>
      </c>
      <c r="F39" s="20">
        <v>12.5</v>
      </c>
      <c r="G39" s="20">
        <v>18.5</v>
      </c>
      <c r="H39" s="20">
        <v>10</v>
      </c>
      <c r="I39" s="20">
        <v>10.66</v>
      </c>
      <c r="J39" s="20">
        <v>13.8</v>
      </c>
      <c r="K39" s="20">
        <v>5.5</v>
      </c>
      <c r="L39" s="20">
        <v>15</v>
      </c>
      <c r="M39" s="20">
        <v>19.21</v>
      </c>
      <c r="N39" s="20">
        <v>14.51</v>
      </c>
      <c r="O39" s="20">
        <v>5.63</v>
      </c>
      <c r="P39" s="20">
        <v>17.149999999999999</v>
      </c>
      <c r="Q39" s="20">
        <v>6.14</v>
      </c>
      <c r="R39" s="21">
        <v>7.8</v>
      </c>
      <c r="S39" s="20">
        <v>5.45</v>
      </c>
      <c r="T39" s="20">
        <v>29.58</v>
      </c>
      <c r="U39" s="20">
        <v>9.99</v>
      </c>
      <c r="V39" s="20">
        <v>15</v>
      </c>
      <c r="W39" s="20">
        <v>6.2519999999999998</v>
      </c>
      <c r="X39" s="57">
        <v>14.500095238095238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169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">
        <v>55</v>
      </c>
      <c r="D8" s="1">
        <v>52</v>
      </c>
      <c r="E8" s="1">
        <v>36.06</v>
      </c>
      <c r="F8" s="1">
        <v>37.659999999999997</v>
      </c>
      <c r="G8" s="2">
        <v>27.38</v>
      </c>
      <c r="H8" s="1">
        <v>31.04</v>
      </c>
      <c r="I8" s="1">
        <v>20.3</v>
      </c>
      <c r="J8" s="1">
        <v>31.05</v>
      </c>
      <c r="K8" s="1">
        <v>25</v>
      </c>
      <c r="L8" s="1">
        <v>31.49</v>
      </c>
      <c r="M8" s="1">
        <v>33.03</v>
      </c>
      <c r="N8" s="1">
        <v>35.799999999999997</v>
      </c>
      <c r="O8" s="1">
        <v>46.030000000000008</v>
      </c>
      <c r="P8" s="1">
        <v>35.19</v>
      </c>
      <c r="Q8" s="1">
        <v>22.72</v>
      </c>
      <c r="R8" s="2">
        <v>34.15</v>
      </c>
      <c r="S8" s="1">
        <v>25.32</v>
      </c>
      <c r="T8" s="1">
        <v>28.71</v>
      </c>
      <c r="U8" s="1">
        <v>28.74</v>
      </c>
      <c r="V8" s="1">
        <v>41</v>
      </c>
      <c r="W8" s="1">
        <v>26.88</v>
      </c>
      <c r="X8" s="53">
        <v>33.550000000000004</v>
      </c>
      <c r="Y8" s="9"/>
    </row>
    <row r="9" spans="1:25" ht="11.25" x14ac:dyDescent="0.2">
      <c r="A9" s="29" t="s">
        <v>87</v>
      </c>
      <c r="B9" s="120" t="s">
        <v>92</v>
      </c>
      <c r="C9" s="19">
        <v>2.9</v>
      </c>
      <c r="D9" s="19">
        <v>4.75</v>
      </c>
      <c r="E9" s="19">
        <v>3.14</v>
      </c>
      <c r="F9" s="19">
        <v>2.84</v>
      </c>
      <c r="G9" s="18">
        <v>2.79</v>
      </c>
      <c r="H9" s="19">
        <v>2.74</v>
      </c>
      <c r="I9" s="19">
        <v>2.97</v>
      </c>
      <c r="J9" s="19">
        <v>3.56</v>
      </c>
      <c r="K9" s="19">
        <v>2.95</v>
      </c>
      <c r="L9" s="19">
        <v>3.7</v>
      </c>
      <c r="M9" s="19">
        <v>4.72</v>
      </c>
      <c r="N9" s="19">
        <v>4.04</v>
      </c>
      <c r="O9" s="19">
        <v>2.87</v>
      </c>
      <c r="P9" s="19">
        <v>3.47</v>
      </c>
      <c r="Q9" s="19">
        <v>2.87</v>
      </c>
      <c r="R9" s="18">
        <v>3.15</v>
      </c>
      <c r="S9" s="19">
        <v>3.82</v>
      </c>
      <c r="T9" s="19">
        <v>3.6</v>
      </c>
      <c r="U9" s="19">
        <v>3.6</v>
      </c>
      <c r="V9" s="19">
        <v>3</v>
      </c>
      <c r="W9" s="19">
        <v>3.23</v>
      </c>
      <c r="X9" s="54">
        <v>3.367142857142857</v>
      </c>
      <c r="Y9" s="9"/>
    </row>
    <row r="10" spans="1:25" ht="11.25" x14ac:dyDescent="0.2">
      <c r="A10" s="29" t="s">
        <v>24</v>
      </c>
      <c r="B10" s="120" t="s">
        <v>93</v>
      </c>
      <c r="C10" s="1">
        <v>280</v>
      </c>
      <c r="D10" s="1">
        <v>417</v>
      </c>
      <c r="E10" s="1">
        <v>294.8</v>
      </c>
      <c r="F10" s="1">
        <v>245</v>
      </c>
      <c r="G10" s="2">
        <v>254.23</v>
      </c>
      <c r="H10" s="1">
        <v>234</v>
      </c>
      <c r="I10" s="1">
        <v>260</v>
      </c>
      <c r="J10" s="1">
        <v>305</v>
      </c>
      <c r="K10" s="1">
        <v>241.57</v>
      </c>
      <c r="L10" s="1">
        <v>261</v>
      </c>
      <c r="M10" s="1">
        <v>286.45</v>
      </c>
      <c r="N10" s="1">
        <v>351.23</v>
      </c>
      <c r="O10" s="1">
        <v>262.85714285714283</v>
      </c>
      <c r="P10" s="1">
        <v>281.33</v>
      </c>
      <c r="Q10" s="1">
        <v>253</v>
      </c>
      <c r="R10" s="2">
        <v>257.39999999999998</v>
      </c>
      <c r="S10" s="1">
        <v>399.08</v>
      </c>
      <c r="T10" s="1">
        <v>275.97000000000003</v>
      </c>
      <c r="U10" s="1">
        <v>249.08</v>
      </c>
      <c r="V10" s="1">
        <v>255</v>
      </c>
      <c r="W10" s="1">
        <v>244.05</v>
      </c>
      <c r="X10" s="53">
        <v>281.33557823129246</v>
      </c>
      <c r="Y10" s="9"/>
    </row>
    <row r="11" spans="1:25" ht="11.25" x14ac:dyDescent="0.2">
      <c r="A11" s="29" t="s">
        <v>25</v>
      </c>
      <c r="B11" s="120" t="s">
        <v>92</v>
      </c>
      <c r="C11" s="19">
        <v>0.38</v>
      </c>
      <c r="D11" s="19">
        <v>0.60499999999999998</v>
      </c>
      <c r="E11" s="19">
        <v>0.39740000000000003</v>
      </c>
      <c r="F11" s="19">
        <v>0.36</v>
      </c>
      <c r="G11" s="18">
        <v>0.32100000000000001</v>
      </c>
      <c r="H11" s="19">
        <v>0.36399999999999999</v>
      </c>
      <c r="I11" s="19">
        <v>0.3518</v>
      </c>
      <c r="J11" s="19">
        <v>0.48</v>
      </c>
      <c r="K11" s="19">
        <v>0.35200000000000004</v>
      </c>
      <c r="L11" s="19">
        <v>0.4</v>
      </c>
      <c r="M11" s="19">
        <v>0.42</v>
      </c>
      <c r="N11" s="19">
        <v>0.5504</v>
      </c>
      <c r="O11" s="19">
        <v>0.36616666666666658</v>
      </c>
      <c r="P11" s="19">
        <v>0.42080000000000001</v>
      </c>
      <c r="Q11" s="19">
        <v>0.34</v>
      </c>
      <c r="R11" s="18">
        <v>0.36200000000000004</v>
      </c>
      <c r="S11" s="19">
        <v>0.53</v>
      </c>
      <c r="T11" s="19">
        <v>0.39</v>
      </c>
      <c r="U11" s="19">
        <v>0.43</v>
      </c>
      <c r="V11" s="19">
        <v>0.34840000000000004</v>
      </c>
      <c r="W11" s="19">
        <v>0.3538</v>
      </c>
      <c r="X11" s="54">
        <v>0.40584603174603168</v>
      </c>
      <c r="Y11" s="9"/>
    </row>
    <row r="12" spans="1:25" ht="11.25" x14ac:dyDescent="0.2">
      <c r="A12" s="29" t="s">
        <v>26</v>
      </c>
      <c r="B12" s="120" t="s">
        <v>93</v>
      </c>
      <c r="C12" s="1">
        <v>34</v>
      </c>
      <c r="D12" s="1">
        <v>35</v>
      </c>
      <c r="E12" s="1">
        <v>40.1</v>
      </c>
      <c r="F12" s="1">
        <v>30</v>
      </c>
      <c r="G12" s="2">
        <v>62</v>
      </c>
      <c r="H12" s="1">
        <v>50</v>
      </c>
      <c r="I12" s="1">
        <v>52</v>
      </c>
      <c r="J12" s="1">
        <v>41</v>
      </c>
      <c r="K12" s="1">
        <v>50</v>
      </c>
      <c r="L12" s="1">
        <v>33</v>
      </c>
      <c r="M12" s="1">
        <v>46</v>
      </c>
      <c r="N12" s="1">
        <v>31.4</v>
      </c>
      <c r="O12" s="1">
        <v>23.454848484848483</v>
      </c>
      <c r="P12" s="1">
        <v>51.67</v>
      </c>
      <c r="Q12" s="1">
        <v>53</v>
      </c>
      <c r="R12" s="2">
        <v>56</v>
      </c>
      <c r="S12" s="1">
        <v>60</v>
      </c>
      <c r="T12" s="1">
        <v>42.91</v>
      </c>
      <c r="U12" s="1">
        <v>53.11</v>
      </c>
      <c r="V12" s="1">
        <v>34.75</v>
      </c>
      <c r="W12" s="1">
        <v>63.3</v>
      </c>
      <c r="X12" s="53">
        <v>44.890230880230874</v>
      </c>
      <c r="Y12" s="9"/>
    </row>
    <row r="13" spans="1:25" ht="11.25" x14ac:dyDescent="0.2">
      <c r="A13" s="29" t="s">
        <v>27</v>
      </c>
      <c r="B13" s="120" t="s">
        <v>93</v>
      </c>
      <c r="C13" s="1">
        <v>81.599999999999994</v>
      </c>
      <c r="D13" s="1">
        <v>151</v>
      </c>
      <c r="E13" s="1">
        <v>68.849999999999994</v>
      </c>
      <c r="F13" s="1">
        <v>55</v>
      </c>
      <c r="G13" s="2">
        <v>56.5</v>
      </c>
      <c r="H13" s="1">
        <v>47</v>
      </c>
      <c r="I13" s="1">
        <v>58</v>
      </c>
      <c r="J13" s="1">
        <v>110</v>
      </c>
      <c r="K13" s="1">
        <v>64</v>
      </c>
      <c r="L13" s="1">
        <v>55</v>
      </c>
      <c r="M13" s="1">
        <v>78.599999999999994</v>
      </c>
      <c r="N13" s="1">
        <v>65.94</v>
      </c>
      <c r="O13" s="1">
        <v>63.4</v>
      </c>
      <c r="P13" s="1">
        <v>73.33</v>
      </c>
      <c r="Q13" s="1">
        <v>45</v>
      </c>
      <c r="R13" s="2">
        <v>73.099999999999994</v>
      </c>
      <c r="S13" s="1">
        <v>90</v>
      </c>
      <c r="T13" s="1">
        <v>59.14</v>
      </c>
      <c r="U13" s="1">
        <v>61.4</v>
      </c>
      <c r="V13" s="1">
        <v>67.5</v>
      </c>
      <c r="W13" s="1">
        <v>67.069999999999993</v>
      </c>
      <c r="X13" s="53">
        <v>71.020476190476188</v>
      </c>
      <c r="Y13" s="9"/>
    </row>
    <row r="14" spans="1:25" ht="11.25" x14ac:dyDescent="0.2">
      <c r="A14" s="29" t="s">
        <v>28</v>
      </c>
      <c r="B14" s="120" t="s">
        <v>94</v>
      </c>
      <c r="C14" s="67">
        <v>0.375</v>
      </c>
      <c r="D14" s="1">
        <v>0.56999999999999995</v>
      </c>
      <c r="E14" s="67">
        <v>0.47</v>
      </c>
      <c r="F14" s="67">
        <v>0.34</v>
      </c>
      <c r="G14" s="68">
        <v>0.52</v>
      </c>
      <c r="H14" s="67">
        <v>0.42</v>
      </c>
      <c r="I14" s="67">
        <v>0.48</v>
      </c>
      <c r="J14" s="67">
        <v>0.45</v>
      </c>
      <c r="K14" s="67">
        <v>0.62</v>
      </c>
      <c r="L14" s="67">
        <v>0.45</v>
      </c>
      <c r="M14" s="67">
        <v>0.44</v>
      </c>
      <c r="N14" s="67">
        <v>0.48</v>
      </c>
      <c r="O14" s="67">
        <v>0.37222222222222223</v>
      </c>
      <c r="P14" s="67">
        <v>0.43</v>
      </c>
      <c r="Q14" s="67">
        <v>0.42</v>
      </c>
      <c r="R14" s="68">
        <v>0.45</v>
      </c>
      <c r="S14" s="67">
        <v>0.3</v>
      </c>
      <c r="T14" s="67">
        <v>0.55000000000000004</v>
      </c>
      <c r="U14" s="67">
        <v>0.45</v>
      </c>
      <c r="V14" s="67">
        <v>0.39</v>
      </c>
      <c r="W14" s="67">
        <v>0.43580999999999998</v>
      </c>
      <c r="X14" s="54">
        <v>0.44823962962962965</v>
      </c>
      <c r="Y14" s="9"/>
    </row>
    <row r="15" spans="1:25" ht="11.25" x14ac:dyDescent="0.2">
      <c r="A15" s="29" t="s">
        <v>44</v>
      </c>
      <c r="B15" s="120" t="s">
        <v>94</v>
      </c>
      <c r="C15" s="1">
        <v>1.95</v>
      </c>
      <c r="D15" s="132">
        <v>4.3499999999999996</v>
      </c>
      <c r="E15" s="1">
        <v>2.2400000000000002</v>
      </c>
      <c r="F15" s="1">
        <v>1.9</v>
      </c>
      <c r="G15" s="2">
        <v>2.2999999999999998</v>
      </c>
      <c r="H15" s="1">
        <v>2.25</v>
      </c>
      <c r="I15" s="1">
        <v>1.9</v>
      </c>
      <c r="J15" s="1">
        <v>3.59</v>
      </c>
      <c r="K15" s="1">
        <v>1.83</v>
      </c>
      <c r="L15" s="1">
        <v>2</v>
      </c>
      <c r="M15" s="1">
        <v>2.0299999999999998</v>
      </c>
      <c r="N15" s="1">
        <v>2.5499999999999998</v>
      </c>
      <c r="O15" s="1">
        <v>1.43</v>
      </c>
      <c r="P15" s="1">
        <v>2.94</v>
      </c>
      <c r="Q15" s="1">
        <v>2.65</v>
      </c>
      <c r="R15" s="2">
        <v>1.93</v>
      </c>
      <c r="S15" s="1">
        <v>1.91</v>
      </c>
      <c r="T15" s="1">
        <v>2.71</v>
      </c>
      <c r="U15" s="1">
        <v>1.87</v>
      </c>
      <c r="V15" s="1">
        <v>2.15</v>
      </c>
      <c r="W15" s="1">
        <v>1.88</v>
      </c>
      <c r="X15" s="53">
        <v>2.3028571428571425</v>
      </c>
      <c r="Y15" s="9"/>
    </row>
    <row r="16" spans="1:25" ht="11.25" x14ac:dyDescent="0.2">
      <c r="A16" s="29" t="s">
        <v>29</v>
      </c>
      <c r="B16" s="120" t="s">
        <v>91</v>
      </c>
      <c r="C16" s="1">
        <v>22.795000000000002</v>
      </c>
      <c r="D16" s="1">
        <v>19.88</v>
      </c>
      <c r="E16" s="1">
        <v>20.440000000000001</v>
      </c>
      <c r="F16" s="1">
        <v>32</v>
      </c>
      <c r="G16" s="2">
        <v>15.44</v>
      </c>
      <c r="H16" s="1">
        <v>14.24</v>
      </c>
      <c r="I16" s="1">
        <v>15.95</v>
      </c>
      <c r="J16" s="1">
        <v>15.5</v>
      </c>
      <c r="K16" s="1">
        <v>17</v>
      </c>
      <c r="L16" s="1">
        <v>14.2</v>
      </c>
      <c r="M16" s="1">
        <v>16.73</v>
      </c>
      <c r="N16" s="1">
        <v>19.899999999999999</v>
      </c>
      <c r="O16" s="1">
        <v>25.5</v>
      </c>
      <c r="P16" s="1">
        <v>24.14</v>
      </c>
      <c r="Q16" s="1">
        <v>12.58</v>
      </c>
      <c r="R16" s="2">
        <v>18.63</v>
      </c>
      <c r="S16" s="1">
        <v>14.88</v>
      </c>
      <c r="T16" s="1">
        <v>16.27</v>
      </c>
      <c r="U16" s="1">
        <v>14.28</v>
      </c>
      <c r="V16" s="1">
        <v>18.5</v>
      </c>
      <c r="W16" s="1">
        <v>13.22</v>
      </c>
      <c r="X16" s="53">
        <v>18.194047619047616</v>
      </c>
      <c r="Y16" s="9"/>
    </row>
    <row r="17" spans="1:25" ht="11.25" x14ac:dyDescent="0.2">
      <c r="A17" s="29" t="s">
        <v>30</v>
      </c>
      <c r="B17" s="120" t="s">
        <v>94</v>
      </c>
      <c r="C17" s="1">
        <v>49.9</v>
      </c>
      <c r="D17" s="1">
        <v>152</v>
      </c>
      <c r="E17" s="1">
        <v>54.5</v>
      </c>
      <c r="F17" s="1">
        <v>65</v>
      </c>
      <c r="G17" s="2">
        <v>73</v>
      </c>
      <c r="H17" s="1">
        <v>51</v>
      </c>
      <c r="I17" s="1">
        <v>59</v>
      </c>
      <c r="J17" s="1">
        <v>95</v>
      </c>
      <c r="K17" s="1">
        <v>75.75</v>
      </c>
      <c r="L17" s="1">
        <v>88</v>
      </c>
      <c r="M17" s="1">
        <v>97</v>
      </c>
      <c r="N17" s="1">
        <v>75.11</v>
      </c>
      <c r="O17" s="1">
        <v>57.692000000000007</v>
      </c>
      <c r="P17" s="1">
        <v>67.680000000000007</v>
      </c>
      <c r="Q17" s="1">
        <v>63.54</v>
      </c>
      <c r="R17" s="2">
        <v>66</v>
      </c>
      <c r="S17" s="1">
        <v>57</v>
      </c>
      <c r="T17" s="1">
        <v>75.63</v>
      </c>
      <c r="U17" s="1">
        <v>75.5</v>
      </c>
      <c r="V17" s="1">
        <v>52</v>
      </c>
      <c r="W17" s="1">
        <v>83.49</v>
      </c>
      <c r="X17" s="53">
        <v>73.037714285714287</v>
      </c>
      <c r="Y17" s="9"/>
    </row>
    <row r="18" spans="1:25" ht="11.25" customHeight="1" x14ac:dyDescent="0.2">
      <c r="A18" s="29" t="s">
        <v>31</v>
      </c>
      <c r="B18" s="120" t="s">
        <v>91</v>
      </c>
      <c r="C18" s="1">
        <v>730</v>
      </c>
      <c r="D18" s="1">
        <v>279</v>
      </c>
      <c r="E18" s="1">
        <v>296.23</v>
      </c>
      <c r="F18" s="1">
        <v>250</v>
      </c>
      <c r="G18" s="2">
        <v>226</v>
      </c>
      <c r="H18" s="1">
        <v>320.89999999999998</v>
      </c>
      <c r="I18" s="1">
        <v>197.75</v>
      </c>
      <c r="J18" s="1">
        <v>121.97</v>
      </c>
      <c r="K18" s="1">
        <v>450</v>
      </c>
      <c r="L18" s="1">
        <v>395</v>
      </c>
      <c r="M18" s="1">
        <v>319.92</v>
      </c>
      <c r="N18" s="1">
        <v>285.7</v>
      </c>
      <c r="O18" s="1">
        <v>215</v>
      </c>
      <c r="P18" s="1">
        <v>338.33</v>
      </c>
      <c r="Q18" s="1">
        <v>272.85000000000002</v>
      </c>
      <c r="R18" s="2">
        <v>399</v>
      </c>
      <c r="S18" s="1">
        <v>402.5</v>
      </c>
      <c r="T18" s="1">
        <v>390.84</v>
      </c>
      <c r="U18" s="1">
        <v>210.46</v>
      </c>
      <c r="V18" s="1">
        <v>190</v>
      </c>
      <c r="W18" s="1">
        <v>295.85000000000002</v>
      </c>
      <c r="X18" s="53">
        <v>313.68095238095242</v>
      </c>
      <c r="Y18" s="9"/>
    </row>
    <row r="19" spans="1:25" ht="11.25" customHeight="1" x14ac:dyDescent="0.2">
      <c r="A19" s="29" t="s">
        <v>32</v>
      </c>
      <c r="B19" s="120" t="s">
        <v>91</v>
      </c>
      <c r="C19" s="1">
        <v>366</v>
      </c>
      <c r="D19" s="1">
        <v>235</v>
      </c>
      <c r="E19" s="1">
        <v>250.62</v>
      </c>
      <c r="F19" s="2">
        <v>250</v>
      </c>
      <c r="G19" s="2">
        <v>167.5</v>
      </c>
      <c r="H19" s="1">
        <v>260</v>
      </c>
      <c r="I19" s="1">
        <v>112</v>
      </c>
      <c r="J19" s="1">
        <v>240.5</v>
      </c>
      <c r="K19" s="1">
        <v>245.52</v>
      </c>
      <c r="L19" s="2">
        <v>260</v>
      </c>
      <c r="M19" s="2">
        <v>204.87</v>
      </c>
      <c r="N19" s="1">
        <v>240.79</v>
      </c>
      <c r="O19" s="1">
        <v>105</v>
      </c>
      <c r="P19" s="1">
        <v>226.67</v>
      </c>
      <c r="Q19" s="1">
        <v>179.86</v>
      </c>
      <c r="R19" s="2">
        <v>312.05</v>
      </c>
      <c r="S19" s="1">
        <v>181</v>
      </c>
      <c r="T19" s="1">
        <v>124.71</v>
      </c>
      <c r="U19" s="1">
        <v>160.56</v>
      </c>
      <c r="V19" s="1">
        <v>210</v>
      </c>
      <c r="W19" s="1">
        <v>240.74</v>
      </c>
      <c r="X19" s="53">
        <v>217.78047619047621</v>
      </c>
      <c r="Y19" s="9"/>
    </row>
    <row r="20" spans="1:25" ht="22.5" x14ac:dyDescent="0.2">
      <c r="A20" s="121" t="s">
        <v>33</v>
      </c>
      <c r="B20" s="122" t="s">
        <v>94</v>
      </c>
      <c r="C20" s="1">
        <v>45</v>
      </c>
      <c r="D20" s="1">
        <v>79.010000000000005</v>
      </c>
      <c r="E20" s="1">
        <v>52.4</v>
      </c>
      <c r="F20" s="1">
        <v>53</v>
      </c>
      <c r="G20" s="2">
        <v>40.21</v>
      </c>
      <c r="H20" s="1">
        <v>55</v>
      </c>
      <c r="I20" s="1">
        <v>45</v>
      </c>
      <c r="J20" s="1">
        <v>30</v>
      </c>
      <c r="K20" s="1">
        <v>62.52</v>
      </c>
      <c r="L20" s="1">
        <v>32</v>
      </c>
      <c r="M20" s="1">
        <v>51.08</v>
      </c>
      <c r="N20" s="1">
        <v>42.51</v>
      </c>
      <c r="O20" s="1">
        <v>48.401666666666671</v>
      </c>
      <c r="P20" s="1">
        <v>60.58</v>
      </c>
      <c r="Q20" s="1">
        <v>45</v>
      </c>
      <c r="R20" s="2">
        <v>58</v>
      </c>
      <c r="S20" s="1">
        <v>26</v>
      </c>
      <c r="T20" s="1">
        <v>25.64</v>
      </c>
      <c r="U20" s="1">
        <v>24.33</v>
      </c>
      <c r="V20" s="1">
        <v>20</v>
      </c>
      <c r="W20" s="1">
        <v>40.24</v>
      </c>
      <c r="X20" s="53">
        <v>44.567698412698419</v>
      </c>
      <c r="Y20" s="9"/>
    </row>
    <row r="21" spans="1:25" ht="11.25" customHeight="1" x14ac:dyDescent="0.2">
      <c r="A21" s="29" t="s">
        <v>34</v>
      </c>
      <c r="B21" s="120" t="s">
        <v>91</v>
      </c>
      <c r="C21" s="1">
        <v>19</v>
      </c>
      <c r="D21" s="1">
        <v>21.57</v>
      </c>
      <c r="E21" s="1">
        <v>24.06</v>
      </c>
      <c r="F21" s="1">
        <v>16.399999999999999</v>
      </c>
      <c r="G21" s="2">
        <v>17.899999999999999</v>
      </c>
      <c r="H21" s="1">
        <v>19.899999999999999</v>
      </c>
      <c r="I21" s="1">
        <v>17.100000000000001</v>
      </c>
      <c r="J21" s="1">
        <v>15.41</v>
      </c>
      <c r="K21" s="1">
        <v>28</v>
      </c>
      <c r="L21" s="1">
        <v>19.7</v>
      </c>
      <c r="M21" s="1">
        <v>18.079999999999998</v>
      </c>
      <c r="N21" s="1">
        <v>21.98</v>
      </c>
      <c r="O21" s="1">
        <v>9.85</v>
      </c>
      <c r="P21" s="1">
        <v>41.57</v>
      </c>
      <c r="Q21" s="1">
        <v>20.5</v>
      </c>
      <c r="R21" s="2">
        <v>19</v>
      </c>
      <c r="S21" s="1">
        <v>19.5</v>
      </c>
      <c r="T21" s="1">
        <v>18.05</v>
      </c>
      <c r="U21" s="1">
        <v>12.94</v>
      </c>
      <c r="V21" s="1">
        <v>16</v>
      </c>
      <c r="W21" s="1">
        <v>15.62</v>
      </c>
      <c r="X21" s="53">
        <v>19.625238095238096</v>
      </c>
      <c r="Y21" s="9"/>
    </row>
    <row r="22" spans="1:25" ht="11.25" customHeight="1" x14ac:dyDescent="0.2">
      <c r="A22" s="29" t="s">
        <v>88</v>
      </c>
      <c r="B22" s="120" t="s">
        <v>94</v>
      </c>
      <c r="C22" s="1">
        <v>404.95</v>
      </c>
      <c r="D22" s="1">
        <v>428</v>
      </c>
      <c r="E22" s="1">
        <v>255.39</v>
      </c>
      <c r="F22" s="1">
        <v>238.2</v>
      </c>
      <c r="G22" s="2">
        <v>360</v>
      </c>
      <c r="H22" s="1">
        <v>273</v>
      </c>
      <c r="I22" s="1">
        <v>340.86</v>
      </c>
      <c r="J22" s="1">
        <v>278</v>
      </c>
      <c r="K22" s="1">
        <v>308</v>
      </c>
      <c r="L22" s="1">
        <v>333.3</v>
      </c>
      <c r="M22" s="1">
        <v>372.32</v>
      </c>
      <c r="N22" s="1">
        <v>247.48</v>
      </c>
      <c r="O22" s="1">
        <v>357</v>
      </c>
      <c r="P22" s="1">
        <v>430.5</v>
      </c>
      <c r="Q22" s="1">
        <v>543.79</v>
      </c>
      <c r="R22" s="2">
        <v>237</v>
      </c>
      <c r="S22" s="1">
        <v>291.2</v>
      </c>
      <c r="T22" s="1">
        <v>674.9</v>
      </c>
      <c r="U22" s="1">
        <v>437</v>
      </c>
      <c r="V22" s="1">
        <v>215</v>
      </c>
      <c r="W22" s="1">
        <v>270.5</v>
      </c>
      <c r="X22" s="53">
        <v>347.44714285714281</v>
      </c>
      <c r="Y22" s="9"/>
    </row>
    <row r="23" spans="1:25" ht="11.25" customHeight="1" x14ac:dyDescent="0.2">
      <c r="A23" s="29" t="s">
        <v>35</v>
      </c>
      <c r="B23" s="120" t="s">
        <v>91</v>
      </c>
      <c r="C23" s="1">
        <v>20</v>
      </c>
      <c r="D23" s="1">
        <v>19.149999999999999</v>
      </c>
      <c r="E23" s="1">
        <v>6.97</v>
      </c>
      <c r="F23" s="1">
        <v>7.88</v>
      </c>
      <c r="G23" s="2">
        <v>11.5</v>
      </c>
      <c r="H23" s="1">
        <v>9.4</v>
      </c>
      <c r="I23" s="1">
        <v>6.25</v>
      </c>
      <c r="J23" s="1">
        <v>7.75</v>
      </c>
      <c r="K23" s="1">
        <v>9.8699999999999992</v>
      </c>
      <c r="L23" s="1">
        <v>18.95</v>
      </c>
      <c r="M23" s="1">
        <v>14.35</v>
      </c>
      <c r="N23" s="1">
        <v>9.83</v>
      </c>
      <c r="O23" s="1">
        <v>8.2444444444444454</v>
      </c>
      <c r="P23" s="1">
        <v>7.1</v>
      </c>
      <c r="Q23" s="1">
        <v>9.68</v>
      </c>
      <c r="R23" s="2">
        <v>12.35</v>
      </c>
      <c r="S23" s="1">
        <v>28</v>
      </c>
      <c r="T23" s="1">
        <v>7.83</v>
      </c>
      <c r="U23" s="1">
        <v>25.81</v>
      </c>
      <c r="V23" s="1">
        <v>16.5</v>
      </c>
      <c r="W23" s="1">
        <v>9.14</v>
      </c>
      <c r="X23" s="53">
        <v>12.693068783068785</v>
      </c>
      <c r="Y23" s="9"/>
    </row>
    <row r="24" spans="1:25" ht="11.25" customHeight="1" x14ac:dyDescent="0.2">
      <c r="A24" s="29" t="s">
        <v>36</v>
      </c>
      <c r="B24" s="120" t="s">
        <v>91</v>
      </c>
      <c r="C24" s="1">
        <v>55</v>
      </c>
      <c r="D24" s="1">
        <v>59</v>
      </c>
      <c r="E24" s="1">
        <v>58.33</v>
      </c>
      <c r="F24" s="1">
        <v>78</v>
      </c>
      <c r="G24" s="2">
        <v>45.02</v>
      </c>
      <c r="H24" s="1">
        <v>40</v>
      </c>
      <c r="I24" s="1">
        <v>42</v>
      </c>
      <c r="J24" s="1">
        <v>51</v>
      </c>
      <c r="K24" s="1">
        <v>55</v>
      </c>
      <c r="L24" s="1">
        <v>68</v>
      </c>
      <c r="M24" s="1">
        <v>79</v>
      </c>
      <c r="N24" s="1">
        <v>64.56</v>
      </c>
      <c r="O24" s="1">
        <v>33.166666666666664</v>
      </c>
      <c r="P24" s="1">
        <v>99.6</v>
      </c>
      <c r="Q24" s="1">
        <v>56.5</v>
      </c>
      <c r="R24" s="2">
        <v>52.08</v>
      </c>
      <c r="S24" s="1">
        <v>82</v>
      </c>
      <c r="T24" s="1">
        <v>59.16</v>
      </c>
      <c r="U24" s="1">
        <v>57.42</v>
      </c>
      <c r="V24" s="1">
        <v>57.75</v>
      </c>
      <c r="W24" s="1">
        <v>51.9</v>
      </c>
      <c r="X24" s="53">
        <v>59.261269841269844</v>
      </c>
      <c r="Y24" s="9"/>
    </row>
    <row r="25" spans="1:25" ht="11.25" customHeight="1" x14ac:dyDescent="0.2">
      <c r="A25" s="29" t="s">
        <v>37</v>
      </c>
      <c r="B25" s="120" t="s">
        <v>95</v>
      </c>
      <c r="C25" s="1">
        <v>4.2300000000000004</v>
      </c>
      <c r="D25" s="1">
        <v>8.5</v>
      </c>
      <c r="E25" s="1">
        <v>5.87</v>
      </c>
      <c r="F25" s="1">
        <v>8.39</v>
      </c>
      <c r="G25" s="2">
        <v>7.5</v>
      </c>
      <c r="H25" s="1">
        <v>8.9700000000000006</v>
      </c>
      <c r="I25" s="1">
        <v>6.12</v>
      </c>
      <c r="J25" s="1">
        <v>11.1</v>
      </c>
      <c r="K25" s="1">
        <v>7.36</v>
      </c>
      <c r="L25" s="1">
        <v>8.33</v>
      </c>
      <c r="M25" s="1">
        <v>9.42</v>
      </c>
      <c r="N25" s="1">
        <v>5.83</v>
      </c>
      <c r="O25" s="1">
        <v>4.3297222222222222</v>
      </c>
      <c r="P25" s="1">
        <v>5.83</v>
      </c>
      <c r="Q25" s="1">
        <v>7.85</v>
      </c>
      <c r="R25" s="2">
        <v>9.52</v>
      </c>
      <c r="S25" s="1">
        <v>5.33</v>
      </c>
      <c r="T25" s="1">
        <v>12.23</v>
      </c>
      <c r="U25" s="1">
        <v>8.15</v>
      </c>
      <c r="V25" s="1">
        <v>5.5</v>
      </c>
      <c r="W25" s="1">
        <v>8.5405555555555548</v>
      </c>
      <c r="X25" s="53">
        <v>7.5666798941798943</v>
      </c>
      <c r="Y25" s="9"/>
    </row>
    <row r="26" spans="1:25" ht="11.25" x14ac:dyDescent="0.2">
      <c r="A26" s="29" t="s">
        <v>38</v>
      </c>
      <c r="B26" s="120" t="s">
        <v>92</v>
      </c>
      <c r="C26" s="1">
        <v>7.7249999999999996</v>
      </c>
      <c r="D26" s="1">
        <v>5.85</v>
      </c>
      <c r="E26" s="1">
        <v>4.6100000000000003</v>
      </c>
      <c r="F26" s="1">
        <v>3.5</v>
      </c>
      <c r="G26" s="2">
        <v>2.8</v>
      </c>
      <c r="H26" s="1">
        <v>6.56</v>
      </c>
      <c r="I26" s="1">
        <v>4.16</v>
      </c>
      <c r="J26" s="1">
        <v>16.8</v>
      </c>
      <c r="K26" s="1">
        <v>4.9000000000000004</v>
      </c>
      <c r="L26" s="1">
        <v>7.5</v>
      </c>
      <c r="M26" s="1">
        <v>7.2</v>
      </c>
      <c r="N26" s="2">
        <v>4.05</v>
      </c>
      <c r="O26" s="1">
        <v>9.9333333333333318</v>
      </c>
      <c r="P26" s="1">
        <v>7.94</v>
      </c>
      <c r="Q26" s="1">
        <v>5.54</v>
      </c>
      <c r="R26" s="2">
        <v>9.7799999999999994</v>
      </c>
      <c r="S26" s="1">
        <v>11.6</v>
      </c>
      <c r="T26" s="1">
        <v>9.69</v>
      </c>
      <c r="U26" s="1">
        <v>6.26</v>
      </c>
      <c r="V26" s="1">
        <v>7.5</v>
      </c>
      <c r="W26" s="1">
        <v>6.4</v>
      </c>
      <c r="X26" s="53">
        <v>7.157063492063493</v>
      </c>
      <c r="Y26" s="9"/>
    </row>
    <row r="27" spans="1:25" ht="11.25" x14ac:dyDescent="0.2">
      <c r="A27" s="29" t="s">
        <v>109</v>
      </c>
      <c r="B27" s="120" t="s">
        <v>96</v>
      </c>
      <c r="C27" s="19">
        <v>0.89</v>
      </c>
      <c r="D27" s="19">
        <v>0.98</v>
      </c>
      <c r="E27" s="19">
        <v>0.82</v>
      </c>
      <c r="F27" s="19">
        <v>0.66</v>
      </c>
      <c r="G27" s="18">
        <v>0.56999999999999995</v>
      </c>
      <c r="H27" s="19">
        <v>0.65</v>
      </c>
      <c r="I27" s="19">
        <v>0.59</v>
      </c>
      <c r="J27" s="19">
        <v>0.96</v>
      </c>
      <c r="K27" s="19">
        <v>0.6</v>
      </c>
      <c r="L27" s="19">
        <v>0.7</v>
      </c>
      <c r="M27" s="19">
        <v>0.67</v>
      </c>
      <c r="N27" s="19">
        <v>0.75</v>
      </c>
      <c r="O27" s="19">
        <v>0.59771428571428564</v>
      </c>
      <c r="P27" s="19">
        <v>1.02</v>
      </c>
      <c r="Q27" s="19">
        <v>0.62</v>
      </c>
      <c r="R27" s="18">
        <v>0.86</v>
      </c>
      <c r="S27" s="18">
        <v>0.88</v>
      </c>
      <c r="T27" s="18">
        <v>0.95</v>
      </c>
      <c r="U27" s="18">
        <v>0.82</v>
      </c>
      <c r="V27" s="19">
        <v>0.65</v>
      </c>
      <c r="W27" s="19">
        <v>0.69609999999999994</v>
      </c>
      <c r="X27" s="54">
        <v>0.75875306122448971</v>
      </c>
      <c r="Y27" s="9"/>
    </row>
    <row r="28" spans="1:25" ht="11.25" x14ac:dyDescent="0.2">
      <c r="A28" s="29" t="s">
        <v>39</v>
      </c>
      <c r="B28" s="120" t="s">
        <v>94</v>
      </c>
      <c r="C28" s="1">
        <v>63.25</v>
      </c>
      <c r="D28" s="1">
        <v>59.1</v>
      </c>
      <c r="E28" s="1">
        <v>65.05</v>
      </c>
      <c r="F28" s="1">
        <v>64.5</v>
      </c>
      <c r="G28" s="2">
        <v>47.5</v>
      </c>
      <c r="H28" s="1">
        <v>56</v>
      </c>
      <c r="I28" s="1">
        <v>58</v>
      </c>
      <c r="J28" s="1">
        <v>72.45</v>
      </c>
      <c r="K28" s="1">
        <v>56.3</v>
      </c>
      <c r="L28" s="1">
        <v>54</v>
      </c>
      <c r="M28" s="1">
        <v>61.88</v>
      </c>
      <c r="N28" s="1">
        <v>60.24</v>
      </c>
      <c r="O28" s="1">
        <v>66.49166666666666</v>
      </c>
      <c r="P28" s="1">
        <v>80.42</v>
      </c>
      <c r="Q28" s="1">
        <v>57</v>
      </c>
      <c r="R28" s="2">
        <v>56.7</v>
      </c>
      <c r="S28" s="1">
        <v>64.33</v>
      </c>
      <c r="T28" s="1">
        <v>71.16</v>
      </c>
      <c r="U28" s="1">
        <v>69.569999999999993</v>
      </c>
      <c r="V28" s="1">
        <v>48.5</v>
      </c>
      <c r="W28" s="1">
        <v>59.14</v>
      </c>
      <c r="X28" s="53">
        <v>61.503888888888888</v>
      </c>
      <c r="Y28" s="9"/>
    </row>
    <row r="29" spans="1:25" ht="11.25" x14ac:dyDescent="0.2">
      <c r="A29" s="29" t="s">
        <v>40</v>
      </c>
      <c r="B29" s="120" t="s">
        <v>94</v>
      </c>
      <c r="C29" s="1">
        <v>165</v>
      </c>
      <c r="D29" s="1">
        <v>317</v>
      </c>
      <c r="E29" s="1">
        <v>200.49</v>
      </c>
      <c r="F29" s="1">
        <v>182.5</v>
      </c>
      <c r="G29" s="2">
        <v>174.36</v>
      </c>
      <c r="H29" s="1">
        <v>180</v>
      </c>
      <c r="I29" s="1">
        <v>77</v>
      </c>
      <c r="J29" s="1">
        <v>189</v>
      </c>
      <c r="K29" s="1">
        <v>206.8</v>
      </c>
      <c r="L29" s="1">
        <v>205.45</v>
      </c>
      <c r="M29" s="1">
        <v>225.89</v>
      </c>
      <c r="N29" s="1">
        <v>179.6</v>
      </c>
      <c r="O29" s="1">
        <v>167.97818181818181</v>
      </c>
      <c r="P29" s="1">
        <v>251.23</v>
      </c>
      <c r="Q29" s="1">
        <v>183.03</v>
      </c>
      <c r="R29" s="2">
        <v>213</v>
      </c>
      <c r="S29" s="1">
        <v>100.07</v>
      </c>
      <c r="T29" s="1">
        <v>222.73</v>
      </c>
      <c r="U29" s="1">
        <v>198.4</v>
      </c>
      <c r="V29" s="1">
        <v>180</v>
      </c>
      <c r="W29" s="1">
        <v>153.97999999999999</v>
      </c>
      <c r="X29" s="53">
        <v>189.21467532467534</v>
      </c>
      <c r="Y29" s="9"/>
    </row>
    <row r="30" spans="1:25" ht="11.25" x14ac:dyDescent="0.2">
      <c r="A30" s="29" t="s">
        <v>41</v>
      </c>
      <c r="B30" s="120" t="s">
        <v>94</v>
      </c>
      <c r="C30" s="1">
        <v>39.200000000000003</v>
      </c>
      <c r="D30" s="1">
        <v>51.75</v>
      </c>
      <c r="E30" s="1">
        <v>33.24</v>
      </c>
      <c r="F30" s="1">
        <v>34.4</v>
      </c>
      <c r="G30" s="2">
        <v>37</v>
      </c>
      <c r="H30" s="1">
        <v>43.5</v>
      </c>
      <c r="I30" s="1">
        <v>29.95</v>
      </c>
      <c r="J30" s="1">
        <v>39.5</v>
      </c>
      <c r="K30" s="1">
        <v>43.49</v>
      </c>
      <c r="L30" s="1">
        <v>37</v>
      </c>
      <c r="M30" s="1">
        <v>48</v>
      </c>
      <c r="N30" s="1">
        <v>27.53</v>
      </c>
      <c r="O30" s="1">
        <v>35.725000000000001</v>
      </c>
      <c r="P30" s="1">
        <v>61.63</v>
      </c>
      <c r="Q30" s="1">
        <v>42.9</v>
      </c>
      <c r="R30" s="2">
        <v>32.090000000000003</v>
      </c>
      <c r="S30" s="1">
        <v>35.020000000000003</v>
      </c>
      <c r="T30" s="1">
        <v>35.49</v>
      </c>
      <c r="U30" s="1">
        <v>25.9</v>
      </c>
      <c r="V30" s="1">
        <v>26.5</v>
      </c>
      <c r="W30" s="1">
        <v>55.15</v>
      </c>
      <c r="X30" s="53">
        <v>38.807857142857145</v>
      </c>
      <c r="Y30" s="9"/>
    </row>
    <row r="31" spans="1:25" ht="12" customHeight="1" x14ac:dyDescent="0.2">
      <c r="A31" s="121" t="s">
        <v>42</v>
      </c>
      <c r="B31" s="122" t="s">
        <v>96</v>
      </c>
      <c r="C31" s="1">
        <v>39</v>
      </c>
      <c r="D31" s="1">
        <v>50.34</v>
      </c>
      <c r="E31" s="1">
        <v>51.86</v>
      </c>
      <c r="F31" s="1">
        <v>41.17</v>
      </c>
      <c r="G31" s="2">
        <v>38.9</v>
      </c>
      <c r="H31" s="1">
        <v>44</v>
      </c>
      <c r="I31" s="1">
        <v>47</v>
      </c>
      <c r="J31" s="1">
        <v>52.5</v>
      </c>
      <c r="K31" s="1">
        <v>54.02</v>
      </c>
      <c r="L31" s="1">
        <v>50.164999999999999</v>
      </c>
      <c r="M31" s="1">
        <v>58.44</v>
      </c>
      <c r="N31" s="1">
        <v>46.33</v>
      </c>
      <c r="O31" s="1">
        <v>28.066666666666666</v>
      </c>
      <c r="P31" s="1">
        <v>53.11</v>
      </c>
      <c r="Q31" s="1">
        <v>42.52</v>
      </c>
      <c r="R31" s="2">
        <v>44.35</v>
      </c>
      <c r="S31" s="1">
        <v>24.58</v>
      </c>
      <c r="T31" s="1">
        <v>40.64</v>
      </c>
      <c r="U31" s="1">
        <v>49.24</v>
      </c>
      <c r="V31" s="1">
        <v>38.5</v>
      </c>
      <c r="W31" s="1">
        <v>40.74</v>
      </c>
      <c r="X31" s="53">
        <v>44.546269841269847</v>
      </c>
      <c r="Y31" s="9"/>
    </row>
    <row r="32" spans="1:25" ht="12" thickBot="1" x14ac:dyDescent="0.25">
      <c r="A32" s="29" t="s">
        <v>43</v>
      </c>
      <c r="B32" s="120" t="s">
        <v>96</v>
      </c>
      <c r="C32" s="1">
        <v>19.05</v>
      </c>
      <c r="D32" s="1">
        <v>29.74</v>
      </c>
      <c r="E32" s="1">
        <v>32.24</v>
      </c>
      <c r="F32" s="1">
        <v>23.65</v>
      </c>
      <c r="G32" s="2">
        <v>17.55</v>
      </c>
      <c r="H32" s="1">
        <v>19</v>
      </c>
      <c r="I32" s="1">
        <v>14.85</v>
      </c>
      <c r="J32" s="1">
        <v>15.58</v>
      </c>
      <c r="K32" s="1">
        <v>25</v>
      </c>
      <c r="L32" s="1">
        <v>26.4</v>
      </c>
      <c r="M32" s="1">
        <v>20.55</v>
      </c>
      <c r="N32" s="1">
        <v>20</v>
      </c>
      <c r="O32" s="1">
        <v>59.859999999999992</v>
      </c>
      <c r="P32" s="1">
        <v>31.53</v>
      </c>
      <c r="Q32" s="1">
        <v>16.920000000000002</v>
      </c>
      <c r="R32" s="2">
        <v>28.4</v>
      </c>
      <c r="S32" s="2">
        <v>18.170000000000002</v>
      </c>
      <c r="T32" s="2">
        <v>21.87</v>
      </c>
      <c r="U32" s="2">
        <v>15.87</v>
      </c>
      <c r="V32" s="1">
        <v>16.8</v>
      </c>
      <c r="W32" s="1">
        <v>22.25</v>
      </c>
      <c r="X32" s="53">
        <v>23.584761904761905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10.282707</v>
      </c>
      <c r="D34" s="2">
        <v>12.5</v>
      </c>
      <c r="E34" s="2">
        <v>13.56</v>
      </c>
      <c r="F34" s="2">
        <v>11.28</v>
      </c>
      <c r="G34" s="2">
        <v>13.51</v>
      </c>
      <c r="H34" s="1">
        <v>12.86</v>
      </c>
      <c r="I34" s="1">
        <v>13.66235685</v>
      </c>
      <c r="J34" s="2">
        <v>10.454220000000001</v>
      </c>
      <c r="K34" s="2">
        <v>13.94</v>
      </c>
      <c r="L34" s="2">
        <v>9.4693560000000012</v>
      </c>
      <c r="M34" s="2">
        <v>10.37</v>
      </c>
      <c r="N34" s="1">
        <v>10.64</v>
      </c>
      <c r="O34" s="2">
        <v>10.743319999999999</v>
      </c>
      <c r="P34" s="2">
        <v>11.24</v>
      </c>
      <c r="Q34" s="2">
        <v>17.09</v>
      </c>
      <c r="R34" s="2">
        <v>14.92</v>
      </c>
      <c r="S34" s="1">
        <v>10.282999999999999</v>
      </c>
      <c r="T34" s="1">
        <v>12.5123</v>
      </c>
      <c r="U34" s="1">
        <v>17.096320000000002</v>
      </c>
      <c r="V34" s="2">
        <v>10.74</v>
      </c>
      <c r="W34" s="1">
        <v>14.752019999999998</v>
      </c>
      <c r="X34" s="53">
        <v>12.471695230952381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7.1711549999999997</v>
      </c>
      <c r="D35" s="2">
        <v>9.24</v>
      </c>
      <c r="E35" s="2">
        <v>7.94</v>
      </c>
      <c r="F35" s="2">
        <v>7.42</v>
      </c>
      <c r="G35" s="2">
        <v>8.6999999999999993</v>
      </c>
      <c r="H35" s="1">
        <v>8.02</v>
      </c>
      <c r="I35" s="1">
        <v>9.9113463900000003</v>
      </c>
      <c r="J35" s="2">
        <v>7.3926270000000009</v>
      </c>
      <c r="K35" s="2">
        <v>9.23</v>
      </c>
      <c r="L35" s="2">
        <v>7.0317000000000007</v>
      </c>
      <c r="M35" s="2">
        <v>7.68</v>
      </c>
      <c r="N35" s="1">
        <v>7.69</v>
      </c>
      <c r="O35" s="2">
        <v>7.7995999999999999</v>
      </c>
      <c r="P35" s="2">
        <v>8.4499999999999993</v>
      </c>
      <c r="Q35" s="2">
        <v>11.79</v>
      </c>
      <c r="R35" s="2">
        <v>10.99</v>
      </c>
      <c r="S35" s="1">
        <v>8.2263999999999999</v>
      </c>
      <c r="T35" s="1">
        <v>9.0243000000000002</v>
      </c>
      <c r="U35" s="1">
        <v>11.700294</v>
      </c>
      <c r="V35" s="2">
        <v>7.07</v>
      </c>
      <c r="W35" s="1">
        <v>12.24696</v>
      </c>
      <c r="X35" s="53">
        <v>8.7963991614285728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">
        <v>25.45</v>
      </c>
      <c r="D37" s="1">
        <v>69</v>
      </c>
      <c r="E37" s="1">
        <v>85.94</v>
      </c>
      <c r="F37" s="1">
        <v>25.45</v>
      </c>
      <c r="G37" s="1">
        <v>79.900000000000006</v>
      </c>
      <c r="H37" s="1">
        <v>44.1</v>
      </c>
      <c r="I37" s="1">
        <v>45.91</v>
      </c>
      <c r="J37" s="1">
        <v>30.07</v>
      </c>
      <c r="K37" s="1">
        <v>43.53</v>
      </c>
      <c r="L37" s="1">
        <v>33.53</v>
      </c>
      <c r="M37" s="1">
        <v>59.95</v>
      </c>
      <c r="N37" s="1">
        <v>21.3</v>
      </c>
      <c r="O37" s="1">
        <v>28.07</v>
      </c>
      <c r="P37" s="1">
        <v>49.53</v>
      </c>
      <c r="Q37" s="1">
        <v>47.16</v>
      </c>
      <c r="R37" s="2">
        <v>42</v>
      </c>
      <c r="S37" s="1">
        <v>22.55</v>
      </c>
      <c r="T37" s="1">
        <v>55.233800000000002</v>
      </c>
      <c r="U37" s="1">
        <v>23.9</v>
      </c>
      <c r="V37" s="1">
        <v>27</v>
      </c>
      <c r="W37" s="1">
        <v>33.46</v>
      </c>
      <c r="X37" s="53">
        <v>42.525419047619046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40</v>
      </c>
      <c r="E39" s="20">
        <v>15.59</v>
      </c>
      <c r="F39" s="20">
        <v>12.5</v>
      </c>
      <c r="G39" s="20">
        <v>17.649999999999999</v>
      </c>
      <c r="H39" s="20">
        <v>10</v>
      </c>
      <c r="I39" s="20">
        <v>10.66</v>
      </c>
      <c r="J39" s="20">
        <v>10.9</v>
      </c>
      <c r="K39" s="20">
        <v>5.5</v>
      </c>
      <c r="L39" s="20">
        <v>15</v>
      </c>
      <c r="M39" s="20">
        <v>19.21</v>
      </c>
      <c r="N39" s="20">
        <v>14.37</v>
      </c>
      <c r="O39" s="20">
        <v>5.5</v>
      </c>
      <c r="P39" s="20">
        <v>17.149999999999999</v>
      </c>
      <c r="Q39" s="20">
        <v>6.05</v>
      </c>
      <c r="R39" s="21">
        <v>7.8</v>
      </c>
      <c r="S39" s="20">
        <v>5.45</v>
      </c>
      <c r="T39" s="20">
        <v>28.79</v>
      </c>
      <c r="U39" s="20">
        <v>11.06</v>
      </c>
      <c r="V39" s="20">
        <v>14.17</v>
      </c>
      <c r="W39" s="20">
        <v>6.1546666666666665</v>
      </c>
      <c r="X39" s="57">
        <v>14.214507936507941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5" sqref="A45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245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45.35</v>
      </c>
      <c r="E8" s="134">
        <v>37.79</v>
      </c>
      <c r="F8" s="134">
        <v>40</v>
      </c>
      <c r="G8" s="2">
        <v>30</v>
      </c>
      <c r="H8" s="134">
        <v>49</v>
      </c>
      <c r="I8" s="134">
        <v>26.65</v>
      </c>
      <c r="J8" s="134">
        <v>44.43</v>
      </c>
      <c r="K8" s="134">
        <v>29.48</v>
      </c>
      <c r="L8" s="134">
        <v>35.950000000000003</v>
      </c>
      <c r="M8" s="134">
        <v>36.1</v>
      </c>
      <c r="N8" s="134">
        <v>43.56</v>
      </c>
      <c r="O8" s="134">
        <v>35.39</v>
      </c>
      <c r="P8" s="134">
        <v>42.4</v>
      </c>
      <c r="Q8" s="134">
        <v>27.67</v>
      </c>
      <c r="R8" s="2">
        <v>39.770000000000003</v>
      </c>
      <c r="S8" s="134">
        <v>29.44</v>
      </c>
      <c r="T8" s="134">
        <v>34.31</v>
      </c>
      <c r="U8" s="134">
        <v>39.5</v>
      </c>
      <c r="V8" s="134">
        <v>37.130000000000003</v>
      </c>
      <c r="W8" s="134">
        <v>34.86</v>
      </c>
      <c r="X8" s="53">
        <v>37.229999999999997</v>
      </c>
      <c r="Y8" s="9"/>
    </row>
    <row r="9" spans="1:25" ht="11.25" x14ac:dyDescent="0.2">
      <c r="A9" s="29" t="s">
        <v>87</v>
      </c>
      <c r="B9" s="120" t="s">
        <v>92</v>
      </c>
      <c r="C9" s="19">
        <v>4.1900000000000004</v>
      </c>
      <c r="D9" s="19">
        <v>3.73</v>
      </c>
      <c r="E9" s="19">
        <v>4.12</v>
      </c>
      <c r="F9" s="19">
        <v>3.46</v>
      </c>
      <c r="G9" s="18">
        <v>3.28</v>
      </c>
      <c r="H9" s="19">
        <v>3.16</v>
      </c>
      <c r="I9" s="19">
        <v>3.23</v>
      </c>
      <c r="J9" s="19">
        <v>3.54</v>
      </c>
      <c r="K9" s="19">
        <v>3.24</v>
      </c>
      <c r="L9" s="19">
        <v>3.7050000000000001</v>
      </c>
      <c r="M9" s="19">
        <v>3.91</v>
      </c>
      <c r="N9" s="19">
        <v>4.68</v>
      </c>
      <c r="O9" s="19">
        <v>3.23</v>
      </c>
      <c r="P9" s="19">
        <v>3.9</v>
      </c>
      <c r="Q9" s="19">
        <v>3.38</v>
      </c>
      <c r="R9" s="18">
        <v>3.8</v>
      </c>
      <c r="S9" s="19">
        <v>4.93</v>
      </c>
      <c r="T9" s="19">
        <v>4.47</v>
      </c>
      <c r="U9" s="19">
        <v>4.5</v>
      </c>
      <c r="V9" s="19">
        <v>3.56</v>
      </c>
      <c r="W9" s="19">
        <v>4.01</v>
      </c>
      <c r="X9" s="54">
        <v>3.8107142857142859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380</v>
      </c>
      <c r="E10" s="134">
        <v>307.5</v>
      </c>
      <c r="F10" s="134">
        <v>259.95</v>
      </c>
      <c r="G10" s="2">
        <v>257</v>
      </c>
      <c r="H10" s="134">
        <v>267.5</v>
      </c>
      <c r="I10" s="134">
        <v>314.01</v>
      </c>
      <c r="J10" s="134">
        <v>388.3</v>
      </c>
      <c r="K10" s="134">
        <v>280</v>
      </c>
      <c r="L10" s="134">
        <v>285</v>
      </c>
      <c r="M10" s="134">
        <v>347.6</v>
      </c>
      <c r="N10" s="134">
        <v>404.52</v>
      </c>
      <c r="O10" s="134">
        <v>284</v>
      </c>
      <c r="P10" s="134">
        <v>281.67</v>
      </c>
      <c r="Q10" s="134">
        <v>251.25</v>
      </c>
      <c r="R10" s="2">
        <v>291</v>
      </c>
      <c r="S10" s="134">
        <v>396.5</v>
      </c>
      <c r="T10" s="134">
        <v>331.31</v>
      </c>
      <c r="U10" s="134">
        <v>264.36</v>
      </c>
      <c r="V10" s="134">
        <v>245</v>
      </c>
      <c r="W10" s="134">
        <v>253.18</v>
      </c>
      <c r="X10" s="53">
        <v>304.26904761904763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0.51979999999999993</v>
      </c>
      <c r="E11" s="19">
        <v>0.48880000000000001</v>
      </c>
      <c r="F11" s="19">
        <v>0.39</v>
      </c>
      <c r="G11" s="18">
        <v>0.33179999999999998</v>
      </c>
      <c r="H11" s="19">
        <v>0.376</v>
      </c>
      <c r="I11" s="19">
        <v>0.37</v>
      </c>
      <c r="J11" s="19">
        <v>0.5</v>
      </c>
      <c r="K11" s="19">
        <v>0.31759999999999999</v>
      </c>
      <c r="L11" s="19">
        <v>0.42</v>
      </c>
      <c r="M11" s="19">
        <v>0.47899999999999998</v>
      </c>
      <c r="N11" s="19">
        <v>0.52079999999999993</v>
      </c>
      <c r="O11" s="19">
        <v>0.4</v>
      </c>
      <c r="P11" s="19">
        <v>0.39659999999999995</v>
      </c>
      <c r="Q11" s="19">
        <v>0.46</v>
      </c>
      <c r="R11" s="18">
        <v>0.42599999999999999</v>
      </c>
      <c r="S11" s="19">
        <v>0.63</v>
      </c>
      <c r="T11" s="19">
        <v>0.55000000000000004</v>
      </c>
      <c r="U11" s="19">
        <v>0.44920000000000004</v>
      </c>
      <c r="V11" s="136">
        <v>0.43</v>
      </c>
      <c r="W11" s="19">
        <v>0.40240000000000004</v>
      </c>
      <c r="X11" s="54">
        <v>0.44323809523809521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27.5</v>
      </c>
      <c r="E12" s="134">
        <v>50</v>
      </c>
      <c r="F12" s="134">
        <v>35</v>
      </c>
      <c r="G12" s="2">
        <v>70.400000000000006</v>
      </c>
      <c r="H12" s="134">
        <v>60</v>
      </c>
      <c r="I12" s="134">
        <v>70</v>
      </c>
      <c r="J12" s="134">
        <v>74.959999999999994</v>
      </c>
      <c r="K12" s="134">
        <v>58</v>
      </c>
      <c r="L12" s="134">
        <v>47</v>
      </c>
      <c r="M12" s="134">
        <v>68.08</v>
      </c>
      <c r="N12" s="134">
        <v>40</v>
      </c>
      <c r="O12" s="134">
        <v>26</v>
      </c>
      <c r="P12" s="134">
        <v>51.67</v>
      </c>
      <c r="Q12" s="134">
        <v>57.9</v>
      </c>
      <c r="R12" s="2">
        <v>80</v>
      </c>
      <c r="S12" s="134">
        <v>53.5</v>
      </c>
      <c r="T12" s="134">
        <v>65.75</v>
      </c>
      <c r="U12" s="134">
        <v>64.64</v>
      </c>
      <c r="V12" s="134">
        <v>37</v>
      </c>
      <c r="W12" s="134">
        <v>76.47</v>
      </c>
      <c r="X12" s="53">
        <v>56.850952380952378</v>
      </c>
      <c r="Y12" s="9"/>
    </row>
    <row r="13" spans="1:25" ht="11.25" x14ac:dyDescent="0.2">
      <c r="A13" s="29" t="s">
        <v>27</v>
      </c>
      <c r="B13" s="120" t="s">
        <v>93</v>
      </c>
      <c r="C13" s="134">
        <v>89</v>
      </c>
      <c r="D13" s="134">
        <v>110</v>
      </c>
      <c r="E13" s="134">
        <v>98</v>
      </c>
      <c r="F13" s="134">
        <v>55</v>
      </c>
      <c r="G13" s="2">
        <v>63.93</v>
      </c>
      <c r="H13" s="134">
        <v>75</v>
      </c>
      <c r="I13" s="134">
        <v>74.900000000000006</v>
      </c>
      <c r="J13" s="134">
        <v>95.24</v>
      </c>
      <c r="K13" s="134">
        <v>65.5</v>
      </c>
      <c r="L13" s="134">
        <v>74.5</v>
      </c>
      <c r="M13" s="134">
        <v>85.15</v>
      </c>
      <c r="N13" s="134">
        <v>72.08</v>
      </c>
      <c r="O13" s="134">
        <v>79</v>
      </c>
      <c r="P13" s="134">
        <v>76.599999999999994</v>
      </c>
      <c r="Q13" s="134">
        <v>57</v>
      </c>
      <c r="R13" s="2">
        <v>95</v>
      </c>
      <c r="S13" s="134">
        <v>90</v>
      </c>
      <c r="T13" s="134">
        <v>59.89</v>
      </c>
      <c r="U13" s="134">
        <v>72.37</v>
      </c>
      <c r="V13" s="134">
        <v>75</v>
      </c>
      <c r="W13" s="134">
        <v>79.180000000000007</v>
      </c>
      <c r="X13" s="53">
        <v>78.206666666666678</v>
      </c>
      <c r="Y13" s="9"/>
    </row>
    <row r="14" spans="1:25" ht="11.25" x14ac:dyDescent="0.2">
      <c r="A14" s="29" t="s">
        <v>28</v>
      </c>
      <c r="B14" s="120" t="s">
        <v>94</v>
      </c>
      <c r="C14" s="67">
        <v>0.46</v>
      </c>
      <c r="D14" s="133">
        <v>0.59</v>
      </c>
      <c r="E14" s="67">
        <v>0.6</v>
      </c>
      <c r="F14" s="67">
        <v>0.33</v>
      </c>
      <c r="G14" s="68">
        <v>0.47</v>
      </c>
      <c r="H14" s="67">
        <v>0.8</v>
      </c>
      <c r="I14" s="67">
        <v>0.56999999999999995</v>
      </c>
      <c r="J14" s="67">
        <v>0.46</v>
      </c>
      <c r="K14" s="67">
        <v>0.86</v>
      </c>
      <c r="L14" s="67">
        <v>0.53500000000000003</v>
      </c>
      <c r="M14" s="67">
        <v>0.7</v>
      </c>
      <c r="N14" s="67">
        <v>0.77</v>
      </c>
      <c r="O14" s="67">
        <v>0.36</v>
      </c>
      <c r="P14" s="67">
        <v>0.33</v>
      </c>
      <c r="Q14" s="67">
        <v>0.44</v>
      </c>
      <c r="R14" s="68">
        <v>0.63</v>
      </c>
      <c r="S14" s="67">
        <v>0.36</v>
      </c>
      <c r="T14" s="67">
        <v>0.6</v>
      </c>
      <c r="U14" s="67">
        <v>0.46</v>
      </c>
      <c r="V14" s="133">
        <v>0.46</v>
      </c>
      <c r="W14" s="67">
        <v>0.50544999999999995</v>
      </c>
      <c r="X14" s="54">
        <v>0.53764047619047639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2.79</v>
      </c>
      <c r="E15" s="134">
        <v>2.76</v>
      </c>
      <c r="F15" s="134">
        <v>1.79</v>
      </c>
      <c r="G15" s="2">
        <v>2.25</v>
      </c>
      <c r="H15" s="134">
        <v>2.6</v>
      </c>
      <c r="I15" s="134">
        <v>2.4900000000000002</v>
      </c>
      <c r="J15" s="134">
        <v>3.02</v>
      </c>
      <c r="K15" s="134">
        <v>1.99</v>
      </c>
      <c r="L15" s="134">
        <v>2.5</v>
      </c>
      <c r="M15" s="134">
        <v>2.72</v>
      </c>
      <c r="N15" s="134">
        <v>2.65</v>
      </c>
      <c r="O15" s="134">
        <v>1.45</v>
      </c>
      <c r="P15" s="134">
        <v>2.8</v>
      </c>
      <c r="Q15" s="134">
        <v>2.6</v>
      </c>
      <c r="R15" s="2">
        <v>2.4</v>
      </c>
      <c r="S15" s="134">
        <v>2.2999999999999998</v>
      </c>
      <c r="T15" s="134">
        <v>3.82</v>
      </c>
      <c r="U15" s="134">
        <v>2.37</v>
      </c>
      <c r="V15" s="132">
        <v>2.2999999999999998</v>
      </c>
      <c r="W15" s="134">
        <v>2.0299999999999998</v>
      </c>
      <c r="X15" s="53">
        <v>2.4942857142857138</v>
      </c>
      <c r="Y15" s="9"/>
    </row>
    <row r="16" spans="1:25" ht="11.25" x14ac:dyDescent="0.2">
      <c r="A16" s="29" t="s">
        <v>29</v>
      </c>
      <c r="B16" s="120" t="s">
        <v>91</v>
      </c>
      <c r="C16" s="134">
        <v>25.14</v>
      </c>
      <c r="D16" s="134">
        <v>21.24</v>
      </c>
      <c r="E16" s="134">
        <v>24.99</v>
      </c>
      <c r="F16" s="134">
        <v>22.17</v>
      </c>
      <c r="G16" s="2">
        <v>19.09</v>
      </c>
      <c r="H16" s="134">
        <v>24.5</v>
      </c>
      <c r="I16" s="134">
        <v>20.09</v>
      </c>
      <c r="J16" s="134">
        <v>32.78</v>
      </c>
      <c r="K16" s="134">
        <v>20.11</v>
      </c>
      <c r="L16" s="134">
        <v>17.61</v>
      </c>
      <c r="M16" s="134">
        <v>18.43</v>
      </c>
      <c r="N16" s="134">
        <v>23.55</v>
      </c>
      <c r="O16" s="134">
        <v>27.39</v>
      </c>
      <c r="P16" s="134">
        <v>31.87</v>
      </c>
      <c r="Q16" s="134">
        <v>17.059999999999999</v>
      </c>
      <c r="R16" s="2">
        <v>22.13</v>
      </c>
      <c r="S16" s="134">
        <v>16.809999999999999</v>
      </c>
      <c r="T16" s="134">
        <v>22.05</v>
      </c>
      <c r="U16" s="134">
        <v>20.69</v>
      </c>
      <c r="V16" s="134">
        <v>21.57</v>
      </c>
      <c r="W16" s="134">
        <v>17.420000000000002</v>
      </c>
      <c r="X16" s="53">
        <v>22.223333333333336</v>
      </c>
      <c r="Y16" s="9"/>
    </row>
    <row r="17" spans="1:25" ht="11.25" x14ac:dyDescent="0.2">
      <c r="A17" s="29" t="s">
        <v>30</v>
      </c>
      <c r="B17" s="120" t="s">
        <v>94</v>
      </c>
      <c r="C17" s="134">
        <v>100</v>
      </c>
      <c r="D17" s="134">
        <v>223.5</v>
      </c>
      <c r="E17" s="134">
        <v>70.5</v>
      </c>
      <c r="F17" s="134">
        <v>122.52</v>
      </c>
      <c r="G17" s="2">
        <v>102.5</v>
      </c>
      <c r="H17" s="134">
        <v>145</v>
      </c>
      <c r="I17" s="134">
        <v>69</v>
      </c>
      <c r="J17" s="134">
        <v>171.65</v>
      </c>
      <c r="K17" s="134">
        <v>123.5</v>
      </c>
      <c r="L17" s="134">
        <v>95</v>
      </c>
      <c r="M17" s="134">
        <v>122.45</v>
      </c>
      <c r="N17" s="134">
        <v>81.95</v>
      </c>
      <c r="O17" s="134">
        <v>100</v>
      </c>
      <c r="P17" s="134">
        <v>94.16</v>
      </c>
      <c r="Q17" s="134">
        <v>109.45</v>
      </c>
      <c r="R17" s="2">
        <v>101</v>
      </c>
      <c r="S17" s="134">
        <v>68.75</v>
      </c>
      <c r="T17" s="134">
        <v>128.72999999999999</v>
      </c>
      <c r="U17" s="134">
        <v>96.63</v>
      </c>
      <c r="V17" s="134">
        <v>76</v>
      </c>
      <c r="W17" s="134">
        <v>94.72</v>
      </c>
      <c r="X17" s="53">
        <v>109.38142857142859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674.44</v>
      </c>
      <c r="D18" s="134">
        <v>301.93</v>
      </c>
      <c r="E18" s="134">
        <v>293.13</v>
      </c>
      <c r="F18" s="134">
        <v>282.67</v>
      </c>
      <c r="G18" s="2">
        <v>315</v>
      </c>
      <c r="H18" s="134">
        <v>366</v>
      </c>
      <c r="I18" s="134">
        <v>286.77999999999997</v>
      </c>
      <c r="J18" s="134">
        <v>402.87</v>
      </c>
      <c r="K18" s="134">
        <v>610</v>
      </c>
      <c r="L18" s="134">
        <v>428.495</v>
      </c>
      <c r="M18" s="134">
        <v>454.4</v>
      </c>
      <c r="N18" s="134">
        <v>332.38</v>
      </c>
      <c r="O18" s="134">
        <v>282.5</v>
      </c>
      <c r="P18" s="134">
        <v>220.39</v>
      </c>
      <c r="Q18" s="134">
        <v>450</v>
      </c>
      <c r="R18" s="2">
        <v>530</v>
      </c>
      <c r="S18" s="134">
        <v>402.5</v>
      </c>
      <c r="T18" s="134">
        <v>713.15</v>
      </c>
      <c r="U18" s="134">
        <v>440</v>
      </c>
      <c r="V18" s="134">
        <v>281</v>
      </c>
      <c r="W18" s="134">
        <v>342.44</v>
      </c>
      <c r="X18" s="53">
        <v>400.47976190476186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402.9</v>
      </c>
      <c r="D19" s="134">
        <v>310.07</v>
      </c>
      <c r="E19" s="134">
        <v>262</v>
      </c>
      <c r="F19" s="2">
        <v>270</v>
      </c>
      <c r="G19" s="2">
        <v>234</v>
      </c>
      <c r="H19" s="134">
        <v>315</v>
      </c>
      <c r="I19" s="134">
        <v>149</v>
      </c>
      <c r="J19" s="134">
        <v>364.86</v>
      </c>
      <c r="K19" s="134">
        <v>340</v>
      </c>
      <c r="L19" s="2">
        <v>269.09500000000003</v>
      </c>
      <c r="M19" s="2">
        <v>244.88</v>
      </c>
      <c r="N19" s="134">
        <v>284.25</v>
      </c>
      <c r="O19" s="134">
        <v>250</v>
      </c>
      <c r="P19" s="134">
        <v>222.95</v>
      </c>
      <c r="Q19" s="134">
        <v>256.8</v>
      </c>
      <c r="R19" s="2">
        <v>416.5</v>
      </c>
      <c r="S19" s="134">
        <v>183.5</v>
      </c>
      <c r="T19" s="134">
        <v>183.92</v>
      </c>
      <c r="U19" s="134">
        <v>268.77999999999997</v>
      </c>
      <c r="V19" s="134">
        <v>321</v>
      </c>
      <c r="W19" s="134">
        <v>274.57</v>
      </c>
      <c r="X19" s="53">
        <v>277.33690476190475</v>
      </c>
      <c r="Y19" s="9"/>
    </row>
    <row r="20" spans="1:25" ht="22.5" x14ac:dyDescent="0.2">
      <c r="A20" s="121" t="s">
        <v>33</v>
      </c>
      <c r="B20" s="122" t="s">
        <v>94</v>
      </c>
      <c r="C20" s="134">
        <v>72.849999999999994</v>
      </c>
      <c r="D20" s="134">
        <v>53.63</v>
      </c>
      <c r="E20" s="134">
        <v>66.05</v>
      </c>
      <c r="F20" s="134">
        <v>61.17</v>
      </c>
      <c r="G20" s="2">
        <v>58.6</v>
      </c>
      <c r="H20" s="134">
        <v>81.5</v>
      </c>
      <c r="I20" s="134">
        <v>52.5</v>
      </c>
      <c r="J20" s="134">
        <v>67.89</v>
      </c>
      <c r="K20" s="134">
        <v>63.8</v>
      </c>
      <c r="L20" s="134">
        <v>47</v>
      </c>
      <c r="M20" s="134">
        <v>71</v>
      </c>
      <c r="N20" s="134">
        <v>51.63</v>
      </c>
      <c r="O20" s="134">
        <v>54.66</v>
      </c>
      <c r="P20" s="134">
        <v>96.22</v>
      </c>
      <c r="Q20" s="134">
        <v>75.94</v>
      </c>
      <c r="R20" s="2">
        <v>70.23</v>
      </c>
      <c r="S20" s="134">
        <v>32</v>
      </c>
      <c r="T20" s="134">
        <v>36.17</v>
      </c>
      <c r="U20" s="134">
        <v>31.31</v>
      </c>
      <c r="V20" s="134">
        <v>61.58</v>
      </c>
      <c r="W20" s="134">
        <v>41.99</v>
      </c>
      <c r="X20" s="53">
        <v>59.415238095238095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37</v>
      </c>
      <c r="D21" s="134">
        <v>25</v>
      </c>
      <c r="E21" s="134">
        <v>27.27</v>
      </c>
      <c r="F21" s="134">
        <v>19.09</v>
      </c>
      <c r="G21" s="2">
        <v>25.65</v>
      </c>
      <c r="H21" s="134">
        <v>24.9</v>
      </c>
      <c r="I21" s="134">
        <v>22</v>
      </c>
      <c r="J21" s="134">
        <v>25.97</v>
      </c>
      <c r="K21" s="134">
        <v>28.9</v>
      </c>
      <c r="L21" s="134">
        <v>19.75</v>
      </c>
      <c r="M21" s="134">
        <v>24.26</v>
      </c>
      <c r="N21" s="134">
        <v>23.5</v>
      </c>
      <c r="O21" s="134">
        <v>15.95</v>
      </c>
      <c r="P21" s="134">
        <v>58.9</v>
      </c>
      <c r="Q21" s="134">
        <v>23.2</v>
      </c>
      <c r="R21" s="2">
        <v>22.67</v>
      </c>
      <c r="S21" s="134">
        <v>21.93</v>
      </c>
      <c r="T21" s="134">
        <v>21.36</v>
      </c>
      <c r="U21" s="134">
        <v>16.079999999999998</v>
      </c>
      <c r="V21" s="134">
        <v>21.5</v>
      </c>
      <c r="W21" s="134">
        <v>17.350000000000001</v>
      </c>
      <c r="X21" s="53">
        <v>24.86809523809524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590.9</v>
      </c>
      <c r="D22" s="134">
        <v>488.66</v>
      </c>
      <c r="E22" s="134">
        <v>308.83</v>
      </c>
      <c r="F22" s="134">
        <v>264</v>
      </c>
      <c r="G22" s="2">
        <v>425</v>
      </c>
      <c r="H22" s="134">
        <v>420</v>
      </c>
      <c r="I22" s="134">
        <v>362</v>
      </c>
      <c r="J22" s="134">
        <v>382.75</v>
      </c>
      <c r="K22" s="134">
        <v>350</v>
      </c>
      <c r="L22" s="134">
        <v>346.65</v>
      </c>
      <c r="M22" s="134">
        <v>452.5</v>
      </c>
      <c r="N22" s="134">
        <v>277.16000000000003</v>
      </c>
      <c r="O22" s="134">
        <v>331</v>
      </c>
      <c r="P22" s="134">
        <v>620</v>
      </c>
      <c r="Q22" s="134">
        <v>625</v>
      </c>
      <c r="R22" s="2">
        <v>300.5</v>
      </c>
      <c r="S22" s="134">
        <v>344.4</v>
      </c>
      <c r="T22" s="134">
        <v>1099.8800000000001</v>
      </c>
      <c r="U22" s="134">
        <v>551.66999999999996</v>
      </c>
      <c r="V22" s="134">
        <v>273</v>
      </c>
      <c r="W22" s="134">
        <v>296.70999999999998</v>
      </c>
      <c r="X22" s="53">
        <v>433.83857142857136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15.5</v>
      </c>
      <c r="E23" s="134">
        <v>9.8000000000000007</v>
      </c>
      <c r="F23" s="134">
        <v>8.15</v>
      </c>
      <c r="G23" s="2">
        <v>10</v>
      </c>
      <c r="H23" s="134">
        <v>19.7</v>
      </c>
      <c r="I23" s="134">
        <v>12</v>
      </c>
      <c r="J23" s="134">
        <v>30.93</v>
      </c>
      <c r="K23" s="134">
        <v>14.8</v>
      </c>
      <c r="L23" s="134">
        <v>19</v>
      </c>
      <c r="M23" s="134">
        <v>24.25</v>
      </c>
      <c r="N23" s="134">
        <v>11.53</v>
      </c>
      <c r="O23" s="134">
        <v>4.8600000000000003</v>
      </c>
      <c r="P23" s="134">
        <v>9.4700000000000006</v>
      </c>
      <c r="Q23" s="134">
        <v>13.8</v>
      </c>
      <c r="R23" s="2">
        <v>19.91</v>
      </c>
      <c r="S23" s="134">
        <v>40</v>
      </c>
      <c r="T23" s="134">
        <v>10.89</v>
      </c>
      <c r="U23" s="134">
        <v>28.67</v>
      </c>
      <c r="V23" s="134">
        <v>4.63</v>
      </c>
      <c r="W23" s="134">
        <v>11.22</v>
      </c>
      <c r="X23" s="53">
        <v>15.976666666666668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115.27</v>
      </c>
      <c r="E24" s="134">
        <v>63</v>
      </c>
      <c r="F24" s="134">
        <v>98.66</v>
      </c>
      <c r="G24" s="2">
        <v>50</v>
      </c>
      <c r="H24" s="134">
        <v>66</v>
      </c>
      <c r="I24" s="134">
        <v>42</v>
      </c>
      <c r="J24" s="134">
        <v>109.18</v>
      </c>
      <c r="K24" s="134">
        <v>86.21</v>
      </c>
      <c r="L24" s="134">
        <v>84.96</v>
      </c>
      <c r="M24" s="134">
        <v>92.23</v>
      </c>
      <c r="N24" s="134">
        <v>71.5</v>
      </c>
      <c r="O24" s="134">
        <v>79</v>
      </c>
      <c r="P24" s="134">
        <v>140</v>
      </c>
      <c r="Q24" s="134">
        <v>71.12</v>
      </c>
      <c r="R24" s="2">
        <v>66.97</v>
      </c>
      <c r="S24" s="134">
        <v>98.33</v>
      </c>
      <c r="T24" s="134">
        <v>61</v>
      </c>
      <c r="U24" s="134">
        <v>87.43</v>
      </c>
      <c r="V24" s="134">
        <v>80</v>
      </c>
      <c r="W24" s="134">
        <v>57.9</v>
      </c>
      <c r="X24" s="53">
        <v>80.750476190476206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6.94</v>
      </c>
      <c r="D25" s="134">
        <v>8.6300000000000008</v>
      </c>
      <c r="E25" s="134">
        <v>8.0299999999999994</v>
      </c>
      <c r="F25" s="134">
        <v>5.17</v>
      </c>
      <c r="G25" s="2">
        <v>7.59</v>
      </c>
      <c r="H25" s="134">
        <v>14.11</v>
      </c>
      <c r="I25" s="134">
        <v>6.06</v>
      </c>
      <c r="J25" s="134">
        <v>10.130000000000001</v>
      </c>
      <c r="K25" s="134">
        <v>10.5</v>
      </c>
      <c r="L25" s="134">
        <v>11.025</v>
      </c>
      <c r="M25" s="134">
        <v>10.9</v>
      </c>
      <c r="N25" s="134">
        <v>5.9</v>
      </c>
      <c r="O25" s="134">
        <v>4.0999999999999996</v>
      </c>
      <c r="P25" s="134">
        <v>6.02</v>
      </c>
      <c r="Q25" s="134">
        <v>11.82</v>
      </c>
      <c r="R25" s="2">
        <v>10.3</v>
      </c>
      <c r="S25" s="134">
        <v>8.25</v>
      </c>
      <c r="T25" s="134">
        <v>21.34</v>
      </c>
      <c r="U25" s="134">
        <v>12.71</v>
      </c>
      <c r="V25" s="134">
        <v>7.65</v>
      </c>
      <c r="W25" s="134">
        <v>9.6844444444444449</v>
      </c>
      <c r="X25" s="53">
        <v>9.3742592592592615</v>
      </c>
      <c r="Y25" s="9"/>
    </row>
    <row r="26" spans="1:25" ht="11.25" x14ac:dyDescent="0.2">
      <c r="A26" s="29" t="s">
        <v>38</v>
      </c>
      <c r="B26" s="120" t="s">
        <v>92</v>
      </c>
      <c r="C26" s="134">
        <v>12</v>
      </c>
      <c r="D26" s="134">
        <v>5.6</v>
      </c>
      <c r="E26" s="134">
        <v>5.81</v>
      </c>
      <c r="F26" s="134">
        <v>4.32</v>
      </c>
      <c r="G26" s="2">
        <v>3.53</v>
      </c>
      <c r="H26" s="134">
        <v>11</v>
      </c>
      <c r="I26" s="134">
        <v>4.51</v>
      </c>
      <c r="J26" s="134">
        <v>8.69</v>
      </c>
      <c r="K26" s="134">
        <v>7.02</v>
      </c>
      <c r="L26" s="134">
        <v>9.34</v>
      </c>
      <c r="M26" s="134">
        <v>8.8800000000000008</v>
      </c>
      <c r="N26" s="2">
        <v>5.57</v>
      </c>
      <c r="O26" s="134">
        <v>3.41</v>
      </c>
      <c r="P26" s="134">
        <v>12.84</v>
      </c>
      <c r="Q26" s="134">
        <v>6.97</v>
      </c>
      <c r="R26" s="2">
        <v>9.94</v>
      </c>
      <c r="S26" s="134">
        <v>15.27</v>
      </c>
      <c r="T26" s="134">
        <v>17.829999999999998</v>
      </c>
      <c r="U26" s="134">
        <v>9.01</v>
      </c>
      <c r="V26" s="134">
        <v>6.4</v>
      </c>
      <c r="W26" s="134">
        <v>7.65</v>
      </c>
      <c r="X26" s="53">
        <v>8.3614285714285721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1.08</v>
      </c>
      <c r="E27" s="133">
        <v>1.18</v>
      </c>
      <c r="F27" s="19">
        <v>0.82</v>
      </c>
      <c r="G27" s="18">
        <v>0.78</v>
      </c>
      <c r="H27" s="19">
        <v>0.95</v>
      </c>
      <c r="I27" s="19">
        <v>0.62</v>
      </c>
      <c r="J27" s="19">
        <v>1.1200000000000001</v>
      </c>
      <c r="K27" s="19">
        <v>0.87</v>
      </c>
      <c r="L27" s="19">
        <v>0.82499999999999996</v>
      </c>
      <c r="M27" s="19">
        <v>0.93</v>
      </c>
      <c r="N27" s="19">
        <v>1.23</v>
      </c>
      <c r="O27" s="19">
        <v>0.72</v>
      </c>
      <c r="P27" s="19">
        <v>1.28</v>
      </c>
      <c r="Q27" s="19">
        <v>1.04</v>
      </c>
      <c r="R27" s="18">
        <v>0.93</v>
      </c>
      <c r="S27" s="18">
        <v>1.07</v>
      </c>
      <c r="T27" s="18">
        <v>1.33</v>
      </c>
      <c r="U27" s="19">
        <v>1</v>
      </c>
      <c r="V27" s="133">
        <v>0.8</v>
      </c>
      <c r="W27" s="19">
        <v>0.77529999999999999</v>
      </c>
      <c r="X27" s="54">
        <v>0.97715714285714295</v>
      </c>
      <c r="Y27" s="9"/>
    </row>
    <row r="28" spans="1:25" ht="11.25" x14ac:dyDescent="0.2">
      <c r="A28" s="29" t="s">
        <v>39</v>
      </c>
      <c r="B28" s="120" t="s">
        <v>94</v>
      </c>
      <c r="C28" s="134">
        <v>118.25</v>
      </c>
      <c r="D28" s="134">
        <v>69.650000000000006</v>
      </c>
      <c r="E28" s="135">
        <v>66.260000000000005</v>
      </c>
      <c r="F28" s="134">
        <v>85</v>
      </c>
      <c r="G28" s="2">
        <v>59</v>
      </c>
      <c r="H28" s="134">
        <v>75</v>
      </c>
      <c r="I28" s="134">
        <v>48</v>
      </c>
      <c r="J28" s="134">
        <v>84.14</v>
      </c>
      <c r="K28" s="134">
        <v>89</v>
      </c>
      <c r="L28" s="134">
        <v>73.83</v>
      </c>
      <c r="M28" s="134">
        <v>78.849999999999994</v>
      </c>
      <c r="N28" s="134">
        <v>63.52</v>
      </c>
      <c r="O28" s="134">
        <v>66.31</v>
      </c>
      <c r="P28" s="134">
        <v>127.82</v>
      </c>
      <c r="Q28" s="134">
        <v>89.3</v>
      </c>
      <c r="R28" s="2">
        <v>65.22</v>
      </c>
      <c r="S28" s="134">
        <v>63.17</v>
      </c>
      <c r="T28" s="134">
        <v>105.76</v>
      </c>
      <c r="U28" s="134">
        <v>95.94</v>
      </c>
      <c r="V28" s="134">
        <v>71.239999999999995</v>
      </c>
      <c r="W28" s="134">
        <v>65.12</v>
      </c>
      <c r="X28" s="53">
        <v>79.065714285714293</v>
      </c>
      <c r="Y28" s="9"/>
    </row>
    <row r="29" spans="1:25" ht="11.25" x14ac:dyDescent="0.2">
      <c r="A29" s="29" t="s">
        <v>40</v>
      </c>
      <c r="B29" s="120" t="s">
        <v>94</v>
      </c>
      <c r="C29" s="134">
        <v>503.7</v>
      </c>
      <c r="D29" s="134">
        <v>247.5</v>
      </c>
      <c r="E29" s="134">
        <v>201.58</v>
      </c>
      <c r="F29" s="134">
        <v>251.23</v>
      </c>
      <c r="G29" s="2">
        <v>250</v>
      </c>
      <c r="H29" s="134">
        <v>280</v>
      </c>
      <c r="I29" s="134">
        <v>160</v>
      </c>
      <c r="J29" s="134">
        <v>309.54000000000002</v>
      </c>
      <c r="K29" s="134">
        <v>256.95</v>
      </c>
      <c r="L29" s="134">
        <v>268</v>
      </c>
      <c r="M29" s="134">
        <v>298.94</v>
      </c>
      <c r="N29" s="134">
        <v>212.85</v>
      </c>
      <c r="O29" s="134">
        <v>216.52</v>
      </c>
      <c r="P29" s="134">
        <v>411.15</v>
      </c>
      <c r="Q29" s="134">
        <v>297.37</v>
      </c>
      <c r="R29" s="2">
        <v>278.5</v>
      </c>
      <c r="S29" s="134">
        <v>116</v>
      </c>
      <c r="T29" s="134">
        <v>290.29000000000002</v>
      </c>
      <c r="U29" s="134">
        <v>245.53</v>
      </c>
      <c r="V29" s="134">
        <v>234.56</v>
      </c>
      <c r="W29" s="134">
        <v>176.01</v>
      </c>
      <c r="X29" s="53">
        <v>262.2009523809524</v>
      </c>
      <c r="Y29" s="9"/>
    </row>
    <row r="30" spans="1:25" ht="11.25" x14ac:dyDescent="0.2">
      <c r="A30" s="29" t="s">
        <v>41</v>
      </c>
      <c r="B30" s="120" t="s">
        <v>94</v>
      </c>
      <c r="C30" s="134">
        <v>75.819999999999993</v>
      </c>
      <c r="D30" s="134">
        <v>46</v>
      </c>
      <c r="E30" s="134">
        <v>50.36</v>
      </c>
      <c r="F30" s="134">
        <v>40</v>
      </c>
      <c r="G30" s="2">
        <v>27.4</v>
      </c>
      <c r="H30" s="134">
        <v>49</v>
      </c>
      <c r="I30" s="134">
        <v>29.15</v>
      </c>
      <c r="J30" s="134">
        <v>79.77</v>
      </c>
      <c r="K30" s="134">
        <v>45.2</v>
      </c>
      <c r="L30" s="134">
        <v>43.15</v>
      </c>
      <c r="M30" s="134">
        <v>57.25</v>
      </c>
      <c r="N30" s="134">
        <v>35.86</v>
      </c>
      <c r="O30" s="134">
        <v>36</v>
      </c>
      <c r="P30" s="134">
        <v>76.62</v>
      </c>
      <c r="Q30" s="134">
        <v>54.8</v>
      </c>
      <c r="R30" s="2">
        <v>40.99</v>
      </c>
      <c r="S30" s="134">
        <v>37.520000000000003</v>
      </c>
      <c r="T30" s="134">
        <v>44.96</v>
      </c>
      <c r="U30" s="134">
        <v>26.82</v>
      </c>
      <c r="V30" s="134">
        <v>38.14</v>
      </c>
      <c r="W30" s="134">
        <v>65.239999999999995</v>
      </c>
      <c r="X30" s="53">
        <v>47.621428571428567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40.58</v>
      </c>
      <c r="E31" s="134">
        <v>43.32</v>
      </c>
      <c r="F31" s="134">
        <v>44.36</v>
      </c>
      <c r="G31" s="2">
        <v>40.42</v>
      </c>
      <c r="H31" s="134">
        <v>51.96</v>
      </c>
      <c r="I31" s="134">
        <v>49.9</v>
      </c>
      <c r="J31" s="134">
        <v>52.77</v>
      </c>
      <c r="K31" s="134">
        <v>51.04</v>
      </c>
      <c r="L31" s="134">
        <v>56.975000000000001</v>
      </c>
      <c r="M31" s="134">
        <v>59.82</v>
      </c>
      <c r="N31" s="134">
        <v>50.4</v>
      </c>
      <c r="O31" s="134">
        <v>36.5</v>
      </c>
      <c r="P31" s="134">
        <v>61.36</v>
      </c>
      <c r="Q31" s="134">
        <v>54.16</v>
      </c>
      <c r="R31" s="2">
        <v>48.8</v>
      </c>
      <c r="S31" s="134">
        <v>26.39</v>
      </c>
      <c r="T31" s="134">
        <v>54.42</v>
      </c>
      <c r="U31" s="134">
        <v>59.35</v>
      </c>
      <c r="V31" s="134">
        <v>42</v>
      </c>
      <c r="W31" s="134">
        <v>43.8</v>
      </c>
      <c r="X31" s="53">
        <v>48.347857142857137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27.15</v>
      </c>
      <c r="D32" s="134">
        <v>25.06</v>
      </c>
      <c r="E32" s="134">
        <v>32.24</v>
      </c>
      <c r="F32" s="134">
        <v>25.5</v>
      </c>
      <c r="G32" s="2">
        <v>21.9</v>
      </c>
      <c r="H32" s="134">
        <v>33.130000000000003</v>
      </c>
      <c r="I32" s="134">
        <v>15.48</v>
      </c>
      <c r="J32" s="134">
        <v>27.28</v>
      </c>
      <c r="K32" s="134">
        <v>30.61</v>
      </c>
      <c r="L32" s="134">
        <v>32</v>
      </c>
      <c r="M32" s="134">
        <v>23.05</v>
      </c>
      <c r="N32" s="134">
        <v>22.71</v>
      </c>
      <c r="O32" s="134">
        <v>21</v>
      </c>
      <c r="P32" s="134">
        <v>30.94</v>
      </c>
      <c r="Q32" s="134">
        <v>25.95</v>
      </c>
      <c r="R32" s="2">
        <v>33.700000000000003</v>
      </c>
      <c r="S32" s="2">
        <v>21.83</v>
      </c>
      <c r="T32" s="2">
        <v>30.49</v>
      </c>
      <c r="U32" s="134">
        <v>21.55</v>
      </c>
      <c r="V32" s="134">
        <v>25</v>
      </c>
      <c r="W32" s="134">
        <v>24.65</v>
      </c>
      <c r="X32" s="53">
        <v>26.248571428571424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18.829999999999998</v>
      </c>
      <c r="E34" s="2">
        <v>21.75</v>
      </c>
      <c r="F34" s="2">
        <v>19.34</v>
      </c>
      <c r="G34" s="2">
        <v>21.07</v>
      </c>
      <c r="H34" s="134">
        <v>23.44</v>
      </c>
      <c r="I34" s="134">
        <v>22.35</v>
      </c>
      <c r="J34" s="2">
        <v>15.06</v>
      </c>
      <c r="K34" s="2">
        <v>21.38</v>
      </c>
      <c r="L34" s="2">
        <v>14.813448000000001</v>
      </c>
      <c r="M34" s="2">
        <v>18.89</v>
      </c>
      <c r="N34" s="134">
        <v>17.63</v>
      </c>
      <c r="O34" s="2">
        <v>16.559999999999999</v>
      </c>
      <c r="P34" s="2">
        <v>18.57</v>
      </c>
      <c r="Q34" s="2">
        <v>25.09</v>
      </c>
      <c r="R34" s="2">
        <v>23.06</v>
      </c>
      <c r="S34" s="134">
        <v>14.813272829999997</v>
      </c>
      <c r="T34" s="134">
        <v>19.8203</v>
      </c>
      <c r="U34" s="2">
        <v>29.47</v>
      </c>
      <c r="V34" s="2">
        <v>15.983335</v>
      </c>
      <c r="W34" s="134">
        <v>21.620469999999997</v>
      </c>
      <c r="X34" s="53">
        <v>19.745261610952383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13.89</v>
      </c>
      <c r="E35" s="2">
        <v>12.85</v>
      </c>
      <c r="F35" s="2">
        <v>12.76</v>
      </c>
      <c r="G35" s="2">
        <v>13.66</v>
      </c>
      <c r="H35" s="134">
        <v>14.61</v>
      </c>
      <c r="I35" s="134">
        <v>11.71</v>
      </c>
      <c r="J35" s="2">
        <v>10.6</v>
      </c>
      <c r="K35" s="2">
        <v>13.98</v>
      </c>
      <c r="L35" s="2">
        <v>10.922574000000001</v>
      </c>
      <c r="M35" s="2">
        <v>14.42</v>
      </c>
      <c r="N35" s="134">
        <v>12.76</v>
      </c>
      <c r="O35" s="2">
        <v>12.28</v>
      </c>
      <c r="P35" s="2">
        <v>13.97</v>
      </c>
      <c r="Q35" s="2">
        <v>17.8</v>
      </c>
      <c r="R35" s="2">
        <v>16.71</v>
      </c>
      <c r="S35" s="134">
        <v>11.844454565999998</v>
      </c>
      <c r="T35" s="134">
        <v>16.360099999999999</v>
      </c>
      <c r="U35" s="2">
        <v>18.8</v>
      </c>
      <c r="V35" s="2">
        <v>10.996335</v>
      </c>
      <c r="W35" s="134">
        <v>17.654422</v>
      </c>
      <c r="X35" s="53">
        <v>13.778204265047618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39.03</v>
      </c>
      <c r="D37" s="134">
        <v>94.83</v>
      </c>
      <c r="E37" s="134">
        <v>119.82</v>
      </c>
      <c r="F37" s="134">
        <v>37.799999999999997</v>
      </c>
      <c r="G37" s="134">
        <v>65.05</v>
      </c>
      <c r="H37" s="134">
        <v>79.92</v>
      </c>
      <c r="I37" s="134">
        <v>57.46</v>
      </c>
      <c r="J37" s="134">
        <v>63.99</v>
      </c>
      <c r="K37" s="134">
        <v>64.540000000000006</v>
      </c>
      <c r="L37" s="134">
        <v>48.96</v>
      </c>
      <c r="M37" s="134">
        <v>107.53</v>
      </c>
      <c r="N37" s="134">
        <v>26.55</v>
      </c>
      <c r="O37" s="134">
        <v>34</v>
      </c>
      <c r="P37" s="134">
        <v>91.16</v>
      </c>
      <c r="Q37" s="134">
        <v>72.819999999999993</v>
      </c>
      <c r="R37" s="2">
        <v>60.55</v>
      </c>
      <c r="S37" s="134">
        <v>34.072727</v>
      </c>
      <c r="T37" s="134">
        <v>80.4816</v>
      </c>
      <c r="U37" s="134">
        <v>38.9</v>
      </c>
      <c r="V37" s="134">
        <v>37.99</v>
      </c>
      <c r="W37" s="134">
        <v>50.74</v>
      </c>
      <c r="X37" s="53">
        <v>62.199729857142856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26.67</v>
      </c>
      <c r="E39" s="20">
        <v>19.670000000000002</v>
      </c>
      <c r="F39" s="20">
        <v>9.1</v>
      </c>
      <c r="G39" s="20">
        <v>43</v>
      </c>
      <c r="H39" s="20">
        <v>11.45</v>
      </c>
      <c r="I39" s="20">
        <v>10.66</v>
      </c>
      <c r="J39" s="20">
        <v>44.8</v>
      </c>
      <c r="K39" s="20">
        <v>8</v>
      </c>
      <c r="L39" s="20">
        <v>47.5</v>
      </c>
      <c r="M39" s="20">
        <v>25.38</v>
      </c>
      <c r="N39" s="20">
        <v>16.399999999999999</v>
      </c>
      <c r="O39" s="20">
        <v>9.67</v>
      </c>
      <c r="P39" s="20">
        <v>15.08</v>
      </c>
      <c r="Q39" s="20">
        <v>8.75</v>
      </c>
      <c r="R39" s="21">
        <v>9.1999999999999993</v>
      </c>
      <c r="S39" s="20">
        <v>7.4746522000000004</v>
      </c>
      <c r="T39" s="20">
        <v>33</v>
      </c>
      <c r="U39" s="20">
        <v>10.56</v>
      </c>
      <c r="V39" s="20">
        <v>11</v>
      </c>
      <c r="W39" s="20">
        <v>6.9610000000000003</v>
      </c>
      <c r="X39" s="57">
        <v>19.015507247619045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17" customWidth="1"/>
    <col min="2" max="17" width="5.7109375" style="72" customWidth="1"/>
    <col min="18" max="18" width="5.7109375" style="96" customWidth="1"/>
    <col min="19" max="19" width="5.7109375" style="72" customWidth="1"/>
    <col min="20" max="20" width="6.140625" style="72" bestFit="1" customWidth="1"/>
    <col min="21" max="21" width="5.7109375" style="96" customWidth="1"/>
    <col min="22" max="23" width="5.7109375" style="72" customWidth="1"/>
    <col min="24" max="24" width="6.7109375" style="75" customWidth="1"/>
    <col min="25" max="25" width="6.7109375" style="72" bestFit="1" customWidth="1"/>
    <col min="26" max="26" width="2.140625" style="72" customWidth="1"/>
    <col min="27" max="235" width="11.42578125" style="72" customWidth="1"/>
    <col min="236" max="16384" width="9.140625" style="72"/>
  </cols>
  <sheetData>
    <row r="1" spans="1:25" s="70" customFormat="1" ht="15" x14ac:dyDescent="0.2">
      <c r="A1" s="145" t="s">
        <v>128</v>
      </c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145"/>
      <c r="O1" s="145"/>
      <c r="P1" s="145"/>
      <c r="Q1" s="145"/>
      <c r="R1" s="145"/>
      <c r="S1" s="145"/>
      <c r="T1" s="145"/>
      <c r="U1" s="145"/>
      <c r="V1" s="145"/>
      <c r="W1" s="145"/>
      <c r="X1" s="145"/>
      <c r="Y1" s="69"/>
    </row>
    <row r="2" spans="1:25" s="70" customFormat="1" ht="15" x14ac:dyDescent="0.2">
      <c r="A2" s="145" t="s">
        <v>110</v>
      </c>
      <c r="B2" s="145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145"/>
      <c r="S2" s="145"/>
      <c r="T2" s="145"/>
      <c r="U2" s="145"/>
      <c r="V2" s="145"/>
      <c r="W2" s="145"/>
      <c r="X2" s="145"/>
      <c r="Y2" s="69"/>
    </row>
    <row r="3" spans="1:25" ht="12" x14ac:dyDescent="0.2">
      <c r="A3" s="146" t="s">
        <v>168</v>
      </c>
      <c r="B3" s="146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71"/>
    </row>
    <row r="4" spans="1:25" ht="12" customHeight="1" x14ac:dyDescent="0.2">
      <c r="A4" s="73"/>
      <c r="B4" s="73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5"/>
      <c r="X4" s="76" t="s">
        <v>111</v>
      </c>
      <c r="Y4" s="71"/>
    </row>
    <row r="5" spans="1:25" s="75" customFormat="1" ht="11.1" customHeight="1" x14ac:dyDescent="0.2">
      <c r="A5" s="148" t="s">
        <v>57</v>
      </c>
      <c r="B5" s="150" t="s">
        <v>105</v>
      </c>
      <c r="C5" s="152" t="s">
        <v>18</v>
      </c>
      <c r="D5" s="152" t="s">
        <v>15</v>
      </c>
      <c r="E5" s="152" t="s">
        <v>11</v>
      </c>
      <c r="F5" s="152" t="s">
        <v>16</v>
      </c>
      <c r="G5" s="152" t="s">
        <v>1</v>
      </c>
      <c r="H5" s="152" t="s">
        <v>17</v>
      </c>
      <c r="I5" s="152" t="s">
        <v>4</v>
      </c>
      <c r="J5" s="152" t="s">
        <v>13</v>
      </c>
      <c r="K5" s="152" t="s">
        <v>0</v>
      </c>
      <c r="L5" s="152" t="s">
        <v>9</v>
      </c>
      <c r="M5" s="152" t="s">
        <v>6</v>
      </c>
      <c r="N5" s="152" t="s">
        <v>21</v>
      </c>
      <c r="O5" s="152" t="s">
        <v>8</v>
      </c>
      <c r="P5" s="152" t="s">
        <v>12</v>
      </c>
      <c r="Q5" s="152" t="s">
        <v>7</v>
      </c>
      <c r="R5" s="152" t="s">
        <v>10</v>
      </c>
      <c r="S5" s="152" t="s">
        <v>14</v>
      </c>
      <c r="T5" s="152" t="s">
        <v>2</v>
      </c>
      <c r="U5" s="152" t="s">
        <v>5</v>
      </c>
      <c r="V5" s="152" t="s">
        <v>19</v>
      </c>
      <c r="W5" s="152" t="s">
        <v>3</v>
      </c>
      <c r="X5" s="77" t="s">
        <v>114</v>
      </c>
    </row>
    <row r="6" spans="1:25" ht="11.1" customHeight="1" x14ac:dyDescent="0.2">
      <c r="A6" s="149"/>
      <c r="B6" s="151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78" t="s">
        <v>20</v>
      </c>
      <c r="Y6" s="75"/>
    </row>
    <row r="7" spans="1:25" ht="11.25" x14ac:dyDescent="0.2">
      <c r="A7" s="79" t="s">
        <v>23</v>
      </c>
      <c r="B7" s="80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52"/>
      <c r="Y7" s="9"/>
    </row>
    <row r="8" spans="1:25" ht="11.25" x14ac:dyDescent="0.2">
      <c r="A8" s="82" t="s">
        <v>106</v>
      </c>
      <c r="B8" s="83" t="s">
        <v>91</v>
      </c>
      <c r="C8" s="84">
        <v>53.5</v>
      </c>
      <c r="D8" s="84">
        <v>52</v>
      </c>
      <c r="E8" s="84">
        <v>36.06</v>
      </c>
      <c r="F8" s="84">
        <v>37.35</v>
      </c>
      <c r="G8" s="85">
        <v>27.38</v>
      </c>
      <c r="H8" s="84">
        <v>31.04</v>
      </c>
      <c r="I8" s="84">
        <v>21.5</v>
      </c>
      <c r="J8" s="84">
        <v>31.05</v>
      </c>
      <c r="K8" s="84">
        <v>24.85</v>
      </c>
      <c r="L8" s="84">
        <v>31.49</v>
      </c>
      <c r="M8" s="84">
        <v>33.07</v>
      </c>
      <c r="N8" s="84">
        <v>35.799999999999997</v>
      </c>
      <c r="O8" s="84">
        <v>45.89</v>
      </c>
      <c r="P8" s="84">
        <v>35.19</v>
      </c>
      <c r="Q8" s="84">
        <v>23.02</v>
      </c>
      <c r="R8" s="85">
        <v>34.15</v>
      </c>
      <c r="S8" s="84">
        <v>25.11</v>
      </c>
      <c r="T8" s="84">
        <v>28.46</v>
      </c>
      <c r="U8" s="84">
        <v>28.74</v>
      </c>
      <c r="V8" s="84">
        <v>41</v>
      </c>
      <c r="W8" s="84">
        <v>26.88</v>
      </c>
      <c r="X8" s="53">
        <v>33.501428571428576</v>
      </c>
      <c r="Y8" s="9"/>
    </row>
    <row r="9" spans="1:25" ht="11.25" x14ac:dyDescent="0.2">
      <c r="A9" s="82" t="s">
        <v>87</v>
      </c>
      <c r="B9" s="83" t="s">
        <v>92</v>
      </c>
      <c r="C9" s="86">
        <v>2.9</v>
      </c>
      <c r="D9" s="86">
        <v>4.8499999999999996</v>
      </c>
      <c r="E9" s="86">
        <v>3.13</v>
      </c>
      <c r="F9" s="86">
        <v>2.81</v>
      </c>
      <c r="G9" s="87">
        <v>2.65</v>
      </c>
      <c r="H9" s="86">
        <v>2.74</v>
      </c>
      <c r="I9" s="86">
        <v>2.95</v>
      </c>
      <c r="J9" s="86">
        <v>3.54</v>
      </c>
      <c r="K9" s="86">
        <v>2.95</v>
      </c>
      <c r="L9" s="86">
        <v>3.7</v>
      </c>
      <c r="M9" s="86">
        <v>4.74</v>
      </c>
      <c r="N9" s="86">
        <v>4.04</v>
      </c>
      <c r="O9" s="86">
        <v>2.86</v>
      </c>
      <c r="P9" s="86">
        <v>3.47</v>
      </c>
      <c r="Q9" s="86">
        <v>2.89</v>
      </c>
      <c r="R9" s="87">
        <v>3.13</v>
      </c>
      <c r="S9" s="86">
        <v>3.82</v>
      </c>
      <c r="T9" s="86">
        <v>3.59</v>
      </c>
      <c r="U9" s="86">
        <v>3.53</v>
      </c>
      <c r="V9" s="86">
        <v>3.37</v>
      </c>
      <c r="W9" s="86">
        <v>3.2</v>
      </c>
      <c r="X9" s="54">
        <v>3.374285714285715</v>
      </c>
      <c r="Y9" s="9"/>
    </row>
    <row r="10" spans="1:25" ht="11.25" x14ac:dyDescent="0.2">
      <c r="A10" s="82" t="s">
        <v>24</v>
      </c>
      <c r="B10" s="83" t="s">
        <v>93</v>
      </c>
      <c r="C10" s="84">
        <v>280</v>
      </c>
      <c r="D10" s="84">
        <v>418</v>
      </c>
      <c r="E10" s="84">
        <v>292.8</v>
      </c>
      <c r="F10" s="84">
        <v>245</v>
      </c>
      <c r="G10" s="85">
        <v>257.45999999999998</v>
      </c>
      <c r="H10" s="84">
        <v>234</v>
      </c>
      <c r="I10" s="84">
        <v>260</v>
      </c>
      <c r="J10" s="84">
        <v>305</v>
      </c>
      <c r="K10" s="84">
        <v>240</v>
      </c>
      <c r="L10" s="84">
        <v>261</v>
      </c>
      <c r="M10" s="84">
        <v>285.60000000000002</v>
      </c>
      <c r="N10" s="84">
        <v>350.51</v>
      </c>
      <c r="O10" s="84">
        <v>262.86</v>
      </c>
      <c r="P10" s="84">
        <v>279.67</v>
      </c>
      <c r="Q10" s="84">
        <v>240</v>
      </c>
      <c r="R10" s="85">
        <v>256.7</v>
      </c>
      <c r="S10" s="84">
        <v>399.08</v>
      </c>
      <c r="T10" s="84">
        <v>279.12</v>
      </c>
      <c r="U10" s="84">
        <v>249.08</v>
      </c>
      <c r="V10" s="84">
        <v>262.5</v>
      </c>
      <c r="W10" s="84">
        <v>243.97</v>
      </c>
      <c r="X10" s="53">
        <v>281.06428571428569</v>
      </c>
      <c r="Y10" s="9"/>
    </row>
    <row r="11" spans="1:25" ht="11.25" x14ac:dyDescent="0.2">
      <c r="A11" s="82" t="s">
        <v>25</v>
      </c>
      <c r="B11" s="83" t="s">
        <v>92</v>
      </c>
      <c r="C11" s="86">
        <v>0.37</v>
      </c>
      <c r="D11" s="86">
        <v>0.56820000000000004</v>
      </c>
      <c r="E11" s="86">
        <v>0.39479999999999998</v>
      </c>
      <c r="F11" s="86">
        <v>0.36499999999999999</v>
      </c>
      <c r="G11" s="87">
        <v>0.314</v>
      </c>
      <c r="H11" s="86">
        <v>0.36399999999999999</v>
      </c>
      <c r="I11" s="86">
        <v>0.35</v>
      </c>
      <c r="J11" s="86">
        <v>0.48</v>
      </c>
      <c r="K11" s="86">
        <v>0.35200000000000004</v>
      </c>
      <c r="L11" s="86">
        <v>0.4</v>
      </c>
      <c r="M11" s="86">
        <v>0.42</v>
      </c>
      <c r="N11" s="86">
        <v>0.54959999999999998</v>
      </c>
      <c r="O11" s="86">
        <v>0.36</v>
      </c>
      <c r="P11" s="86">
        <v>0.42080000000000001</v>
      </c>
      <c r="Q11" s="86">
        <v>0.34</v>
      </c>
      <c r="R11" s="87">
        <v>0.36200000000000004</v>
      </c>
      <c r="S11" s="86">
        <v>0.52</v>
      </c>
      <c r="T11" s="86">
        <v>0.38</v>
      </c>
      <c r="U11" s="86">
        <v>0.43</v>
      </c>
      <c r="V11" s="86">
        <v>0.34840000000000004</v>
      </c>
      <c r="W11" s="86">
        <v>0.3538</v>
      </c>
      <c r="X11" s="54">
        <v>0.40202857142857146</v>
      </c>
      <c r="Y11" s="9"/>
    </row>
    <row r="12" spans="1:25" ht="11.25" x14ac:dyDescent="0.2">
      <c r="A12" s="82" t="s">
        <v>26</v>
      </c>
      <c r="B12" s="83" t="s">
        <v>93</v>
      </c>
      <c r="C12" s="84">
        <v>34</v>
      </c>
      <c r="D12" s="84">
        <v>56.5</v>
      </c>
      <c r="E12" s="84">
        <v>39.76</v>
      </c>
      <c r="F12" s="84">
        <v>30</v>
      </c>
      <c r="G12" s="85">
        <v>61.5</v>
      </c>
      <c r="H12" s="84">
        <v>50</v>
      </c>
      <c r="I12" s="84">
        <v>52</v>
      </c>
      <c r="J12" s="84">
        <v>41</v>
      </c>
      <c r="K12" s="84">
        <v>50</v>
      </c>
      <c r="L12" s="84">
        <v>34</v>
      </c>
      <c r="M12" s="84">
        <v>31.34</v>
      </c>
      <c r="N12" s="84">
        <v>31.36</v>
      </c>
      <c r="O12" s="84">
        <v>23.2</v>
      </c>
      <c r="P12" s="84">
        <v>48.33</v>
      </c>
      <c r="Q12" s="84">
        <v>53</v>
      </c>
      <c r="R12" s="85">
        <v>56</v>
      </c>
      <c r="S12" s="84">
        <v>60</v>
      </c>
      <c r="T12" s="84">
        <v>42.41</v>
      </c>
      <c r="U12" s="84">
        <v>52.9</v>
      </c>
      <c r="V12" s="84">
        <v>29.5</v>
      </c>
      <c r="W12" s="84">
        <v>63.11</v>
      </c>
      <c r="X12" s="53">
        <v>44.757619047619045</v>
      </c>
      <c r="Y12" s="9"/>
    </row>
    <row r="13" spans="1:25" ht="11.25" x14ac:dyDescent="0.2">
      <c r="A13" s="82" t="s">
        <v>27</v>
      </c>
      <c r="B13" s="83" t="s">
        <v>93</v>
      </c>
      <c r="C13" s="84">
        <v>81.2</v>
      </c>
      <c r="D13" s="84">
        <v>151</v>
      </c>
      <c r="E13" s="84">
        <v>68.849999999999994</v>
      </c>
      <c r="F13" s="84">
        <v>55</v>
      </c>
      <c r="G13" s="85">
        <v>56.5</v>
      </c>
      <c r="H13" s="84">
        <v>46.2</v>
      </c>
      <c r="I13" s="84">
        <v>58</v>
      </c>
      <c r="J13" s="84">
        <v>107</v>
      </c>
      <c r="K13" s="84">
        <v>64</v>
      </c>
      <c r="L13" s="84">
        <v>55</v>
      </c>
      <c r="M13" s="84">
        <v>78.599999999999994</v>
      </c>
      <c r="N13" s="84">
        <v>65.900000000000006</v>
      </c>
      <c r="O13" s="84">
        <v>63.4</v>
      </c>
      <c r="P13" s="84">
        <v>70</v>
      </c>
      <c r="Q13" s="84">
        <v>45</v>
      </c>
      <c r="R13" s="85">
        <v>73.099999999999994</v>
      </c>
      <c r="S13" s="84">
        <v>90</v>
      </c>
      <c r="T13" s="84">
        <v>58.72</v>
      </c>
      <c r="U13" s="84">
        <v>60.4</v>
      </c>
      <c r="V13" s="84">
        <v>67.5</v>
      </c>
      <c r="W13" s="84">
        <v>66.55</v>
      </c>
      <c r="X13" s="53">
        <v>70.567619047619047</v>
      </c>
      <c r="Y13" s="9"/>
    </row>
    <row r="14" spans="1:25" ht="11.25" x14ac:dyDescent="0.2">
      <c r="A14" s="82" t="s">
        <v>28</v>
      </c>
      <c r="B14" s="83" t="s">
        <v>94</v>
      </c>
      <c r="C14" s="88">
        <v>0.375</v>
      </c>
      <c r="D14" s="88">
        <v>0.59</v>
      </c>
      <c r="E14" s="88">
        <v>0.48</v>
      </c>
      <c r="F14" s="88">
        <v>0.34</v>
      </c>
      <c r="G14" s="89">
        <v>0.52</v>
      </c>
      <c r="H14" s="88">
        <v>0.42</v>
      </c>
      <c r="I14" s="88">
        <v>0.48</v>
      </c>
      <c r="J14" s="88">
        <v>0.45</v>
      </c>
      <c r="K14" s="88">
        <v>0.62</v>
      </c>
      <c r="L14" s="88">
        <v>0.45</v>
      </c>
      <c r="M14" s="88">
        <v>0.44</v>
      </c>
      <c r="N14" s="88">
        <v>0.48</v>
      </c>
      <c r="O14" s="88">
        <v>0.37</v>
      </c>
      <c r="P14" s="88">
        <v>0.43</v>
      </c>
      <c r="Q14" s="88">
        <v>0.42</v>
      </c>
      <c r="R14" s="89">
        <v>0.44</v>
      </c>
      <c r="S14" s="88">
        <v>0.31</v>
      </c>
      <c r="T14" s="88">
        <v>0.55000000000000004</v>
      </c>
      <c r="U14" s="88">
        <v>0.45</v>
      </c>
      <c r="V14" s="88">
        <v>0.4</v>
      </c>
      <c r="W14" s="88">
        <v>0.436</v>
      </c>
      <c r="X14" s="54">
        <v>0.45004761904761897</v>
      </c>
      <c r="Y14" s="9"/>
    </row>
    <row r="15" spans="1:25" ht="11.25" x14ac:dyDescent="0.2">
      <c r="A15" s="82" t="s">
        <v>44</v>
      </c>
      <c r="B15" s="83" t="s">
        <v>94</v>
      </c>
      <c r="C15" s="84">
        <v>1.95</v>
      </c>
      <c r="D15" s="84">
        <v>4.4800000000000004</v>
      </c>
      <c r="E15" s="84">
        <v>2.15</v>
      </c>
      <c r="F15" s="84">
        <v>1.9</v>
      </c>
      <c r="G15" s="85">
        <v>2.38</v>
      </c>
      <c r="H15" s="84">
        <v>2.25</v>
      </c>
      <c r="I15" s="84">
        <v>1.89</v>
      </c>
      <c r="J15" s="84">
        <v>3.59</v>
      </c>
      <c r="K15" s="84">
        <v>1.83</v>
      </c>
      <c r="L15" s="84">
        <v>2</v>
      </c>
      <c r="M15" s="84">
        <v>2.0299999999999998</v>
      </c>
      <c r="N15" s="84">
        <v>2.5499999999999998</v>
      </c>
      <c r="O15" s="84">
        <v>1.43</v>
      </c>
      <c r="P15" s="84">
        <v>2.93</v>
      </c>
      <c r="Q15" s="84">
        <v>2.5099999999999998</v>
      </c>
      <c r="R15" s="85">
        <v>1.92</v>
      </c>
      <c r="S15" s="84">
        <v>1.91</v>
      </c>
      <c r="T15" s="84">
        <v>2.71</v>
      </c>
      <c r="U15" s="84">
        <v>1.92</v>
      </c>
      <c r="V15" s="84">
        <v>1.9</v>
      </c>
      <c r="W15" s="84">
        <v>1.89</v>
      </c>
      <c r="X15" s="53">
        <v>2.2914285714285718</v>
      </c>
      <c r="Y15" s="9"/>
    </row>
    <row r="16" spans="1:25" ht="11.25" x14ac:dyDescent="0.2">
      <c r="A16" s="82" t="s">
        <v>29</v>
      </c>
      <c r="B16" s="83" t="s">
        <v>91</v>
      </c>
      <c r="C16" s="84">
        <v>22.795000000000002</v>
      </c>
      <c r="D16" s="84">
        <v>19.899999999999999</v>
      </c>
      <c r="E16" s="84">
        <v>21.02</v>
      </c>
      <c r="F16" s="84">
        <v>32</v>
      </c>
      <c r="G16" s="85">
        <v>16</v>
      </c>
      <c r="H16" s="84">
        <v>13.97</v>
      </c>
      <c r="I16" s="84">
        <v>15.85</v>
      </c>
      <c r="J16" s="84">
        <v>15.5</v>
      </c>
      <c r="K16" s="84">
        <v>17</v>
      </c>
      <c r="L16" s="84">
        <v>14.3</v>
      </c>
      <c r="M16" s="84">
        <v>16.53</v>
      </c>
      <c r="N16" s="84">
        <v>19.88</v>
      </c>
      <c r="O16" s="84">
        <v>25.5</v>
      </c>
      <c r="P16" s="84">
        <v>23.69</v>
      </c>
      <c r="Q16" s="84">
        <v>12.53</v>
      </c>
      <c r="R16" s="85">
        <v>18.5</v>
      </c>
      <c r="S16" s="84">
        <v>14.88</v>
      </c>
      <c r="T16" s="84">
        <v>16.11</v>
      </c>
      <c r="U16" s="84">
        <v>14.28</v>
      </c>
      <c r="V16" s="84">
        <v>12.9</v>
      </c>
      <c r="W16" s="84">
        <v>13.1</v>
      </c>
      <c r="X16" s="53">
        <v>17.91595238095238</v>
      </c>
      <c r="Y16" s="9"/>
    </row>
    <row r="17" spans="1:25" ht="11.25" x14ac:dyDescent="0.2">
      <c r="A17" s="82" t="s">
        <v>30</v>
      </c>
      <c r="B17" s="83" t="s">
        <v>94</v>
      </c>
      <c r="C17" s="84">
        <v>49.9</v>
      </c>
      <c r="D17" s="84">
        <v>153</v>
      </c>
      <c r="E17" s="84">
        <v>47.11</v>
      </c>
      <c r="F17" s="84">
        <v>65</v>
      </c>
      <c r="G17" s="85">
        <v>72.900000000000006</v>
      </c>
      <c r="H17" s="84">
        <v>50.5</v>
      </c>
      <c r="I17" s="84">
        <v>59</v>
      </c>
      <c r="J17" s="84">
        <v>95</v>
      </c>
      <c r="K17" s="84">
        <v>75.75</v>
      </c>
      <c r="L17" s="84">
        <v>88</v>
      </c>
      <c r="M17" s="84">
        <v>97</v>
      </c>
      <c r="N17" s="84">
        <v>74.89</v>
      </c>
      <c r="O17" s="84">
        <v>57.69</v>
      </c>
      <c r="P17" s="84">
        <v>64.42</v>
      </c>
      <c r="Q17" s="84">
        <v>61.28</v>
      </c>
      <c r="R17" s="85">
        <v>65.5</v>
      </c>
      <c r="S17" s="84">
        <v>56.6</v>
      </c>
      <c r="T17" s="84">
        <v>75.42</v>
      </c>
      <c r="U17" s="84">
        <v>77.95</v>
      </c>
      <c r="V17" s="84">
        <v>44.5</v>
      </c>
      <c r="W17" s="84">
        <v>82.78</v>
      </c>
      <c r="X17" s="53">
        <v>72.104285714285723</v>
      </c>
      <c r="Y17" s="9"/>
    </row>
    <row r="18" spans="1:25" ht="11.25" customHeight="1" x14ac:dyDescent="0.2">
      <c r="A18" s="82" t="s">
        <v>31</v>
      </c>
      <c r="B18" s="83" t="s">
        <v>91</v>
      </c>
      <c r="C18" s="84">
        <v>730</v>
      </c>
      <c r="D18" s="84">
        <v>284</v>
      </c>
      <c r="E18" s="84">
        <v>296.23</v>
      </c>
      <c r="F18" s="84">
        <v>250</v>
      </c>
      <c r="G18" s="85">
        <v>223.59</v>
      </c>
      <c r="H18" s="84">
        <v>319</v>
      </c>
      <c r="I18" s="84">
        <v>197.75</v>
      </c>
      <c r="J18" s="84">
        <v>121.97</v>
      </c>
      <c r="K18" s="84">
        <v>450</v>
      </c>
      <c r="L18" s="84">
        <v>395</v>
      </c>
      <c r="M18" s="84">
        <v>319.92</v>
      </c>
      <c r="N18" s="84">
        <v>285.31</v>
      </c>
      <c r="O18" s="84">
        <v>215</v>
      </c>
      <c r="P18" s="84">
        <v>336.67</v>
      </c>
      <c r="Q18" s="84">
        <v>255</v>
      </c>
      <c r="R18" s="85">
        <v>397</v>
      </c>
      <c r="S18" s="84">
        <v>407.5</v>
      </c>
      <c r="T18" s="84">
        <v>390.84</v>
      </c>
      <c r="U18" s="84">
        <v>217.19</v>
      </c>
      <c r="V18" s="84">
        <v>185</v>
      </c>
      <c r="W18" s="84">
        <v>295.67</v>
      </c>
      <c r="X18" s="53">
        <v>312.98285714285714</v>
      </c>
      <c r="Y18" s="9"/>
    </row>
    <row r="19" spans="1:25" ht="11.25" customHeight="1" x14ac:dyDescent="0.2">
      <c r="A19" s="82" t="s">
        <v>32</v>
      </c>
      <c r="B19" s="83" t="s">
        <v>91</v>
      </c>
      <c r="C19" s="84">
        <v>366</v>
      </c>
      <c r="D19" s="84">
        <v>237</v>
      </c>
      <c r="E19" s="84">
        <v>255.83</v>
      </c>
      <c r="F19" s="85">
        <v>250</v>
      </c>
      <c r="G19" s="85">
        <v>174</v>
      </c>
      <c r="H19" s="84">
        <v>260</v>
      </c>
      <c r="I19" s="84">
        <v>112</v>
      </c>
      <c r="J19" s="84">
        <v>240.5</v>
      </c>
      <c r="K19" s="84">
        <v>227.05</v>
      </c>
      <c r="L19" s="85">
        <v>260</v>
      </c>
      <c r="M19" s="85">
        <v>204.87</v>
      </c>
      <c r="N19" s="84">
        <v>239.5</v>
      </c>
      <c r="O19" s="84">
        <v>105</v>
      </c>
      <c r="P19" s="84">
        <v>226.67</v>
      </c>
      <c r="Q19" s="84">
        <v>179.86</v>
      </c>
      <c r="R19" s="85">
        <v>300.29000000000002</v>
      </c>
      <c r="S19" s="84">
        <v>181</v>
      </c>
      <c r="T19" s="84">
        <v>123.13</v>
      </c>
      <c r="U19" s="84">
        <v>152.22999999999999</v>
      </c>
      <c r="V19" s="84">
        <v>210</v>
      </c>
      <c r="W19" s="84">
        <v>240.96</v>
      </c>
      <c r="X19" s="53">
        <v>216.47095238095238</v>
      </c>
      <c r="Y19" s="9"/>
    </row>
    <row r="20" spans="1:25" ht="22.5" x14ac:dyDescent="0.2">
      <c r="A20" s="90" t="s">
        <v>33</v>
      </c>
      <c r="B20" s="91" t="s">
        <v>94</v>
      </c>
      <c r="C20" s="84">
        <v>45</v>
      </c>
      <c r="D20" s="84">
        <v>85.5</v>
      </c>
      <c r="E20" s="84">
        <v>47.8</v>
      </c>
      <c r="F20" s="84">
        <v>53</v>
      </c>
      <c r="G20" s="85">
        <v>40.93</v>
      </c>
      <c r="H20" s="84">
        <v>55</v>
      </c>
      <c r="I20" s="84">
        <v>45</v>
      </c>
      <c r="J20" s="84">
        <v>30</v>
      </c>
      <c r="K20" s="84">
        <v>63</v>
      </c>
      <c r="L20" s="84">
        <v>32</v>
      </c>
      <c r="M20" s="84">
        <v>51.23</v>
      </c>
      <c r="N20" s="84">
        <v>41.77</v>
      </c>
      <c r="O20" s="84">
        <v>48.4</v>
      </c>
      <c r="P20" s="84">
        <v>58.86</v>
      </c>
      <c r="Q20" s="84">
        <v>45</v>
      </c>
      <c r="R20" s="85">
        <v>57.63</v>
      </c>
      <c r="S20" s="84">
        <v>26</v>
      </c>
      <c r="T20" s="84">
        <v>25.64</v>
      </c>
      <c r="U20" s="84">
        <v>24.36</v>
      </c>
      <c r="V20" s="84">
        <v>34.1</v>
      </c>
      <c r="W20" s="84">
        <v>40.1</v>
      </c>
      <c r="X20" s="53">
        <v>45.253333333333337</v>
      </c>
      <c r="Y20" s="9"/>
    </row>
    <row r="21" spans="1:25" ht="11.25" customHeight="1" x14ac:dyDescent="0.2">
      <c r="A21" s="82" t="s">
        <v>34</v>
      </c>
      <c r="B21" s="83" t="s">
        <v>91</v>
      </c>
      <c r="C21" s="84">
        <v>17.945</v>
      </c>
      <c r="D21" s="84">
        <v>21.5</v>
      </c>
      <c r="E21" s="84">
        <v>24.4</v>
      </c>
      <c r="F21" s="84">
        <v>16.399999999999999</v>
      </c>
      <c r="G21" s="85">
        <v>17</v>
      </c>
      <c r="H21" s="84">
        <v>19.899999999999999</v>
      </c>
      <c r="I21" s="84">
        <v>17.100000000000001</v>
      </c>
      <c r="J21" s="84">
        <v>15.41</v>
      </c>
      <c r="K21" s="84">
        <v>28</v>
      </c>
      <c r="L21" s="84">
        <v>19.7</v>
      </c>
      <c r="M21" s="84">
        <v>18.23</v>
      </c>
      <c r="N21" s="84">
        <v>22.16</v>
      </c>
      <c r="O21" s="84">
        <v>10.28</v>
      </c>
      <c r="P21" s="84">
        <v>41.57</v>
      </c>
      <c r="Q21" s="84">
        <v>19.7</v>
      </c>
      <c r="R21" s="85">
        <v>18.61</v>
      </c>
      <c r="S21" s="84">
        <v>19.38</v>
      </c>
      <c r="T21" s="84">
        <v>17.809999999999999</v>
      </c>
      <c r="U21" s="84">
        <v>13.05</v>
      </c>
      <c r="V21" s="84">
        <v>16</v>
      </c>
      <c r="W21" s="84">
        <v>15.62</v>
      </c>
      <c r="X21" s="53">
        <v>19.512619047619047</v>
      </c>
      <c r="Y21" s="9"/>
    </row>
    <row r="22" spans="1:25" ht="11.25" customHeight="1" x14ac:dyDescent="0.2">
      <c r="A22" s="82" t="s">
        <v>88</v>
      </c>
      <c r="B22" s="83" t="s">
        <v>94</v>
      </c>
      <c r="C22" s="84">
        <v>404.95</v>
      </c>
      <c r="D22" s="84">
        <v>430</v>
      </c>
      <c r="E22" s="84">
        <v>262.57</v>
      </c>
      <c r="F22" s="84">
        <v>236.4</v>
      </c>
      <c r="G22" s="85">
        <v>361</v>
      </c>
      <c r="H22" s="84">
        <v>272.5</v>
      </c>
      <c r="I22" s="84">
        <v>340</v>
      </c>
      <c r="J22" s="84">
        <v>278</v>
      </c>
      <c r="K22" s="84">
        <v>308</v>
      </c>
      <c r="L22" s="84">
        <v>333.3</v>
      </c>
      <c r="M22" s="84">
        <v>372.94</v>
      </c>
      <c r="N22" s="84">
        <v>247.26</v>
      </c>
      <c r="O22" s="84">
        <v>357</v>
      </c>
      <c r="P22" s="84">
        <v>430.5</v>
      </c>
      <c r="Q22" s="84">
        <v>537.57000000000005</v>
      </c>
      <c r="R22" s="85">
        <v>234.3</v>
      </c>
      <c r="S22" s="84">
        <v>291.2</v>
      </c>
      <c r="T22" s="84">
        <v>666.36</v>
      </c>
      <c r="U22" s="84">
        <v>405.5</v>
      </c>
      <c r="V22" s="84">
        <v>245</v>
      </c>
      <c r="W22" s="84">
        <v>270.91000000000003</v>
      </c>
      <c r="X22" s="53">
        <v>346.91714285714284</v>
      </c>
      <c r="Y22" s="9"/>
    </row>
    <row r="23" spans="1:25" ht="11.25" customHeight="1" x14ac:dyDescent="0.2">
      <c r="A23" s="82" t="s">
        <v>35</v>
      </c>
      <c r="B23" s="83" t="s">
        <v>91</v>
      </c>
      <c r="C23" s="84">
        <v>20</v>
      </c>
      <c r="D23" s="84">
        <v>19.149999999999999</v>
      </c>
      <c r="E23" s="84">
        <v>6.93</v>
      </c>
      <c r="F23" s="84">
        <v>7.8</v>
      </c>
      <c r="G23" s="85">
        <v>11.5</v>
      </c>
      <c r="H23" s="84">
        <v>9.3000000000000007</v>
      </c>
      <c r="I23" s="84">
        <v>6.2</v>
      </c>
      <c r="J23" s="84">
        <v>7.75</v>
      </c>
      <c r="K23" s="84">
        <v>9.8699999999999992</v>
      </c>
      <c r="L23" s="84">
        <v>18.95</v>
      </c>
      <c r="M23" s="84">
        <v>14.35</v>
      </c>
      <c r="N23" s="84">
        <v>9.7799999999999994</v>
      </c>
      <c r="O23" s="84">
        <v>8.09</v>
      </c>
      <c r="P23" s="84">
        <v>7.1</v>
      </c>
      <c r="Q23" s="84">
        <v>9.68</v>
      </c>
      <c r="R23" s="85">
        <v>12.05</v>
      </c>
      <c r="S23" s="84">
        <v>27</v>
      </c>
      <c r="T23" s="84">
        <v>7.83</v>
      </c>
      <c r="U23" s="84">
        <v>24.39</v>
      </c>
      <c r="V23" s="84">
        <v>12.42</v>
      </c>
      <c r="W23" s="84">
        <v>9</v>
      </c>
      <c r="X23" s="53">
        <v>12.34</v>
      </c>
      <c r="Y23" s="9"/>
    </row>
    <row r="24" spans="1:25" ht="11.25" customHeight="1" x14ac:dyDescent="0.2">
      <c r="A24" s="82" t="s">
        <v>36</v>
      </c>
      <c r="B24" s="83" t="s">
        <v>91</v>
      </c>
      <c r="C24" s="84">
        <v>55</v>
      </c>
      <c r="D24" s="84">
        <v>59.5</v>
      </c>
      <c r="E24" s="84">
        <v>55.28</v>
      </c>
      <c r="F24" s="84">
        <v>78</v>
      </c>
      <c r="G24" s="85">
        <v>45.6</v>
      </c>
      <c r="H24" s="84">
        <v>40</v>
      </c>
      <c r="I24" s="84">
        <v>42</v>
      </c>
      <c r="J24" s="84">
        <v>47</v>
      </c>
      <c r="K24" s="84">
        <v>55</v>
      </c>
      <c r="L24" s="84">
        <v>68</v>
      </c>
      <c r="M24" s="84">
        <v>78.75</v>
      </c>
      <c r="N24" s="84">
        <v>64.78</v>
      </c>
      <c r="O24" s="84">
        <v>33.17</v>
      </c>
      <c r="P24" s="84">
        <v>101.36</v>
      </c>
      <c r="Q24" s="84">
        <v>55</v>
      </c>
      <c r="R24" s="85">
        <v>52</v>
      </c>
      <c r="S24" s="84">
        <v>82</v>
      </c>
      <c r="T24" s="84">
        <v>56.19</v>
      </c>
      <c r="U24" s="84">
        <v>58.95</v>
      </c>
      <c r="V24" s="84">
        <v>62.75</v>
      </c>
      <c r="W24" s="84">
        <v>51.9</v>
      </c>
      <c r="X24" s="53">
        <v>59.153809523809528</v>
      </c>
      <c r="Y24" s="9"/>
    </row>
    <row r="25" spans="1:25" ht="11.25" customHeight="1" x14ac:dyDescent="0.2">
      <c r="A25" s="82" t="s">
        <v>37</v>
      </c>
      <c r="B25" s="83" t="s">
        <v>95</v>
      </c>
      <c r="C25" s="84">
        <v>4.0650000000000004</v>
      </c>
      <c r="D25" s="84">
        <v>8.9</v>
      </c>
      <c r="E25" s="84">
        <v>5.87</v>
      </c>
      <c r="F25" s="84">
        <v>8.7100000000000009</v>
      </c>
      <c r="G25" s="85">
        <v>8.91</v>
      </c>
      <c r="H25" s="84">
        <v>8.9700000000000006</v>
      </c>
      <c r="I25" s="84">
        <v>6.12</v>
      </c>
      <c r="J25" s="84">
        <v>11.1</v>
      </c>
      <c r="K25" s="84">
        <v>7.22</v>
      </c>
      <c r="L25" s="84">
        <v>8.33</v>
      </c>
      <c r="M25" s="84">
        <v>9.4600000000000009</v>
      </c>
      <c r="N25" s="84">
        <v>5.81</v>
      </c>
      <c r="O25" s="84">
        <v>4.28</v>
      </c>
      <c r="P25" s="84">
        <v>5.68</v>
      </c>
      <c r="Q25" s="84">
        <v>8.0299999999999994</v>
      </c>
      <c r="R25" s="85">
        <v>9.5</v>
      </c>
      <c r="S25" s="84">
        <v>5.33</v>
      </c>
      <c r="T25" s="84">
        <v>12.41</v>
      </c>
      <c r="U25" s="84">
        <v>7.95</v>
      </c>
      <c r="V25" s="84">
        <v>4.95</v>
      </c>
      <c r="W25" s="84">
        <v>8.5850000000000009</v>
      </c>
      <c r="X25" s="53">
        <v>7.6276190476190475</v>
      </c>
      <c r="Y25" s="9"/>
    </row>
    <row r="26" spans="1:25" ht="11.25" x14ac:dyDescent="0.2">
      <c r="A26" s="82" t="s">
        <v>38</v>
      </c>
      <c r="B26" s="83" t="s">
        <v>92</v>
      </c>
      <c r="C26" s="84">
        <v>7.7249999999999996</v>
      </c>
      <c r="D26" s="84">
        <v>5.9</v>
      </c>
      <c r="E26" s="84">
        <v>4.66</v>
      </c>
      <c r="F26" s="84">
        <v>3.25</v>
      </c>
      <c r="G26" s="85">
        <v>2.6</v>
      </c>
      <c r="H26" s="84">
        <v>6.55</v>
      </c>
      <c r="I26" s="84">
        <v>4.16</v>
      </c>
      <c r="J26" s="84">
        <v>16.8</v>
      </c>
      <c r="K26" s="84">
        <v>4.6399999999999997</v>
      </c>
      <c r="L26" s="84">
        <v>7.04</v>
      </c>
      <c r="M26" s="84">
        <v>7.22</v>
      </c>
      <c r="N26" s="85">
        <v>4.03</v>
      </c>
      <c r="O26" s="84">
        <v>9.93</v>
      </c>
      <c r="P26" s="84">
        <v>7.94</v>
      </c>
      <c r="Q26" s="84">
        <v>5.54</v>
      </c>
      <c r="R26" s="85">
        <v>9.85</v>
      </c>
      <c r="S26" s="84">
        <v>11.6</v>
      </c>
      <c r="T26" s="84">
        <v>9.42</v>
      </c>
      <c r="U26" s="84">
        <v>6.25</v>
      </c>
      <c r="V26" s="84">
        <v>8.5</v>
      </c>
      <c r="W26" s="84">
        <v>6.36</v>
      </c>
      <c r="X26" s="53">
        <v>7.1411904761904763</v>
      </c>
      <c r="Y26" s="9"/>
    </row>
    <row r="27" spans="1:25" ht="11.25" x14ac:dyDescent="0.2">
      <c r="A27" s="82" t="s">
        <v>109</v>
      </c>
      <c r="B27" s="83" t="s">
        <v>96</v>
      </c>
      <c r="C27" s="86">
        <v>0.83</v>
      </c>
      <c r="D27" s="86">
        <v>0.98</v>
      </c>
      <c r="E27" s="86">
        <v>0.83</v>
      </c>
      <c r="F27" s="86">
        <v>0.65</v>
      </c>
      <c r="G27" s="87">
        <v>0.52</v>
      </c>
      <c r="H27" s="86">
        <v>0.65</v>
      </c>
      <c r="I27" s="86">
        <v>0.61</v>
      </c>
      <c r="J27" s="86">
        <v>0.96</v>
      </c>
      <c r="K27" s="86">
        <v>0.6</v>
      </c>
      <c r="L27" s="86">
        <v>0.7</v>
      </c>
      <c r="M27" s="86">
        <v>0.67</v>
      </c>
      <c r="N27" s="86">
        <v>0.74</v>
      </c>
      <c r="O27" s="86">
        <v>0.61</v>
      </c>
      <c r="P27" s="86">
        <v>1.02</v>
      </c>
      <c r="Q27" s="86">
        <v>0.66</v>
      </c>
      <c r="R27" s="87">
        <v>0.84</v>
      </c>
      <c r="S27" s="87">
        <v>0.9</v>
      </c>
      <c r="T27" s="87">
        <v>0.95</v>
      </c>
      <c r="U27" s="87">
        <v>0.82</v>
      </c>
      <c r="V27" s="86">
        <v>0.69</v>
      </c>
      <c r="W27" s="86">
        <v>0.69299999999999995</v>
      </c>
      <c r="X27" s="54">
        <v>0.75823809523809516</v>
      </c>
      <c r="Y27" s="9"/>
    </row>
    <row r="28" spans="1:25" ht="11.25" x14ac:dyDescent="0.2">
      <c r="A28" s="82" t="s">
        <v>39</v>
      </c>
      <c r="B28" s="83" t="s">
        <v>94</v>
      </c>
      <c r="C28" s="84">
        <v>63.25</v>
      </c>
      <c r="D28" s="84">
        <v>58.75</v>
      </c>
      <c r="E28" s="84">
        <v>65.05</v>
      </c>
      <c r="F28" s="84">
        <v>64.5</v>
      </c>
      <c r="G28" s="85">
        <v>47.75</v>
      </c>
      <c r="H28" s="84">
        <v>56</v>
      </c>
      <c r="I28" s="84">
        <v>58</v>
      </c>
      <c r="J28" s="84">
        <v>72.45</v>
      </c>
      <c r="K28" s="84">
        <v>56.3</v>
      </c>
      <c r="L28" s="84">
        <v>54</v>
      </c>
      <c r="M28" s="84">
        <v>61.63</v>
      </c>
      <c r="N28" s="84">
        <v>61.46</v>
      </c>
      <c r="O28" s="84">
        <v>66.489999999999995</v>
      </c>
      <c r="P28" s="84">
        <v>80.42</v>
      </c>
      <c r="Q28" s="84">
        <v>57.5</v>
      </c>
      <c r="R28" s="85">
        <v>56.4</v>
      </c>
      <c r="S28" s="84">
        <v>64</v>
      </c>
      <c r="T28" s="84">
        <v>70.38</v>
      </c>
      <c r="U28" s="84">
        <v>68.69</v>
      </c>
      <c r="V28" s="84">
        <v>60.95</v>
      </c>
      <c r="W28" s="84">
        <v>58.21</v>
      </c>
      <c r="X28" s="53">
        <v>62.008571428571429</v>
      </c>
      <c r="Y28" s="9"/>
    </row>
    <row r="29" spans="1:25" ht="11.25" x14ac:dyDescent="0.2">
      <c r="A29" s="82" t="s">
        <v>40</v>
      </c>
      <c r="B29" s="83" t="s">
        <v>94</v>
      </c>
      <c r="C29" s="84">
        <v>165</v>
      </c>
      <c r="D29" s="84">
        <v>319</v>
      </c>
      <c r="E29" s="84">
        <v>206.25</v>
      </c>
      <c r="F29" s="84">
        <v>182.19</v>
      </c>
      <c r="G29" s="85">
        <v>170.68</v>
      </c>
      <c r="H29" s="84">
        <v>180</v>
      </c>
      <c r="I29" s="84">
        <v>77</v>
      </c>
      <c r="J29" s="84">
        <v>188.39</v>
      </c>
      <c r="K29" s="84">
        <v>209.3</v>
      </c>
      <c r="L29" s="84">
        <v>205.45</v>
      </c>
      <c r="M29" s="84">
        <v>226.33</v>
      </c>
      <c r="N29" s="84">
        <v>178.81</v>
      </c>
      <c r="O29" s="84">
        <v>167.98</v>
      </c>
      <c r="P29" s="84">
        <v>245.9</v>
      </c>
      <c r="Q29" s="84">
        <v>190.32</v>
      </c>
      <c r="R29" s="85">
        <v>212</v>
      </c>
      <c r="S29" s="84">
        <v>100.07</v>
      </c>
      <c r="T29" s="84">
        <v>225.88</v>
      </c>
      <c r="U29" s="84">
        <v>198.18</v>
      </c>
      <c r="V29" s="84">
        <v>202.5</v>
      </c>
      <c r="W29" s="84">
        <v>153.97999999999999</v>
      </c>
      <c r="X29" s="53">
        <v>190.72428571428574</v>
      </c>
      <c r="Y29" s="9"/>
    </row>
    <row r="30" spans="1:25" ht="11.25" x14ac:dyDescent="0.2">
      <c r="A30" s="82" t="s">
        <v>41</v>
      </c>
      <c r="B30" s="83" t="s">
        <v>94</v>
      </c>
      <c r="C30" s="84">
        <v>39.200000000000003</v>
      </c>
      <c r="D30" s="84">
        <v>52.8</v>
      </c>
      <c r="E30" s="84">
        <v>33.24</v>
      </c>
      <c r="F30" s="84">
        <v>34.19</v>
      </c>
      <c r="G30" s="85">
        <v>37</v>
      </c>
      <c r="H30" s="84">
        <v>43.5</v>
      </c>
      <c r="I30" s="84">
        <v>27.6</v>
      </c>
      <c r="J30" s="84">
        <v>38.799999999999997</v>
      </c>
      <c r="K30" s="84">
        <v>43</v>
      </c>
      <c r="L30" s="84">
        <v>37</v>
      </c>
      <c r="M30" s="84">
        <v>48</v>
      </c>
      <c r="N30" s="84">
        <v>27.52</v>
      </c>
      <c r="O30" s="84">
        <v>35.729999999999997</v>
      </c>
      <c r="P30" s="84">
        <v>61.63</v>
      </c>
      <c r="Q30" s="84">
        <v>42.9</v>
      </c>
      <c r="R30" s="85">
        <v>31.68</v>
      </c>
      <c r="S30" s="84">
        <v>35.020000000000003</v>
      </c>
      <c r="T30" s="84">
        <v>25.39</v>
      </c>
      <c r="U30" s="84">
        <v>26.01</v>
      </c>
      <c r="V30" s="84">
        <v>26</v>
      </c>
      <c r="W30" s="84">
        <v>54.7</v>
      </c>
      <c r="X30" s="53">
        <v>38.138571428571424</v>
      </c>
      <c r="Y30" s="9"/>
    </row>
    <row r="31" spans="1:25" ht="12" customHeight="1" x14ac:dyDescent="0.2">
      <c r="A31" s="90" t="s">
        <v>42</v>
      </c>
      <c r="B31" s="91" t="s">
        <v>96</v>
      </c>
      <c r="C31" s="84">
        <v>39</v>
      </c>
      <c r="D31" s="84">
        <v>55.75</v>
      </c>
      <c r="E31" s="84">
        <v>46.29</v>
      </c>
      <c r="F31" s="84">
        <v>41.17</v>
      </c>
      <c r="G31" s="85">
        <v>39.61</v>
      </c>
      <c r="H31" s="84">
        <v>44</v>
      </c>
      <c r="I31" s="84">
        <v>47</v>
      </c>
      <c r="J31" s="84">
        <v>52.5</v>
      </c>
      <c r="K31" s="84">
        <v>54.02</v>
      </c>
      <c r="L31" s="84">
        <v>50.17</v>
      </c>
      <c r="M31" s="84">
        <v>58.56</v>
      </c>
      <c r="N31" s="84">
        <v>46.17</v>
      </c>
      <c r="O31" s="84">
        <v>34.549999999999997</v>
      </c>
      <c r="P31" s="84">
        <v>50.46</v>
      </c>
      <c r="Q31" s="84">
        <v>42.52</v>
      </c>
      <c r="R31" s="85">
        <v>43.4</v>
      </c>
      <c r="S31" s="84">
        <v>24.58</v>
      </c>
      <c r="T31" s="84">
        <v>40.64</v>
      </c>
      <c r="U31" s="84">
        <v>49.08</v>
      </c>
      <c r="V31" s="84">
        <v>40.25</v>
      </c>
      <c r="W31" s="84">
        <v>40.69</v>
      </c>
      <c r="X31" s="53">
        <v>44.781428571428563</v>
      </c>
      <c r="Y31" s="9"/>
    </row>
    <row r="32" spans="1:25" ht="12" thickBot="1" x14ac:dyDescent="0.25">
      <c r="A32" s="82" t="s">
        <v>43</v>
      </c>
      <c r="B32" s="83" t="s">
        <v>96</v>
      </c>
      <c r="C32" s="84">
        <v>19.05</v>
      </c>
      <c r="D32" s="84">
        <v>30.45</v>
      </c>
      <c r="E32" s="84">
        <v>32.24</v>
      </c>
      <c r="F32" s="84">
        <v>23</v>
      </c>
      <c r="G32" s="85">
        <v>17.55</v>
      </c>
      <c r="H32" s="84">
        <v>19.149999999999999</v>
      </c>
      <c r="I32" s="84">
        <v>14.85</v>
      </c>
      <c r="J32" s="84">
        <v>15.58</v>
      </c>
      <c r="K32" s="84">
        <v>25</v>
      </c>
      <c r="L32" s="84">
        <v>26.4</v>
      </c>
      <c r="M32" s="84">
        <v>20.8</v>
      </c>
      <c r="N32" s="84">
        <v>19.96</v>
      </c>
      <c r="O32" s="84">
        <v>59.86</v>
      </c>
      <c r="P32" s="84">
        <v>30.69</v>
      </c>
      <c r="Q32" s="84">
        <v>16.920000000000002</v>
      </c>
      <c r="R32" s="85">
        <v>28</v>
      </c>
      <c r="S32" s="85">
        <v>18.170000000000002</v>
      </c>
      <c r="T32" s="85">
        <v>21.78</v>
      </c>
      <c r="U32" s="85">
        <v>15.78</v>
      </c>
      <c r="V32" s="84">
        <v>19.73</v>
      </c>
      <c r="W32" s="84">
        <v>22.22</v>
      </c>
      <c r="X32" s="53">
        <v>23.675238095238097</v>
      </c>
      <c r="Y32" s="9"/>
    </row>
    <row r="33" spans="1:25" s="96" customFormat="1" ht="11.25" x14ac:dyDescent="0.2">
      <c r="A33" s="92" t="s">
        <v>129</v>
      </c>
      <c r="B33" s="93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5"/>
      <c r="Y33" s="9"/>
    </row>
    <row r="34" spans="1:25" ht="11.25" x14ac:dyDescent="0.2">
      <c r="A34" s="82" t="s">
        <v>97</v>
      </c>
      <c r="B34" s="83" t="s">
        <v>98</v>
      </c>
      <c r="C34" s="85">
        <v>10.282707</v>
      </c>
      <c r="D34" s="85">
        <v>12.5</v>
      </c>
      <c r="E34" s="85">
        <v>13.56</v>
      </c>
      <c r="F34" s="85">
        <v>11.28</v>
      </c>
      <c r="G34" s="85">
        <v>13.51</v>
      </c>
      <c r="H34" s="84">
        <v>12.13</v>
      </c>
      <c r="I34" s="84">
        <v>13.66235685</v>
      </c>
      <c r="J34" s="85">
        <v>10.454220000000001</v>
      </c>
      <c r="K34" s="85">
        <v>13.94</v>
      </c>
      <c r="L34" s="85">
        <v>9.4693560000000012</v>
      </c>
      <c r="M34" s="85">
        <v>9.43</v>
      </c>
      <c r="N34" s="84">
        <v>10.57</v>
      </c>
      <c r="O34" s="85">
        <v>10.743319999999999</v>
      </c>
      <c r="P34" s="85">
        <v>11.24</v>
      </c>
      <c r="Q34" s="85">
        <v>17.09</v>
      </c>
      <c r="R34" s="85">
        <v>14.92</v>
      </c>
      <c r="S34" s="84">
        <v>10.282999999999999</v>
      </c>
      <c r="T34" s="84">
        <v>12.5123</v>
      </c>
      <c r="U34" s="84">
        <v>17.123033</v>
      </c>
      <c r="V34" s="85">
        <v>10.74</v>
      </c>
      <c r="W34" s="84">
        <v>14.752279699999999</v>
      </c>
      <c r="X34" s="53">
        <v>12.390122502380953</v>
      </c>
      <c r="Y34" s="9"/>
    </row>
    <row r="35" spans="1:25" ht="12" thickBot="1" x14ac:dyDescent="0.25">
      <c r="A35" s="97" t="s">
        <v>99</v>
      </c>
      <c r="B35" s="83" t="s">
        <v>98</v>
      </c>
      <c r="C35" s="85">
        <v>7.1711549999999997</v>
      </c>
      <c r="D35" s="85">
        <v>9.24</v>
      </c>
      <c r="E35" s="85">
        <v>7.94</v>
      </c>
      <c r="F35" s="85">
        <v>7.42</v>
      </c>
      <c r="G35" s="85">
        <v>8.6999999999999993</v>
      </c>
      <c r="H35" s="84">
        <v>7.56</v>
      </c>
      <c r="I35" s="84">
        <v>9.9113463900000003</v>
      </c>
      <c r="J35" s="85">
        <v>7.3926270000000009</v>
      </c>
      <c r="K35" s="85">
        <v>9.23</v>
      </c>
      <c r="L35" s="85">
        <v>7.0317000000000007</v>
      </c>
      <c r="M35" s="85">
        <v>7.18</v>
      </c>
      <c r="N35" s="84">
        <v>7.6</v>
      </c>
      <c r="O35" s="85">
        <v>7.7995999999999999</v>
      </c>
      <c r="P35" s="85">
        <v>8.4499999999999993</v>
      </c>
      <c r="Q35" s="85">
        <v>11.85</v>
      </c>
      <c r="R35" s="85">
        <v>10.99</v>
      </c>
      <c r="S35" s="84">
        <v>8.2263999999999999</v>
      </c>
      <c r="T35" s="84">
        <v>9.2430000000000003</v>
      </c>
      <c r="U35" s="84">
        <v>11.727006999999999</v>
      </c>
      <c r="V35" s="85">
        <v>7.07</v>
      </c>
      <c r="W35" s="84">
        <v>12.247175600000002</v>
      </c>
      <c r="X35" s="53">
        <v>8.7609529042857126</v>
      </c>
      <c r="Y35" s="9"/>
    </row>
    <row r="36" spans="1:25" ht="11.25" x14ac:dyDescent="0.2">
      <c r="A36" s="92" t="s">
        <v>47</v>
      </c>
      <c r="B36" s="93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56"/>
      <c r="Y36" s="9"/>
    </row>
    <row r="37" spans="1:25" ht="12" thickBot="1" x14ac:dyDescent="0.25">
      <c r="A37" s="97" t="s">
        <v>100</v>
      </c>
      <c r="B37" s="83" t="s">
        <v>98</v>
      </c>
      <c r="C37" s="84">
        <v>25.45</v>
      </c>
      <c r="D37" s="84">
        <v>69</v>
      </c>
      <c r="E37" s="84">
        <v>85.94</v>
      </c>
      <c r="F37" s="84">
        <v>25.45</v>
      </c>
      <c r="G37" s="84">
        <v>77.8</v>
      </c>
      <c r="H37" s="84">
        <v>44.1</v>
      </c>
      <c r="I37" s="84">
        <v>45.91</v>
      </c>
      <c r="J37" s="84">
        <v>30.07</v>
      </c>
      <c r="K37" s="84">
        <v>43.53</v>
      </c>
      <c r="L37" s="84">
        <v>33.53</v>
      </c>
      <c r="M37" s="84">
        <v>59.95</v>
      </c>
      <c r="N37" s="84">
        <v>21.3</v>
      </c>
      <c r="O37" s="84">
        <v>28.07</v>
      </c>
      <c r="P37" s="84">
        <v>49.53</v>
      </c>
      <c r="Q37" s="84">
        <v>47.16</v>
      </c>
      <c r="R37" s="85">
        <v>42</v>
      </c>
      <c r="S37" s="84">
        <v>22.55</v>
      </c>
      <c r="T37" s="84">
        <v>53.798499999999997</v>
      </c>
      <c r="U37" s="84">
        <v>23.9</v>
      </c>
      <c r="V37" s="84">
        <v>27</v>
      </c>
      <c r="W37" s="84">
        <v>33.46</v>
      </c>
      <c r="X37" s="53">
        <v>42.357071428571423</v>
      </c>
      <c r="Y37" s="9"/>
    </row>
    <row r="38" spans="1:25" ht="11.25" x14ac:dyDescent="0.2">
      <c r="A38" s="92" t="s">
        <v>46</v>
      </c>
      <c r="B38" s="93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56"/>
      <c r="Y38" s="9"/>
    </row>
    <row r="39" spans="1:25" ht="11.25" x14ac:dyDescent="0.2">
      <c r="A39" s="98" t="s">
        <v>102</v>
      </c>
      <c r="B39" s="99" t="s">
        <v>101</v>
      </c>
      <c r="C39" s="100">
        <v>25</v>
      </c>
      <c r="D39" s="100">
        <v>40</v>
      </c>
      <c r="E39" s="100">
        <v>14.81</v>
      </c>
      <c r="F39" s="100">
        <v>11.68</v>
      </c>
      <c r="G39" s="100">
        <v>17.649999999999999</v>
      </c>
      <c r="H39" s="100">
        <v>10</v>
      </c>
      <c r="I39" s="100">
        <v>10.66</v>
      </c>
      <c r="J39" s="100">
        <v>10.9</v>
      </c>
      <c r="K39" s="100">
        <v>5.5</v>
      </c>
      <c r="L39" s="100">
        <v>15</v>
      </c>
      <c r="M39" s="100">
        <v>19.21</v>
      </c>
      <c r="N39" s="100">
        <v>14.29</v>
      </c>
      <c r="O39" s="100">
        <v>5.5</v>
      </c>
      <c r="P39" s="100">
        <v>17.149999999999999</v>
      </c>
      <c r="Q39" s="100">
        <v>6.05</v>
      </c>
      <c r="R39" s="101">
        <v>7.6</v>
      </c>
      <c r="S39" s="100">
        <v>5.45</v>
      </c>
      <c r="T39" s="100">
        <v>28.04</v>
      </c>
      <c r="U39" s="100">
        <v>10.76</v>
      </c>
      <c r="V39" s="100">
        <v>14.17</v>
      </c>
      <c r="W39" s="100">
        <v>6.1590000000000007</v>
      </c>
      <c r="X39" s="57">
        <v>14.075190476190476</v>
      </c>
      <c r="Y39" s="9"/>
    </row>
    <row r="40" spans="1:25" ht="11.25" x14ac:dyDescent="0.2">
      <c r="A40" s="102" t="s">
        <v>107</v>
      </c>
      <c r="B40" s="103"/>
      <c r="C40" s="104"/>
      <c r="D40" s="104"/>
      <c r="E40" s="104"/>
      <c r="F40" s="104"/>
      <c r="G40" s="104"/>
      <c r="H40" s="104"/>
      <c r="I40" s="104"/>
      <c r="J40" s="104"/>
      <c r="K40" s="105"/>
      <c r="L40" s="104"/>
      <c r="M40" s="75"/>
      <c r="N40" s="104"/>
      <c r="O40" s="104"/>
      <c r="P40" s="104"/>
      <c r="Q40" s="104"/>
      <c r="R40" s="106"/>
      <c r="S40" s="107"/>
      <c r="T40" s="104"/>
      <c r="U40" s="106"/>
      <c r="V40" s="104"/>
      <c r="W40" s="104"/>
      <c r="Y40" s="104"/>
    </row>
    <row r="41" spans="1:25" ht="11.25" x14ac:dyDescent="0.2">
      <c r="A41" s="108" t="s">
        <v>48</v>
      </c>
      <c r="B41" s="109"/>
      <c r="C41" s="104"/>
      <c r="D41" s="104"/>
      <c r="E41" s="104"/>
      <c r="F41" s="104"/>
      <c r="G41" s="104"/>
      <c r="H41" s="104"/>
      <c r="I41" s="104"/>
      <c r="J41" s="104"/>
      <c r="K41" s="104"/>
      <c r="L41" s="71"/>
      <c r="M41" s="75"/>
      <c r="N41" s="104"/>
      <c r="O41" s="104"/>
      <c r="P41" s="104"/>
      <c r="Q41" s="104"/>
      <c r="R41" s="106"/>
      <c r="S41" s="104"/>
      <c r="T41" s="104"/>
      <c r="U41" s="106"/>
      <c r="V41" s="104"/>
      <c r="W41" s="104"/>
      <c r="X41" s="110"/>
      <c r="Y41" s="104"/>
    </row>
    <row r="42" spans="1:25" ht="11.25" x14ac:dyDescent="0.2">
      <c r="A42" s="111" t="s">
        <v>112</v>
      </c>
      <c r="B42" s="112"/>
      <c r="C42" s="104"/>
      <c r="D42" s="104"/>
      <c r="E42" s="104"/>
      <c r="F42" s="104"/>
      <c r="G42" s="104"/>
      <c r="H42" s="104"/>
      <c r="I42" s="104"/>
      <c r="J42" s="104"/>
      <c r="K42" s="104"/>
      <c r="L42" s="104"/>
      <c r="M42" s="104"/>
      <c r="N42" s="104"/>
      <c r="O42" s="104"/>
      <c r="P42" s="104"/>
      <c r="Q42" s="104"/>
      <c r="R42" s="106"/>
      <c r="S42" s="104"/>
      <c r="T42" s="104"/>
      <c r="U42" s="106"/>
      <c r="V42" s="104"/>
      <c r="W42" s="104"/>
      <c r="X42" s="71"/>
      <c r="Y42" s="104"/>
    </row>
    <row r="43" spans="1:25" ht="11.25" x14ac:dyDescent="0.2">
      <c r="A43" s="113" t="s">
        <v>108</v>
      </c>
      <c r="B43" s="114"/>
      <c r="C43" s="104"/>
      <c r="D43" s="104"/>
      <c r="E43" s="104"/>
      <c r="F43" s="104"/>
      <c r="G43" s="104"/>
      <c r="H43" s="104"/>
      <c r="I43" s="104"/>
      <c r="J43" s="104"/>
      <c r="K43" s="104"/>
      <c r="L43" s="104"/>
      <c r="M43" s="104"/>
      <c r="N43" s="104"/>
      <c r="O43" s="104"/>
      <c r="P43" s="104"/>
      <c r="Q43" s="104"/>
      <c r="R43" s="106"/>
      <c r="S43" s="104"/>
      <c r="T43" s="104"/>
      <c r="U43" s="106"/>
      <c r="V43" s="104"/>
      <c r="W43" s="104"/>
      <c r="X43" s="71"/>
      <c r="Y43" s="104"/>
    </row>
    <row r="44" spans="1:25" ht="11.25" x14ac:dyDescent="0.2">
      <c r="A44" s="113" t="s">
        <v>49</v>
      </c>
      <c r="B44" s="114"/>
    </row>
    <row r="53" spans="1:1" ht="12" x14ac:dyDescent="0.2">
      <c r="A53" s="115"/>
    </row>
    <row r="54" spans="1:1" ht="12" x14ac:dyDescent="0.2">
      <c r="A54" s="115"/>
    </row>
    <row r="55" spans="1:1" ht="12" x14ac:dyDescent="0.2">
      <c r="A55" s="115"/>
    </row>
    <row r="56" spans="1:1" ht="12" x14ac:dyDescent="0.2">
      <c r="A56" s="115"/>
    </row>
    <row r="57" spans="1:1" ht="12" x14ac:dyDescent="0.2">
      <c r="A57" s="115"/>
    </row>
    <row r="58" spans="1:1" ht="12" x14ac:dyDescent="0.2">
      <c r="A58" s="115"/>
    </row>
    <row r="59" spans="1:1" ht="12" x14ac:dyDescent="0.2">
      <c r="A59" s="115"/>
    </row>
    <row r="60" spans="1:1" ht="9" customHeight="1" x14ac:dyDescent="0.2">
      <c r="A60" s="115"/>
    </row>
    <row r="61" spans="1:1" ht="9" customHeight="1" x14ac:dyDescent="0.2">
      <c r="A61" s="115"/>
    </row>
    <row r="62" spans="1:1" ht="9" customHeight="1" x14ac:dyDescent="0.2">
      <c r="A62" s="115"/>
    </row>
    <row r="63" spans="1:1" ht="9" customHeight="1" x14ac:dyDescent="0.2">
      <c r="A63" s="116"/>
    </row>
    <row r="64" spans="1:1" ht="9" customHeight="1" x14ac:dyDescent="0.2">
      <c r="A64" s="116"/>
    </row>
    <row r="65" spans="1:1" ht="9" customHeight="1" x14ac:dyDescent="0.2">
      <c r="A65" s="116"/>
    </row>
    <row r="66" spans="1:1" ht="9" customHeight="1" x14ac:dyDescent="0.2">
      <c r="A66" s="116"/>
    </row>
    <row r="67" spans="1:1" ht="12" x14ac:dyDescent="0.2">
      <c r="A67" s="115"/>
    </row>
    <row r="68" spans="1:1" ht="12" x14ac:dyDescent="0.2">
      <c r="A68" s="115"/>
    </row>
    <row r="69" spans="1:1" ht="12" x14ac:dyDescent="0.2">
      <c r="A69" s="115"/>
    </row>
    <row r="70" spans="1:1" ht="12" x14ac:dyDescent="0.2">
      <c r="A70" s="115"/>
    </row>
    <row r="71" spans="1:1" ht="12" x14ac:dyDescent="0.2">
      <c r="A71" s="115"/>
    </row>
    <row r="72" spans="1:1" ht="12" x14ac:dyDescent="0.2">
      <c r="A72" s="115"/>
    </row>
    <row r="73" spans="1:1" ht="12" x14ac:dyDescent="0.2">
      <c r="A73" s="115"/>
    </row>
    <row r="74" spans="1:1" ht="12" x14ac:dyDescent="0.2">
      <c r="A74" s="115"/>
    </row>
    <row r="75" spans="1:1" ht="12" x14ac:dyDescent="0.2">
      <c r="A75" s="115"/>
    </row>
    <row r="76" spans="1:1" ht="12" x14ac:dyDescent="0.2">
      <c r="A76" s="115"/>
    </row>
    <row r="77" spans="1:1" ht="12" x14ac:dyDescent="0.2">
      <c r="A77" s="115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167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">
        <v>53.5</v>
      </c>
      <c r="D8" s="1">
        <v>52</v>
      </c>
      <c r="E8" s="1">
        <v>36.06</v>
      </c>
      <c r="F8" s="1">
        <v>37.35</v>
      </c>
      <c r="G8" s="2">
        <v>28.05</v>
      </c>
      <c r="H8" s="1">
        <v>31.04</v>
      </c>
      <c r="I8" s="1">
        <v>21.5</v>
      </c>
      <c r="J8" s="1">
        <v>31.05</v>
      </c>
      <c r="K8" s="1">
        <v>25</v>
      </c>
      <c r="L8" s="1">
        <v>31.49</v>
      </c>
      <c r="M8" s="1">
        <v>33.08</v>
      </c>
      <c r="N8" s="1">
        <v>35.74</v>
      </c>
      <c r="O8" s="1">
        <v>43.87</v>
      </c>
      <c r="P8" s="1">
        <v>35.19</v>
      </c>
      <c r="Q8" s="1">
        <v>22.86</v>
      </c>
      <c r="R8" s="2">
        <v>34.15</v>
      </c>
      <c r="S8" s="1">
        <v>25.11</v>
      </c>
      <c r="T8" s="1">
        <v>27.87</v>
      </c>
      <c r="U8" s="1">
        <v>28.74</v>
      </c>
      <c r="V8" s="1">
        <v>34</v>
      </c>
      <c r="W8" s="1">
        <v>26.91</v>
      </c>
      <c r="X8" s="53">
        <f t="shared" ref="X8:X32" si="0">AVERAGE(C8:W8)</f>
        <v>33.074285714285715</v>
      </c>
      <c r="Y8" s="9"/>
    </row>
    <row r="9" spans="1:25" ht="11.25" x14ac:dyDescent="0.2">
      <c r="A9" s="29" t="s">
        <v>87</v>
      </c>
      <c r="B9" s="120" t="s">
        <v>92</v>
      </c>
      <c r="C9" s="19">
        <v>2.915</v>
      </c>
      <c r="D9" s="19">
        <v>4.8499999999999996</v>
      </c>
      <c r="E9" s="19">
        <v>3.11</v>
      </c>
      <c r="F9" s="19">
        <v>2.81</v>
      </c>
      <c r="G9" s="18">
        <v>2.5499999999999998</v>
      </c>
      <c r="H9" s="19">
        <v>2.73</v>
      </c>
      <c r="I9" s="19">
        <v>2.95</v>
      </c>
      <c r="J9" s="19">
        <v>3.54</v>
      </c>
      <c r="K9" s="19">
        <v>2.88</v>
      </c>
      <c r="L9" s="19">
        <v>3.7</v>
      </c>
      <c r="M9" s="19">
        <v>4.72</v>
      </c>
      <c r="N9" s="19">
        <v>3.98</v>
      </c>
      <c r="O9" s="19">
        <v>2.73</v>
      </c>
      <c r="P9" s="19">
        <v>3.43</v>
      </c>
      <c r="Q9" s="19">
        <v>2.86</v>
      </c>
      <c r="R9" s="18">
        <v>3.12</v>
      </c>
      <c r="S9" s="19">
        <v>3.82</v>
      </c>
      <c r="T9" s="19">
        <v>3.5</v>
      </c>
      <c r="U9" s="19">
        <v>3.44</v>
      </c>
      <c r="V9" s="19">
        <v>3.27</v>
      </c>
      <c r="W9" s="19">
        <v>3.16</v>
      </c>
      <c r="X9" s="54">
        <f t="shared" si="0"/>
        <v>3.3364285714285709</v>
      </c>
      <c r="Y9" s="9"/>
    </row>
    <row r="10" spans="1:25" ht="11.25" x14ac:dyDescent="0.2">
      <c r="A10" s="29" t="s">
        <v>24</v>
      </c>
      <c r="B10" s="120" t="s">
        <v>93</v>
      </c>
      <c r="C10" s="1">
        <v>280</v>
      </c>
      <c r="D10" s="1">
        <v>418</v>
      </c>
      <c r="E10" s="1">
        <v>285.89</v>
      </c>
      <c r="F10" s="1">
        <v>245</v>
      </c>
      <c r="G10" s="2">
        <v>265</v>
      </c>
      <c r="H10" s="1">
        <v>234</v>
      </c>
      <c r="I10" s="1">
        <v>260</v>
      </c>
      <c r="J10" s="1">
        <v>308</v>
      </c>
      <c r="K10" s="1">
        <v>240</v>
      </c>
      <c r="L10" s="1">
        <v>261</v>
      </c>
      <c r="M10" s="1">
        <v>285.05</v>
      </c>
      <c r="N10" s="1">
        <v>348</v>
      </c>
      <c r="O10" s="1">
        <v>259.25</v>
      </c>
      <c r="P10" s="1">
        <v>276.33</v>
      </c>
      <c r="Q10" s="1">
        <v>245</v>
      </c>
      <c r="R10" s="2">
        <v>254.33</v>
      </c>
      <c r="S10" s="1">
        <v>399.08</v>
      </c>
      <c r="T10" s="1">
        <v>278.39999999999998</v>
      </c>
      <c r="U10" s="1">
        <v>249.08</v>
      </c>
      <c r="V10" s="1">
        <v>260</v>
      </c>
      <c r="W10" s="1">
        <v>246.09</v>
      </c>
      <c r="X10" s="53">
        <f t="shared" si="0"/>
        <v>280.83333333333331</v>
      </c>
      <c r="Y10" s="9"/>
    </row>
    <row r="11" spans="1:25" ht="11.25" x14ac:dyDescent="0.2">
      <c r="A11" s="29" t="s">
        <v>25</v>
      </c>
      <c r="B11" s="120" t="s">
        <v>92</v>
      </c>
      <c r="C11" s="19">
        <v>0.37</v>
      </c>
      <c r="D11" s="19">
        <f>28.41/50</f>
        <v>0.56820000000000004</v>
      </c>
      <c r="E11" s="19">
        <f>19.67/50</f>
        <v>0.39340000000000003</v>
      </c>
      <c r="F11" s="19">
        <f>18.25/50</f>
        <v>0.36499999999999999</v>
      </c>
      <c r="G11" s="18">
        <f>15.28/50</f>
        <v>0.30559999999999998</v>
      </c>
      <c r="H11" s="19">
        <f>18/50</f>
        <v>0.36</v>
      </c>
      <c r="I11" s="19">
        <v>0.35</v>
      </c>
      <c r="J11" s="19">
        <v>0.46500000000000002</v>
      </c>
      <c r="K11" s="19">
        <f>17.8/50</f>
        <v>0.35600000000000004</v>
      </c>
      <c r="L11" s="19">
        <v>0.4</v>
      </c>
      <c r="M11" s="19">
        <f>20.94/50</f>
        <v>0.41880000000000001</v>
      </c>
      <c r="N11" s="19">
        <f>27.28/50</f>
        <v>0.54559999999999997</v>
      </c>
      <c r="O11" s="19">
        <v>0.36</v>
      </c>
      <c r="P11" s="19">
        <f>21.04/50</f>
        <v>0.42080000000000001</v>
      </c>
      <c r="Q11" s="19">
        <f>17.5/50</f>
        <v>0.35</v>
      </c>
      <c r="R11" s="18">
        <f>18.1/50</f>
        <v>0.36200000000000004</v>
      </c>
      <c r="S11" s="19">
        <v>0.52</v>
      </c>
      <c r="T11" s="19">
        <v>0.38</v>
      </c>
      <c r="U11" s="19">
        <v>0.43</v>
      </c>
      <c r="V11" s="19">
        <f>18.1/50</f>
        <v>0.36200000000000004</v>
      </c>
      <c r="W11" s="19">
        <f>17.58/50</f>
        <v>0.35159999999999997</v>
      </c>
      <c r="X11" s="54">
        <f t="shared" si="0"/>
        <v>0.40161904761904749</v>
      </c>
      <c r="Y11" s="9"/>
    </row>
    <row r="12" spans="1:25" ht="11.25" x14ac:dyDescent="0.2">
      <c r="A12" s="29" t="s">
        <v>26</v>
      </c>
      <c r="B12" s="120" t="s">
        <v>93</v>
      </c>
      <c r="C12" s="1">
        <v>34</v>
      </c>
      <c r="D12" s="1">
        <v>56.5</v>
      </c>
      <c r="E12" s="1">
        <v>39.869999999999997</v>
      </c>
      <c r="F12" s="1">
        <v>30</v>
      </c>
      <c r="G12" s="2">
        <v>62</v>
      </c>
      <c r="H12" s="1">
        <v>50</v>
      </c>
      <c r="I12" s="1">
        <v>52</v>
      </c>
      <c r="J12" s="1">
        <v>41.8</v>
      </c>
      <c r="K12" s="1">
        <v>49.65</v>
      </c>
      <c r="L12" s="1">
        <v>32</v>
      </c>
      <c r="M12" s="1">
        <v>31.17</v>
      </c>
      <c r="N12" s="1">
        <v>31.32</v>
      </c>
      <c r="O12" s="1">
        <v>22.21</v>
      </c>
      <c r="P12" s="1">
        <v>48.33</v>
      </c>
      <c r="Q12" s="1">
        <v>53</v>
      </c>
      <c r="R12" s="2">
        <v>55</v>
      </c>
      <c r="S12" s="1">
        <v>60</v>
      </c>
      <c r="T12" s="1">
        <v>41.94</v>
      </c>
      <c r="U12" s="1">
        <v>53.01</v>
      </c>
      <c r="V12" s="1">
        <v>30</v>
      </c>
      <c r="W12" s="1">
        <v>63.18</v>
      </c>
      <c r="X12" s="53">
        <f t="shared" si="0"/>
        <v>44.618095238095236</v>
      </c>
      <c r="Y12" s="9"/>
    </row>
    <row r="13" spans="1:25" ht="11.25" x14ac:dyDescent="0.2">
      <c r="A13" s="29" t="s">
        <v>27</v>
      </c>
      <c r="B13" s="120" t="s">
        <v>93</v>
      </c>
      <c r="C13" s="1">
        <v>79.599999999999994</v>
      </c>
      <c r="D13" s="1">
        <v>151</v>
      </c>
      <c r="E13" s="1">
        <v>68.849999999999994</v>
      </c>
      <c r="F13" s="1">
        <v>55</v>
      </c>
      <c r="G13" s="2">
        <v>57.3</v>
      </c>
      <c r="H13" s="1">
        <v>46.2</v>
      </c>
      <c r="I13" s="1">
        <v>58</v>
      </c>
      <c r="J13" s="1">
        <v>107</v>
      </c>
      <c r="K13" s="1">
        <v>63</v>
      </c>
      <c r="L13" s="1">
        <v>51</v>
      </c>
      <c r="M13" s="1">
        <v>78.599999999999994</v>
      </c>
      <c r="N13" s="1">
        <v>67.28</v>
      </c>
      <c r="O13" s="1">
        <v>63</v>
      </c>
      <c r="P13" s="1">
        <v>68.33</v>
      </c>
      <c r="Q13" s="1">
        <v>45</v>
      </c>
      <c r="R13" s="2">
        <v>72.94</v>
      </c>
      <c r="S13" s="1">
        <v>90</v>
      </c>
      <c r="T13" s="1">
        <v>58.72</v>
      </c>
      <c r="U13" s="1">
        <v>60.4</v>
      </c>
      <c r="V13" s="1">
        <v>65</v>
      </c>
      <c r="W13" s="1">
        <v>67.16</v>
      </c>
      <c r="X13" s="53">
        <f t="shared" si="0"/>
        <v>70.160952380952395</v>
      </c>
      <c r="Y13" s="9"/>
    </row>
    <row r="14" spans="1:25" ht="11.25" x14ac:dyDescent="0.2">
      <c r="A14" s="29" t="s">
        <v>28</v>
      </c>
      <c r="B14" s="120" t="s">
        <v>94</v>
      </c>
      <c r="C14" s="67">
        <v>0.375</v>
      </c>
      <c r="D14" s="67">
        <v>0.59</v>
      </c>
      <c r="E14" s="67">
        <v>0.48</v>
      </c>
      <c r="F14" s="67">
        <v>0.34</v>
      </c>
      <c r="G14" s="68">
        <v>0.5</v>
      </c>
      <c r="H14" s="67">
        <v>0.42</v>
      </c>
      <c r="I14" s="67">
        <v>0.48</v>
      </c>
      <c r="J14" s="67">
        <v>0.44</v>
      </c>
      <c r="K14" s="67">
        <v>0.62</v>
      </c>
      <c r="L14" s="67">
        <v>0.45</v>
      </c>
      <c r="M14" s="67">
        <v>0.44</v>
      </c>
      <c r="N14" s="67">
        <v>0.48</v>
      </c>
      <c r="O14" s="67">
        <v>0.37</v>
      </c>
      <c r="P14" s="67">
        <v>0.43</v>
      </c>
      <c r="Q14" s="67">
        <v>0.42</v>
      </c>
      <c r="R14" s="68">
        <v>0.44</v>
      </c>
      <c r="S14" s="67">
        <v>0.3</v>
      </c>
      <c r="T14" s="67">
        <v>0.55000000000000004</v>
      </c>
      <c r="U14" s="67">
        <v>0.45</v>
      </c>
      <c r="V14" s="67">
        <v>0.4</v>
      </c>
      <c r="W14" s="67">
        <f>0.43793</f>
        <v>0.43792999999999999</v>
      </c>
      <c r="X14" s="54">
        <f t="shared" si="0"/>
        <v>0.44823476190476186</v>
      </c>
      <c r="Y14" s="9"/>
    </row>
    <row r="15" spans="1:25" ht="11.25" x14ac:dyDescent="0.2">
      <c r="A15" s="29" t="s">
        <v>44</v>
      </c>
      <c r="B15" s="120" t="s">
        <v>94</v>
      </c>
      <c r="C15" s="1">
        <v>1.95</v>
      </c>
      <c r="D15" s="1">
        <v>4.4800000000000004</v>
      </c>
      <c r="E15" s="1">
        <v>2.15</v>
      </c>
      <c r="F15" s="1">
        <v>1.8</v>
      </c>
      <c r="G15" s="2">
        <v>2.37</v>
      </c>
      <c r="H15" s="1">
        <v>2.25</v>
      </c>
      <c r="I15" s="1">
        <v>1.89</v>
      </c>
      <c r="J15" s="1">
        <v>3.59</v>
      </c>
      <c r="K15" s="1">
        <v>1.87</v>
      </c>
      <c r="L15" s="1">
        <v>2</v>
      </c>
      <c r="M15" s="1">
        <v>2.0299999999999998</v>
      </c>
      <c r="N15" s="1">
        <v>2.5299999999999998</v>
      </c>
      <c r="O15" s="1">
        <v>1.43</v>
      </c>
      <c r="P15" s="1">
        <v>3.01</v>
      </c>
      <c r="Q15" s="1">
        <v>2.5099999999999998</v>
      </c>
      <c r="R15" s="2">
        <v>1.92</v>
      </c>
      <c r="S15" s="1">
        <v>1.91</v>
      </c>
      <c r="T15" s="1">
        <v>2.7</v>
      </c>
      <c r="U15" s="1">
        <v>1.81</v>
      </c>
      <c r="V15" s="1">
        <v>1.9</v>
      </c>
      <c r="W15" s="1">
        <v>1.89</v>
      </c>
      <c r="X15" s="53">
        <f t="shared" si="0"/>
        <v>2.2852380952380953</v>
      </c>
      <c r="Y15" s="9"/>
    </row>
    <row r="16" spans="1:25" ht="11.25" x14ac:dyDescent="0.2">
      <c r="A16" s="29" t="s">
        <v>29</v>
      </c>
      <c r="B16" s="120" t="s">
        <v>91</v>
      </c>
      <c r="C16" s="1">
        <v>22.795000000000002</v>
      </c>
      <c r="D16" s="1">
        <v>19.899999999999999</v>
      </c>
      <c r="E16" s="1">
        <v>21.02</v>
      </c>
      <c r="F16" s="1">
        <v>32</v>
      </c>
      <c r="G16" s="2">
        <v>16.579999999999998</v>
      </c>
      <c r="H16" s="1">
        <v>13.97</v>
      </c>
      <c r="I16" s="1">
        <v>15.85</v>
      </c>
      <c r="J16" s="1">
        <v>15.7</v>
      </c>
      <c r="K16" s="1">
        <v>16.329999999999998</v>
      </c>
      <c r="L16" s="1">
        <v>14.3</v>
      </c>
      <c r="M16" s="1">
        <v>16.5</v>
      </c>
      <c r="N16" s="1">
        <v>19.77</v>
      </c>
      <c r="O16" s="1">
        <v>25.5</v>
      </c>
      <c r="P16" s="1">
        <v>23.08</v>
      </c>
      <c r="Q16" s="1">
        <v>12.62</v>
      </c>
      <c r="R16" s="2">
        <v>18.39</v>
      </c>
      <c r="S16" s="1">
        <v>14.88</v>
      </c>
      <c r="T16" s="1">
        <v>15.91</v>
      </c>
      <c r="U16" s="1">
        <v>14.43</v>
      </c>
      <c r="V16" s="1">
        <v>16.45</v>
      </c>
      <c r="W16" s="1">
        <v>13.08</v>
      </c>
      <c r="X16" s="53">
        <f t="shared" si="0"/>
        <v>18.050238095238097</v>
      </c>
      <c r="Y16" s="9"/>
    </row>
    <row r="17" spans="1:25" ht="11.25" x14ac:dyDescent="0.2">
      <c r="A17" s="29" t="s">
        <v>30</v>
      </c>
      <c r="B17" s="120" t="s">
        <v>94</v>
      </c>
      <c r="C17" s="1">
        <v>49.9</v>
      </c>
      <c r="D17" s="1">
        <v>153</v>
      </c>
      <c r="E17" s="1">
        <v>46.58</v>
      </c>
      <c r="F17" s="1">
        <v>65</v>
      </c>
      <c r="G17" s="2">
        <v>70</v>
      </c>
      <c r="H17" s="1">
        <v>50.25</v>
      </c>
      <c r="I17" s="1">
        <v>59</v>
      </c>
      <c r="J17" s="1">
        <v>95</v>
      </c>
      <c r="K17" s="1">
        <v>76.06</v>
      </c>
      <c r="L17" s="1">
        <v>88</v>
      </c>
      <c r="M17" s="1">
        <v>96.5</v>
      </c>
      <c r="N17" s="1">
        <v>74.84</v>
      </c>
      <c r="O17" s="1">
        <v>57.69</v>
      </c>
      <c r="P17" s="1">
        <v>61.75</v>
      </c>
      <c r="Q17" s="1">
        <v>64.900000000000006</v>
      </c>
      <c r="R17" s="2">
        <v>64</v>
      </c>
      <c r="S17" s="1">
        <v>56.6</v>
      </c>
      <c r="T17" s="1">
        <v>75.08</v>
      </c>
      <c r="U17" s="1">
        <v>77.95</v>
      </c>
      <c r="V17" s="1">
        <v>50</v>
      </c>
      <c r="W17" s="1">
        <v>82.75</v>
      </c>
      <c r="X17" s="53">
        <f t="shared" si="0"/>
        <v>72.135714285714286</v>
      </c>
      <c r="Y17" s="9"/>
    </row>
    <row r="18" spans="1:25" ht="11.25" customHeight="1" x14ac:dyDescent="0.2">
      <c r="A18" s="29" t="s">
        <v>31</v>
      </c>
      <c r="B18" s="120" t="s">
        <v>91</v>
      </c>
      <c r="C18" s="1">
        <v>730</v>
      </c>
      <c r="D18" s="1">
        <v>284</v>
      </c>
      <c r="E18" s="1">
        <v>295.39999999999998</v>
      </c>
      <c r="F18" s="1">
        <v>250</v>
      </c>
      <c r="G18" s="2">
        <v>232</v>
      </c>
      <c r="H18" s="1">
        <v>319.5</v>
      </c>
      <c r="I18" s="1">
        <v>197.75</v>
      </c>
      <c r="J18" s="1">
        <v>121.97</v>
      </c>
      <c r="K18" s="1">
        <v>450</v>
      </c>
      <c r="L18" s="1">
        <v>395</v>
      </c>
      <c r="M18" s="1">
        <v>319.68</v>
      </c>
      <c r="N18" s="1">
        <v>284.8</v>
      </c>
      <c r="O18" s="1">
        <v>215</v>
      </c>
      <c r="P18" s="1">
        <v>320</v>
      </c>
      <c r="Q18" s="1">
        <v>246.23</v>
      </c>
      <c r="R18" s="2">
        <v>397</v>
      </c>
      <c r="S18" s="1">
        <v>407.5</v>
      </c>
      <c r="T18" s="1">
        <v>390.91</v>
      </c>
      <c r="U18" s="1">
        <v>219.67</v>
      </c>
      <c r="V18" s="1">
        <v>180</v>
      </c>
      <c r="W18" s="1">
        <v>292.88</v>
      </c>
      <c r="X18" s="53">
        <f t="shared" si="0"/>
        <v>311.87095238095236</v>
      </c>
      <c r="Y18" s="9"/>
    </row>
    <row r="19" spans="1:25" ht="11.25" customHeight="1" x14ac:dyDescent="0.2">
      <c r="A19" s="29" t="s">
        <v>32</v>
      </c>
      <c r="B19" s="120" t="s">
        <v>91</v>
      </c>
      <c r="C19" s="1">
        <v>366</v>
      </c>
      <c r="D19" s="1">
        <v>237</v>
      </c>
      <c r="E19" s="1">
        <v>249.17</v>
      </c>
      <c r="F19" s="2">
        <v>250</v>
      </c>
      <c r="G19" s="2">
        <v>203.1</v>
      </c>
      <c r="H19" s="1">
        <v>260</v>
      </c>
      <c r="I19" s="1">
        <v>112</v>
      </c>
      <c r="J19" s="1">
        <v>240.5</v>
      </c>
      <c r="K19" s="1">
        <v>228.75</v>
      </c>
      <c r="L19" s="2">
        <v>260</v>
      </c>
      <c r="M19" s="2">
        <v>205.06</v>
      </c>
      <c r="N19" s="1">
        <v>237.2</v>
      </c>
      <c r="O19" s="1">
        <v>105</v>
      </c>
      <c r="P19" s="1">
        <v>216.67</v>
      </c>
      <c r="Q19" s="1">
        <v>183.93</v>
      </c>
      <c r="R19" s="2">
        <v>300.2</v>
      </c>
      <c r="S19" s="1">
        <v>181</v>
      </c>
      <c r="T19" s="1">
        <v>122.14</v>
      </c>
      <c r="U19" s="1">
        <v>156.46</v>
      </c>
      <c r="V19" s="1">
        <v>200</v>
      </c>
      <c r="W19" s="1">
        <v>236.62</v>
      </c>
      <c r="X19" s="53">
        <f t="shared" si="0"/>
        <v>216.70476190476188</v>
      </c>
      <c r="Y19" s="9"/>
    </row>
    <row r="20" spans="1:25" ht="22.5" x14ac:dyDescent="0.2">
      <c r="A20" s="121" t="s">
        <v>33</v>
      </c>
      <c r="B20" s="122" t="s">
        <v>94</v>
      </c>
      <c r="C20" s="1">
        <v>45</v>
      </c>
      <c r="D20" s="1">
        <v>85.5</v>
      </c>
      <c r="E20" s="1">
        <v>47.8</v>
      </c>
      <c r="F20" s="1">
        <v>53</v>
      </c>
      <c r="G20" s="2">
        <v>40</v>
      </c>
      <c r="H20" s="1">
        <v>55</v>
      </c>
      <c r="I20" s="1">
        <v>45</v>
      </c>
      <c r="J20" s="1">
        <v>30</v>
      </c>
      <c r="K20" s="1">
        <v>63</v>
      </c>
      <c r="L20" s="1">
        <v>32</v>
      </c>
      <c r="M20" s="1">
        <v>51.32</v>
      </c>
      <c r="N20" s="1">
        <v>41.38</v>
      </c>
      <c r="O20" s="1">
        <v>48.4</v>
      </c>
      <c r="P20" s="1">
        <v>57.3</v>
      </c>
      <c r="Q20" s="1">
        <v>48.45</v>
      </c>
      <c r="R20" s="2">
        <v>57.25</v>
      </c>
      <c r="S20" s="1">
        <v>26</v>
      </c>
      <c r="T20" s="1">
        <v>25.6</v>
      </c>
      <c r="U20" s="1">
        <v>24.45</v>
      </c>
      <c r="V20" s="1">
        <v>34.1</v>
      </c>
      <c r="W20" s="1">
        <v>39.979999999999997</v>
      </c>
      <c r="X20" s="53">
        <f t="shared" si="0"/>
        <v>45.263333333333335</v>
      </c>
      <c r="Y20" s="9"/>
    </row>
    <row r="21" spans="1:25" ht="11.25" customHeight="1" x14ac:dyDescent="0.2">
      <c r="A21" s="29" t="s">
        <v>34</v>
      </c>
      <c r="B21" s="120" t="s">
        <v>91</v>
      </c>
      <c r="C21" s="1">
        <v>17.945</v>
      </c>
      <c r="D21" s="1">
        <v>21.5</v>
      </c>
      <c r="E21" s="1">
        <v>24.72</v>
      </c>
      <c r="F21" s="1">
        <v>16.850000000000001</v>
      </c>
      <c r="G21" s="2">
        <v>16.399999999999999</v>
      </c>
      <c r="H21" s="1">
        <v>19.899999999999999</v>
      </c>
      <c r="I21" s="1">
        <v>17.100000000000001</v>
      </c>
      <c r="J21" s="1">
        <v>15.65</v>
      </c>
      <c r="K21" s="1">
        <v>27.9</v>
      </c>
      <c r="L21" s="1">
        <v>19.7</v>
      </c>
      <c r="M21" s="1">
        <v>18</v>
      </c>
      <c r="N21" s="1">
        <v>22.12</v>
      </c>
      <c r="O21" s="1">
        <v>11.03</v>
      </c>
      <c r="P21" s="1">
        <v>41.57</v>
      </c>
      <c r="Q21" s="1">
        <v>20.95</v>
      </c>
      <c r="R21" s="2">
        <v>18.59</v>
      </c>
      <c r="S21" s="1">
        <v>19.38</v>
      </c>
      <c r="T21" s="1">
        <v>17.420000000000002</v>
      </c>
      <c r="U21" s="1">
        <v>13.05</v>
      </c>
      <c r="V21" s="1">
        <v>16</v>
      </c>
      <c r="W21" s="1">
        <v>15.4</v>
      </c>
      <c r="X21" s="53">
        <f t="shared" si="0"/>
        <v>19.579761904761902</v>
      </c>
      <c r="Y21" s="9"/>
    </row>
    <row r="22" spans="1:25" ht="11.25" customHeight="1" x14ac:dyDescent="0.2">
      <c r="A22" s="29" t="s">
        <v>88</v>
      </c>
      <c r="B22" s="120" t="s">
        <v>94</v>
      </c>
      <c r="C22" s="1">
        <v>404.95</v>
      </c>
      <c r="D22" s="1">
        <v>430</v>
      </c>
      <c r="E22" s="1">
        <v>255.35</v>
      </c>
      <c r="F22" s="1">
        <v>240</v>
      </c>
      <c r="G22" s="2">
        <v>360</v>
      </c>
      <c r="H22" s="1">
        <v>271</v>
      </c>
      <c r="I22" s="1">
        <v>340</v>
      </c>
      <c r="J22" s="1">
        <v>278</v>
      </c>
      <c r="K22" s="1">
        <v>308</v>
      </c>
      <c r="L22" s="1">
        <v>333.3</v>
      </c>
      <c r="M22" s="1">
        <v>372.94</v>
      </c>
      <c r="N22" s="1">
        <v>246.75</v>
      </c>
      <c r="O22" s="1">
        <v>357</v>
      </c>
      <c r="P22" s="1">
        <v>431.83</v>
      </c>
      <c r="Q22" s="1">
        <v>550</v>
      </c>
      <c r="R22" s="2">
        <v>234.25</v>
      </c>
      <c r="S22" s="1">
        <v>291.2</v>
      </c>
      <c r="T22" s="1">
        <v>658.4</v>
      </c>
      <c r="U22" s="1">
        <v>405.5</v>
      </c>
      <c r="V22" s="1">
        <v>245</v>
      </c>
      <c r="W22" s="1">
        <v>270.91000000000003</v>
      </c>
      <c r="X22" s="53">
        <f t="shared" si="0"/>
        <v>346.8752380952381</v>
      </c>
      <c r="Y22" s="9"/>
    </row>
    <row r="23" spans="1:25" ht="11.25" customHeight="1" x14ac:dyDescent="0.2">
      <c r="A23" s="29" t="s">
        <v>35</v>
      </c>
      <c r="B23" s="120" t="s">
        <v>91</v>
      </c>
      <c r="C23" s="1">
        <v>20</v>
      </c>
      <c r="D23" s="1">
        <v>19.149999999999999</v>
      </c>
      <c r="E23" s="1">
        <v>7.06</v>
      </c>
      <c r="F23" s="1">
        <v>7.8</v>
      </c>
      <c r="G23" s="2">
        <v>11.53</v>
      </c>
      <c r="H23" s="1">
        <v>9.3000000000000007</v>
      </c>
      <c r="I23" s="1">
        <v>6.2</v>
      </c>
      <c r="J23" s="1">
        <v>7.75</v>
      </c>
      <c r="K23" s="1">
        <v>10</v>
      </c>
      <c r="L23" s="1">
        <v>18.95</v>
      </c>
      <c r="M23" s="1">
        <v>14.35</v>
      </c>
      <c r="N23" s="1">
        <v>9.77</v>
      </c>
      <c r="O23" s="1">
        <v>8.09</v>
      </c>
      <c r="P23" s="1">
        <v>7.1</v>
      </c>
      <c r="Q23" s="1">
        <v>10.35</v>
      </c>
      <c r="R23" s="2">
        <v>12.05</v>
      </c>
      <c r="S23" s="1">
        <v>27</v>
      </c>
      <c r="T23" s="1">
        <v>7.83</v>
      </c>
      <c r="U23" s="1">
        <v>24.39</v>
      </c>
      <c r="V23" s="1">
        <v>11.17</v>
      </c>
      <c r="W23" s="1">
        <v>9.01</v>
      </c>
      <c r="X23" s="53">
        <f t="shared" si="0"/>
        <v>12.326190476190478</v>
      </c>
      <c r="Y23" s="9"/>
    </row>
    <row r="24" spans="1:25" ht="11.25" customHeight="1" x14ac:dyDescent="0.2">
      <c r="A24" s="29" t="s">
        <v>36</v>
      </c>
      <c r="B24" s="120" t="s">
        <v>91</v>
      </c>
      <c r="C24" s="1">
        <v>55</v>
      </c>
      <c r="D24" s="1">
        <v>59.5</v>
      </c>
      <c r="E24" s="1">
        <v>55.28</v>
      </c>
      <c r="F24" s="1">
        <v>78</v>
      </c>
      <c r="G24" s="2">
        <v>42.65</v>
      </c>
      <c r="H24" s="1">
        <v>40</v>
      </c>
      <c r="I24" s="1">
        <v>34</v>
      </c>
      <c r="J24" s="1">
        <v>45</v>
      </c>
      <c r="K24" s="1">
        <v>55</v>
      </c>
      <c r="L24" s="1">
        <v>68</v>
      </c>
      <c r="M24" s="1">
        <v>78.5</v>
      </c>
      <c r="N24" s="1">
        <v>64.66</v>
      </c>
      <c r="O24" s="1">
        <v>33.17</v>
      </c>
      <c r="P24" s="1">
        <v>100.31</v>
      </c>
      <c r="Q24" s="1">
        <v>54.5</v>
      </c>
      <c r="R24" s="2">
        <v>52</v>
      </c>
      <c r="S24" s="1">
        <v>82</v>
      </c>
      <c r="T24" s="1">
        <v>56.19</v>
      </c>
      <c r="U24" s="1">
        <v>58.95</v>
      </c>
      <c r="V24" s="1">
        <v>62.5</v>
      </c>
      <c r="W24" s="1">
        <v>52.14</v>
      </c>
      <c r="X24" s="53">
        <f t="shared" si="0"/>
        <v>58.445238095238103</v>
      </c>
      <c r="Y24" s="9"/>
    </row>
    <row r="25" spans="1:25" ht="11.25" customHeight="1" x14ac:dyDescent="0.2">
      <c r="A25" s="29" t="s">
        <v>37</v>
      </c>
      <c r="B25" s="120" t="s">
        <v>95</v>
      </c>
      <c r="C25" s="1">
        <v>4.0650000000000004</v>
      </c>
      <c r="D25" s="1">
        <v>8.9</v>
      </c>
      <c r="E25" s="1">
        <v>5.86</v>
      </c>
      <c r="F25" s="1">
        <v>8.5399999999999991</v>
      </c>
      <c r="G25" s="2">
        <v>10.02</v>
      </c>
      <c r="H25" s="1">
        <v>8.9</v>
      </c>
      <c r="I25" s="1">
        <v>6.12</v>
      </c>
      <c r="J25" s="1">
        <v>10.9</v>
      </c>
      <c r="K25" s="1">
        <v>7.22</v>
      </c>
      <c r="L25" s="1">
        <v>8.32</v>
      </c>
      <c r="M25" s="1">
        <v>9.48</v>
      </c>
      <c r="N25" s="1">
        <v>5.77</v>
      </c>
      <c r="O25" s="1">
        <v>4.0999999999999996</v>
      </c>
      <c r="P25" s="1">
        <v>5.68</v>
      </c>
      <c r="Q25" s="1">
        <v>8.7200000000000006</v>
      </c>
      <c r="R25" s="2">
        <v>9.5</v>
      </c>
      <c r="S25" s="1">
        <v>5.28</v>
      </c>
      <c r="T25" s="1">
        <v>12.28</v>
      </c>
      <c r="U25" s="1">
        <v>7.96</v>
      </c>
      <c r="V25" s="1">
        <v>5</v>
      </c>
      <c r="W25" s="1">
        <f>152.54/18</f>
        <v>8.474444444444444</v>
      </c>
      <c r="X25" s="53">
        <f t="shared" si="0"/>
        <v>7.6709259259259257</v>
      </c>
      <c r="Y25" s="9"/>
    </row>
    <row r="26" spans="1:25" ht="11.25" x14ac:dyDescent="0.2">
      <c r="A26" s="29" t="s">
        <v>38</v>
      </c>
      <c r="B26" s="120" t="s">
        <v>92</v>
      </c>
      <c r="C26" s="1">
        <v>7.7249999999999996</v>
      </c>
      <c r="D26" s="1">
        <v>5.9</v>
      </c>
      <c r="E26" s="1">
        <v>4.66</v>
      </c>
      <c r="F26" s="1">
        <v>3.25</v>
      </c>
      <c r="G26" s="2">
        <v>2.34</v>
      </c>
      <c r="H26" s="1">
        <v>6.6</v>
      </c>
      <c r="I26" s="1">
        <v>4.16</v>
      </c>
      <c r="J26" s="1">
        <v>16.78</v>
      </c>
      <c r="K26" s="1">
        <v>4.37</v>
      </c>
      <c r="L26" s="1">
        <v>7.04</v>
      </c>
      <c r="M26" s="1">
        <v>7.24</v>
      </c>
      <c r="N26" s="2">
        <v>3.94</v>
      </c>
      <c r="O26" s="1">
        <v>9.93</v>
      </c>
      <c r="P26" s="1">
        <v>7.94</v>
      </c>
      <c r="Q26" s="1">
        <v>5</v>
      </c>
      <c r="R26" s="2">
        <v>9.77</v>
      </c>
      <c r="S26" s="1">
        <v>11.6</v>
      </c>
      <c r="T26" s="1">
        <v>9.24</v>
      </c>
      <c r="U26" s="1">
        <v>6.3</v>
      </c>
      <c r="V26" s="1">
        <v>7.75</v>
      </c>
      <c r="W26" s="1">
        <v>6.36</v>
      </c>
      <c r="X26" s="53">
        <f t="shared" si="0"/>
        <v>7.0426190476190484</v>
      </c>
      <c r="Y26" s="9"/>
    </row>
    <row r="27" spans="1:25" ht="11.25" x14ac:dyDescent="0.2">
      <c r="A27" s="29" t="s">
        <v>109</v>
      </c>
      <c r="B27" s="120" t="s">
        <v>96</v>
      </c>
      <c r="C27" s="19">
        <v>0.8</v>
      </c>
      <c r="D27" s="19">
        <v>0.98</v>
      </c>
      <c r="E27" s="19">
        <v>0.8</v>
      </c>
      <c r="F27" s="19">
        <v>0.65</v>
      </c>
      <c r="G27" s="18">
        <v>0.5</v>
      </c>
      <c r="H27" s="19">
        <v>0.65</v>
      </c>
      <c r="I27" s="19">
        <v>0.59</v>
      </c>
      <c r="J27" s="19">
        <v>0.94</v>
      </c>
      <c r="K27" s="19">
        <v>0.65</v>
      </c>
      <c r="L27" s="19">
        <v>0.7</v>
      </c>
      <c r="M27" s="19">
        <v>0.68</v>
      </c>
      <c r="N27" s="19">
        <v>0.74</v>
      </c>
      <c r="O27" s="19">
        <v>0.62</v>
      </c>
      <c r="P27" s="19">
        <v>1</v>
      </c>
      <c r="Q27" s="19">
        <v>0.67</v>
      </c>
      <c r="R27" s="18">
        <v>0.84</v>
      </c>
      <c r="S27" s="18">
        <v>0.9</v>
      </c>
      <c r="T27" s="18">
        <v>0.95</v>
      </c>
      <c r="U27" s="18">
        <v>0.81</v>
      </c>
      <c r="V27" s="19">
        <v>0.7</v>
      </c>
      <c r="W27" s="19">
        <f>0.6898</f>
        <v>0.68979999999999997</v>
      </c>
      <c r="X27" s="54">
        <f t="shared" si="0"/>
        <v>0.75522857142857136</v>
      </c>
      <c r="Y27" s="9"/>
    </row>
    <row r="28" spans="1:25" ht="11.25" x14ac:dyDescent="0.2">
      <c r="A28" s="29" t="s">
        <v>39</v>
      </c>
      <c r="B28" s="120" t="s">
        <v>94</v>
      </c>
      <c r="C28" s="1">
        <v>63.25</v>
      </c>
      <c r="D28" s="1">
        <v>58.75</v>
      </c>
      <c r="E28" s="1">
        <v>65.05</v>
      </c>
      <c r="F28" s="1">
        <v>58.29</v>
      </c>
      <c r="G28" s="2">
        <v>49.2</v>
      </c>
      <c r="H28" s="1">
        <v>56</v>
      </c>
      <c r="I28" s="1">
        <v>58</v>
      </c>
      <c r="J28" s="1">
        <v>72.47</v>
      </c>
      <c r="K28" s="1">
        <v>54.93</v>
      </c>
      <c r="L28" s="1">
        <v>54</v>
      </c>
      <c r="M28" s="1">
        <v>61.63</v>
      </c>
      <c r="N28" s="1">
        <v>59.41</v>
      </c>
      <c r="O28" s="1">
        <v>71.459999999999994</v>
      </c>
      <c r="P28" s="1">
        <v>80.650000000000006</v>
      </c>
      <c r="Q28" s="1">
        <v>56.75</v>
      </c>
      <c r="R28" s="2">
        <v>56.4</v>
      </c>
      <c r="S28" s="1">
        <v>64</v>
      </c>
      <c r="T28" s="1">
        <v>70.08</v>
      </c>
      <c r="U28" s="1">
        <v>68.69</v>
      </c>
      <c r="V28" s="1">
        <v>52.45</v>
      </c>
      <c r="W28" s="1">
        <v>58.19</v>
      </c>
      <c r="X28" s="53">
        <f t="shared" si="0"/>
        <v>61.411904761904758</v>
      </c>
      <c r="Y28" s="9"/>
    </row>
    <row r="29" spans="1:25" ht="11.25" x14ac:dyDescent="0.2">
      <c r="A29" s="29" t="s">
        <v>40</v>
      </c>
      <c r="B29" s="120" t="s">
        <v>94</v>
      </c>
      <c r="C29" s="1">
        <v>164</v>
      </c>
      <c r="D29" s="1">
        <v>319</v>
      </c>
      <c r="E29" s="1">
        <v>205.25</v>
      </c>
      <c r="F29" s="1">
        <v>170</v>
      </c>
      <c r="G29" s="2">
        <v>170.5</v>
      </c>
      <c r="H29" s="1">
        <v>180</v>
      </c>
      <c r="I29" s="1">
        <v>77</v>
      </c>
      <c r="J29" s="1">
        <v>188.39</v>
      </c>
      <c r="K29" s="1">
        <v>211</v>
      </c>
      <c r="L29" s="1">
        <v>205.45</v>
      </c>
      <c r="M29" s="1">
        <v>226.37</v>
      </c>
      <c r="N29" s="1">
        <v>175.98</v>
      </c>
      <c r="O29" s="1">
        <v>164.21</v>
      </c>
      <c r="P29" s="1">
        <v>245.9</v>
      </c>
      <c r="Q29" s="1">
        <v>186.37</v>
      </c>
      <c r="R29" s="2">
        <v>211</v>
      </c>
      <c r="S29" s="1">
        <v>100.07</v>
      </c>
      <c r="T29" s="1">
        <v>226.09</v>
      </c>
      <c r="U29" s="1">
        <v>196.08</v>
      </c>
      <c r="V29" s="1">
        <v>199</v>
      </c>
      <c r="W29" s="1">
        <v>153.5</v>
      </c>
      <c r="X29" s="53">
        <f t="shared" si="0"/>
        <v>189.29333333333335</v>
      </c>
      <c r="Y29" s="9"/>
    </row>
    <row r="30" spans="1:25" ht="11.25" x14ac:dyDescent="0.2">
      <c r="A30" s="29" t="s">
        <v>41</v>
      </c>
      <c r="B30" s="120" t="s">
        <v>94</v>
      </c>
      <c r="C30" s="1">
        <v>39.200000000000003</v>
      </c>
      <c r="D30" s="1">
        <v>52.8</v>
      </c>
      <c r="E30" s="1">
        <v>33.24</v>
      </c>
      <c r="F30" s="1">
        <v>29</v>
      </c>
      <c r="G30" s="2">
        <v>36.75</v>
      </c>
      <c r="H30" s="1">
        <v>43.5</v>
      </c>
      <c r="I30" s="1">
        <v>27.6</v>
      </c>
      <c r="J30" s="1">
        <v>38.85</v>
      </c>
      <c r="K30" s="1">
        <v>43</v>
      </c>
      <c r="L30" s="1">
        <v>37</v>
      </c>
      <c r="M30" s="1">
        <v>47.6</v>
      </c>
      <c r="N30" s="1">
        <v>27.81</v>
      </c>
      <c r="O30" s="1">
        <v>33.53</v>
      </c>
      <c r="P30" s="1">
        <v>60.01</v>
      </c>
      <c r="Q30" s="1">
        <v>40.950000000000003</v>
      </c>
      <c r="R30" s="2">
        <v>31.63</v>
      </c>
      <c r="S30" s="1">
        <v>35.020000000000003</v>
      </c>
      <c r="T30" s="1">
        <v>35.75</v>
      </c>
      <c r="U30" s="1">
        <v>26.46</v>
      </c>
      <c r="V30" s="1">
        <v>26</v>
      </c>
      <c r="W30" s="1">
        <v>53.39</v>
      </c>
      <c r="X30" s="53">
        <f t="shared" si="0"/>
        <v>38.051904761904765</v>
      </c>
      <c r="Y30" s="9"/>
    </row>
    <row r="31" spans="1:25" ht="12" customHeight="1" x14ac:dyDescent="0.2">
      <c r="A31" s="121" t="s">
        <v>42</v>
      </c>
      <c r="B31" s="122" t="s">
        <v>96</v>
      </c>
      <c r="C31" s="1">
        <v>39</v>
      </c>
      <c r="D31" s="1">
        <v>55.75</v>
      </c>
      <c r="E31" s="1">
        <v>46.29</v>
      </c>
      <c r="F31" s="1">
        <v>39.590000000000003</v>
      </c>
      <c r="G31" s="2">
        <v>43.1</v>
      </c>
      <c r="H31" s="1">
        <v>44</v>
      </c>
      <c r="I31" s="1">
        <v>47</v>
      </c>
      <c r="J31" s="1">
        <v>52.5</v>
      </c>
      <c r="K31" s="1">
        <v>55</v>
      </c>
      <c r="L31" s="1">
        <v>50.17</v>
      </c>
      <c r="M31" s="1">
        <v>58.58</v>
      </c>
      <c r="N31" s="1">
        <v>45.76</v>
      </c>
      <c r="O31" s="1">
        <v>34.549999999999997</v>
      </c>
      <c r="P31" s="1">
        <v>50.18</v>
      </c>
      <c r="Q31" s="1">
        <v>39.159999999999997</v>
      </c>
      <c r="R31" s="2">
        <v>43.4</v>
      </c>
      <c r="S31" s="1">
        <v>24.31</v>
      </c>
      <c r="T31" s="1">
        <v>40.64</v>
      </c>
      <c r="U31" s="1">
        <v>49.39</v>
      </c>
      <c r="V31" s="1">
        <v>40.25</v>
      </c>
      <c r="W31" s="1">
        <v>40.69</v>
      </c>
      <c r="X31" s="53">
        <f t="shared" si="0"/>
        <v>44.729047619047606</v>
      </c>
      <c r="Y31" s="9"/>
    </row>
    <row r="32" spans="1:25" ht="12" thickBot="1" x14ac:dyDescent="0.25">
      <c r="A32" s="29" t="s">
        <v>43</v>
      </c>
      <c r="B32" s="120" t="s">
        <v>96</v>
      </c>
      <c r="C32" s="1">
        <v>19.05</v>
      </c>
      <c r="D32" s="1">
        <v>30.45</v>
      </c>
      <c r="E32" s="1">
        <v>32.24</v>
      </c>
      <c r="F32" s="1">
        <v>24.3</v>
      </c>
      <c r="G32" s="2">
        <v>17.11</v>
      </c>
      <c r="H32" s="1">
        <v>19.18</v>
      </c>
      <c r="I32" s="1">
        <v>14.85</v>
      </c>
      <c r="J32" s="1">
        <v>15.64</v>
      </c>
      <c r="K32" s="1">
        <v>24.48</v>
      </c>
      <c r="L32" s="1">
        <v>26.4</v>
      </c>
      <c r="M32" s="1">
        <v>20.8</v>
      </c>
      <c r="N32" s="1">
        <v>19.920000000000002</v>
      </c>
      <c r="O32" s="1">
        <v>50.55</v>
      </c>
      <c r="P32" s="1">
        <v>30.41</v>
      </c>
      <c r="Q32" s="1">
        <v>16.920000000000002</v>
      </c>
      <c r="R32" s="2">
        <v>28</v>
      </c>
      <c r="S32" s="2">
        <v>18.170000000000002</v>
      </c>
      <c r="T32" s="2">
        <v>21.77</v>
      </c>
      <c r="U32" s="2">
        <v>15.78</v>
      </c>
      <c r="V32" s="1">
        <v>12.64</v>
      </c>
      <c r="W32" s="1">
        <v>22.04</v>
      </c>
      <c r="X32" s="53">
        <f t="shared" si="0"/>
        <v>22.890476190476193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f>4.23*2.4309</f>
        <v>10.282707</v>
      </c>
      <c r="D34" s="2">
        <v>11.68</v>
      </c>
      <c r="E34" s="2">
        <v>13.47</v>
      </c>
      <c r="F34" s="2">
        <v>11.28</v>
      </c>
      <c r="G34" s="2">
        <v>13.51</v>
      </c>
      <c r="H34" s="1">
        <v>11.96</v>
      </c>
      <c r="I34" s="1">
        <f>5.159*2.3315</f>
        <v>12.0282085</v>
      </c>
      <c r="J34" s="2">
        <f>4.2*2.4891</f>
        <v>10.454220000000001</v>
      </c>
      <c r="K34" s="2">
        <v>13.94</v>
      </c>
      <c r="L34" s="2">
        <f>4.04*2.3439</f>
        <v>9.4693560000000012</v>
      </c>
      <c r="M34" s="2">
        <v>9.41</v>
      </c>
      <c r="N34" s="1">
        <v>10.57</v>
      </c>
      <c r="O34" s="2">
        <f>4.27*2.516</f>
        <v>10.743319999999999</v>
      </c>
      <c r="P34" s="2">
        <v>11.24</v>
      </c>
      <c r="Q34" s="2">
        <v>15.51</v>
      </c>
      <c r="R34" s="2">
        <v>14.92</v>
      </c>
      <c r="S34" s="1">
        <f>4.55*2.26</f>
        <v>10.282999999999999</v>
      </c>
      <c r="T34" s="1">
        <v>12.097</v>
      </c>
      <c r="U34" s="1">
        <f>6.38*2.6713</f>
        <v>17.042894</v>
      </c>
      <c r="V34" s="2">
        <v>10.74</v>
      </c>
      <c r="W34" s="1">
        <f>5.28*2.7796</f>
        <v>14.676288</v>
      </c>
      <c r="X34" s="53">
        <f>AVERAGE(C34:W34)</f>
        <v>12.157475880952381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f>2.95*2.4309</f>
        <v>7.1711549999999997</v>
      </c>
      <c r="D35" s="2">
        <v>8.6199999999999992</v>
      </c>
      <c r="E35" s="2">
        <v>7.9</v>
      </c>
      <c r="F35" s="2">
        <v>7.42</v>
      </c>
      <c r="G35" s="2">
        <v>8.6999999999999993</v>
      </c>
      <c r="H35" s="1">
        <v>7.46</v>
      </c>
      <c r="I35" s="1">
        <f>3.762*2.3315</f>
        <v>8.7711030000000001</v>
      </c>
      <c r="J35" s="2">
        <f>2.97*2.4891</f>
        <v>7.3926270000000009</v>
      </c>
      <c r="K35" s="2">
        <v>9.14</v>
      </c>
      <c r="L35" s="2">
        <f>3*2.3439</f>
        <v>7.0317000000000007</v>
      </c>
      <c r="M35" s="2">
        <v>7.16</v>
      </c>
      <c r="N35" s="1">
        <v>7.6</v>
      </c>
      <c r="O35" s="2">
        <f>3.1*2.516</f>
        <v>7.7995999999999999</v>
      </c>
      <c r="P35" s="2">
        <v>8.4499999999999993</v>
      </c>
      <c r="Q35" s="2">
        <v>10.81</v>
      </c>
      <c r="R35" s="2">
        <v>10.99</v>
      </c>
      <c r="S35" s="1">
        <f>3.64*2.26</f>
        <v>8.2263999999999999</v>
      </c>
      <c r="T35" s="1">
        <v>8.5260999999999996</v>
      </c>
      <c r="U35" s="1">
        <f>4.44*2.6713</f>
        <v>11.860572000000001</v>
      </c>
      <c r="V35" s="2">
        <v>7.07</v>
      </c>
      <c r="W35" s="1">
        <f>4.38*2.7796</f>
        <v>12.174647999999999</v>
      </c>
      <c r="X35" s="53">
        <f>AVERAGE(C35:W35)</f>
        <v>8.5844716666666674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">
        <v>25.45</v>
      </c>
      <c r="D37" s="1">
        <v>69</v>
      </c>
      <c r="E37" s="1">
        <v>85.83</v>
      </c>
      <c r="F37" s="1">
        <v>25.45</v>
      </c>
      <c r="G37" s="1">
        <v>67.739999999999995</v>
      </c>
      <c r="H37" s="1">
        <v>44.1</v>
      </c>
      <c r="I37" s="1">
        <v>41.36</v>
      </c>
      <c r="J37" s="1">
        <v>30.07</v>
      </c>
      <c r="K37" s="1">
        <v>43.53</v>
      </c>
      <c r="L37" s="1">
        <v>33.53</v>
      </c>
      <c r="M37" s="1">
        <v>53.63</v>
      </c>
      <c r="N37" s="1">
        <v>21.3</v>
      </c>
      <c r="O37" s="1">
        <v>27.74</v>
      </c>
      <c r="P37" s="1">
        <v>49.53</v>
      </c>
      <c r="Q37" s="1">
        <v>45.71</v>
      </c>
      <c r="R37" s="2">
        <v>42</v>
      </c>
      <c r="S37" s="1">
        <v>22.55</v>
      </c>
      <c r="T37" s="1">
        <v>53.798499999999997</v>
      </c>
      <c r="U37" s="1">
        <v>24.02</v>
      </c>
      <c r="V37" s="1">
        <v>27</v>
      </c>
      <c r="W37" s="1">
        <v>33.46</v>
      </c>
      <c r="X37" s="53">
        <f>AVERAGE(C37:W37)</f>
        <v>41.276119047619041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40</v>
      </c>
      <c r="E39" s="20">
        <v>14.82</v>
      </c>
      <c r="F39" s="20">
        <v>11.68</v>
      </c>
      <c r="G39" s="20">
        <v>14.5</v>
      </c>
      <c r="H39" s="20">
        <v>10</v>
      </c>
      <c r="I39" s="20">
        <v>10.66</v>
      </c>
      <c r="J39" s="20">
        <v>10.9</v>
      </c>
      <c r="K39" s="20">
        <v>5.5</v>
      </c>
      <c r="L39" s="20">
        <v>15</v>
      </c>
      <c r="M39" s="20">
        <v>19.21</v>
      </c>
      <c r="N39" s="20">
        <v>14.18</v>
      </c>
      <c r="O39" s="20">
        <v>5.57</v>
      </c>
      <c r="P39" s="20">
        <v>17.149999999999999</v>
      </c>
      <c r="Q39" s="20">
        <v>6.05</v>
      </c>
      <c r="R39" s="21">
        <v>7.6</v>
      </c>
      <c r="S39" s="20">
        <v>5.45</v>
      </c>
      <c r="T39" s="20">
        <v>27.34</v>
      </c>
      <c r="U39" s="20">
        <v>10.76</v>
      </c>
      <c r="V39" s="20">
        <v>14.17</v>
      </c>
      <c r="W39" s="20">
        <f>185.66/30</f>
        <v>6.1886666666666663</v>
      </c>
      <c r="X39" s="57">
        <f>AVERAGE(C39:W39)</f>
        <v>13.891841269841271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7"/>
    <pageSetUpPr fitToPage="1"/>
  </sheetPr>
  <dimension ref="A1:Y77"/>
  <sheetViews>
    <sheetView showGridLines="0" workbookViewId="0">
      <pane xSplit="2" ySplit="6" topLeftCell="M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166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49.555</v>
      </c>
      <c r="D8" s="1">
        <v>52</v>
      </c>
      <c r="E8" s="1">
        <v>34.630000000000003</v>
      </c>
      <c r="F8" s="1">
        <v>37.35</v>
      </c>
      <c r="G8" s="2">
        <v>27.19</v>
      </c>
      <c r="H8" s="1">
        <v>31</v>
      </c>
      <c r="I8" s="1">
        <v>21.5</v>
      </c>
      <c r="J8" s="1">
        <v>31.05</v>
      </c>
      <c r="K8" s="1">
        <v>25</v>
      </c>
      <c r="L8" s="1">
        <v>30</v>
      </c>
      <c r="M8" s="1">
        <v>33.03</v>
      </c>
      <c r="N8" s="1">
        <v>35.799999999999997</v>
      </c>
      <c r="O8" s="1">
        <v>38.85</v>
      </c>
      <c r="P8" s="1">
        <v>35.19</v>
      </c>
      <c r="Q8" s="1">
        <v>21.48</v>
      </c>
      <c r="R8" s="2">
        <v>33.92</v>
      </c>
      <c r="S8" s="1">
        <v>25.11</v>
      </c>
      <c r="T8" s="1">
        <v>28.12</v>
      </c>
      <c r="U8" s="1">
        <v>29.6</v>
      </c>
      <c r="V8" s="1">
        <v>37.5</v>
      </c>
      <c r="W8" s="1">
        <v>26.89</v>
      </c>
      <c r="X8" s="53">
        <v>32.607857142857142</v>
      </c>
      <c r="Y8" s="9"/>
    </row>
    <row r="9" spans="1:25" ht="11.25" x14ac:dyDescent="0.2">
      <c r="A9" s="31" t="s">
        <v>87</v>
      </c>
      <c r="B9" s="30" t="s">
        <v>92</v>
      </c>
      <c r="C9" s="19">
        <v>2.9</v>
      </c>
      <c r="D9" s="19">
        <v>4.82</v>
      </c>
      <c r="E9" s="19">
        <v>3.06</v>
      </c>
      <c r="F9" s="19">
        <v>2.81</v>
      </c>
      <c r="G9" s="18">
        <v>2.64</v>
      </c>
      <c r="H9" s="19">
        <v>2.73</v>
      </c>
      <c r="I9" s="19">
        <v>2.95</v>
      </c>
      <c r="J9" s="19">
        <v>3.55</v>
      </c>
      <c r="K9" s="19">
        <v>2.89</v>
      </c>
      <c r="L9" s="19">
        <v>3.7</v>
      </c>
      <c r="M9" s="19">
        <v>4.71</v>
      </c>
      <c r="N9" s="19">
        <v>3.96</v>
      </c>
      <c r="O9" s="19">
        <v>2.7</v>
      </c>
      <c r="P9" s="19">
        <v>3.41</v>
      </c>
      <c r="Q9" s="19">
        <v>2.87</v>
      </c>
      <c r="R9" s="18">
        <v>3.12</v>
      </c>
      <c r="S9" s="19">
        <v>3.82</v>
      </c>
      <c r="T9" s="19">
        <v>3.37</v>
      </c>
      <c r="U9" s="19">
        <v>3.42</v>
      </c>
      <c r="V9" s="19">
        <v>3</v>
      </c>
      <c r="W9" s="19">
        <v>3.14</v>
      </c>
      <c r="X9" s="54">
        <v>3.3128571428571432</v>
      </c>
      <c r="Y9" s="9"/>
    </row>
    <row r="10" spans="1:25" ht="11.25" x14ac:dyDescent="0.2">
      <c r="A10" s="31" t="s">
        <v>24</v>
      </c>
      <c r="B10" s="30" t="s">
        <v>93</v>
      </c>
      <c r="C10" s="1">
        <v>277</v>
      </c>
      <c r="D10" s="1">
        <v>417</v>
      </c>
      <c r="E10" s="1">
        <v>291.19</v>
      </c>
      <c r="F10" s="1">
        <v>250</v>
      </c>
      <c r="G10" s="2">
        <v>256</v>
      </c>
      <c r="H10" s="1">
        <v>231.75</v>
      </c>
      <c r="I10" s="1">
        <v>247</v>
      </c>
      <c r="J10" s="1">
        <v>310</v>
      </c>
      <c r="K10" s="1">
        <v>240</v>
      </c>
      <c r="L10" s="1">
        <v>261</v>
      </c>
      <c r="M10" s="1">
        <v>284.7</v>
      </c>
      <c r="N10" s="1">
        <v>342.31</v>
      </c>
      <c r="O10" s="1">
        <v>259.25</v>
      </c>
      <c r="P10" s="1">
        <v>273.17</v>
      </c>
      <c r="Q10" s="1">
        <v>246.76</v>
      </c>
      <c r="R10" s="2">
        <v>252.33</v>
      </c>
      <c r="S10" s="1">
        <v>397.58</v>
      </c>
      <c r="T10" s="1">
        <v>281.8</v>
      </c>
      <c r="U10" s="1">
        <v>248.8</v>
      </c>
      <c r="V10" s="1">
        <v>250</v>
      </c>
      <c r="W10" s="1">
        <v>246.09</v>
      </c>
      <c r="X10" s="53">
        <v>279.22523809523813</v>
      </c>
      <c r="Y10" s="9"/>
    </row>
    <row r="11" spans="1:25" ht="11.25" x14ac:dyDescent="0.2">
      <c r="A11" s="31" t="s">
        <v>25</v>
      </c>
      <c r="B11" s="30" t="s">
        <v>92</v>
      </c>
      <c r="C11" s="19">
        <v>0.36499999999999999</v>
      </c>
      <c r="D11" s="19">
        <v>0.56820000000000004</v>
      </c>
      <c r="E11" s="19">
        <v>0.39539999999999997</v>
      </c>
      <c r="F11" s="19">
        <v>0.36799999999999999</v>
      </c>
      <c r="G11" s="18">
        <v>0.33179999999999998</v>
      </c>
      <c r="H11" s="19">
        <v>0.35399999999999998</v>
      </c>
      <c r="I11" s="19">
        <v>0.35</v>
      </c>
      <c r="J11" s="19">
        <v>0.46</v>
      </c>
      <c r="K11" s="19">
        <v>0.35700000000000004</v>
      </c>
      <c r="L11" s="19">
        <v>0.4</v>
      </c>
      <c r="M11" s="19">
        <v>0.41700000000000004</v>
      </c>
      <c r="N11" s="19">
        <v>0.53600000000000003</v>
      </c>
      <c r="O11" s="19">
        <v>0.36</v>
      </c>
      <c r="P11" s="19">
        <v>0.42080000000000001</v>
      </c>
      <c r="Q11" s="19">
        <v>0.34</v>
      </c>
      <c r="R11" s="18">
        <v>0.37</v>
      </c>
      <c r="S11" s="19">
        <v>0.52</v>
      </c>
      <c r="T11" s="19">
        <v>0.37</v>
      </c>
      <c r="U11" s="19">
        <v>0.43</v>
      </c>
      <c r="V11" s="19">
        <v>0.36</v>
      </c>
      <c r="W11" s="19">
        <v>0.35399999999999998</v>
      </c>
      <c r="X11" s="54">
        <v>0.40129523809523804</v>
      </c>
      <c r="Y11" s="9"/>
    </row>
    <row r="12" spans="1:25" ht="11.25" x14ac:dyDescent="0.2">
      <c r="A12" s="31" t="s">
        <v>26</v>
      </c>
      <c r="B12" s="30" t="s">
        <v>93</v>
      </c>
      <c r="C12" s="1">
        <v>34</v>
      </c>
      <c r="D12" s="1">
        <v>56.5</v>
      </c>
      <c r="E12" s="1">
        <v>41.44</v>
      </c>
      <c r="F12" s="1">
        <v>30</v>
      </c>
      <c r="G12" s="2">
        <v>62</v>
      </c>
      <c r="H12" s="1">
        <v>50</v>
      </c>
      <c r="I12" s="1">
        <v>55</v>
      </c>
      <c r="J12" s="1">
        <v>41</v>
      </c>
      <c r="K12" s="1">
        <v>49.3</v>
      </c>
      <c r="L12" s="1">
        <v>32</v>
      </c>
      <c r="M12" s="1">
        <v>31.16</v>
      </c>
      <c r="N12" s="1">
        <v>30.7</v>
      </c>
      <c r="O12" s="1">
        <v>23.03</v>
      </c>
      <c r="P12" s="1">
        <v>48.33</v>
      </c>
      <c r="Q12" s="1">
        <v>53</v>
      </c>
      <c r="R12" s="2">
        <v>54.5</v>
      </c>
      <c r="S12" s="1">
        <v>60</v>
      </c>
      <c r="T12" s="1">
        <v>41.49</v>
      </c>
      <c r="U12" s="1">
        <v>53.01</v>
      </c>
      <c r="V12" s="1">
        <v>34.83</v>
      </c>
      <c r="W12" s="1">
        <v>63.26</v>
      </c>
      <c r="X12" s="53">
        <v>44.978571428571435</v>
      </c>
      <c r="Y12" s="9"/>
    </row>
    <row r="13" spans="1:25" ht="11.25" x14ac:dyDescent="0.2">
      <c r="A13" s="31" t="s">
        <v>27</v>
      </c>
      <c r="B13" s="30" t="s">
        <v>93</v>
      </c>
      <c r="C13" s="1">
        <v>79.599999999999994</v>
      </c>
      <c r="D13" s="1">
        <v>151</v>
      </c>
      <c r="E13" s="1">
        <v>70.23</v>
      </c>
      <c r="F13" s="1">
        <v>55</v>
      </c>
      <c r="G13" s="2">
        <v>57.5</v>
      </c>
      <c r="H13" s="1">
        <v>46.2</v>
      </c>
      <c r="I13" s="1">
        <v>58</v>
      </c>
      <c r="J13" s="1">
        <v>105.8</v>
      </c>
      <c r="K13" s="1">
        <v>63</v>
      </c>
      <c r="L13" s="1">
        <v>51</v>
      </c>
      <c r="M13" s="1">
        <v>78.8</v>
      </c>
      <c r="N13" s="1">
        <v>66.39</v>
      </c>
      <c r="O13" s="1">
        <v>61.9</v>
      </c>
      <c r="P13" s="1">
        <v>68.33</v>
      </c>
      <c r="Q13" s="1">
        <v>45</v>
      </c>
      <c r="R13" s="2">
        <v>72</v>
      </c>
      <c r="S13" s="1">
        <v>85</v>
      </c>
      <c r="T13" s="1">
        <v>58.35</v>
      </c>
      <c r="U13" s="1">
        <v>60.64</v>
      </c>
      <c r="V13" s="1">
        <v>65</v>
      </c>
      <c r="W13" s="1">
        <v>67.02</v>
      </c>
      <c r="X13" s="53">
        <v>69.798095238095243</v>
      </c>
      <c r="Y13" s="9"/>
    </row>
    <row r="14" spans="1:25" ht="11.25" x14ac:dyDescent="0.2">
      <c r="A14" s="31" t="s">
        <v>28</v>
      </c>
      <c r="B14" s="30" t="s">
        <v>94</v>
      </c>
      <c r="C14" s="67">
        <v>0.375</v>
      </c>
      <c r="D14" s="67">
        <v>0.59</v>
      </c>
      <c r="E14" s="67">
        <v>0.48</v>
      </c>
      <c r="F14" s="67">
        <v>0.34</v>
      </c>
      <c r="G14" s="68">
        <v>0.63</v>
      </c>
      <c r="H14" s="67">
        <v>0.42</v>
      </c>
      <c r="I14" s="67">
        <v>0.48</v>
      </c>
      <c r="J14" s="67">
        <v>0.45</v>
      </c>
      <c r="K14" s="67">
        <v>0.62</v>
      </c>
      <c r="L14" s="67">
        <v>0.45</v>
      </c>
      <c r="M14" s="67">
        <v>0.44</v>
      </c>
      <c r="N14" s="67">
        <v>0.48</v>
      </c>
      <c r="O14" s="67">
        <v>0.37</v>
      </c>
      <c r="P14" s="67">
        <v>0.42</v>
      </c>
      <c r="Q14" s="67">
        <v>0.42</v>
      </c>
      <c r="R14" s="68">
        <v>0.44</v>
      </c>
      <c r="S14" s="67">
        <v>0.31</v>
      </c>
      <c r="T14" s="67">
        <v>0.56000000000000005</v>
      </c>
      <c r="U14" s="67">
        <v>0.45</v>
      </c>
      <c r="V14" s="67">
        <v>0.38</v>
      </c>
      <c r="W14" s="67">
        <v>0.43792999999999999</v>
      </c>
      <c r="X14" s="54">
        <v>0.4544252380952381</v>
      </c>
      <c r="Y14" s="9"/>
    </row>
    <row r="15" spans="1:25" ht="11.25" x14ac:dyDescent="0.2">
      <c r="A15" s="31" t="s">
        <v>44</v>
      </c>
      <c r="B15" s="30" t="s">
        <v>94</v>
      </c>
      <c r="C15" s="1">
        <v>1.95</v>
      </c>
      <c r="D15" s="1">
        <v>4.4800000000000004</v>
      </c>
      <c r="E15" s="1">
        <v>2.11</v>
      </c>
      <c r="F15" s="1">
        <v>1.8</v>
      </c>
      <c r="G15" s="2">
        <v>2.2999999999999998</v>
      </c>
      <c r="H15" s="1">
        <v>2.25</v>
      </c>
      <c r="I15" s="1">
        <v>1.88</v>
      </c>
      <c r="J15" s="1">
        <v>3.59</v>
      </c>
      <c r="K15" s="1">
        <v>1.87</v>
      </c>
      <c r="L15" s="1">
        <v>2</v>
      </c>
      <c r="M15" s="1">
        <v>2.0299999999999998</v>
      </c>
      <c r="N15" s="1">
        <v>2.4900000000000002</v>
      </c>
      <c r="O15" s="1">
        <v>1.43</v>
      </c>
      <c r="P15" s="1">
        <v>3</v>
      </c>
      <c r="Q15" s="1">
        <v>2.5299999999999998</v>
      </c>
      <c r="R15" s="2">
        <v>1.92</v>
      </c>
      <c r="S15" s="1">
        <v>1.91</v>
      </c>
      <c r="T15" s="1">
        <v>2.75</v>
      </c>
      <c r="U15" s="1">
        <v>1.72</v>
      </c>
      <c r="V15" s="1">
        <v>2.4</v>
      </c>
      <c r="W15" s="1">
        <v>1.87</v>
      </c>
      <c r="X15" s="53">
        <v>2.2990476190476188</v>
      </c>
      <c r="Y15" s="9"/>
    </row>
    <row r="16" spans="1:25" ht="11.25" x14ac:dyDescent="0.2">
      <c r="A16" s="31" t="s">
        <v>29</v>
      </c>
      <c r="B16" s="30" t="s">
        <v>91</v>
      </c>
      <c r="C16" s="1">
        <v>22.795000000000002</v>
      </c>
      <c r="D16" s="1">
        <v>19.899999999999999</v>
      </c>
      <c r="E16" s="1">
        <v>21.01</v>
      </c>
      <c r="F16" s="1">
        <v>32</v>
      </c>
      <c r="G16" s="2">
        <v>16.3</v>
      </c>
      <c r="H16" s="1">
        <v>13.94</v>
      </c>
      <c r="I16" s="1">
        <v>15.6</v>
      </c>
      <c r="J16" s="1">
        <v>15.7</v>
      </c>
      <c r="K16" s="1">
        <v>16.329999999999998</v>
      </c>
      <c r="L16" s="1">
        <v>14.3</v>
      </c>
      <c r="M16" s="1">
        <v>16.45</v>
      </c>
      <c r="N16" s="1">
        <v>19.54</v>
      </c>
      <c r="O16" s="1">
        <v>16.75</v>
      </c>
      <c r="P16" s="1">
        <v>23.08</v>
      </c>
      <c r="Q16" s="1">
        <v>12.19</v>
      </c>
      <c r="R16" s="2">
        <v>18.350000000000001</v>
      </c>
      <c r="S16" s="1">
        <v>14.88</v>
      </c>
      <c r="T16" s="1">
        <v>15.97</v>
      </c>
      <c r="U16" s="1">
        <v>14.19</v>
      </c>
      <c r="V16" s="1">
        <v>18.5</v>
      </c>
      <c r="W16" s="1">
        <v>12.98</v>
      </c>
      <c r="X16" s="53">
        <v>17.655000000000001</v>
      </c>
      <c r="Y16" s="9"/>
    </row>
    <row r="17" spans="1:25" ht="11.25" x14ac:dyDescent="0.2">
      <c r="A17" s="31" t="s">
        <v>30</v>
      </c>
      <c r="B17" s="30" t="s">
        <v>94</v>
      </c>
      <c r="C17" s="1">
        <v>49.9</v>
      </c>
      <c r="D17" s="1">
        <v>152.80000000000001</v>
      </c>
      <c r="E17" s="1">
        <v>45.46</v>
      </c>
      <c r="F17" s="1">
        <v>65</v>
      </c>
      <c r="G17" s="2">
        <v>72</v>
      </c>
      <c r="H17" s="1">
        <v>50.25</v>
      </c>
      <c r="I17" s="1">
        <v>59</v>
      </c>
      <c r="J17" s="1">
        <v>95</v>
      </c>
      <c r="K17" s="1">
        <v>76</v>
      </c>
      <c r="L17" s="1">
        <v>86</v>
      </c>
      <c r="M17" s="1">
        <v>95.01</v>
      </c>
      <c r="N17" s="1">
        <v>74.86</v>
      </c>
      <c r="O17" s="1">
        <v>74.319999999999993</v>
      </c>
      <c r="P17" s="1">
        <v>61.75</v>
      </c>
      <c r="Q17" s="1">
        <v>64.84</v>
      </c>
      <c r="R17" s="2">
        <v>63.55</v>
      </c>
      <c r="S17" s="1">
        <v>56.6</v>
      </c>
      <c r="T17" s="1">
        <v>73.66</v>
      </c>
      <c r="U17" s="1">
        <v>77.95</v>
      </c>
      <c r="V17" s="1">
        <v>52</v>
      </c>
      <c r="W17" s="1">
        <v>82.3</v>
      </c>
      <c r="X17" s="53">
        <v>72.773809523809518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730</v>
      </c>
      <c r="D18" s="1">
        <v>283</v>
      </c>
      <c r="E18" s="1">
        <v>285.87</v>
      </c>
      <c r="F18" s="1">
        <v>250</v>
      </c>
      <c r="G18" s="2">
        <v>228.5</v>
      </c>
      <c r="H18" s="1">
        <v>318.5</v>
      </c>
      <c r="I18" s="1">
        <v>197.75</v>
      </c>
      <c r="J18" s="1">
        <v>121.97</v>
      </c>
      <c r="K18" s="1">
        <v>450</v>
      </c>
      <c r="L18" s="1">
        <v>395</v>
      </c>
      <c r="M18" s="1">
        <v>319.68</v>
      </c>
      <c r="N18" s="1">
        <v>284.38</v>
      </c>
      <c r="O18" s="1">
        <v>240</v>
      </c>
      <c r="P18" s="1">
        <v>320</v>
      </c>
      <c r="Q18" s="1">
        <v>255</v>
      </c>
      <c r="R18" s="2">
        <v>393.47</v>
      </c>
      <c r="S18" s="1">
        <v>407.5</v>
      </c>
      <c r="T18" s="1">
        <v>388.51</v>
      </c>
      <c r="U18" s="1">
        <v>219.67</v>
      </c>
      <c r="V18" s="1">
        <v>215</v>
      </c>
      <c r="W18" s="1">
        <v>294.12</v>
      </c>
      <c r="X18" s="53">
        <v>314.18666666666667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366</v>
      </c>
      <c r="D19" s="1">
        <v>237</v>
      </c>
      <c r="E19" s="1">
        <v>251.07</v>
      </c>
      <c r="F19" s="2">
        <v>250</v>
      </c>
      <c r="G19" s="2">
        <v>207.5</v>
      </c>
      <c r="H19" s="1">
        <v>260</v>
      </c>
      <c r="I19" s="1">
        <v>112</v>
      </c>
      <c r="J19" s="1">
        <v>240</v>
      </c>
      <c r="K19" s="1">
        <v>228.93</v>
      </c>
      <c r="L19" s="2">
        <v>260</v>
      </c>
      <c r="M19" s="2">
        <v>205.61</v>
      </c>
      <c r="N19" s="1">
        <v>236.31</v>
      </c>
      <c r="O19" s="1">
        <v>105</v>
      </c>
      <c r="P19" s="1">
        <v>216.67</v>
      </c>
      <c r="Q19" s="1">
        <v>179.86</v>
      </c>
      <c r="R19" s="2">
        <v>298</v>
      </c>
      <c r="S19" s="1">
        <v>181</v>
      </c>
      <c r="T19" s="1">
        <v>121.49</v>
      </c>
      <c r="U19" s="1">
        <v>166.23</v>
      </c>
      <c r="V19" s="1">
        <v>230</v>
      </c>
      <c r="W19" s="1">
        <v>238.33</v>
      </c>
      <c r="X19" s="53">
        <v>218.61904761904762</v>
      </c>
      <c r="Y19" s="9"/>
    </row>
    <row r="20" spans="1:25" ht="22.5" x14ac:dyDescent="0.2">
      <c r="A20" s="32" t="s">
        <v>33</v>
      </c>
      <c r="B20" s="33" t="s">
        <v>94</v>
      </c>
      <c r="C20" s="1">
        <v>45.494999999999997</v>
      </c>
      <c r="D20" s="1">
        <v>85.25</v>
      </c>
      <c r="E20" s="1">
        <v>47.11</v>
      </c>
      <c r="F20" s="1">
        <v>53</v>
      </c>
      <c r="G20" s="2">
        <v>45</v>
      </c>
      <c r="H20" s="1">
        <v>55</v>
      </c>
      <c r="I20" s="1">
        <v>45</v>
      </c>
      <c r="J20" s="1">
        <v>30</v>
      </c>
      <c r="K20" s="1">
        <v>62.49</v>
      </c>
      <c r="L20" s="1">
        <v>32</v>
      </c>
      <c r="M20" s="1">
        <v>51.5</v>
      </c>
      <c r="N20" s="1">
        <v>41.11</v>
      </c>
      <c r="O20" s="1">
        <v>51.21</v>
      </c>
      <c r="P20" s="1">
        <v>56.89</v>
      </c>
      <c r="Q20" s="1">
        <v>49.13</v>
      </c>
      <c r="R20" s="2">
        <v>57</v>
      </c>
      <c r="S20" s="1">
        <v>26</v>
      </c>
      <c r="T20" s="1">
        <v>25.6</v>
      </c>
      <c r="U20" s="1">
        <v>24.36</v>
      </c>
      <c r="V20" s="1">
        <v>36</v>
      </c>
      <c r="W20" s="1">
        <v>39.869999999999997</v>
      </c>
      <c r="X20" s="53">
        <v>45.66738095238096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16.234999999999999</v>
      </c>
      <c r="D21" s="1">
        <v>21.5</v>
      </c>
      <c r="E21" s="1">
        <v>24.6</v>
      </c>
      <c r="F21" s="1">
        <v>16.829999999999998</v>
      </c>
      <c r="G21" s="2">
        <v>17.600000000000001</v>
      </c>
      <c r="H21" s="1">
        <v>19.899999999999999</v>
      </c>
      <c r="I21" s="1">
        <v>17.100000000000001</v>
      </c>
      <c r="J21" s="1">
        <v>15.65</v>
      </c>
      <c r="K21" s="1">
        <v>27.05</v>
      </c>
      <c r="L21" s="1">
        <v>20</v>
      </c>
      <c r="M21" s="1">
        <v>17.97</v>
      </c>
      <c r="N21" s="1">
        <v>22.08</v>
      </c>
      <c r="O21" s="1">
        <v>11.03</v>
      </c>
      <c r="P21" s="1">
        <v>41.57</v>
      </c>
      <c r="Q21" s="1">
        <v>20.7</v>
      </c>
      <c r="R21" s="2">
        <v>18.36</v>
      </c>
      <c r="S21" s="1">
        <v>19.13</v>
      </c>
      <c r="T21" s="1">
        <v>17.18</v>
      </c>
      <c r="U21" s="1">
        <v>12.85</v>
      </c>
      <c r="V21" s="1">
        <v>20.5</v>
      </c>
      <c r="W21" s="1">
        <v>15.29</v>
      </c>
      <c r="X21" s="53">
        <v>19.672619047619051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404.95</v>
      </c>
      <c r="D22" s="1">
        <v>430</v>
      </c>
      <c r="E22" s="1">
        <v>260.89999999999998</v>
      </c>
      <c r="F22" s="1">
        <v>238.2</v>
      </c>
      <c r="G22" s="2">
        <v>319.75</v>
      </c>
      <c r="H22" s="1">
        <v>271</v>
      </c>
      <c r="I22" s="1">
        <v>340</v>
      </c>
      <c r="J22" s="1">
        <v>278</v>
      </c>
      <c r="K22" s="1">
        <v>308</v>
      </c>
      <c r="L22" s="1">
        <v>333.3</v>
      </c>
      <c r="M22" s="1">
        <v>374.13</v>
      </c>
      <c r="N22" s="1">
        <v>245.65</v>
      </c>
      <c r="O22" s="1">
        <v>357</v>
      </c>
      <c r="P22" s="1">
        <v>415.33</v>
      </c>
      <c r="Q22" s="1">
        <v>555</v>
      </c>
      <c r="R22" s="2">
        <v>233.73</v>
      </c>
      <c r="S22" s="1">
        <v>291.2</v>
      </c>
      <c r="T22" s="1">
        <v>658.4</v>
      </c>
      <c r="U22" s="1">
        <v>405.5</v>
      </c>
      <c r="V22" s="1">
        <v>310</v>
      </c>
      <c r="W22" s="1">
        <v>271.18</v>
      </c>
      <c r="X22" s="53">
        <v>347.67714285714288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20</v>
      </c>
      <c r="D23" s="1">
        <v>19</v>
      </c>
      <c r="E23" s="1">
        <v>6.64</v>
      </c>
      <c r="F23" s="1">
        <v>7.9</v>
      </c>
      <c r="G23" s="2">
        <v>11.5</v>
      </c>
      <c r="H23" s="1">
        <v>9.3000000000000007</v>
      </c>
      <c r="I23" s="1">
        <v>6</v>
      </c>
      <c r="J23" s="1">
        <v>7.75</v>
      </c>
      <c r="K23" s="1">
        <v>10</v>
      </c>
      <c r="L23" s="1">
        <v>18.95</v>
      </c>
      <c r="M23" s="1">
        <v>13.47</v>
      </c>
      <c r="N23" s="1">
        <v>9.7200000000000006</v>
      </c>
      <c r="O23" s="1">
        <v>9.01</v>
      </c>
      <c r="P23" s="1">
        <v>7.1</v>
      </c>
      <c r="Q23" s="1">
        <v>10.18</v>
      </c>
      <c r="R23" s="2">
        <v>12</v>
      </c>
      <c r="S23" s="1">
        <v>27</v>
      </c>
      <c r="T23" s="1">
        <v>7.83</v>
      </c>
      <c r="U23" s="1">
        <v>24.39</v>
      </c>
      <c r="V23" s="1">
        <v>20</v>
      </c>
      <c r="W23" s="1">
        <v>8.89</v>
      </c>
      <c r="X23" s="53">
        <v>12.696666666666667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59.88</v>
      </c>
      <c r="E24" s="1">
        <v>55.61</v>
      </c>
      <c r="F24" s="1">
        <v>78</v>
      </c>
      <c r="G24" s="2">
        <v>57.5</v>
      </c>
      <c r="H24" s="1">
        <v>40</v>
      </c>
      <c r="I24" s="1">
        <v>32</v>
      </c>
      <c r="J24" s="1">
        <v>44</v>
      </c>
      <c r="K24" s="1">
        <v>55</v>
      </c>
      <c r="L24" s="1">
        <v>68</v>
      </c>
      <c r="M24" s="1">
        <v>78</v>
      </c>
      <c r="N24" s="1">
        <v>64.459999999999994</v>
      </c>
      <c r="O24" s="1">
        <v>41.75</v>
      </c>
      <c r="P24" s="1">
        <v>102.81</v>
      </c>
      <c r="Q24" s="1">
        <v>51</v>
      </c>
      <c r="R24" s="2">
        <v>52</v>
      </c>
      <c r="S24" s="1">
        <v>82</v>
      </c>
      <c r="T24" s="1">
        <v>56.19</v>
      </c>
      <c r="U24" s="1">
        <v>57.42</v>
      </c>
      <c r="V24" s="1">
        <v>65</v>
      </c>
      <c r="W24" s="1">
        <v>52.98</v>
      </c>
      <c r="X24" s="53">
        <v>59.457142857142863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4.2300000000000004</v>
      </c>
      <c r="D25" s="1">
        <v>8.82</v>
      </c>
      <c r="E25" s="1">
        <v>5.92</v>
      </c>
      <c r="F25" s="1">
        <v>8.44</v>
      </c>
      <c r="G25" s="2">
        <v>8.61</v>
      </c>
      <c r="H25" s="1">
        <v>8.9</v>
      </c>
      <c r="I25" s="1">
        <v>6.12</v>
      </c>
      <c r="J25" s="1">
        <v>10.7</v>
      </c>
      <c r="K25" s="1">
        <v>7.22</v>
      </c>
      <c r="L25" s="1">
        <v>8.32</v>
      </c>
      <c r="M25" s="1">
        <v>9.4600000000000009</v>
      </c>
      <c r="N25" s="1">
        <v>5.78</v>
      </c>
      <c r="O25" s="1">
        <v>4.07</v>
      </c>
      <c r="P25" s="1">
        <v>5.47</v>
      </c>
      <c r="Q25" s="1">
        <v>8.6999999999999993</v>
      </c>
      <c r="R25" s="2">
        <v>9.5</v>
      </c>
      <c r="S25" s="1">
        <v>5.28</v>
      </c>
      <c r="T25" s="1">
        <v>12.54</v>
      </c>
      <c r="U25" s="1">
        <v>7.89</v>
      </c>
      <c r="V25" s="1">
        <v>5.63</v>
      </c>
      <c r="W25" s="1">
        <v>8.4761111111111109</v>
      </c>
      <c r="X25" s="53">
        <v>7.6226719576719582</v>
      </c>
      <c r="Y25" s="9"/>
    </row>
    <row r="26" spans="1:25" ht="11.25" x14ac:dyDescent="0.2">
      <c r="A26" s="31" t="s">
        <v>38</v>
      </c>
      <c r="B26" s="30" t="s">
        <v>92</v>
      </c>
      <c r="C26" s="1">
        <v>7.7249999999999996</v>
      </c>
      <c r="D26" s="1">
        <v>5.9</v>
      </c>
      <c r="E26" s="1">
        <v>4.84</v>
      </c>
      <c r="F26" s="1">
        <v>3.2</v>
      </c>
      <c r="G26" s="2">
        <v>6.48</v>
      </c>
      <c r="H26" s="1">
        <v>6.55</v>
      </c>
      <c r="I26" s="1">
        <v>4.16</v>
      </c>
      <c r="J26" s="1">
        <v>16.78</v>
      </c>
      <c r="K26" s="1">
        <v>4.37</v>
      </c>
      <c r="L26" s="1">
        <v>7.04</v>
      </c>
      <c r="M26" s="1">
        <v>7.22</v>
      </c>
      <c r="N26" s="2">
        <v>3.92</v>
      </c>
      <c r="O26" s="1">
        <v>9.93</v>
      </c>
      <c r="P26" s="1">
        <v>7.93</v>
      </c>
      <c r="Q26" s="1">
        <v>4.57</v>
      </c>
      <c r="R26" s="2">
        <v>9.81</v>
      </c>
      <c r="S26" s="1">
        <v>11.6</v>
      </c>
      <c r="T26" s="1">
        <v>9.34</v>
      </c>
      <c r="U26" s="1">
        <v>6.11</v>
      </c>
      <c r="V26" s="1">
        <v>7.29</v>
      </c>
      <c r="W26" s="1">
        <v>6.26</v>
      </c>
      <c r="X26" s="53">
        <v>7.1916666666666673</v>
      </c>
      <c r="Y26" s="9"/>
    </row>
    <row r="27" spans="1:25" ht="11.25" x14ac:dyDescent="0.2">
      <c r="A27" s="31" t="s">
        <v>109</v>
      </c>
      <c r="B27" s="30" t="s">
        <v>96</v>
      </c>
      <c r="C27" s="19">
        <v>0.8</v>
      </c>
      <c r="D27" s="19">
        <v>0.97</v>
      </c>
      <c r="E27" s="19">
        <v>0.78</v>
      </c>
      <c r="F27" s="19">
        <v>0.66</v>
      </c>
      <c r="G27" s="18">
        <v>0.49</v>
      </c>
      <c r="H27" s="19">
        <v>0.65</v>
      </c>
      <c r="I27" s="19">
        <v>0.59</v>
      </c>
      <c r="J27" s="19">
        <v>0.94</v>
      </c>
      <c r="K27" s="19">
        <v>0.65</v>
      </c>
      <c r="L27" s="19">
        <v>0.7</v>
      </c>
      <c r="M27" s="19">
        <v>0.67</v>
      </c>
      <c r="N27" s="19">
        <v>0.74</v>
      </c>
      <c r="O27" s="19">
        <v>0.61</v>
      </c>
      <c r="P27" s="19">
        <v>0.99</v>
      </c>
      <c r="Q27" s="19">
        <v>0.65</v>
      </c>
      <c r="R27" s="18">
        <v>0.84</v>
      </c>
      <c r="S27" s="18">
        <v>0.89</v>
      </c>
      <c r="T27" s="18">
        <v>0.94</v>
      </c>
      <c r="U27" s="18">
        <v>0.8</v>
      </c>
      <c r="V27" s="19">
        <v>0.74</v>
      </c>
      <c r="W27" s="19">
        <v>0.68579999999999997</v>
      </c>
      <c r="X27" s="54">
        <v>0.75170476190476199</v>
      </c>
      <c r="Y27" s="9"/>
    </row>
    <row r="28" spans="1:25" ht="11.25" x14ac:dyDescent="0.2">
      <c r="A28" s="31" t="s">
        <v>39</v>
      </c>
      <c r="B28" s="30" t="s">
        <v>94</v>
      </c>
      <c r="C28" s="1">
        <v>63.25</v>
      </c>
      <c r="D28" s="1">
        <v>58.75</v>
      </c>
      <c r="E28" s="1">
        <v>67.83</v>
      </c>
      <c r="F28" s="1">
        <v>59.38</v>
      </c>
      <c r="G28" s="2">
        <v>49.59</v>
      </c>
      <c r="H28" s="1">
        <v>56</v>
      </c>
      <c r="I28" s="1">
        <v>58</v>
      </c>
      <c r="J28" s="1">
        <v>72.47</v>
      </c>
      <c r="K28" s="1">
        <v>54.93</v>
      </c>
      <c r="L28" s="1">
        <v>54</v>
      </c>
      <c r="M28" s="1">
        <v>61.88</v>
      </c>
      <c r="N28" s="1">
        <v>58.89</v>
      </c>
      <c r="O28" s="1">
        <v>71.459999999999994</v>
      </c>
      <c r="P28" s="1">
        <v>80.63</v>
      </c>
      <c r="Q28" s="1">
        <v>57</v>
      </c>
      <c r="R28" s="2">
        <v>56.7</v>
      </c>
      <c r="S28" s="1">
        <v>64</v>
      </c>
      <c r="T28" s="1">
        <v>69.760000000000005</v>
      </c>
      <c r="U28" s="1">
        <v>68.61</v>
      </c>
      <c r="V28" s="1">
        <v>48.95</v>
      </c>
      <c r="W28" s="1">
        <v>58.17</v>
      </c>
      <c r="X28" s="53">
        <v>61.44047619047619</v>
      </c>
      <c r="Y28" s="9"/>
    </row>
    <row r="29" spans="1:25" ht="11.25" x14ac:dyDescent="0.2">
      <c r="A29" s="31" t="s">
        <v>40</v>
      </c>
      <c r="B29" s="30" t="s">
        <v>94</v>
      </c>
      <c r="C29" s="1">
        <v>164</v>
      </c>
      <c r="D29" s="1">
        <v>319</v>
      </c>
      <c r="E29" s="1">
        <v>202.33</v>
      </c>
      <c r="F29" s="1">
        <v>170</v>
      </c>
      <c r="G29" s="2">
        <v>158.69999999999999</v>
      </c>
      <c r="H29" s="1">
        <v>180</v>
      </c>
      <c r="I29" s="1">
        <v>77</v>
      </c>
      <c r="J29" s="1">
        <v>188.25</v>
      </c>
      <c r="K29" s="1">
        <v>211</v>
      </c>
      <c r="L29" s="1">
        <v>205.45</v>
      </c>
      <c r="M29" s="1">
        <v>226.37</v>
      </c>
      <c r="N29" s="1">
        <v>173.98</v>
      </c>
      <c r="O29" s="1">
        <v>163.99</v>
      </c>
      <c r="P29" s="1">
        <v>234.22</v>
      </c>
      <c r="Q29" s="1">
        <v>190.73</v>
      </c>
      <c r="R29" s="2">
        <v>208.38</v>
      </c>
      <c r="S29" s="1">
        <v>100.07</v>
      </c>
      <c r="T29" s="1">
        <v>228.45</v>
      </c>
      <c r="U29" s="1">
        <v>196.58</v>
      </c>
      <c r="V29" s="1">
        <v>220</v>
      </c>
      <c r="W29" s="1">
        <v>153.03</v>
      </c>
      <c r="X29" s="53">
        <v>189.12047619047618</v>
      </c>
      <c r="Y29" s="9"/>
    </row>
    <row r="30" spans="1:25" ht="11.25" x14ac:dyDescent="0.2">
      <c r="A30" s="31" t="s">
        <v>41</v>
      </c>
      <c r="B30" s="30" t="s">
        <v>94</v>
      </c>
      <c r="C30" s="1">
        <v>39.200000000000003</v>
      </c>
      <c r="D30" s="1">
        <v>52.8</v>
      </c>
      <c r="E30" s="1">
        <v>33</v>
      </c>
      <c r="F30" s="1">
        <v>29.01</v>
      </c>
      <c r="G30" s="2">
        <v>37</v>
      </c>
      <c r="H30" s="1">
        <v>43.5</v>
      </c>
      <c r="I30" s="1">
        <v>29.95</v>
      </c>
      <c r="J30" s="1">
        <v>38.85</v>
      </c>
      <c r="K30" s="1">
        <v>43</v>
      </c>
      <c r="L30" s="1">
        <v>37</v>
      </c>
      <c r="M30" s="1">
        <v>47.44</v>
      </c>
      <c r="N30" s="1">
        <v>28.08</v>
      </c>
      <c r="O30" s="1">
        <v>33.53</v>
      </c>
      <c r="P30" s="1">
        <v>59.91</v>
      </c>
      <c r="Q30" s="1">
        <v>38.450000000000003</v>
      </c>
      <c r="R30" s="2">
        <v>31.66</v>
      </c>
      <c r="S30" s="1">
        <v>35.020000000000003</v>
      </c>
      <c r="T30" s="1">
        <v>35.75</v>
      </c>
      <c r="U30" s="1">
        <v>26.7</v>
      </c>
      <c r="V30" s="1">
        <v>30</v>
      </c>
      <c r="W30" s="1">
        <v>53.84</v>
      </c>
      <c r="X30" s="53">
        <v>38.27095238095238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</v>
      </c>
      <c r="D31" s="1">
        <v>55.75</v>
      </c>
      <c r="E31" s="1">
        <v>48.72</v>
      </c>
      <c r="F31" s="1">
        <v>39.5</v>
      </c>
      <c r="G31" s="2">
        <v>38.21</v>
      </c>
      <c r="H31" s="1">
        <v>44</v>
      </c>
      <c r="I31" s="1">
        <v>46.5</v>
      </c>
      <c r="J31" s="1">
        <v>52.5</v>
      </c>
      <c r="K31" s="1">
        <v>55</v>
      </c>
      <c r="L31" s="1">
        <v>50.42</v>
      </c>
      <c r="M31" s="1">
        <v>58.56</v>
      </c>
      <c r="N31" s="1">
        <v>45.93</v>
      </c>
      <c r="O31" s="1">
        <v>34.549999999999997</v>
      </c>
      <c r="P31" s="1">
        <v>50.18</v>
      </c>
      <c r="Q31" s="1">
        <v>41.67</v>
      </c>
      <c r="R31" s="2">
        <v>43.4</v>
      </c>
      <c r="S31" s="1">
        <v>24.31</v>
      </c>
      <c r="T31" s="1">
        <v>40.64</v>
      </c>
      <c r="U31" s="1">
        <v>49.02</v>
      </c>
      <c r="V31" s="1">
        <v>47.67</v>
      </c>
      <c r="W31" s="1">
        <v>40.630000000000003</v>
      </c>
      <c r="X31" s="53">
        <v>45.055238095238082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19.05</v>
      </c>
      <c r="D32" s="1">
        <v>30.39</v>
      </c>
      <c r="E32" s="1">
        <v>33.67</v>
      </c>
      <c r="F32" s="1">
        <v>23.9</v>
      </c>
      <c r="G32" s="2">
        <v>16.670000000000002</v>
      </c>
      <c r="H32" s="1">
        <v>19.170000000000002</v>
      </c>
      <c r="I32" s="1">
        <v>14.85</v>
      </c>
      <c r="J32" s="1">
        <v>15.04</v>
      </c>
      <c r="K32" s="1">
        <v>24.48</v>
      </c>
      <c r="L32" s="1">
        <v>26.4</v>
      </c>
      <c r="M32" s="1">
        <v>20.56</v>
      </c>
      <c r="N32" s="1">
        <v>19.79</v>
      </c>
      <c r="O32" s="1">
        <v>50.55</v>
      </c>
      <c r="P32" s="1">
        <v>30.41</v>
      </c>
      <c r="Q32" s="1">
        <v>16.350000000000001</v>
      </c>
      <c r="R32" s="2">
        <v>27.75</v>
      </c>
      <c r="S32" s="2">
        <v>18.22</v>
      </c>
      <c r="T32" s="2">
        <v>21.77</v>
      </c>
      <c r="U32" s="2">
        <v>15.57</v>
      </c>
      <c r="V32" s="1">
        <v>20.329999999999998</v>
      </c>
      <c r="W32" s="1">
        <v>22.04</v>
      </c>
      <c r="X32" s="53">
        <v>23.188571428571429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10.282707</v>
      </c>
      <c r="D34" s="2">
        <v>11.68</v>
      </c>
      <c r="E34" s="2">
        <v>13.08</v>
      </c>
      <c r="F34" s="2">
        <v>10.36</v>
      </c>
      <c r="G34" s="2">
        <v>12.3</v>
      </c>
      <c r="H34" s="1">
        <v>11.96</v>
      </c>
      <c r="I34" s="1">
        <v>12.0282085</v>
      </c>
      <c r="J34" s="2">
        <v>10.454220000000001</v>
      </c>
      <c r="K34" s="2">
        <v>13.94</v>
      </c>
      <c r="L34" s="2">
        <v>9.4693560000000012</v>
      </c>
      <c r="M34" s="2">
        <v>9.39</v>
      </c>
      <c r="N34" s="1">
        <v>10.57</v>
      </c>
      <c r="O34" s="2">
        <v>9.9885200000000012</v>
      </c>
      <c r="P34" s="2">
        <v>11.24</v>
      </c>
      <c r="Q34" s="2">
        <v>15.51</v>
      </c>
      <c r="R34" s="2">
        <v>14.92</v>
      </c>
      <c r="S34" s="1">
        <v>10.282999999999999</v>
      </c>
      <c r="T34" s="1">
        <v>12.097</v>
      </c>
      <c r="U34" s="1">
        <v>16.802477</v>
      </c>
      <c r="V34" s="2">
        <v>10.74</v>
      </c>
      <c r="W34" s="1">
        <v>14.270121</v>
      </c>
      <c r="X34" s="53">
        <v>11.969790928571429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7.1711549999999997</v>
      </c>
      <c r="D35" s="2">
        <v>8.6199999999999992</v>
      </c>
      <c r="E35" s="2">
        <v>7.67</v>
      </c>
      <c r="F35" s="2">
        <v>6.82</v>
      </c>
      <c r="G35" s="2">
        <v>7.93</v>
      </c>
      <c r="H35" s="1">
        <v>7.46</v>
      </c>
      <c r="I35" s="1">
        <v>8.7711030000000001</v>
      </c>
      <c r="J35" s="2">
        <v>7.3926270000000009</v>
      </c>
      <c r="K35" s="2">
        <v>9.14</v>
      </c>
      <c r="L35" s="2">
        <v>7.0317000000000007</v>
      </c>
      <c r="M35" s="2">
        <v>7.16</v>
      </c>
      <c r="N35" s="1">
        <v>7.6</v>
      </c>
      <c r="O35" s="2">
        <v>7.2209200000000004</v>
      </c>
      <c r="P35" s="2">
        <v>8.4499999999999993</v>
      </c>
      <c r="Q35" s="2">
        <v>10.81</v>
      </c>
      <c r="R35" s="2">
        <v>10.99</v>
      </c>
      <c r="S35" s="1">
        <v>8.2263999999999999</v>
      </c>
      <c r="T35" s="1">
        <v>8.5260999999999996</v>
      </c>
      <c r="U35" s="1">
        <v>11.833858999999999</v>
      </c>
      <c r="V35" s="2">
        <v>7.07</v>
      </c>
      <c r="W35" s="1">
        <v>11.850041999999998</v>
      </c>
      <c r="X35" s="53">
        <v>8.4639955238095226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25.45</v>
      </c>
      <c r="D37" s="1">
        <v>69</v>
      </c>
      <c r="E37" s="1">
        <v>85.32</v>
      </c>
      <c r="F37" s="1">
        <v>24.74</v>
      </c>
      <c r="G37" s="1">
        <v>69.760000000000005</v>
      </c>
      <c r="H37" s="1">
        <v>44.05</v>
      </c>
      <c r="I37" s="1">
        <v>41.36</v>
      </c>
      <c r="J37" s="1">
        <v>30.07</v>
      </c>
      <c r="K37" s="1">
        <v>43.53</v>
      </c>
      <c r="L37" s="1">
        <v>33.53</v>
      </c>
      <c r="M37" s="1">
        <v>53.44</v>
      </c>
      <c r="N37" s="1">
        <v>21.3</v>
      </c>
      <c r="O37" s="1">
        <v>26.92</v>
      </c>
      <c r="P37" s="1">
        <v>49.53</v>
      </c>
      <c r="Q37" s="1">
        <v>46.41</v>
      </c>
      <c r="R37" s="2">
        <v>42</v>
      </c>
      <c r="S37" s="1">
        <v>22.55</v>
      </c>
      <c r="T37" s="1">
        <v>53.672899999999998</v>
      </c>
      <c r="U37" s="1">
        <v>23.87</v>
      </c>
      <c r="V37" s="1">
        <v>30.53</v>
      </c>
      <c r="W37" s="1">
        <v>32.19</v>
      </c>
      <c r="X37" s="53">
        <v>41.391566666666655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40</v>
      </c>
      <c r="E39" s="20">
        <v>13.34</v>
      </c>
      <c r="F39" s="20">
        <v>11.67</v>
      </c>
      <c r="G39" s="20">
        <v>18.329999999999998</v>
      </c>
      <c r="H39" s="20">
        <v>10</v>
      </c>
      <c r="I39" s="20">
        <v>10.66</v>
      </c>
      <c r="J39" s="20">
        <v>10.6</v>
      </c>
      <c r="K39" s="20">
        <v>5.5</v>
      </c>
      <c r="L39" s="20">
        <v>15</v>
      </c>
      <c r="M39" s="20">
        <v>19.2</v>
      </c>
      <c r="N39" s="20">
        <v>14.14</v>
      </c>
      <c r="O39" s="20">
        <v>5.57</v>
      </c>
      <c r="P39" s="20">
        <v>17</v>
      </c>
      <c r="Q39" s="20">
        <v>6</v>
      </c>
      <c r="R39" s="21">
        <v>7.5</v>
      </c>
      <c r="S39" s="20">
        <v>5.45</v>
      </c>
      <c r="T39" s="20">
        <v>26.69</v>
      </c>
      <c r="U39" s="20">
        <v>10.9</v>
      </c>
      <c r="V39" s="20">
        <v>14.17</v>
      </c>
      <c r="W39" s="20">
        <v>6.2076666666666664</v>
      </c>
      <c r="X39" s="57">
        <v>13.948936507936507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165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39.6</v>
      </c>
      <c r="D8" s="1">
        <v>52</v>
      </c>
      <c r="E8" s="1">
        <v>33.99</v>
      </c>
      <c r="F8" s="1">
        <v>37</v>
      </c>
      <c r="G8" s="2">
        <v>26.84</v>
      </c>
      <c r="H8" s="1">
        <v>31</v>
      </c>
      <c r="I8" s="1">
        <v>21.5</v>
      </c>
      <c r="J8" s="1">
        <v>30.97</v>
      </c>
      <c r="K8" s="1">
        <v>25.92</v>
      </c>
      <c r="L8" s="1">
        <v>28.92</v>
      </c>
      <c r="M8" s="1">
        <v>33.049999999999997</v>
      </c>
      <c r="N8" s="1">
        <v>35.69</v>
      </c>
      <c r="O8" s="1">
        <v>39.67</v>
      </c>
      <c r="P8" s="1">
        <v>34.68</v>
      </c>
      <c r="Q8" s="1">
        <v>21.48</v>
      </c>
      <c r="R8" s="2">
        <v>33.700000000000003</v>
      </c>
      <c r="S8" s="1">
        <v>25.11</v>
      </c>
      <c r="T8" s="1">
        <v>28.07</v>
      </c>
      <c r="U8" s="1">
        <v>30.77</v>
      </c>
      <c r="V8" s="1">
        <v>29.21</v>
      </c>
      <c r="W8" s="1">
        <v>26.79</v>
      </c>
      <c r="X8" s="53">
        <v>31.712380952380961</v>
      </c>
      <c r="Y8" s="9"/>
    </row>
    <row r="9" spans="1:25" ht="11.25" x14ac:dyDescent="0.2">
      <c r="A9" s="31" t="s">
        <v>87</v>
      </c>
      <c r="B9" s="30" t="s">
        <v>92</v>
      </c>
      <c r="C9" s="19">
        <v>2.895</v>
      </c>
      <c r="D9" s="19">
        <v>4.82</v>
      </c>
      <c r="E9" s="19">
        <v>2.97</v>
      </c>
      <c r="F9" s="19">
        <v>2.81</v>
      </c>
      <c r="G9" s="18">
        <v>2.68</v>
      </c>
      <c r="H9" s="19">
        <v>2.81</v>
      </c>
      <c r="I9" s="19">
        <v>2.95</v>
      </c>
      <c r="J9" s="19">
        <v>3.43</v>
      </c>
      <c r="K9" s="19">
        <v>2.98</v>
      </c>
      <c r="L9" s="19">
        <v>3.7</v>
      </c>
      <c r="M9" s="19">
        <v>4.6900000000000004</v>
      </c>
      <c r="N9" s="19">
        <v>3.96</v>
      </c>
      <c r="O9" s="19">
        <v>2.8</v>
      </c>
      <c r="P9" s="19">
        <v>3.42</v>
      </c>
      <c r="Q9" s="19">
        <v>2.87</v>
      </c>
      <c r="R9" s="18">
        <v>3.1</v>
      </c>
      <c r="S9" s="19">
        <v>3.87</v>
      </c>
      <c r="T9" s="19">
        <v>3.34</v>
      </c>
      <c r="U9" s="19">
        <v>3.48</v>
      </c>
      <c r="V9" s="19">
        <v>2.85</v>
      </c>
      <c r="W9" s="19">
        <v>3.1</v>
      </c>
      <c r="X9" s="54">
        <v>3.3107142857142855</v>
      </c>
      <c r="Y9" s="9"/>
    </row>
    <row r="10" spans="1:25" ht="11.25" x14ac:dyDescent="0.2">
      <c r="A10" s="31" t="s">
        <v>24</v>
      </c>
      <c r="B10" s="30" t="s">
        <v>93</v>
      </c>
      <c r="C10" s="1">
        <v>280</v>
      </c>
      <c r="D10" s="1">
        <v>417</v>
      </c>
      <c r="E10" s="1">
        <v>293.91000000000003</v>
      </c>
      <c r="F10" s="1">
        <v>250</v>
      </c>
      <c r="G10" s="2">
        <v>261.23</v>
      </c>
      <c r="H10" s="1">
        <v>231.75</v>
      </c>
      <c r="I10" s="1">
        <v>247</v>
      </c>
      <c r="J10" s="1">
        <v>332.5</v>
      </c>
      <c r="K10" s="1">
        <v>238.69</v>
      </c>
      <c r="L10" s="1">
        <v>265.5</v>
      </c>
      <c r="M10" s="1">
        <v>284.5</v>
      </c>
      <c r="N10" s="1">
        <v>338.41</v>
      </c>
      <c r="O10" s="1">
        <v>271</v>
      </c>
      <c r="P10" s="1">
        <v>275.67</v>
      </c>
      <c r="Q10" s="1">
        <v>246.76</v>
      </c>
      <c r="R10" s="2">
        <v>247.1</v>
      </c>
      <c r="S10" s="1">
        <v>397.58</v>
      </c>
      <c r="T10" s="1">
        <v>274.55</v>
      </c>
      <c r="U10" s="1">
        <v>250.14</v>
      </c>
      <c r="V10" s="1">
        <v>252.5</v>
      </c>
      <c r="W10" s="1">
        <v>244</v>
      </c>
      <c r="X10" s="53">
        <v>280.94238095238097</v>
      </c>
      <c r="Y10" s="9"/>
    </row>
    <row r="11" spans="1:25" ht="11.25" x14ac:dyDescent="0.2">
      <c r="A11" s="31" t="s">
        <v>25</v>
      </c>
      <c r="B11" s="30" t="s">
        <v>92</v>
      </c>
      <c r="C11" s="19">
        <v>0.375</v>
      </c>
      <c r="D11" s="19">
        <v>0.56820000000000004</v>
      </c>
      <c r="E11" s="19">
        <v>0.39500000000000002</v>
      </c>
      <c r="F11" s="19">
        <v>0.37</v>
      </c>
      <c r="G11" s="18">
        <v>0.32500000000000001</v>
      </c>
      <c r="H11" s="19">
        <v>0.34600000000000003</v>
      </c>
      <c r="I11" s="19">
        <v>0.35</v>
      </c>
      <c r="J11" s="19">
        <v>0.46</v>
      </c>
      <c r="K11" s="19">
        <v>0.35759999999999997</v>
      </c>
      <c r="L11" s="19">
        <v>0.4</v>
      </c>
      <c r="M11" s="19">
        <v>0.41619999999999996</v>
      </c>
      <c r="N11" s="19">
        <v>0.53200000000000003</v>
      </c>
      <c r="O11" s="19">
        <v>0.36</v>
      </c>
      <c r="P11" s="19">
        <v>0.41600000000000004</v>
      </c>
      <c r="Q11" s="19">
        <v>0.34</v>
      </c>
      <c r="R11" s="18">
        <v>0.36399999999999999</v>
      </c>
      <c r="S11" s="19">
        <v>0.52</v>
      </c>
      <c r="T11" s="19">
        <v>0.38</v>
      </c>
      <c r="U11" s="19">
        <v>0.43</v>
      </c>
      <c r="V11" s="19">
        <v>0.37</v>
      </c>
      <c r="W11" s="19">
        <v>0.35359999999999997</v>
      </c>
      <c r="X11" s="54">
        <v>0.40136190476190481</v>
      </c>
      <c r="Y11" s="9"/>
    </row>
    <row r="12" spans="1:25" ht="11.25" x14ac:dyDescent="0.2">
      <c r="A12" s="31" t="s">
        <v>26</v>
      </c>
      <c r="B12" s="30" t="s">
        <v>93</v>
      </c>
      <c r="C12" s="1">
        <v>35</v>
      </c>
      <c r="D12" s="1">
        <v>56</v>
      </c>
      <c r="E12" s="1">
        <v>41.48</v>
      </c>
      <c r="F12" s="1">
        <v>30</v>
      </c>
      <c r="G12" s="2">
        <v>60</v>
      </c>
      <c r="H12" s="1">
        <v>50</v>
      </c>
      <c r="I12" s="1">
        <v>55</v>
      </c>
      <c r="J12" s="1">
        <v>42</v>
      </c>
      <c r="K12" s="1">
        <v>49.3</v>
      </c>
      <c r="L12" s="1">
        <v>32</v>
      </c>
      <c r="M12" s="1">
        <v>31.17</v>
      </c>
      <c r="N12" s="1">
        <v>30.18</v>
      </c>
      <c r="O12" s="1">
        <v>22.5</v>
      </c>
      <c r="P12" s="1">
        <v>48.33</v>
      </c>
      <c r="Q12" s="1">
        <v>53</v>
      </c>
      <c r="R12" s="2">
        <v>53.2</v>
      </c>
      <c r="S12" s="1">
        <v>60</v>
      </c>
      <c r="T12" s="1">
        <v>41.08</v>
      </c>
      <c r="U12" s="1">
        <v>54.38</v>
      </c>
      <c r="V12" s="1">
        <v>31.33</v>
      </c>
      <c r="W12" s="1">
        <v>63.14</v>
      </c>
      <c r="X12" s="53">
        <v>44.718571428571437</v>
      </c>
      <c r="Y12" s="9"/>
    </row>
    <row r="13" spans="1:25" ht="11.25" x14ac:dyDescent="0.2">
      <c r="A13" s="31" t="s">
        <v>27</v>
      </c>
      <c r="B13" s="30" t="s">
        <v>93</v>
      </c>
      <c r="C13" s="1">
        <v>78</v>
      </c>
      <c r="D13" s="1">
        <v>151</v>
      </c>
      <c r="E13" s="1">
        <v>69.75</v>
      </c>
      <c r="F13" s="1">
        <v>55</v>
      </c>
      <c r="G13" s="2">
        <v>59</v>
      </c>
      <c r="H13" s="1">
        <v>46.2</v>
      </c>
      <c r="I13" s="1">
        <v>58</v>
      </c>
      <c r="J13" s="1">
        <v>106.2</v>
      </c>
      <c r="K13" s="1">
        <v>63.5</v>
      </c>
      <c r="L13" s="1">
        <v>51</v>
      </c>
      <c r="M13" s="1">
        <v>78.7</v>
      </c>
      <c r="N13" s="1">
        <v>65.52</v>
      </c>
      <c r="O13" s="1">
        <v>61.25</v>
      </c>
      <c r="P13" s="1">
        <v>70</v>
      </c>
      <c r="Q13" s="1">
        <v>45.5</v>
      </c>
      <c r="R13" s="2">
        <v>71.5</v>
      </c>
      <c r="S13" s="1">
        <v>85</v>
      </c>
      <c r="T13" s="1">
        <v>58</v>
      </c>
      <c r="U13" s="1">
        <v>60.12</v>
      </c>
      <c r="V13" s="1">
        <v>67.5</v>
      </c>
      <c r="W13" s="1">
        <v>66.790000000000006</v>
      </c>
      <c r="X13" s="53">
        <v>69.882380952380956</v>
      </c>
      <c r="Y13" s="9"/>
    </row>
    <row r="14" spans="1:25" ht="11.25" x14ac:dyDescent="0.2">
      <c r="A14" s="31" t="s">
        <v>28</v>
      </c>
      <c r="B14" s="30" t="s">
        <v>94</v>
      </c>
      <c r="C14" s="67">
        <v>0.36</v>
      </c>
      <c r="D14" s="67">
        <v>0.59</v>
      </c>
      <c r="E14" s="67">
        <v>0.48</v>
      </c>
      <c r="F14" s="67">
        <v>0.34</v>
      </c>
      <c r="G14" s="68">
        <v>0.56000000000000005</v>
      </c>
      <c r="H14" s="67">
        <v>0.4</v>
      </c>
      <c r="I14" s="67">
        <v>0.48</v>
      </c>
      <c r="J14" s="67">
        <v>0.45</v>
      </c>
      <c r="K14" s="67">
        <v>0.61</v>
      </c>
      <c r="L14" s="67">
        <v>0.45</v>
      </c>
      <c r="M14" s="67">
        <v>0.44</v>
      </c>
      <c r="N14" s="67">
        <v>0.48</v>
      </c>
      <c r="O14" s="67">
        <v>0.36</v>
      </c>
      <c r="P14" s="67">
        <v>0.41</v>
      </c>
      <c r="Q14" s="67">
        <v>0.42</v>
      </c>
      <c r="R14" s="68">
        <v>0.44</v>
      </c>
      <c r="S14" s="67">
        <v>0.35</v>
      </c>
      <c r="T14" s="67">
        <v>0.55000000000000004</v>
      </c>
      <c r="U14" s="67">
        <v>0.46</v>
      </c>
      <c r="V14" s="67">
        <v>0.41</v>
      </c>
      <c r="W14" s="67">
        <v>0.42626999999999998</v>
      </c>
      <c r="X14" s="54">
        <v>0.45077476190476207</v>
      </c>
      <c r="Y14" s="9"/>
    </row>
    <row r="15" spans="1:25" ht="11.25" x14ac:dyDescent="0.2">
      <c r="A15" s="31" t="s">
        <v>44</v>
      </c>
      <c r="B15" s="30" t="s">
        <v>94</v>
      </c>
      <c r="C15" s="1">
        <v>0.82499999999999996</v>
      </c>
      <c r="D15" s="1">
        <v>4.47</v>
      </c>
      <c r="E15" s="1">
        <v>2</v>
      </c>
      <c r="F15" s="1">
        <v>1.8</v>
      </c>
      <c r="G15" s="2">
        <v>2.41</v>
      </c>
      <c r="H15" s="1">
        <v>2.25</v>
      </c>
      <c r="I15" s="1">
        <v>1.88</v>
      </c>
      <c r="J15" s="1">
        <v>3.59</v>
      </c>
      <c r="K15" s="1">
        <v>1.87</v>
      </c>
      <c r="L15" s="1">
        <v>2</v>
      </c>
      <c r="M15" s="1">
        <v>2.02</v>
      </c>
      <c r="N15" s="1">
        <v>2.4700000000000002</v>
      </c>
      <c r="O15" s="1">
        <v>1.43</v>
      </c>
      <c r="P15" s="1">
        <v>3.02</v>
      </c>
      <c r="Q15" s="1">
        <v>2.5099999999999998</v>
      </c>
      <c r="R15" s="2">
        <v>1.9</v>
      </c>
      <c r="S15" s="1">
        <v>1.91</v>
      </c>
      <c r="T15" s="1">
        <v>2.75</v>
      </c>
      <c r="U15" s="1">
        <v>1.82</v>
      </c>
      <c r="V15" s="1">
        <v>1.9</v>
      </c>
      <c r="W15" s="1">
        <v>1.87</v>
      </c>
      <c r="X15" s="53">
        <v>2.2235714285714283</v>
      </c>
      <c r="Y15" s="9"/>
    </row>
    <row r="16" spans="1:25" ht="11.25" x14ac:dyDescent="0.2">
      <c r="A16" s="31" t="s">
        <v>29</v>
      </c>
      <c r="B16" s="30" t="s">
        <v>91</v>
      </c>
      <c r="C16" s="1">
        <v>22.795000000000002</v>
      </c>
      <c r="D16" s="1">
        <v>19.899999999999999</v>
      </c>
      <c r="E16" s="1">
        <v>21.56</v>
      </c>
      <c r="F16" s="1">
        <v>32</v>
      </c>
      <c r="G16" s="2">
        <v>16.2</v>
      </c>
      <c r="H16" s="1">
        <v>13.94</v>
      </c>
      <c r="I16" s="1">
        <v>15.35</v>
      </c>
      <c r="J16" s="1">
        <v>15.7</v>
      </c>
      <c r="K16" s="1">
        <v>16.27</v>
      </c>
      <c r="L16" s="1">
        <v>14.3</v>
      </c>
      <c r="M16" s="1">
        <v>16.399999999999999</v>
      </c>
      <c r="N16" s="1">
        <v>19.399999999999999</v>
      </c>
      <c r="O16" s="1">
        <v>17.96</v>
      </c>
      <c r="P16" s="1">
        <v>22.52</v>
      </c>
      <c r="Q16" s="1">
        <v>11.91</v>
      </c>
      <c r="R16" s="2">
        <v>18.14</v>
      </c>
      <c r="S16" s="1">
        <v>14.85</v>
      </c>
      <c r="T16" s="1">
        <v>15.71</v>
      </c>
      <c r="U16" s="1">
        <v>14.2</v>
      </c>
      <c r="V16" s="1">
        <v>17.41</v>
      </c>
      <c r="W16" s="1">
        <v>12.97</v>
      </c>
      <c r="X16" s="53">
        <v>17.594523809523814</v>
      </c>
      <c r="Y16" s="9"/>
    </row>
    <row r="17" spans="1:25" ht="11.25" x14ac:dyDescent="0.2">
      <c r="A17" s="31" t="s">
        <v>30</v>
      </c>
      <c r="B17" s="30" t="s">
        <v>94</v>
      </c>
      <c r="C17" s="1">
        <v>56.75</v>
      </c>
      <c r="D17" s="1">
        <v>152.75</v>
      </c>
      <c r="E17" s="1">
        <v>45.56</v>
      </c>
      <c r="F17" s="1">
        <v>65</v>
      </c>
      <c r="G17" s="2">
        <v>73.5</v>
      </c>
      <c r="H17" s="1">
        <v>50</v>
      </c>
      <c r="I17" s="1">
        <v>60</v>
      </c>
      <c r="J17" s="1">
        <v>95</v>
      </c>
      <c r="K17" s="1">
        <v>74.58</v>
      </c>
      <c r="L17" s="1">
        <v>86</v>
      </c>
      <c r="M17" s="1">
        <v>94.01</v>
      </c>
      <c r="N17" s="1">
        <v>74.48</v>
      </c>
      <c r="O17" s="1">
        <v>66.67</v>
      </c>
      <c r="P17" s="1">
        <v>61.42</v>
      </c>
      <c r="Q17" s="1">
        <v>69.84</v>
      </c>
      <c r="R17" s="2">
        <v>63.17</v>
      </c>
      <c r="S17" s="1">
        <v>56.6</v>
      </c>
      <c r="T17" s="1">
        <v>72.86</v>
      </c>
      <c r="U17" s="1">
        <v>75.349999999999994</v>
      </c>
      <c r="V17" s="1">
        <v>55</v>
      </c>
      <c r="W17" s="1">
        <v>82.24</v>
      </c>
      <c r="X17" s="53">
        <v>72.894285714285701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730</v>
      </c>
      <c r="D18" s="1">
        <v>283</v>
      </c>
      <c r="E18" s="1">
        <v>281.58999999999997</v>
      </c>
      <c r="F18" s="1">
        <v>242.25</v>
      </c>
      <c r="G18" s="2">
        <v>232</v>
      </c>
      <c r="H18" s="1">
        <v>313.5</v>
      </c>
      <c r="I18" s="1">
        <v>197.75</v>
      </c>
      <c r="J18" s="1">
        <v>121.97</v>
      </c>
      <c r="K18" s="1">
        <v>439</v>
      </c>
      <c r="L18" s="1">
        <v>395</v>
      </c>
      <c r="M18" s="1">
        <v>319.3</v>
      </c>
      <c r="N18" s="1">
        <v>287.81</v>
      </c>
      <c r="O18" s="1">
        <v>235</v>
      </c>
      <c r="P18" s="1">
        <v>306.5</v>
      </c>
      <c r="Q18" s="1">
        <v>255</v>
      </c>
      <c r="R18" s="2">
        <v>393.47</v>
      </c>
      <c r="S18" s="1">
        <v>407.5</v>
      </c>
      <c r="T18" s="1">
        <v>388.09</v>
      </c>
      <c r="U18" s="1">
        <v>219.67</v>
      </c>
      <c r="V18" s="1">
        <v>199.17</v>
      </c>
      <c r="W18" s="1">
        <v>289.27</v>
      </c>
      <c r="X18" s="53">
        <v>311.27809523809526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370.04</v>
      </c>
      <c r="D19" s="1">
        <v>237</v>
      </c>
      <c r="E19" s="1">
        <v>248.21</v>
      </c>
      <c r="F19" s="2">
        <v>250</v>
      </c>
      <c r="G19" s="2">
        <v>209</v>
      </c>
      <c r="H19" s="1">
        <v>260</v>
      </c>
      <c r="I19" s="1">
        <v>112</v>
      </c>
      <c r="J19" s="1">
        <v>240</v>
      </c>
      <c r="K19" s="1">
        <v>229.37</v>
      </c>
      <c r="L19" s="2">
        <v>260</v>
      </c>
      <c r="M19" s="2">
        <v>205.06</v>
      </c>
      <c r="N19" s="1">
        <v>236.76</v>
      </c>
      <c r="O19" s="1">
        <v>110</v>
      </c>
      <c r="P19" s="1">
        <v>216.67</v>
      </c>
      <c r="Q19" s="1">
        <v>179.86</v>
      </c>
      <c r="R19" s="2">
        <v>298</v>
      </c>
      <c r="S19" s="1">
        <v>181</v>
      </c>
      <c r="T19" s="1">
        <v>120.93</v>
      </c>
      <c r="U19" s="1">
        <v>166.23</v>
      </c>
      <c r="V19" s="1">
        <v>230</v>
      </c>
      <c r="W19" s="1">
        <v>237.83</v>
      </c>
      <c r="X19" s="53">
        <v>218.95047619047614</v>
      </c>
      <c r="Y19" s="9"/>
    </row>
    <row r="20" spans="1:25" ht="22.5" x14ac:dyDescent="0.2">
      <c r="A20" s="32" t="s">
        <v>33</v>
      </c>
      <c r="B20" s="33" t="s">
        <v>94</v>
      </c>
      <c r="C20" s="1">
        <v>38.950000000000003</v>
      </c>
      <c r="D20" s="1">
        <v>85.25</v>
      </c>
      <c r="E20" s="1">
        <v>44.75</v>
      </c>
      <c r="F20" s="1">
        <v>55.69</v>
      </c>
      <c r="G20" s="2">
        <v>45</v>
      </c>
      <c r="H20" s="1">
        <v>55</v>
      </c>
      <c r="I20" s="1">
        <v>45</v>
      </c>
      <c r="J20" s="1">
        <v>30</v>
      </c>
      <c r="K20" s="1">
        <v>61</v>
      </c>
      <c r="L20" s="1">
        <v>45</v>
      </c>
      <c r="M20" s="1">
        <v>51.36</v>
      </c>
      <c r="N20" s="1">
        <v>40.98</v>
      </c>
      <c r="O20" s="1">
        <v>46.05</v>
      </c>
      <c r="P20" s="1">
        <v>53.75</v>
      </c>
      <c r="Q20" s="1">
        <v>58.39</v>
      </c>
      <c r="R20" s="2">
        <v>57</v>
      </c>
      <c r="S20" s="1">
        <v>26</v>
      </c>
      <c r="T20" s="1">
        <v>25.6</v>
      </c>
      <c r="U20" s="1">
        <v>24.51</v>
      </c>
      <c r="V20" s="1">
        <v>37</v>
      </c>
      <c r="W20" s="1">
        <v>39.869999999999997</v>
      </c>
      <c r="X20" s="53">
        <v>46.007142857142853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15.9</v>
      </c>
      <c r="D21" s="1">
        <v>21.13</v>
      </c>
      <c r="E21" s="1">
        <v>23.41</v>
      </c>
      <c r="F21" s="1">
        <v>16.829999999999998</v>
      </c>
      <c r="G21" s="2">
        <v>15.71</v>
      </c>
      <c r="H21" s="1">
        <v>19.899999999999999</v>
      </c>
      <c r="I21" s="1">
        <v>17</v>
      </c>
      <c r="J21" s="1">
        <v>15.11</v>
      </c>
      <c r="K21" s="1">
        <v>27.05</v>
      </c>
      <c r="L21" s="1">
        <v>19.7</v>
      </c>
      <c r="M21" s="1">
        <v>17.98</v>
      </c>
      <c r="N21" s="1">
        <v>21.82</v>
      </c>
      <c r="O21" s="1">
        <v>11.87</v>
      </c>
      <c r="P21" s="1">
        <v>41.57</v>
      </c>
      <c r="Q21" s="1">
        <v>20.5</v>
      </c>
      <c r="R21" s="2">
        <v>18.36</v>
      </c>
      <c r="S21" s="1">
        <v>18.63</v>
      </c>
      <c r="T21" s="1">
        <v>17.43</v>
      </c>
      <c r="U21" s="1">
        <v>12.94</v>
      </c>
      <c r="V21" s="1">
        <v>20.5</v>
      </c>
      <c r="W21" s="1">
        <v>15.29</v>
      </c>
      <c r="X21" s="53">
        <v>19.458571428571432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404.95</v>
      </c>
      <c r="D22" s="1">
        <v>430</v>
      </c>
      <c r="E22" s="1">
        <v>259.18</v>
      </c>
      <c r="F22" s="1">
        <v>238.2</v>
      </c>
      <c r="G22" s="2">
        <v>319.75</v>
      </c>
      <c r="H22" s="1">
        <v>271</v>
      </c>
      <c r="I22" s="1">
        <v>340</v>
      </c>
      <c r="J22" s="1">
        <v>278</v>
      </c>
      <c r="K22" s="1">
        <v>302</v>
      </c>
      <c r="L22" s="1">
        <v>333.3</v>
      </c>
      <c r="M22" s="1">
        <v>374.13</v>
      </c>
      <c r="N22" s="1">
        <v>244.14</v>
      </c>
      <c r="O22" s="1">
        <v>357</v>
      </c>
      <c r="P22" s="1">
        <v>427</v>
      </c>
      <c r="Q22" s="1">
        <v>555</v>
      </c>
      <c r="R22" s="2">
        <v>233.73</v>
      </c>
      <c r="S22" s="1">
        <v>289.2</v>
      </c>
      <c r="T22" s="1">
        <v>651.24</v>
      </c>
      <c r="U22" s="1">
        <v>435.25</v>
      </c>
      <c r="V22" s="1">
        <v>280</v>
      </c>
      <c r="W22" s="1">
        <v>271.36</v>
      </c>
      <c r="X22" s="53">
        <v>347.35380952380945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20</v>
      </c>
      <c r="D23" s="1">
        <v>19</v>
      </c>
      <c r="E23" s="1">
        <v>6.64</v>
      </c>
      <c r="F23" s="1">
        <v>7.99</v>
      </c>
      <c r="G23" s="2">
        <v>11.5</v>
      </c>
      <c r="H23" s="1">
        <v>9.3000000000000007</v>
      </c>
      <c r="I23" s="1">
        <v>6</v>
      </c>
      <c r="J23" s="1">
        <v>7.75</v>
      </c>
      <c r="K23" s="1">
        <v>10</v>
      </c>
      <c r="L23" s="1">
        <v>18.95</v>
      </c>
      <c r="M23" s="1">
        <v>13.35</v>
      </c>
      <c r="N23" s="1">
        <v>9.67</v>
      </c>
      <c r="O23" s="1">
        <v>12.83</v>
      </c>
      <c r="P23" s="1">
        <v>7.1</v>
      </c>
      <c r="Q23" s="1">
        <v>10.5</v>
      </c>
      <c r="R23" s="2">
        <v>11.9</v>
      </c>
      <c r="S23" s="1">
        <v>27</v>
      </c>
      <c r="T23" s="1">
        <v>7.7</v>
      </c>
      <c r="U23" s="1">
        <v>24.39</v>
      </c>
      <c r="V23" s="1">
        <v>15</v>
      </c>
      <c r="W23" s="1">
        <v>8.8800000000000008</v>
      </c>
      <c r="X23" s="53">
        <v>12.640476190476189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59.88</v>
      </c>
      <c r="E24" s="1">
        <v>55.52</v>
      </c>
      <c r="F24" s="1">
        <v>78</v>
      </c>
      <c r="G24" s="2">
        <v>57.5</v>
      </c>
      <c r="H24" s="1">
        <v>40</v>
      </c>
      <c r="I24" s="1">
        <v>32</v>
      </c>
      <c r="J24" s="1">
        <v>44</v>
      </c>
      <c r="K24" s="1">
        <v>55</v>
      </c>
      <c r="L24" s="1">
        <v>68</v>
      </c>
      <c r="M24" s="1">
        <v>78</v>
      </c>
      <c r="N24" s="1">
        <v>64</v>
      </c>
      <c r="O24" s="1">
        <v>45.33</v>
      </c>
      <c r="P24" s="1">
        <v>102.81</v>
      </c>
      <c r="Q24" s="1">
        <v>52.47</v>
      </c>
      <c r="R24" s="2">
        <v>50.77</v>
      </c>
      <c r="S24" s="1">
        <v>82</v>
      </c>
      <c r="T24" s="1">
        <v>56.19</v>
      </c>
      <c r="U24" s="1">
        <v>59.11</v>
      </c>
      <c r="V24" s="1">
        <v>70</v>
      </c>
      <c r="W24" s="1">
        <v>52.75</v>
      </c>
      <c r="X24" s="53">
        <v>59.920476190476187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4.75</v>
      </c>
      <c r="D25" s="1">
        <v>8.82</v>
      </c>
      <c r="E25" s="1">
        <v>5.67</v>
      </c>
      <c r="F25" s="1">
        <v>8.33</v>
      </c>
      <c r="G25" s="2">
        <v>8.16</v>
      </c>
      <c r="H25" s="1">
        <v>8.9</v>
      </c>
      <c r="I25" s="1">
        <v>6.12</v>
      </c>
      <c r="J25" s="1">
        <v>10.7</v>
      </c>
      <c r="K25" s="1">
        <v>7.43</v>
      </c>
      <c r="L25" s="1">
        <v>8.3000000000000007</v>
      </c>
      <c r="M25" s="1">
        <v>9.48</v>
      </c>
      <c r="N25" s="1">
        <v>5.75</v>
      </c>
      <c r="O25" s="1">
        <v>4.34</v>
      </c>
      <c r="P25" s="1">
        <v>5.48</v>
      </c>
      <c r="Q25" s="1">
        <v>8.2799999999999994</v>
      </c>
      <c r="R25" s="2">
        <v>9.4499999999999993</v>
      </c>
      <c r="S25" s="1">
        <v>5.28</v>
      </c>
      <c r="T25" s="1">
        <v>12.63</v>
      </c>
      <c r="U25" s="1">
        <v>8.1300000000000008</v>
      </c>
      <c r="V25" s="1">
        <v>5.74</v>
      </c>
      <c r="W25" s="1">
        <v>8.4338888888888892</v>
      </c>
      <c r="X25" s="53">
        <v>7.6273280423280436</v>
      </c>
      <c r="Y25" s="9"/>
    </row>
    <row r="26" spans="1:25" ht="11.25" x14ac:dyDescent="0.2">
      <c r="A26" s="31" t="s">
        <v>38</v>
      </c>
      <c r="B26" s="30" t="s">
        <v>92</v>
      </c>
      <c r="C26" s="1">
        <v>7.7249999999999996</v>
      </c>
      <c r="D26" s="1">
        <v>5.89</v>
      </c>
      <c r="E26" s="1">
        <v>4.96</v>
      </c>
      <c r="F26" s="1">
        <v>3.25</v>
      </c>
      <c r="G26" s="2">
        <v>6.48</v>
      </c>
      <c r="H26" s="1">
        <v>6.55</v>
      </c>
      <c r="I26" s="1">
        <v>4.16</v>
      </c>
      <c r="J26" s="1">
        <v>16.78</v>
      </c>
      <c r="K26" s="1">
        <v>4.22</v>
      </c>
      <c r="L26" s="1">
        <v>7.04</v>
      </c>
      <c r="M26" s="1">
        <v>7.22</v>
      </c>
      <c r="N26" s="2">
        <v>3.9</v>
      </c>
      <c r="O26" s="1">
        <v>5.56</v>
      </c>
      <c r="P26" s="1">
        <v>7.93</v>
      </c>
      <c r="Q26" s="1">
        <v>4.21</v>
      </c>
      <c r="R26" s="2">
        <v>9.77</v>
      </c>
      <c r="S26" s="1">
        <v>11.58</v>
      </c>
      <c r="T26" s="1">
        <v>9.43</v>
      </c>
      <c r="U26" s="1">
        <v>6.05</v>
      </c>
      <c r="V26" s="1">
        <v>7.29</v>
      </c>
      <c r="W26" s="1">
        <v>6.26</v>
      </c>
      <c r="X26" s="53">
        <v>6.9645238095238096</v>
      </c>
      <c r="Y26" s="9"/>
    </row>
    <row r="27" spans="1:25" ht="11.25" x14ac:dyDescent="0.2">
      <c r="A27" s="31" t="s">
        <v>109</v>
      </c>
      <c r="B27" s="30" t="s">
        <v>96</v>
      </c>
      <c r="C27" s="19">
        <v>0.89</v>
      </c>
      <c r="D27" s="19">
        <v>0.97</v>
      </c>
      <c r="E27" s="19">
        <v>0.81</v>
      </c>
      <c r="F27" s="19">
        <v>0.66</v>
      </c>
      <c r="G27" s="18">
        <v>0.48</v>
      </c>
      <c r="H27" s="19">
        <v>0.65</v>
      </c>
      <c r="I27" s="19">
        <v>0.57999999999999996</v>
      </c>
      <c r="J27" s="19">
        <v>0.84</v>
      </c>
      <c r="K27" s="19">
        <v>0.64</v>
      </c>
      <c r="L27" s="19">
        <v>0.69</v>
      </c>
      <c r="M27" s="19">
        <v>0.68</v>
      </c>
      <c r="N27" s="19">
        <v>0.73</v>
      </c>
      <c r="O27" s="19">
        <v>0.64</v>
      </c>
      <c r="P27" s="19">
        <v>0.97</v>
      </c>
      <c r="Q27" s="19">
        <v>0.63</v>
      </c>
      <c r="R27" s="18">
        <v>0.83</v>
      </c>
      <c r="S27" s="18">
        <v>0.88</v>
      </c>
      <c r="T27" s="18">
        <v>0.95</v>
      </c>
      <c r="U27" s="18">
        <v>0.8</v>
      </c>
      <c r="V27" s="19">
        <v>0.78</v>
      </c>
      <c r="W27" s="19">
        <v>0.68320000000000003</v>
      </c>
      <c r="X27" s="54">
        <v>0.75158095238095246</v>
      </c>
      <c r="Y27" s="9"/>
    </row>
    <row r="28" spans="1:25" ht="11.25" x14ac:dyDescent="0.2">
      <c r="A28" s="31" t="s">
        <v>39</v>
      </c>
      <c r="B28" s="30" t="s">
        <v>94</v>
      </c>
      <c r="C28" s="1">
        <v>59.45</v>
      </c>
      <c r="D28" s="1">
        <v>58.75</v>
      </c>
      <c r="E28" s="1">
        <v>64.599999999999994</v>
      </c>
      <c r="F28" s="1">
        <v>59</v>
      </c>
      <c r="G28" s="2">
        <v>50.17</v>
      </c>
      <c r="H28" s="1">
        <v>56</v>
      </c>
      <c r="I28" s="1">
        <v>54</v>
      </c>
      <c r="J28" s="1">
        <v>72.47</v>
      </c>
      <c r="K28" s="1">
        <v>53.97</v>
      </c>
      <c r="L28" s="1">
        <v>54</v>
      </c>
      <c r="M28" s="1">
        <v>61.75</v>
      </c>
      <c r="N28" s="1">
        <v>58.51</v>
      </c>
      <c r="O28" s="1">
        <v>72</v>
      </c>
      <c r="P28" s="1">
        <v>81.8</v>
      </c>
      <c r="Q28" s="1">
        <v>56.75</v>
      </c>
      <c r="R28" s="2">
        <v>56.3</v>
      </c>
      <c r="S28" s="1">
        <v>64</v>
      </c>
      <c r="T28" s="1">
        <v>69.760000000000005</v>
      </c>
      <c r="U28" s="1">
        <v>70.94</v>
      </c>
      <c r="V28" s="1">
        <v>52</v>
      </c>
      <c r="W28" s="1">
        <v>58.34</v>
      </c>
      <c r="X28" s="53">
        <v>61.16952380952381</v>
      </c>
      <c r="Y28" s="9"/>
    </row>
    <row r="29" spans="1:25" ht="11.25" x14ac:dyDescent="0.2">
      <c r="A29" s="31" t="s">
        <v>40</v>
      </c>
      <c r="B29" s="30" t="s">
        <v>94</v>
      </c>
      <c r="C29" s="1">
        <v>179</v>
      </c>
      <c r="D29" s="1">
        <v>319</v>
      </c>
      <c r="E29" s="1">
        <v>201.33</v>
      </c>
      <c r="F29" s="1">
        <v>166</v>
      </c>
      <c r="G29" s="2">
        <v>155.69999999999999</v>
      </c>
      <c r="H29" s="1">
        <v>180</v>
      </c>
      <c r="I29" s="1">
        <v>77</v>
      </c>
      <c r="J29" s="1">
        <v>189.5</v>
      </c>
      <c r="K29" s="1">
        <v>205</v>
      </c>
      <c r="L29" s="1">
        <v>205.45</v>
      </c>
      <c r="M29" s="1">
        <v>225.98</v>
      </c>
      <c r="N29" s="1">
        <v>173.62</v>
      </c>
      <c r="O29" s="1">
        <v>176.73</v>
      </c>
      <c r="P29" s="1">
        <v>232.68</v>
      </c>
      <c r="Q29" s="1">
        <v>186.37</v>
      </c>
      <c r="R29" s="2">
        <v>204.5</v>
      </c>
      <c r="S29" s="1">
        <v>96.07</v>
      </c>
      <c r="T29" s="1">
        <v>224.64</v>
      </c>
      <c r="U29" s="1">
        <v>195.85</v>
      </c>
      <c r="V29" s="1">
        <v>190</v>
      </c>
      <c r="W29" s="1">
        <v>152.97999999999999</v>
      </c>
      <c r="X29" s="53">
        <v>187.49523809523808</v>
      </c>
      <c r="Y29" s="9"/>
    </row>
    <row r="30" spans="1:25" ht="11.25" x14ac:dyDescent="0.2">
      <c r="A30" s="31" t="s">
        <v>41</v>
      </c>
      <c r="B30" s="30" t="s">
        <v>94</v>
      </c>
      <c r="C30" s="1">
        <v>37.104999999999997</v>
      </c>
      <c r="D30" s="1">
        <v>52.25</v>
      </c>
      <c r="E30" s="1">
        <v>31.78</v>
      </c>
      <c r="F30" s="1">
        <v>28.3</v>
      </c>
      <c r="G30" s="2">
        <v>37</v>
      </c>
      <c r="H30" s="1">
        <v>43.5</v>
      </c>
      <c r="I30" s="1">
        <v>29.95</v>
      </c>
      <c r="J30" s="1">
        <v>38.85</v>
      </c>
      <c r="K30" s="1">
        <v>42</v>
      </c>
      <c r="L30" s="1">
        <v>37</v>
      </c>
      <c r="M30" s="1">
        <v>47.6</v>
      </c>
      <c r="N30" s="1">
        <v>28.02</v>
      </c>
      <c r="O30" s="1">
        <v>33.229999999999997</v>
      </c>
      <c r="P30" s="1">
        <v>60.11</v>
      </c>
      <c r="Q30" s="1">
        <v>40</v>
      </c>
      <c r="R30" s="2">
        <v>30.7</v>
      </c>
      <c r="S30" s="1">
        <v>35.020000000000003</v>
      </c>
      <c r="T30" s="1">
        <v>35.75</v>
      </c>
      <c r="U30" s="1">
        <v>27.07</v>
      </c>
      <c r="V30" s="1">
        <v>26</v>
      </c>
      <c r="W30" s="1">
        <v>53.25</v>
      </c>
      <c r="X30" s="53">
        <v>37.832619047619055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</v>
      </c>
      <c r="D31" s="1">
        <v>55.75</v>
      </c>
      <c r="E31" s="1">
        <v>48.72</v>
      </c>
      <c r="F31" s="1">
        <v>39.33</v>
      </c>
      <c r="G31" s="2">
        <v>39.22</v>
      </c>
      <c r="H31" s="1">
        <v>44</v>
      </c>
      <c r="I31" s="1">
        <v>46</v>
      </c>
      <c r="J31" s="1">
        <v>52.5</v>
      </c>
      <c r="K31" s="1">
        <v>54.85</v>
      </c>
      <c r="L31" s="1">
        <v>50.42</v>
      </c>
      <c r="M31" s="1">
        <v>58.58</v>
      </c>
      <c r="N31" s="1">
        <v>46.17</v>
      </c>
      <c r="O31" s="1">
        <v>39.17</v>
      </c>
      <c r="P31" s="1">
        <v>51.29</v>
      </c>
      <c r="Q31" s="1">
        <v>43.5</v>
      </c>
      <c r="R31" s="2">
        <v>43.2</v>
      </c>
      <c r="S31" s="1">
        <v>24.31</v>
      </c>
      <c r="T31" s="1">
        <v>40.64</v>
      </c>
      <c r="U31" s="1">
        <v>51.97</v>
      </c>
      <c r="V31" s="1">
        <v>42</v>
      </c>
      <c r="W31" s="1">
        <v>40.85</v>
      </c>
      <c r="X31" s="53">
        <v>45.308095238095234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17.670000000000002</v>
      </c>
      <c r="D32" s="1">
        <v>30.39</v>
      </c>
      <c r="E32" s="1">
        <v>33.659999999999997</v>
      </c>
      <c r="F32" s="1">
        <v>23.26</v>
      </c>
      <c r="G32" s="2">
        <v>17.100000000000001</v>
      </c>
      <c r="H32" s="1">
        <v>19.48</v>
      </c>
      <c r="I32" s="1">
        <v>14.85</v>
      </c>
      <c r="J32" s="1">
        <v>15.04</v>
      </c>
      <c r="K32" s="1">
        <v>23.95</v>
      </c>
      <c r="L32" s="1">
        <v>26</v>
      </c>
      <c r="M32" s="1">
        <v>20.56</v>
      </c>
      <c r="N32" s="1">
        <v>19.68</v>
      </c>
      <c r="O32" s="1">
        <v>43.24</v>
      </c>
      <c r="P32" s="1">
        <v>30.54</v>
      </c>
      <c r="Q32" s="1">
        <v>17.25</v>
      </c>
      <c r="R32" s="2">
        <v>27.75</v>
      </c>
      <c r="S32" s="2">
        <v>18.05</v>
      </c>
      <c r="T32" s="2">
        <v>21.66</v>
      </c>
      <c r="U32" s="2">
        <v>15.52</v>
      </c>
      <c r="V32" s="1">
        <v>19.25</v>
      </c>
      <c r="W32" s="1">
        <v>21.45</v>
      </c>
      <c r="X32" s="53">
        <v>22.683333333333334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11.68</v>
      </c>
      <c r="E34" s="2">
        <v>13.08</v>
      </c>
      <c r="F34" s="2">
        <v>10.15</v>
      </c>
      <c r="G34" s="2">
        <v>12.3</v>
      </c>
      <c r="H34" s="1">
        <v>11.28</v>
      </c>
      <c r="I34" s="1">
        <v>12.0282085</v>
      </c>
      <c r="J34" s="2">
        <v>10.454220000000001</v>
      </c>
      <c r="K34" s="2">
        <v>13.93</v>
      </c>
      <c r="L34" s="2">
        <v>9.4693560000000012</v>
      </c>
      <c r="M34" s="2">
        <v>9.3699999999999992</v>
      </c>
      <c r="N34" s="1">
        <v>10.57</v>
      </c>
      <c r="O34" s="2">
        <v>9.8627199999999995</v>
      </c>
      <c r="P34" s="2">
        <v>11.24</v>
      </c>
      <c r="Q34" s="2">
        <v>15.51</v>
      </c>
      <c r="R34" s="2">
        <v>14.92</v>
      </c>
      <c r="S34" s="1">
        <v>10.282999999999999</v>
      </c>
      <c r="T34" s="1">
        <v>12.097</v>
      </c>
      <c r="U34" s="1">
        <v>15.573679</v>
      </c>
      <c r="V34" s="2">
        <v>10.74</v>
      </c>
      <c r="W34" s="1">
        <v>13.572222000000002</v>
      </c>
      <c r="X34" s="53">
        <v>11.787728452380954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6.8794469999999999</v>
      </c>
      <c r="D35" s="2">
        <v>8.6199999999999992</v>
      </c>
      <c r="E35" s="2">
        <v>7.67</v>
      </c>
      <c r="F35" s="2">
        <v>6.7</v>
      </c>
      <c r="G35" s="2">
        <v>7.93</v>
      </c>
      <c r="H35" s="1">
        <v>7.04</v>
      </c>
      <c r="I35" s="1">
        <v>8.7711030000000001</v>
      </c>
      <c r="J35" s="2">
        <v>7.3926270000000009</v>
      </c>
      <c r="K35" s="2">
        <v>9.08</v>
      </c>
      <c r="L35" s="2">
        <v>7.0317000000000007</v>
      </c>
      <c r="M35" s="2">
        <v>7.16</v>
      </c>
      <c r="N35" s="1">
        <v>7.6</v>
      </c>
      <c r="O35" s="2">
        <v>7.3718800000000009</v>
      </c>
      <c r="P35" s="2">
        <v>8.4499999999999993</v>
      </c>
      <c r="Q35" s="2">
        <v>10.62</v>
      </c>
      <c r="R35" s="2">
        <v>10.99</v>
      </c>
      <c r="S35" s="1">
        <v>8.2263999999999999</v>
      </c>
      <c r="T35" s="1">
        <v>8.5814000000000004</v>
      </c>
      <c r="U35" s="1">
        <v>10.898904</v>
      </c>
      <c r="V35" s="2">
        <v>7.07</v>
      </c>
      <c r="W35" s="1">
        <v>11.250294000000002</v>
      </c>
      <c r="X35" s="53">
        <v>8.3492264285714288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25.45</v>
      </c>
      <c r="D37" s="1">
        <v>69</v>
      </c>
      <c r="E37" s="1">
        <v>85.32</v>
      </c>
      <c r="F37" s="1">
        <v>24.74</v>
      </c>
      <c r="G37" s="1">
        <v>73</v>
      </c>
      <c r="H37" s="1">
        <v>44.05</v>
      </c>
      <c r="I37" s="1">
        <v>41.36</v>
      </c>
      <c r="J37" s="1">
        <v>30.07</v>
      </c>
      <c r="K37" s="1">
        <v>43.02</v>
      </c>
      <c r="L37" s="1">
        <v>33.53</v>
      </c>
      <c r="M37" s="1">
        <v>53.43</v>
      </c>
      <c r="N37" s="1">
        <v>21.26</v>
      </c>
      <c r="O37" s="1">
        <v>28.54</v>
      </c>
      <c r="P37" s="1">
        <v>49.53</v>
      </c>
      <c r="Q37" s="1">
        <v>46.41</v>
      </c>
      <c r="R37" s="2">
        <v>42</v>
      </c>
      <c r="S37" s="1">
        <v>22.55</v>
      </c>
      <c r="T37" s="1">
        <v>53.642899999999997</v>
      </c>
      <c r="U37" s="1">
        <v>22.81</v>
      </c>
      <c r="V37" s="1">
        <v>29.75</v>
      </c>
      <c r="W37" s="1">
        <v>31.12</v>
      </c>
      <c r="X37" s="53">
        <v>41.456328571428557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39.5</v>
      </c>
      <c r="E39" s="20">
        <v>13.34</v>
      </c>
      <c r="F39" s="20">
        <v>11.66</v>
      </c>
      <c r="G39" s="20">
        <v>18.329999999999998</v>
      </c>
      <c r="H39" s="20">
        <v>10</v>
      </c>
      <c r="I39" s="20">
        <v>10.66</v>
      </c>
      <c r="J39" s="20">
        <v>10.56</v>
      </c>
      <c r="K39" s="20">
        <v>5.5</v>
      </c>
      <c r="L39" s="20">
        <v>15</v>
      </c>
      <c r="M39" s="20">
        <v>19.18</v>
      </c>
      <c r="N39" s="20">
        <v>14.09</v>
      </c>
      <c r="O39" s="20">
        <v>5.36</v>
      </c>
      <c r="P39" s="20">
        <v>16.68</v>
      </c>
      <c r="Q39" s="20">
        <v>6</v>
      </c>
      <c r="R39" s="21">
        <v>7.5</v>
      </c>
      <c r="S39" s="20">
        <v>5.45</v>
      </c>
      <c r="T39" s="20">
        <v>26.07</v>
      </c>
      <c r="U39" s="20">
        <v>10.9</v>
      </c>
      <c r="V39" s="20">
        <v>18</v>
      </c>
      <c r="W39" s="20">
        <v>6.2333333333333334</v>
      </c>
      <c r="X39" s="57">
        <v>14.04825396825397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164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39.6</v>
      </c>
      <c r="D8" s="1">
        <v>52</v>
      </c>
      <c r="E8" s="1">
        <v>33.99</v>
      </c>
      <c r="F8" s="1">
        <v>37</v>
      </c>
      <c r="G8" s="2">
        <v>26</v>
      </c>
      <c r="H8" s="1">
        <v>31</v>
      </c>
      <c r="I8" s="1">
        <v>21.5</v>
      </c>
      <c r="J8" s="1">
        <v>25.37</v>
      </c>
      <c r="K8" s="1">
        <v>26.31</v>
      </c>
      <c r="L8" s="1">
        <v>28.92</v>
      </c>
      <c r="M8" s="1">
        <v>33.1</v>
      </c>
      <c r="N8" s="1">
        <v>35.369999999999997</v>
      </c>
      <c r="O8" s="1">
        <v>36</v>
      </c>
      <c r="P8" s="1">
        <v>34.74</v>
      </c>
      <c r="Q8" s="1">
        <v>21.19</v>
      </c>
      <c r="R8" s="2">
        <v>33.700000000000003</v>
      </c>
      <c r="S8" s="1">
        <v>25.11</v>
      </c>
      <c r="T8" s="1">
        <v>28.61</v>
      </c>
      <c r="U8" s="1">
        <v>30.77</v>
      </c>
      <c r="V8" s="1">
        <v>30</v>
      </c>
      <c r="W8" s="1">
        <v>26.79</v>
      </c>
      <c r="X8" s="53">
        <v>31.289047619047622</v>
      </c>
      <c r="Y8" s="9"/>
    </row>
    <row r="9" spans="1:25" ht="11.25" x14ac:dyDescent="0.2">
      <c r="A9" s="31" t="s">
        <v>87</v>
      </c>
      <c r="B9" s="30" t="s">
        <v>92</v>
      </c>
      <c r="C9" s="19">
        <v>3.08</v>
      </c>
      <c r="D9" s="19">
        <v>4.82</v>
      </c>
      <c r="E9" s="19">
        <v>2.95</v>
      </c>
      <c r="F9" s="19">
        <v>2.81</v>
      </c>
      <c r="G9" s="18">
        <v>2.75</v>
      </c>
      <c r="H9" s="19">
        <v>2.73</v>
      </c>
      <c r="I9" s="19">
        <v>2.92</v>
      </c>
      <c r="J9" s="19">
        <v>3.72</v>
      </c>
      <c r="K9" s="19">
        <v>2.99</v>
      </c>
      <c r="L9" s="19">
        <v>3.7</v>
      </c>
      <c r="M9" s="19">
        <v>4.68</v>
      </c>
      <c r="N9" s="19">
        <v>3.95</v>
      </c>
      <c r="O9" s="19">
        <v>2.78</v>
      </c>
      <c r="P9" s="19">
        <v>3.43</v>
      </c>
      <c r="Q9" s="19">
        <v>2.9</v>
      </c>
      <c r="R9" s="18">
        <v>3.1</v>
      </c>
      <c r="S9" s="19">
        <v>3.87</v>
      </c>
      <c r="T9" s="19">
        <v>3.34</v>
      </c>
      <c r="U9" s="19">
        <v>3.47</v>
      </c>
      <c r="V9" s="19">
        <v>2.85</v>
      </c>
      <c r="W9" s="19">
        <v>3.09</v>
      </c>
      <c r="X9" s="54">
        <v>3.33</v>
      </c>
      <c r="Y9" s="9"/>
    </row>
    <row r="10" spans="1:25" ht="11.25" x14ac:dyDescent="0.2">
      <c r="A10" s="31" t="s">
        <v>24</v>
      </c>
      <c r="B10" s="30" t="s">
        <v>93</v>
      </c>
      <c r="C10" s="1">
        <v>277</v>
      </c>
      <c r="D10" s="1">
        <v>417</v>
      </c>
      <c r="E10" s="1">
        <v>290.45999999999998</v>
      </c>
      <c r="F10" s="1">
        <v>250</v>
      </c>
      <c r="G10" s="2">
        <v>250</v>
      </c>
      <c r="H10" s="1">
        <v>231.75</v>
      </c>
      <c r="I10" s="1">
        <v>247</v>
      </c>
      <c r="J10" s="1">
        <v>336.3</v>
      </c>
      <c r="K10" s="1">
        <v>235</v>
      </c>
      <c r="L10" s="1">
        <v>265.5</v>
      </c>
      <c r="M10" s="1">
        <v>284.5</v>
      </c>
      <c r="N10" s="1">
        <v>337.53</v>
      </c>
      <c r="O10" s="1">
        <v>271</v>
      </c>
      <c r="P10" s="1">
        <v>273.17</v>
      </c>
      <c r="Q10" s="1">
        <v>248.18</v>
      </c>
      <c r="R10" s="2">
        <v>243</v>
      </c>
      <c r="S10" s="1">
        <v>397.58</v>
      </c>
      <c r="T10" s="1">
        <v>279.8</v>
      </c>
      <c r="U10" s="1">
        <v>250.14</v>
      </c>
      <c r="V10" s="1">
        <v>252.5</v>
      </c>
      <c r="W10" s="1">
        <v>243.12</v>
      </c>
      <c r="X10" s="53">
        <v>280.02523809523814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0.56700000000000006</v>
      </c>
      <c r="E11" s="19">
        <v>0.3886</v>
      </c>
      <c r="F11" s="19">
        <v>0.37</v>
      </c>
      <c r="G11" s="18">
        <v>0.31</v>
      </c>
      <c r="H11" s="19">
        <v>0.34600000000000003</v>
      </c>
      <c r="I11" s="19">
        <v>0.34399999999999997</v>
      </c>
      <c r="J11" s="19">
        <v>0.52</v>
      </c>
      <c r="K11" s="19">
        <v>0.33799999999999997</v>
      </c>
      <c r="L11" s="19">
        <v>0.4</v>
      </c>
      <c r="M11" s="19">
        <v>0.4168</v>
      </c>
      <c r="N11" s="19">
        <v>0.52839999999999998</v>
      </c>
      <c r="O11" s="19">
        <v>0.35</v>
      </c>
      <c r="P11" s="19">
        <v>0.41600000000000004</v>
      </c>
      <c r="Q11" s="19">
        <v>0.34</v>
      </c>
      <c r="R11" s="18">
        <v>0.36</v>
      </c>
      <c r="S11" s="19">
        <v>0.52</v>
      </c>
      <c r="T11" s="19">
        <v>0.38</v>
      </c>
      <c r="U11" s="19">
        <v>0.43</v>
      </c>
      <c r="V11" s="19">
        <v>0.36</v>
      </c>
      <c r="W11" s="19">
        <v>0.35060000000000002</v>
      </c>
      <c r="X11" s="54">
        <v>0.40073333333333333</v>
      </c>
      <c r="Y11" s="9"/>
    </row>
    <row r="12" spans="1:25" ht="11.25" x14ac:dyDescent="0.2">
      <c r="A12" s="31" t="s">
        <v>26</v>
      </c>
      <c r="B12" s="30" t="s">
        <v>93</v>
      </c>
      <c r="C12" s="1">
        <v>41.5</v>
      </c>
      <c r="D12" s="1">
        <v>55</v>
      </c>
      <c r="E12" s="1">
        <v>41.48</v>
      </c>
      <c r="F12" s="1">
        <v>30</v>
      </c>
      <c r="G12" s="2">
        <v>58</v>
      </c>
      <c r="H12" s="1">
        <v>50</v>
      </c>
      <c r="I12" s="1">
        <v>55</v>
      </c>
      <c r="J12" s="1">
        <v>44.8</v>
      </c>
      <c r="K12" s="1">
        <v>49.3</v>
      </c>
      <c r="L12" s="1">
        <v>32</v>
      </c>
      <c r="M12" s="1">
        <v>31.15</v>
      </c>
      <c r="N12" s="1">
        <v>30</v>
      </c>
      <c r="O12" s="1">
        <v>22.77</v>
      </c>
      <c r="P12" s="1">
        <v>48.33</v>
      </c>
      <c r="Q12" s="1">
        <v>52.5</v>
      </c>
      <c r="R12" s="2">
        <v>52</v>
      </c>
      <c r="S12" s="1">
        <v>60</v>
      </c>
      <c r="T12" s="1">
        <v>41.4</v>
      </c>
      <c r="U12" s="1">
        <v>54.27</v>
      </c>
      <c r="V12" s="1">
        <v>32.33</v>
      </c>
      <c r="W12" s="1">
        <v>62.83</v>
      </c>
      <c r="X12" s="53">
        <v>44.983809523809526</v>
      </c>
      <c r="Y12" s="9"/>
    </row>
    <row r="13" spans="1:25" ht="11.25" x14ac:dyDescent="0.2">
      <c r="A13" s="31" t="s">
        <v>27</v>
      </c>
      <c r="B13" s="30" t="s">
        <v>93</v>
      </c>
      <c r="C13" s="1">
        <v>79.599999999999994</v>
      </c>
      <c r="D13" s="1">
        <v>150</v>
      </c>
      <c r="E13" s="1">
        <v>67.88</v>
      </c>
      <c r="F13" s="1">
        <v>55</v>
      </c>
      <c r="G13" s="2">
        <v>57</v>
      </c>
      <c r="H13" s="1">
        <v>46.4</v>
      </c>
      <c r="I13" s="1">
        <v>58</v>
      </c>
      <c r="J13" s="1">
        <v>106.92</v>
      </c>
      <c r="K13" s="1">
        <v>63.5</v>
      </c>
      <c r="L13" s="1">
        <v>51</v>
      </c>
      <c r="M13" s="1">
        <v>78.5</v>
      </c>
      <c r="N13" s="1">
        <v>65.239999999999995</v>
      </c>
      <c r="O13" s="1">
        <v>61.11</v>
      </c>
      <c r="P13" s="1">
        <v>70</v>
      </c>
      <c r="Q13" s="1">
        <v>46</v>
      </c>
      <c r="R13" s="2">
        <v>70.47</v>
      </c>
      <c r="S13" s="1">
        <v>85</v>
      </c>
      <c r="T13" s="1">
        <v>58.01</v>
      </c>
      <c r="U13" s="1">
        <v>60.02</v>
      </c>
      <c r="V13" s="1">
        <v>67.5</v>
      </c>
      <c r="W13" s="1">
        <v>66.64</v>
      </c>
      <c r="X13" s="53">
        <v>69.704285714285717</v>
      </c>
      <c r="Y13" s="9"/>
    </row>
    <row r="14" spans="1:25" ht="11.25" x14ac:dyDescent="0.2">
      <c r="A14" s="31" t="s">
        <v>28</v>
      </c>
      <c r="B14" s="30" t="s">
        <v>94</v>
      </c>
      <c r="C14" s="67">
        <v>0.39</v>
      </c>
      <c r="D14" s="67">
        <v>0.57999999999999996</v>
      </c>
      <c r="E14" s="67">
        <v>0.48</v>
      </c>
      <c r="F14" s="67">
        <v>0.34</v>
      </c>
      <c r="G14" s="68">
        <v>0.56000000000000005</v>
      </c>
      <c r="H14" s="67">
        <v>0.4</v>
      </c>
      <c r="I14" s="67">
        <v>0.48</v>
      </c>
      <c r="J14" s="67">
        <v>0.48</v>
      </c>
      <c r="K14" s="67">
        <v>0.61</v>
      </c>
      <c r="L14" s="67">
        <v>0.45</v>
      </c>
      <c r="M14" s="67">
        <v>0.43</v>
      </c>
      <c r="N14" s="67">
        <v>0.47</v>
      </c>
      <c r="O14" s="67">
        <v>0.36</v>
      </c>
      <c r="P14" s="67">
        <v>0.41</v>
      </c>
      <c r="Q14" s="67">
        <v>0.42</v>
      </c>
      <c r="R14" s="68">
        <v>0.44</v>
      </c>
      <c r="S14" s="67">
        <v>0.35</v>
      </c>
      <c r="T14" s="67">
        <v>0.54</v>
      </c>
      <c r="U14" s="67">
        <v>0.46</v>
      </c>
      <c r="V14" s="67">
        <v>0.4</v>
      </c>
      <c r="W14" s="67">
        <v>0.41952999999999996</v>
      </c>
      <c r="X14" s="54">
        <v>0.45093000000000011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</v>
      </c>
      <c r="E15" s="1">
        <v>2.0299999999999998</v>
      </c>
      <c r="F15" s="1">
        <v>1.8</v>
      </c>
      <c r="G15" s="2">
        <v>2.4</v>
      </c>
      <c r="H15" s="1">
        <v>2.25</v>
      </c>
      <c r="I15" s="1">
        <v>1.87</v>
      </c>
      <c r="J15" s="1">
        <v>2.59</v>
      </c>
      <c r="K15" s="1">
        <v>1.87</v>
      </c>
      <c r="L15" s="1">
        <v>2</v>
      </c>
      <c r="M15" s="1">
        <v>2</v>
      </c>
      <c r="N15" s="1">
        <v>2.46</v>
      </c>
      <c r="O15" s="1">
        <v>1.43</v>
      </c>
      <c r="P15" s="1">
        <v>3.02</v>
      </c>
      <c r="Q15" s="1">
        <v>2.5099999999999998</v>
      </c>
      <c r="R15" s="2">
        <v>1.88</v>
      </c>
      <c r="S15" s="1">
        <v>1.91</v>
      </c>
      <c r="T15" s="1">
        <v>2.81</v>
      </c>
      <c r="U15" s="1">
        <v>1.82</v>
      </c>
      <c r="V15" s="1">
        <v>1.9</v>
      </c>
      <c r="W15" s="1">
        <v>1.86</v>
      </c>
      <c r="X15" s="53">
        <v>2.2004761904761905</v>
      </c>
      <c r="Y15" s="9"/>
    </row>
    <row r="16" spans="1:25" ht="11.25" x14ac:dyDescent="0.2">
      <c r="A16" s="31" t="s">
        <v>29</v>
      </c>
      <c r="B16" s="30" t="s">
        <v>91</v>
      </c>
      <c r="C16" s="1">
        <v>16.600000000000001</v>
      </c>
      <c r="D16" s="1">
        <v>19.899999999999999</v>
      </c>
      <c r="E16" s="1">
        <v>21.11</v>
      </c>
      <c r="F16" s="1">
        <v>32</v>
      </c>
      <c r="G16" s="2">
        <v>16.02</v>
      </c>
      <c r="H16" s="1">
        <v>13.94</v>
      </c>
      <c r="I16" s="1">
        <v>15.2</v>
      </c>
      <c r="J16" s="1">
        <v>17.27</v>
      </c>
      <c r="K16" s="1">
        <v>16.25</v>
      </c>
      <c r="L16" s="1">
        <v>14.3</v>
      </c>
      <c r="M16" s="1">
        <v>16.28</v>
      </c>
      <c r="N16" s="1">
        <v>19.28</v>
      </c>
      <c r="O16" s="1">
        <v>25.97</v>
      </c>
      <c r="P16" s="1">
        <v>22.89</v>
      </c>
      <c r="Q16" s="1">
        <v>11.9</v>
      </c>
      <c r="R16" s="2">
        <v>18</v>
      </c>
      <c r="S16" s="1">
        <v>14.85</v>
      </c>
      <c r="T16" s="1">
        <v>15.69</v>
      </c>
      <c r="U16" s="1">
        <v>14.27</v>
      </c>
      <c r="V16" s="1">
        <v>17.41</v>
      </c>
      <c r="W16" s="1">
        <v>12.97</v>
      </c>
      <c r="X16" s="53">
        <v>17.719047619047622</v>
      </c>
      <c r="Y16" s="9"/>
    </row>
    <row r="17" spans="1:25" ht="11.25" x14ac:dyDescent="0.2">
      <c r="A17" s="31" t="s">
        <v>30</v>
      </c>
      <c r="B17" s="30" t="s">
        <v>94</v>
      </c>
      <c r="C17" s="1">
        <v>49.45</v>
      </c>
      <c r="D17" s="1">
        <v>151.5</v>
      </c>
      <c r="E17" s="1">
        <v>45.66</v>
      </c>
      <c r="F17" s="1">
        <v>65</v>
      </c>
      <c r="G17" s="2">
        <v>74.5</v>
      </c>
      <c r="H17" s="1">
        <v>50</v>
      </c>
      <c r="I17" s="1">
        <v>60</v>
      </c>
      <c r="J17" s="1">
        <v>96.21</v>
      </c>
      <c r="K17" s="1">
        <v>73.05</v>
      </c>
      <c r="L17" s="1">
        <v>86</v>
      </c>
      <c r="M17" s="1">
        <v>95</v>
      </c>
      <c r="N17" s="1">
        <v>73.66</v>
      </c>
      <c r="O17" s="1">
        <v>76.67</v>
      </c>
      <c r="P17" s="1">
        <v>59.84</v>
      </c>
      <c r="Q17" s="1">
        <v>71.5</v>
      </c>
      <c r="R17" s="2">
        <v>62.8</v>
      </c>
      <c r="S17" s="1">
        <v>56.6</v>
      </c>
      <c r="T17" s="1">
        <v>72.209999999999994</v>
      </c>
      <c r="U17" s="1">
        <v>75.349999999999994</v>
      </c>
      <c r="V17" s="1">
        <v>57</v>
      </c>
      <c r="W17" s="1">
        <v>82.03</v>
      </c>
      <c r="X17" s="53">
        <v>73.049047619047613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730</v>
      </c>
      <c r="D18" s="1">
        <v>281.5</v>
      </c>
      <c r="E18" s="1">
        <v>281.58999999999997</v>
      </c>
      <c r="F18" s="1">
        <v>242.25</v>
      </c>
      <c r="G18" s="2">
        <v>232</v>
      </c>
      <c r="H18" s="1">
        <v>311</v>
      </c>
      <c r="I18" s="1">
        <v>197.75</v>
      </c>
      <c r="J18" s="1">
        <v>99.1</v>
      </c>
      <c r="K18" s="1">
        <v>437.5</v>
      </c>
      <c r="L18" s="1">
        <v>395</v>
      </c>
      <c r="M18" s="1">
        <v>318.8</v>
      </c>
      <c r="N18" s="1">
        <v>287.07</v>
      </c>
      <c r="O18" s="1">
        <v>235</v>
      </c>
      <c r="P18" s="1">
        <v>306.5</v>
      </c>
      <c r="Q18" s="1">
        <v>255</v>
      </c>
      <c r="R18" s="2">
        <v>393</v>
      </c>
      <c r="S18" s="1">
        <v>407.5</v>
      </c>
      <c r="T18" s="1">
        <v>388.09</v>
      </c>
      <c r="U18" s="1">
        <v>219.67</v>
      </c>
      <c r="V18" s="1">
        <v>218.33</v>
      </c>
      <c r="W18" s="1">
        <v>289.27</v>
      </c>
      <c r="X18" s="53">
        <v>310.75809523809522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366</v>
      </c>
      <c r="D19" s="1">
        <v>236</v>
      </c>
      <c r="E19" s="1">
        <v>248.21</v>
      </c>
      <c r="F19" s="2">
        <v>220</v>
      </c>
      <c r="G19" s="2">
        <v>211</v>
      </c>
      <c r="H19" s="1">
        <v>257.75</v>
      </c>
      <c r="I19" s="1">
        <v>112</v>
      </c>
      <c r="J19" s="1">
        <v>199.58</v>
      </c>
      <c r="K19" s="1">
        <v>229.9</v>
      </c>
      <c r="L19" s="2">
        <v>260</v>
      </c>
      <c r="M19" s="2">
        <v>205.06</v>
      </c>
      <c r="N19" s="1">
        <v>235.77</v>
      </c>
      <c r="O19" s="1">
        <v>110</v>
      </c>
      <c r="P19" s="1">
        <v>216.67</v>
      </c>
      <c r="Q19" s="1">
        <v>179.86</v>
      </c>
      <c r="R19" s="2">
        <v>290</v>
      </c>
      <c r="S19" s="1">
        <v>181</v>
      </c>
      <c r="T19" s="1">
        <v>122.08</v>
      </c>
      <c r="U19" s="1">
        <v>159.56</v>
      </c>
      <c r="V19" s="1">
        <v>230</v>
      </c>
      <c r="W19" s="1">
        <v>237.83</v>
      </c>
      <c r="X19" s="53">
        <v>214.67952380952383</v>
      </c>
      <c r="Y19" s="9"/>
    </row>
    <row r="20" spans="1:25" ht="22.5" x14ac:dyDescent="0.2">
      <c r="A20" s="32" t="s">
        <v>33</v>
      </c>
      <c r="B20" s="33" t="s">
        <v>94</v>
      </c>
      <c r="C20" s="1">
        <v>38.9</v>
      </c>
      <c r="D20" s="1">
        <v>85.5</v>
      </c>
      <c r="E20" s="1">
        <v>43.41</v>
      </c>
      <c r="F20" s="1">
        <v>54.8</v>
      </c>
      <c r="G20" s="2">
        <v>45</v>
      </c>
      <c r="H20" s="1">
        <v>55</v>
      </c>
      <c r="I20" s="1">
        <v>45</v>
      </c>
      <c r="J20" s="1">
        <v>41.83</v>
      </c>
      <c r="K20" s="1">
        <v>60.6</v>
      </c>
      <c r="L20" s="1">
        <v>45</v>
      </c>
      <c r="M20" s="1">
        <v>51.5</v>
      </c>
      <c r="N20" s="1">
        <v>40.880000000000003</v>
      </c>
      <c r="O20" s="1">
        <v>47.54</v>
      </c>
      <c r="P20" s="1">
        <v>50.25</v>
      </c>
      <c r="Q20" s="1">
        <v>58.39</v>
      </c>
      <c r="R20" s="2">
        <v>56.95</v>
      </c>
      <c r="S20" s="1">
        <v>26</v>
      </c>
      <c r="T20" s="1">
        <v>25.6</v>
      </c>
      <c r="U20" s="1">
        <v>24.42</v>
      </c>
      <c r="V20" s="1">
        <v>37</v>
      </c>
      <c r="W20" s="1">
        <v>39.380000000000003</v>
      </c>
      <c r="X20" s="53">
        <v>46.330952380952375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15.9</v>
      </c>
      <c r="D21" s="1">
        <v>20.75</v>
      </c>
      <c r="E21" s="1">
        <v>23.52</v>
      </c>
      <c r="F21" s="1">
        <v>16.829999999999998</v>
      </c>
      <c r="G21" s="2">
        <v>17</v>
      </c>
      <c r="H21" s="1">
        <v>19.899999999999999</v>
      </c>
      <c r="I21" s="1">
        <v>17</v>
      </c>
      <c r="J21" s="1">
        <v>14.74</v>
      </c>
      <c r="K21" s="1">
        <v>26.92</v>
      </c>
      <c r="L21" s="1">
        <v>19.7</v>
      </c>
      <c r="M21" s="1">
        <v>17.97</v>
      </c>
      <c r="N21" s="1">
        <v>21.7</v>
      </c>
      <c r="O21" s="1">
        <v>11.63</v>
      </c>
      <c r="P21" s="1">
        <v>41.57</v>
      </c>
      <c r="Q21" s="1">
        <v>20.5</v>
      </c>
      <c r="R21" s="2">
        <v>18.36</v>
      </c>
      <c r="S21" s="1">
        <v>18.63</v>
      </c>
      <c r="T21" s="1">
        <v>16.809999999999999</v>
      </c>
      <c r="U21" s="1">
        <v>12.94</v>
      </c>
      <c r="V21" s="1">
        <v>20.5</v>
      </c>
      <c r="W21" s="1">
        <v>15.29</v>
      </c>
      <c r="X21" s="53">
        <v>19.436190476190479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361</v>
      </c>
      <c r="D22" s="1">
        <v>430</v>
      </c>
      <c r="E22" s="1">
        <v>259.04000000000002</v>
      </c>
      <c r="F22" s="1">
        <v>238.2</v>
      </c>
      <c r="G22" s="2">
        <v>340</v>
      </c>
      <c r="H22" s="1">
        <v>270</v>
      </c>
      <c r="I22" s="1">
        <v>330</v>
      </c>
      <c r="J22" s="1">
        <v>256.20999999999998</v>
      </c>
      <c r="K22" s="1">
        <v>289</v>
      </c>
      <c r="L22" s="1">
        <v>333.3</v>
      </c>
      <c r="M22" s="1">
        <v>374.13</v>
      </c>
      <c r="N22" s="1">
        <v>243.91</v>
      </c>
      <c r="O22" s="1">
        <v>344.67</v>
      </c>
      <c r="P22" s="1">
        <v>393.67</v>
      </c>
      <c r="Q22" s="1">
        <v>555</v>
      </c>
      <c r="R22" s="2">
        <v>233.73</v>
      </c>
      <c r="S22" s="1">
        <v>289.2</v>
      </c>
      <c r="T22" s="1">
        <v>644.4</v>
      </c>
      <c r="U22" s="1">
        <v>435.25</v>
      </c>
      <c r="V22" s="1">
        <v>280</v>
      </c>
      <c r="W22" s="1">
        <v>270.63</v>
      </c>
      <c r="X22" s="53">
        <v>341.49238095238093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20</v>
      </c>
      <c r="D23" s="1">
        <v>19</v>
      </c>
      <c r="E23" s="1">
        <v>6.63</v>
      </c>
      <c r="F23" s="1">
        <v>7.46</v>
      </c>
      <c r="G23" s="2">
        <v>12.28</v>
      </c>
      <c r="H23" s="1">
        <v>9.3000000000000007</v>
      </c>
      <c r="I23" s="1">
        <v>6</v>
      </c>
      <c r="J23" s="1">
        <v>7.96</v>
      </c>
      <c r="K23" s="1">
        <v>10</v>
      </c>
      <c r="L23" s="1">
        <v>18.95</v>
      </c>
      <c r="M23" s="1">
        <v>13.8</v>
      </c>
      <c r="N23" s="1">
        <v>9.6199999999999992</v>
      </c>
      <c r="O23" s="1">
        <v>12.43</v>
      </c>
      <c r="P23" s="1">
        <v>6.79</v>
      </c>
      <c r="Q23" s="1">
        <v>10.5</v>
      </c>
      <c r="R23" s="2">
        <v>11.65</v>
      </c>
      <c r="S23" s="1">
        <v>27</v>
      </c>
      <c r="T23" s="1">
        <v>7.7</v>
      </c>
      <c r="U23" s="1">
        <v>24.08</v>
      </c>
      <c r="V23" s="1">
        <v>15</v>
      </c>
      <c r="W23" s="1">
        <v>8.8800000000000008</v>
      </c>
      <c r="X23" s="53">
        <v>12.62047619047619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60.25</v>
      </c>
      <c r="E24" s="1">
        <v>55.44</v>
      </c>
      <c r="F24" s="1">
        <v>78</v>
      </c>
      <c r="G24" s="2">
        <v>57.5</v>
      </c>
      <c r="H24" s="1">
        <v>40</v>
      </c>
      <c r="I24" s="1">
        <v>32</v>
      </c>
      <c r="J24" s="1">
        <v>63.89</v>
      </c>
      <c r="K24" s="1">
        <v>55</v>
      </c>
      <c r="L24" s="1">
        <v>68</v>
      </c>
      <c r="M24" s="1">
        <v>77.75</v>
      </c>
      <c r="N24" s="1">
        <v>63.86</v>
      </c>
      <c r="O24" s="1">
        <v>45.33</v>
      </c>
      <c r="P24" s="1">
        <v>100.31</v>
      </c>
      <c r="Q24" s="1">
        <v>50.47</v>
      </c>
      <c r="R24" s="2">
        <v>50.5</v>
      </c>
      <c r="S24" s="1">
        <v>82</v>
      </c>
      <c r="T24" s="1">
        <v>56.19</v>
      </c>
      <c r="U24" s="1">
        <v>59.11</v>
      </c>
      <c r="V24" s="1">
        <v>70</v>
      </c>
      <c r="W24" s="1">
        <v>52.45</v>
      </c>
      <c r="X24" s="53">
        <v>60.621428571428567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4.59</v>
      </c>
      <c r="D25" s="1">
        <v>8.6999999999999993</v>
      </c>
      <c r="E25" s="1">
        <v>5.69</v>
      </c>
      <c r="F25" s="1">
        <v>8.33</v>
      </c>
      <c r="G25" s="2">
        <v>7.8</v>
      </c>
      <c r="H25" s="1">
        <v>8.8000000000000007</v>
      </c>
      <c r="I25" s="1">
        <v>6.12</v>
      </c>
      <c r="J25" s="1">
        <v>7.18</v>
      </c>
      <c r="K25" s="1">
        <v>7.65</v>
      </c>
      <c r="L25" s="1">
        <v>8.3000000000000007</v>
      </c>
      <c r="M25" s="1">
        <v>9.49</v>
      </c>
      <c r="N25" s="1">
        <v>5.74</v>
      </c>
      <c r="O25" s="1">
        <v>4.0999999999999996</v>
      </c>
      <c r="P25" s="1">
        <v>5.25</v>
      </c>
      <c r="Q25" s="1">
        <v>8.0299999999999994</v>
      </c>
      <c r="R25" s="2">
        <v>9.44</v>
      </c>
      <c r="S25" s="1">
        <v>5.22</v>
      </c>
      <c r="T25" s="1">
        <v>12.44</v>
      </c>
      <c r="U25" s="1">
        <v>8.25</v>
      </c>
      <c r="V25" s="1">
        <v>5.74</v>
      </c>
      <c r="W25" s="1">
        <v>8.4338888888888892</v>
      </c>
      <c r="X25" s="53">
        <v>7.3949470899470899</v>
      </c>
      <c r="Y25" s="9"/>
    </row>
    <row r="26" spans="1:25" ht="11.25" x14ac:dyDescent="0.2">
      <c r="A26" s="31" t="s">
        <v>38</v>
      </c>
      <c r="B26" s="30" t="s">
        <v>92</v>
      </c>
      <c r="C26" s="1">
        <v>7.75</v>
      </c>
      <c r="D26" s="1">
        <v>5.88</v>
      </c>
      <c r="E26" s="1">
        <v>4.96</v>
      </c>
      <c r="F26" s="1">
        <v>3.25</v>
      </c>
      <c r="G26" s="2">
        <v>6</v>
      </c>
      <c r="H26" s="1">
        <v>6.55</v>
      </c>
      <c r="I26" s="1">
        <v>4.16</v>
      </c>
      <c r="J26" s="1">
        <v>9.9</v>
      </c>
      <c r="K26" s="1">
        <v>4.2</v>
      </c>
      <c r="L26" s="1">
        <v>7.04</v>
      </c>
      <c r="M26" s="1">
        <v>7.22</v>
      </c>
      <c r="N26" s="2">
        <v>3.88</v>
      </c>
      <c r="O26" s="1">
        <v>5.56</v>
      </c>
      <c r="P26" s="1">
        <v>7.93</v>
      </c>
      <c r="Q26" s="1">
        <v>4.21</v>
      </c>
      <c r="R26" s="2">
        <v>9.6999999999999993</v>
      </c>
      <c r="S26" s="1">
        <v>11.58</v>
      </c>
      <c r="T26" s="1">
        <v>9.44</v>
      </c>
      <c r="U26" s="1">
        <v>6.05</v>
      </c>
      <c r="V26" s="1">
        <v>7.29</v>
      </c>
      <c r="W26" s="1">
        <v>6.26</v>
      </c>
      <c r="X26" s="53">
        <v>6.61</v>
      </c>
      <c r="Y26" s="9"/>
    </row>
    <row r="27" spans="1:25" ht="11.25" x14ac:dyDescent="0.2">
      <c r="A27" s="31" t="s">
        <v>109</v>
      </c>
      <c r="B27" s="30" t="s">
        <v>96</v>
      </c>
      <c r="C27" s="19">
        <v>0.89</v>
      </c>
      <c r="D27" s="19">
        <v>0.96</v>
      </c>
      <c r="E27" s="19">
        <v>0.81</v>
      </c>
      <c r="F27" s="19">
        <v>0.65</v>
      </c>
      <c r="G27" s="18">
        <v>0.48</v>
      </c>
      <c r="H27" s="19">
        <v>0.65</v>
      </c>
      <c r="I27" s="19">
        <v>0.57999999999999996</v>
      </c>
      <c r="J27" s="19">
        <v>0.75</v>
      </c>
      <c r="K27" s="19">
        <v>0.64</v>
      </c>
      <c r="L27" s="19">
        <v>0.69</v>
      </c>
      <c r="M27" s="19">
        <v>0.68</v>
      </c>
      <c r="N27" s="19">
        <v>0.72</v>
      </c>
      <c r="O27" s="19">
        <v>0.59</v>
      </c>
      <c r="P27" s="19">
        <v>1</v>
      </c>
      <c r="Q27" s="19">
        <v>0.6</v>
      </c>
      <c r="R27" s="18">
        <v>0.83</v>
      </c>
      <c r="S27" s="18">
        <v>0.89</v>
      </c>
      <c r="T27" s="18">
        <v>0.94</v>
      </c>
      <c r="U27" s="19">
        <v>0.8</v>
      </c>
      <c r="V27" s="19">
        <v>0.73</v>
      </c>
      <c r="W27" s="19">
        <v>0.68319999999999992</v>
      </c>
      <c r="X27" s="54">
        <v>0.74110476190476193</v>
      </c>
      <c r="Y27" s="9"/>
    </row>
    <row r="28" spans="1:25" ht="11.25" x14ac:dyDescent="0.2">
      <c r="A28" s="31" t="s">
        <v>39</v>
      </c>
      <c r="B28" s="30" t="s">
        <v>94</v>
      </c>
      <c r="C28" s="1">
        <v>63</v>
      </c>
      <c r="D28" s="1">
        <v>58.5</v>
      </c>
      <c r="E28" s="1">
        <v>65</v>
      </c>
      <c r="F28" s="1">
        <v>59</v>
      </c>
      <c r="G28" s="2">
        <v>50.61</v>
      </c>
      <c r="H28" s="1">
        <v>56.25</v>
      </c>
      <c r="I28" s="1">
        <v>54</v>
      </c>
      <c r="J28" s="1">
        <v>58.89</v>
      </c>
      <c r="K28" s="1">
        <v>53.81</v>
      </c>
      <c r="L28" s="1">
        <v>56</v>
      </c>
      <c r="M28" s="1">
        <v>61.5</v>
      </c>
      <c r="N28" s="1">
        <v>57.82</v>
      </c>
      <c r="O28" s="1">
        <v>67.75</v>
      </c>
      <c r="P28" s="1">
        <v>81.8</v>
      </c>
      <c r="Q28" s="1">
        <v>55.25</v>
      </c>
      <c r="R28" s="2">
        <v>56.2</v>
      </c>
      <c r="S28" s="1">
        <v>64</v>
      </c>
      <c r="T28" s="1">
        <v>69.760000000000005</v>
      </c>
      <c r="U28" s="1">
        <v>68.95</v>
      </c>
      <c r="V28" s="1">
        <v>51.3</v>
      </c>
      <c r="W28" s="1">
        <v>58.39</v>
      </c>
      <c r="X28" s="53">
        <v>60.370476190476197</v>
      </c>
      <c r="Y28" s="9"/>
    </row>
    <row r="29" spans="1:25" ht="11.25" x14ac:dyDescent="0.2">
      <c r="A29" s="31" t="s">
        <v>40</v>
      </c>
      <c r="B29" s="30" t="s">
        <v>94</v>
      </c>
      <c r="C29" s="1">
        <v>176.97</v>
      </c>
      <c r="D29" s="1">
        <v>318</v>
      </c>
      <c r="E29" s="1">
        <v>201.33</v>
      </c>
      <c r="F29" s="1">
        <v>166</v>
      </c>
      <c r="G29" s="2">
        <v>158.69999999999999</v>
      </c>
      <c r="H29" s="1">
        <v>180</v>
      </c>
      <c r="I29" s="1">
        <v>77</v>
      </c>
      <c r="J29" s="1">
        <v>164.3</v>
      </c>
      <c r="K29" s="1">
        <v>205.05</v>
      </c>
      <c r="L29" s="1">
        <v>204</v>
      </c>
      <c r="M29" s="1">
        <v>225.5</v>
      </c>
      <c r="N29" s="1">
        <v>172.59</v>
      </c>
      <c r="O29" s="1">
        <v>169.01</v>
      </c>
      <c r="P29" s="1">
        <v>229.69</v>
      </c>
      <c r="Q29" s="1">
        <v>186.37</v>
      </c>
      <c r="R29" s="2">
        <v>204.5</v>
      </c>
      <c r="S29" s="1">
        <v>96.07</v>
      </c>
      <c r="T29" s="1">
        <v>217.69</v>
      </c>
      <c r="U29" s="1">
        <v>195.85</v>
      </c>
      <c r="V29" s="1">
        <v>180</v>
      </c>
      <c r="W29" s="1">
        <v>151.78</v>
      </c>
      <c r="X29" s="53">
        <v>184.78095238095239</v>
      </c>
      <c r="Y29" s="9"/>
    </row>
    <row r="30" spans="1:25" ht="11.25" x14ac:dyDescent="0.2">
      <c r="A30" s="31" t="s">
        <v>41</v>
      </c>
      <c r="B30" s="30" t="s">
        <v>94</v>
      </c>
      <c r="C30" s="1">
        <v>37.11</v>
      </c>
      <c r="D30" s="1">
        <v>52</v>
      </c>
      <c r="E30" s="1">
        <v>31.99</v>
      </c>
      <c r="F30" s="1">
        <v>28.3</v>
      </c>
      <c r="G30" s="2">
        <v>37</v>
      </c>
      <c r="H30" s="1">
        <v>43.5</v>
      </c>
      <c r="I30" s="1">
        <v>29.95</v>
      </c>
      <c r="J30" s="1">
        <v>26.58</v>
      </c>
      <c r="K30" s="1">
        <v>42</v>
      </c>
      <c r="L30" s="1">
        <v>37</v>
      </c>
      <c r="M30" s="1">
        <v>48.1</v>
      </c>
      <c r="N30" s="1">
        <v>27.8</v>
      </c>
      <c r="O30" s="1">
        <v>38</v>
      </c>
      <c r="P30" s="1">
        <v>60.78</v>
      </c>
      <c r="Q30" s="1">
        <v>37.5</v>
      </c>
      <c r="R30" s="2">
        <v>30.7</v>
      </c>
      <c r="S30" s="1">
        <v>35.020000000000003</v>
      </c>
      <c r="T30" s="1">
        <v>35.75</v>
      </c>
      <c r="U30" s="1">
        <v>27.07</v>
      </c>
      <c r="V30" s="1">
        <v>26</v>
      </c>
      <c r="W30" s="1">
        <v>53.25</v>
      </c>
      <c r="X30" s="53">
        <v>37.4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39.840000000000003</v>
      </c>
      <c r="D31" s="1">
        <v>55.5</v>
      </c>
      <c r="E31" s="1">
        <v>48.72</v>
      </c>
      <c r="F31" s="1">
        <v>39.33</v>
      </c>
      <c r="G31" s="2">
        <v>39.159999999999997</v>
      </c>
      <c r="H31" s="1">
        <v>44</v>
      </c>
      <c r="I31" s="1">
        <v>45.833300000000001</v>
      </c>
      <c r="J31" s="1">
        <v>53.87</v>
      </c>
      <c r="K31" s="1">
        <v>54.15</v>
      </c>
      <c r="L31" s="1">
        <v>50.42</v>
      </c>
      <c r="M31" s="1">
        <v>58.57</v>
      </c>
      <c r="N31" s="1">
        <v>46</v>
      </c>
      <c r="O31" s="1">
        <v>31.72</v>
      </c>
      <c r="P31" s="1">
        <v>51.29</v>
      </c>
      <c r="Q31" s="1">
        <v>40.58</v>
      </c>
      <c r="R31" s="2">
        <v>43.2</v>
      </c>
      <c r="S31" s="1">
        <v>24.31</v>
      </c>
      <c r="T31" s="1">
        <v>40.64</v>
      </c>
      <c r="U31" s="1">
        <v>52.38</v>
      </c>
      <c r="V31" s="1">
        <v>33</v>
      </c>
      <c r="W31" s="1">
        <v>40.85</v>
      </c>
      <c r="X31" s="53">
        <v>44.445871428571429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17.670000000000002</v>
      </c>
      <c r="D32" s="1">
        <v>29.8</v>
      </c>
      <c r="E32" s="1">
        <v>32.229999999999997</v>
      </c>
      <c r="F32" s="1">
        <v>23.26</v>
      </c>
      <c r="G32" s="2">
        <v>16.95</v>
      </c>
      <c r="H32" s="1">
        <v>19.48</v>
      </c>
      <c r="I32" s="1">
        <v>15.49</v>
      </c>
      <c r="J32" s="1">
        <v>17.23</v>
      </c>
      <c r="K32" s="1">
        <v>23.95</v>
      </c>
      <c r="L32" s="1">
        <v>26</v>
      </c>
      <c r="M32" s="1">
        <v>20.3</v>
      </c>
      <c r="N32" s="1">
        <v>19.600000000000001</v>
      </c>
      <c r="O32" s="1">
        <v>45.68</v>
      </c>
      <c r="P32" s="1">
        <v>30.44</v>
      </c>
      <c r="Q32" s="1">
        <v>17.579999999999998</v>
      </c>
      <c r="R32" s="2">
        <v>27.75</v>
      </c>
      <c r="S32" s="2">
        <v>18.22</v>
      </c>
      <c r="T32" s="2">
        <v>21.54</v>
      </c>
      <c r="U32" s="1">
        <v>15.5</v>
      </c>
      <c r="V32" s="1">
        <v>15</v>
      </c>
      <c r="W32" s="1">
        <v>21.32</v>
      </c>
      <c r="X32" s="53">
        <v>22.618571428571428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11.68</v>
      </c>
      <c r="E34" s="2">
        <v>13.08</v>
      </c>
      <c r="F34" s="2">
        <v>9.4</v>
      </c>
      <c r="G34" s="2">
        <v>12.3</v>
      </c>
      <c r="H34" s="1">
        <v>11.28</v>
      </c>
      <c r="I34" s="1">
        <v>12.0282085</v>
      </c>
      <c r="J34" s="2">
        <v>10.454220000000001</v>
      </c>
      <c r="K34" s="2">
        <v>13.93</v>
      </c>
      <c r="L34" s="2">
        <v>8.6958690000000001</v>
      </c>
      <c r="M34" s="2">
        <v>9.3699999999999992</v>
      </c>
      <c r="N34" s="1">
        <v>10.57</v>
      </c>
      <c r="O34" s="2">
        <v>10.03884</v>
      </c>
      <c r="P34" s="2">
        <v>11.24</v>
      </c>
      <c r="Q34" s="2">
        <v>15.51</v>
      </c>
      <c r="R34" s="2">
        <v>14.83</v>
      </c>
      <c r="S34" s="1">
        <v>10.27272717</v>
      </c>
      <c r="T34" s="1">
        <v>12.097</v>
      </c>
      <c r="U34" s="2">
        <v>15.546966000000001</v>
      </c>
      <c r="V34" s="2">
        <v>10.74</v>
      </c>
      <c r="W34" s="1">
        <v>13.572222000000002</v>
      </c>
      <c r="X34" s="53">
        <v>11.717521174761908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6.8794469999999999</v>
      </c>
      <c r="D35" s="2">
        <v>8.6199999999999992</v>
      </c>
      <c r="E35" s="2">
        <v>7.67</v>
      </c>
      <c r="F35" s="2">
        <v>6.65</v>
      </c>
      <c r="G35" s="2">
        <v>7.93</v>
      </c>
      <c r="H35" s="1">
        <v>7.04</v>
      </c>
      <c r="I35" s="1">
        <v>8.7711030000000001</v>
      </c>
      <c r="J35" s="2">
        <v>7.3926270000000009</v>
      </c>
      <c r="K35" s="2">
        <v>9.08</v>
      </c>
      <c r="L35" s="2">
        <v>6.6097979999999996</v>
      </c>
      <c r="M35" s="2">
        <v>7.14</v>
      </c>
      <c r="N35" s="1">
        <v>7.6</v>
      </c>
      <c r="O35" s="2">
        <v>7.3718800000000009</v>
      </c>
      <c r="P35" s="2">
        <v>8.4499999999999993</v>
      </c>
      <c r="Q35" s="2">
        <v>10.62</v>
      </c>
      <c r="R35" s="2">
        <v>10.92</v>
      </c>
      <c r="S35" s="1">
        <v>8.218181736</v>
      </c>
      <c r="T35" s="1">
        <v>8.6367999999999991</v>
      </c>
      <c r="U35" s="2">
        <v>10.792052</v>
      </c>
      <c r="V35" s="2">
        <v>7.07</v>
      </c>
      <c r="W35" s="1">
        <v>11.250294000000002</v>
      </c>
      <c r="X35" s="53">
        <v>8.3196277493333319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25.45</v>
      </c>
      <c r="D37" s="1">
        <v>69</v>
      </c>
      <c r="E37" s="1">
        <v>85.27</v>
      </c>
      <c r="F37" s="1">
        <v>24.74</v>
      </c>
      <c r="G37" s="1">
        <v>68.900000000000006</v>
      </c>
      <c r="H37" s="1">
        <v>44.05</v>
      </c>
      <c r="I37" s="1">
        <v>41.36</v>
      </c>
      <c r="J37" s="1">
        <v>33.799500000000002</v>
      </c>
      <c r="K37" s="1">
        <v>43.02</v>
      </c>
      <c r="L37" s="1">
        <v>33.53</v>
      </c>
      <c r="M37" s="1">
        <v>53.38</v>
      </c>
      <c r="N37" s="1">
        <v>21.26</v>
      </c>
      <c r="O37" s="1">
        <v>26.5</v>
      </c>
      <c r="P37" s="1">
        <v>49.53</v>
      </c>
      <c r="Q37" s="1">
        <v>45.71</v>
      </c>
      <c r="R37" s="2">
        <v>41.7</v>
      </c>
      <c r="S37" s="1">
        <v>22.545455</v>
      </c>
      <c r="T37" s="1">
        <v>53.971499999999999</v>
      </c>
      <c r="U37" s="1">
        <v>22.67</v>
      </c>
      <c r="V37" s="1">
        <v>29.75</v>
      </c>
      <c r="W37" s="1">
        <v>31.12</v>
      </c>
      <c r="X37" s="53">
        <v>41.297926428571429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27.5</v>
      </c>
      <c r="D39" s="20">
        <v>40</v>
      </c>
      <c r="E39" s="20">
        <v>13.49</v>
      </c>
      <c r="F39" s="20">
        <v>10.83</v>
      </c>
      <c r="G39" s="20">
        <v>18.5</v>
      </c>
      <c r="H39" s="20">
        <v>10</v>
      </c>
      <c r="I39" s="20">
        <v>10.66</v>
      </c>
      <c r="J39" s="20">
        <v>12.1</v>
      </c>
      <c r="K39" s="20">
        <v>5.5</v>
      </c>
      <c r="L39" s="20">
        <v>15</v>
      </c>
      <c r="M39" s="20">
        <v>19.2</v>
      </c>
      <c r="N39" s="20">
        <v>14</v>
      </c>
      <c r="O39" s="20">
        <v>5.01</v>
      </c>
      <c r="P39" s="20">
        <v>16.68</v>
      </c>
      <c r="Q39" s="20">
        <v>6.05</v>
      </c>
      <c r="R39" s="21">
        <v>7.5</v>
      </c>
      <c r="S39" s="20">
        <v>5.4472095999999999</v>
      </c>
      <c r="T39" s="20">
        <v>25</v>
      </c>
      <c r="U39" s="20">
        <v>10.9</v>
      </c>
      <c r="V39" s="20">
        <v>18.34</v>
      </c>
      <c r="W39" s="20">
        <v>6.1689999999999996</v>
      </c>
      <c r="X39" s="57">
        <v>14.184581409523807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7"/>
    <pageSetUpPr fitToPage="1"/>
  </sheetPr>
  <dimension ref="A1:Y77"/>
  <sheetViews>
    <sheetView showGridLines="0" workbookViewId="0">
      <pane xSplit="2" ySplit="6" topLeftCell="C13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163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39.6</v>
      </c>
      <c r="D8" s="1">
        <v>52</v>
      </c>
      <c r="E8" s="1">
        <v>33.99</v>
      </c>
      <c r="F8" s="1">
        <v>37</v>
      </c>
      <c r="G8" s="2">
        <v>26.85</v>
      </c>
      <c r="H8" s="1">
        <v>31</v>
      </c>
      <c r="I8" s="1">
        <v>21.5</v>
      </c>
      <c r="J8" s="1">
        <v>25.37</v>
      </c>
      <c r="K8" s="1">
        <v>25.89</v>
      </c>
      <c r="L8" s="1">
        <v>28.92</v>
      </c>
      <c r="M8" s="1">
        <v>32.83</v>
      </c>
      <c r="N8" s="1">
        <v>35.33</v>
      </c>
      <c r="O8" s="1">
        <v>29.23</v>
      </c>
      <c r="P8" s="1">
        <v>34.81</v>
      </c>
      <c r="Q8" s="1">
        <v>21.74</v>
      </c>
      <c r="R8" s="2">
        <v>33.33</v>
      </c>
      <c r="S8" s="1">
        <v>25.11</v>
      </c>
      <c r="T8" s="1">
        <v>28.89</v>
      </c>
      <c r="U8" s="1">
        <v>30.77</v>
      </c>
      <c r="V8" s="1">
        <v>30.53</v>
      </c>
      <c r="W8" s="1">
        <v>26.84</v>
      </c>
      <c r="X8" s="53">
        <v>31.025238095238095</v>
      </c>
      <c r="Y8" s="9"/>
    </row>
    <row r="9" spans="1:25" ht="11.25" x14ac:dyDescent="0.2">
      <c r="A9" s="31" t="s">
        <v>87</v>
      </c>
      <c r="B9" s="30" t="s">
        <v>92</v>
      </c>
      <c r="C9" s="19">
        <v>3.08</v>
      </c>
      <c r="D9" s="19">
        <v>4.78</v>
      </c>
      <c r="E9" s="19">
        <v>2.94</v>
      </c>
      <c r="F9" s="19">
        <v>2.92</v>
      </c>
      <c r="G9" s="18">
        <v>2.61</v>
      </c>
      <c r="H9" s="19">
        <v>2.72</v>
      </c>
      <c r="I9" s="19">
        <v>2.92</v>
      </c>
      <c r="J9" s="19">
        <v>3.75</v>
      </c>
      <c r="K9" s="19">
        <v>2.99</v>
      </c>
      <c r="L9" s="19">
        <v>3.7</v>
      </c>
      <c r="M9" s="19">
        <v>4.67</v>
      </c>
      <c r="N9" s="19">
        <v>3.94</v>
      </c>
      <c r="O9" s="19">
        <v>2.74</v>
      </c>
      <c r="P9" s="19">
        <v>3.42</v>
      </c>
      <c r="Q9" s="19">
        <v>2.75</v>
      </c>
      <c r="R9" s="18">
        <v>3.06</v>
      </c>
      <c r="S9" s="19">
        <v>3.9</v>
      </c>
      <c r="T9" s="19">
        <v>3.36</v>
      </c>
      <c r="U9" s="19">
        <v>3.46</v>
      </c>
      <c r="V9" s="19">
        <v>3.1</v>
      </c>
      <c r="W9" s="19">
        <v>3.07</v>
      </c>
      <c r="X9" s="54">
        <v>3.3276190476190473</v>
      </c>
      <c r="Y9" s="9"/>
    </row>
    <row r="10" spans="1:25" ht="11.25" x14ac:dyDescent="0.2">
      <c r="A10" s="31" t="s">
        <v>24</v>
      </c>
      <c r="B10" s="30" t="s">
        <v>93</v>
      </c>
      <c r="C10" s="1">
        <v>265</v>
      </c>
      <c r="D10" s="1">
        <v>417</v>
      </c>
      <c r="E10" s="1">
        <v>289.55</v>
      </c>
      <c r="F10" s="1">
        <v>250</v>
      </c>
      <c r="G10" s="2">
        <v>251</v>
      </c>
      <c r="H10" s="1">
        <v>231.75</v>
      </c>
      <c r="I10" s="1">
        <v>247</v>
      </c>
      <c r="J10" s="1">
        <v>336.31</v>
      </c>
      <c r="K10" s="1">
        <v>235</v>
      </c>
      <c r="L10" s="1">
        <v>265.5</v>
      </c>
      <c r="M10" s="1">
        <v>283</v>
      </c>
      <c r="N10" s="1">
        <v>333.33</v>
      </c>
      <c r="O10" s="1">
        <v>264</v>
      </c>
      <c r="P10" s="1">
        <v>273.17</v>
      </c>
      <c r="Q10" s="1">
        <v>245.88</v>
      </c>
      <c r="R10" s="2">
        <v>242.4</v>
      </c>
      <c r="S10" s="1">
        <v>397.58</v>
      </c>
      <c r="T10" s="1">
        <v>280.8</v>
      </c>
      <c r="U10" s="1">
        <v>248.32</v>
      </c>
      <c r="V10" s="1">
        <v>245</v>
      </c>
      <c r="W10" s="1">
        <v>239.59</v>
      </c>
      <c r="X10" s="53">
        <v>278.15142857142854</v>
      </c>
      <c r="Y10" s="9"/>
    </row>
    <row r="11" spans="1:25" ht="11.25" x14ac:dyDescent="0.2">
      <c r="A11" s="31" t="s">
        <v>25</v>
      </c>
      <c r="B11" s="30" t="s">
        <v>92</v>
      </c>
      <c r="C11" s="19">
        <v>0.41</v>
      </c>
      <c r="D11" s="19">
        <v>0.56700000000000006</v>
      </c>
      <c r="E11" s="19">
        <v>0.3826</v>
      </c>
      <c r="F11" s="19">
        <v>0.37</v>
      </c>
      <c r="G11" s="18">
        <v>0.311</v>
      </c>
      <c r="H11" s="19">
        <v>0.34600000000000003</v>
      </c>
      <c r="I11" s="19">
        <v>0.34399999999999997</v>
      </c>
      <c r="J11" s="19">
        <v>0.52</v>
      </c>
      <c r="K11" s="19">
        <v>0.33799999999999997</v>
      </c>
      <c r="L11" s="19">
        <v>0.4</v>
      </c>
      <c r="M11" s="19">
        <v>0.41639999999999999</v>
      </c>
      <c r="N11" s="19">
        <v>0.52759999999999996</v>
      </c>
      <c r="O11" s="19">
        <v>0.34</v>
      </c>
      <c r="P11" s="19">
        <v>0.41600000000000004</v>
      </c>
      <c r="Q11" s="19">
        <v>0.34</v>
      </c>
      <c r="R11" s="18">
        <v>0.36</v>
      </c>
      <c r="S11" s="19">
        <v>0.53</v>
      </c>
      <c r="T11" s="19">
        <v>0.38</v>
      </c>
      <c r="U11" s="19">
        <v>0.43</v>
      </c>
      <c r="V11" s="19">
        <v>0.34060000000000001</v>
      </c>
      <c r="W11" s="19">
        <v>0.34920000000000001</v>
      </c>
      <c r="X11" s="54">
        <v>0.4008761904761905</v>
      </c>
      <c r="Y11" s="9"/>
    </row>
    <row r="12" spans="1:25" ht="11.25" x14ac:dyDescent="0.2">
      <c r="A12" s="31" t="s">
        <v>26</v>
      </c>
      <c r="B12" s="30" t="s">
        <v>93</v>
      </c>
      <c r="C12" s="1">
        <v>40</v>
      </c>
      <c r="D12" s="1">
        <v>55</v>
      </c>
      <c r="E12" s="1">
        <v>41.3</v>
      </c>
      <c r="F12" s="1">
        <v>30</v>
      </c>
      <c r="G12" s="2">
        <v>56</v>
      </c>
      <c r="H12" s="1">
        <v>50</v>
      </c>
      <c r="I12" s="1">
        <v>55</v>
      </c>
      <c r="J12" s="1">
        <v>42.76</v>
      </c>
      <c r="K12" s="1">
        <v>49.1</v>
      </c>
      <c r="L12" s="1">
        <v>32</v>
      </c>
      <c r="M12" s="1">
        <v>31.15</v>
      </c>
      <c r="N12" s="1">
        <v>30.4</v>
      </c>
      <c r="O12" s="1">
        <v>22.77</v>
      </c>
      <c r="P12" s="1">
        <v>48.33</v>
      </c>
      <c r="Q12" s="1">
        <v>52</v>
      </c>
      <c r="R12" s="2">
        <v>52</v>
      </c>
      <c r="S12" s="1">
        <v>60</v>
      </c>
      <c r="T12" s="1">
        <v>41.75</v>
      </c>
      <c r="U12" s="1">
        <v>54.27</v>
      </c>
      <c r="V12" s="1">
        <v>35</v>
      </c>
      <c r="W12" s="1">
        <v>62.71</v>
      </c>
      <c r="X12" s="53">
        <v>44.835238095238097</v>
      </c>
      <c r="Y12" s="9"/>
    </row>
    <row r="13" spans="1:25" ht="11.25" x14ac:dyDescent="0.2">
      <c r="A13" s="31" t="s">
        <v>27</v>
      </c>
      <c r="B13" s="30" t="s">
        <v>93</v>
      </c>
      <c r="C13" s="1">
        <v>81.2</v>
      </c>
      <c r="D13" s="1">
        <v>149</v>
      </c>
      <c r="E13" s="1">
        <v>67.88</v>
      </c>
      <c r="F13" s="1">
        <v>55</v>
      </c>
      <c r="G13" s="2">
        <v>57</v>
      </c>
      <c r="H13" s="1">
        <v>46.4</v>
      </c>
      <c r="I13" s="1">
        <v>58</v>
      </c>
      <c r="J13" s="1">
        <v>106.8</v>
      </c>
      <c r="K13" s="1">
        <v>63.5</v>
      </c>
      <c r="L13" s="1">
        <v>51</v>
      </c>
      <c r="M13" s="1">
        <v>78.5</v>
      </c>
      <c r="N13" s="1">
        <v>67.05</v>
      </c>
      <c r="O13" s="1">
        <v>58.8</v>
      </c>
      <c r="P13" s="1">
        <v>70</v>
      </c>
      <c r="Q13" s="1">
        <v>46</v>
      </c>
      <c r="R13" s="2">
        <v>69.5</v>
      </c>
      <c r="S13" s="1">
        <v>85</v>
      </c>
      <c r="T13" s="1">
        <v>57.87</v>
      </c>
      <c r="U13" s="1">
        <v>60.57</v>
      </c>
      <c r="V13" s="1">
        <v>63</v>
      </c>
      <c r="W13" s="1">
        <v>66.48</v>
      </c>
      <c r="X13" s="53">
        <v>69.454761904761895</v>
      </c>
      <c r="Y13" s="9"/>
    </row>
    <row r="14" spans="1:25" ht="11.25" x14ac:dyDescent="0.2">
      <c r="A14" s="31" t="s">
        <v>28</v>
      </c>
      <c r="B14" s="30" t="s">
        <v>94</v>
      </c>
      <c r="C14" s="67">
        <v>0.39</v>
      </c>
      <c r="D14" s="67">
        <v>0.57999999999999996</v>
      </c>
      <c r="E14" s="67">
        <v>0.46</v>
      </c>
      <c r="F14" s="67">
        <v>0.34</v>
      </c>
      <c r="G14" s="68">
        <v>0.56000000000000005</v>
      </c>
      <c r="H14" s="67">
        <v>0.4</v>
      </c>
      <c r="I14" s="67">
        <v>0.48</v>
      </c>
      <c r="J14" s="67">
        <v>0.48</v>
      </c>
      <c r="K14" s="67">
        <v>0.61</v>
      </c>
      <c r="L14" s="67">
        <v>0.45</v>
      </c>
      <c r="M14" s="67">
        <v>0.43</v>
      </c>
      <c r="N14" s="67">
        <v>0.47</v>
      </c>
      <c r="O14" s="67">
        <v>0.51</v>
      </c>
      <c r="P14" s="67">
        <v>0.41</v>
      </c>
      <c r="Q14" s="67">
        <v>0.42</v>
      </c>
      <c r="R14" s="68">
        <v>0.44</v>
      </c>
      <c r="S14" s="67">
        <v>0.35</v>
      </c>
      <c r="T14" s="67">
        <v>0.55000000000000004</v>
      </c>
      <c r="U14" s="67">
        <v>0.46</v>
      </c>
      <c r="V14" s="67">
        <v>0.48</v>
      </c>
      <c r="W14" s="67">
        <v>0.41952999999999996</v>
      </c>
      <c r="X14" s="54">
        <v>0.46140619047619053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4.59</v>
      </c>
      <c r="E15" s="1">
        <v>2.0299999999999998</v>
      </c>
      <c r="F15" s="1">
        <v>1.8</v>
      </c>
      <c r="G15" s="2">
        <v>2.2999999999999998</v>
      </c>
      <c r="H15" s="1">
        <v>2.2400000000000002</v>
      </c>
      <c r="I15" s="1">
        <v>1.85</v>
      </c>
      <c r="J15" s="1">
        <v>2.58</v>
      </c>
      <c r="K15" s="1">
        <v>1.84</v>
      </c>
      <c r="L15" s="1">
        <v>2</v>
      </c>
      <c r="M15" s="1">
        <v>2.0099999999999998</v>
      </c>
      <c r="N15" s="1">
        <v>2.46</v>
      </c>
      <c r="O15" s="1">
        <v>1.43</v>
      </c>
      <c r="P15" s="1">
        <v>2.89</v>
      </c>
      <c r="Q15" s="1">
        <v>2.4700000000000002</v>
      </c>
      <c r="R15" s="2">
        <v>1.85</v>
      </c>
      <c r="S15" s="1">
        <v>1.91</v>
      </c>
      <c r="T15" s="1">
        <v>2.81</v>
      </c>
      <c r="U15" s="1">
        <v>1.82</v>
      </c>
      <c r="V15" s="1">
        <v>1.95</v>
      </c>
      <c r="W15" s="1">
        <v>1.84</v>
      </c>
      <c r="X15" s="53">
        <v>2.1890476190476194</v>
      </c>
      <c r="Y15" s="9"/>
    </row>
    <row r="16" spans="1:25" ht="11.25" x14ac:dyDescent="0.2">
      <c r="A16" s="31" t="s">
        <v>29</v>
      </c>
      <c r="B16" s="30" t="s">
        <v>91</v>
      </c>
      <c r="C16" s="1">
        <v>17.59</v>
      </c>
      <c r="D16" s="1">
        <v>19.829999999999998</v>
      </c>
      <c r="E16" s="1">
        <v>21.09</v>
      </c>
      <c r="F16" s="1">
        <v>32</v>
      </c>
      <c r="G16" s="2">
        <v>15.9</v>
      </c>
      <c r="H16" s="1">
        <v>13.94</v>
      </c>
      <c r="I16" s="1">
        <v>15.1</v>
      </c>
      <c r="J16" s="1">
        <v>17.29</v>
      </c>
      <c r="K16" s="1">
        <v>16.53</v>
      </c>
      <c r="L16" s="1">
        <v>14.04</v>
      </c>
      <c r="M16" s="1">
        <v>16.23</v>
      </c>
      <c r="N16" s="1">
        <v>19.28</v>
      </c>
      <c r="O16" s="1">
        <v>30.28</v>
      </c>
      <c r="P16" s="1">
        <v>22.47</v>
      </c>
      <c r="Q16" s="1">
        <v>11.9</v>
      </c>
      <c r="R16" s="2">
        <v>17.760000000000002</v>
      </c>
      <c r="S16" s="1">
        <v>14.85</v>
      </c>
      <c r="T16" s="1">
        <v>15.68</v>
      </c>
      <c r="U16" s="1">
        <v>14.05</v>
      </c>
      <c r="V16" s="1">
        <v>19.25</v>
      </c>
      <c r="W16" s="1">
        <v>12.99</v>
      </c>
      <c r="X16" s="53">
        <v>18.002380952380953</v>
      </c>
      <c r="Y16" s="9"/>
    </row>
    <row r="17" spans="1:25" ht="11.25" x14ac:dyDescent="0.2">
      <c r="A17" s="31" t="s">
        <v>30</v>
      </c>
      <c r="B17" s="30" t="s">
        <v>94</v>
      </c>
      <c r="C17" s="1">
        <v>49.45</v>
      </c>
      <c r="D17" s="1">
        <v>151.5</v>
      </c>
      <c r="E17" s="1">
        <v>44.21</v>
      </c>
      <c r="F17" s="1">
        <v>55</v>
      </c>
      <c r="G17" s="2">
        <v>74</v>
      </c>
      <c r="H17" s="1">
        <v>50</v>
      </c>
      <c r="I17" s="1">
        <v>60</v>
      </c>
      <c r="J17" s="1">
        <v>95.31</v>
      </c>
      <c r="K17" s="1">
        <v>73.099999999999994</v>
      </c>
      <c r="L17" s="1">
        <v>86</v>
      </c>
      <c r="M17" s="1">
        <v>93.88</v>
      </c>
      <c r="N17" s="1">
        <v>73.48</v>
      </c>
      <c r="O17" s="1">
        <v>68</v>
      </c>
      <c r="P17" s="1">
        <v>61</v>
      </c>
      <c r="Q17" s="1">
        <v>73.88</v>
      </c>
      <c r="R17" s="2">
        <v>62.7</v>
      </c>
      <c r="S17" s="1">
        <v>58.6</v>
      </c>
      <c r="T17" s="1">
        <v>71.55</v>
      </c>
      <c r="U17" s="1">
        <v>74.81</v>
      </c>
      <c r="V17" s="1">
        <v>52</v>
      </c>
      <c r="W17" s="1">
        <v>81.67</v>
      </c>
      <c r="X17" s="53">
        <v>71.911428571428559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281.5</v>
      </c>
      <c r="E18" s="1">
        <v>281.58999999999997</v>
      </c>
      <c r="F18" s="1">
        <v>217.25</v>
      </c>
      <c r="G18" s="2">
        <v>228</v>
      </c>
      <c r="H18" s="1">
        <v>309</v>
      </c>
      <c r="I18" s="1">
        <v>197.75</v>
      </c>
      <c r="J18" s="1">
        <v>99.1</v>
      </c>
      <c r="K18" s="1">
        <v>435.5</v>
      </c>
      <c r="L18" s="1">
        <v>395</v>
      </c>
      <c r="M18" s="1">
        <v>318.8</v>
      </c>
      <c r="N18" s="1">
        <v>287.47000000000003</v>
      </c>
      <c r="O18" s="1">
        <v>215</v>
      </c>
      <c r="P18" s="1">
        <v>306.5</v>
      </c>
      <c r="Q18" s="1">
        <v>253.35</v>
      </c>
      <c r="R18" s="2">
        <v>393</v>
      </c>
      <c r="S18" s="1">
        <v>407.5</v>
      </c>
      <c r="T18" s="1">
        <v>388.09</v>
      </c>
      <c r="U18" s="1">
        <v>219.67</v>
      </c>
      <c r="V18" s="1">
        <v>210</v>
      </c>
      <c r="W18" s="1">
        <v>289.27</v>
      </c>
      <c r="X18" s="53">
        <v>308.73047619047622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366</v>
      </c>
      <c r="D19" s="1">
        <v>236</v>
      </c>
      <c r="E19" s="1">
        <v>247.5</v>
      </c>
      <c r="F19" s="2">
        <v>199.25</v>
      </c>
      <c r="G19" s="2">
        <v>192.5</v>
      </c>
      <c r="H19" s="1">
        <v>257.43</v>
      </c>
      <c r="I19" s="1">
        <v>112</v>
      </c>
      <c r="J19" s="1">
        <v>199.58</v>
      </c>
      <c r="K19" s="1">
        <v>227.38</v>
      </c>
      <c r="L19" s="2">
        <v>260</v>
      </c>
      <c r="M19" s="2">
        <v>204.36</v>
      </c>
      <c r="N19" s="1">
        <v>235.77</v>
      </c>
      <c r="O19" s="1">
        <v>200</v>
      </c>
      <c r="P19" s="1">
        <v>216.67</v>
      </c>
      <c r="Q19" s="1">
        <v>179.33</v>
      </c>
      <c r="R19" s="2">
        <v>279.39999999999998</v>
      </c>
      <c r="S19" s="1">
        <v>181</v>
      </c>
      <c r="T19" s="1">
        <v>118.74</v>
      </c>
      <c r="U19" s="1">
        <v>159.56</v>
      </c>
      <c r="V19" s="1">
        <v>176.39</v>
      </c>
      <c r="W19" s="1">
        <v>237.83</v>
      </c>
      <c r="X19" s="53">
        <v>213.65190476190475</v>
      </c>
      <c r="Y19" s="9"/>
    </row>
    <row r="20" spans="1:25" ht="22.5" x14ac:dyDescent="0.2">
      <c r="A20" s="32" t="s">
        <v>33</v>
      </c>
      <c r="B20" s="33" t="s">
        <v>94</v>
      </c>
      <c r="C20" s="1">
        <v>38.9</v>
      </c>
      <c r="D20" s="1">
        <v>85.5</v>
      </c>
      <c r="E20" s="1">
        <v>43.41</v>
      </c>
      <c r="F20" s="1">
        <v>43</v>
      </c>
      <c r="G20" s="2">
        <v>38.479999999999997</v>
      </c>
      <c r="H20" s="1">
        <v>55.36</v>
      </c>
      <c r="I20" s="1">
        <v>45</v>
      </c>
      <c r="J20" s="1">
        <v>41.83</v>
      </c>
      <c r="K20" s="1">
        <v>60.35</v>
      </c>
      <c r="L20" s="1">
        <v>45</v>
      </c>
      <c r="M20" s="1">
        <v>51.75</v>
      </c>
      <c r="N20" s="1">
        <v>40.71</v>
      </c>
      <c r="O20" s="1">
        <v>51.75</v>
      </c>
      <c r="P20" s="1">
        <v>50.25</v>
      </c>
      <c r="Q20" s="1">
        <v>63</v>
      </c>
      <c r="R20" s="2">
        <v>55.95</v>
      </c>
      <c r="S20" s="1">
        <v>25.67</v>
      </c>
      <c r="T20" s="1">
        <v>25.6</v>
      </c>
      <c r="U20" s="1">
        <v>24.34</v>
      </c>
      <c r="V20" s="1">
        <v>38.950000000000003</v>
      </c>
      <c r="W20" s="1">
        <v>39.32</v>
      </c>
      <c r="X20" s="53">
        <v>45.910476190476196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15.9</v>
      </c>
      <c r="D21" s="1">
        <v>20.75</v>
      </c>
      <c r="E21" s="1">
        <v>23.19</v>
      </c>
      <c r="F21" s="1">
        <v>16.829999999999998</v>
      </c>
      <c r="G21" s="2">
        <v>17.899999999999999</v>
      </c>
      <c r="H21" s="1">
        <v>20</v>
      </c>
      <c r="I21" s="1">
        <v>17</v>
      </c>
      <c r="J21" s="1">
        <v>14.712</v>
      </c>
      <c r="K21" s="1">
        <v>26.92</v>
      </c>
      <c r="L21" s="1">
        <v>19.7</v>
      </c>
      <c r="M21" s="1">
        <v>17.98</v>
      </c>
      <c r="N21" s="1">
        <v>21.67</v>
      </c>
      <c r="O21" s="1">
        <v>13.74</v>
      </c>
      <c r="P21" s="1">
        <v>40.57</v>
      </c>
      <c r="Q21" s="1">
        <v>20.7</v>
      </c>
      <c r="R21" s="2">
        <v>18.2</v>
      </c>
      <c r="S21" s="1">
        <v>18.38</v>
      </c>
      <c r="T21" s="1">
        <v>17.2</v>
      </c>
      <c r="U21" s="1">
        <v>12.94</v>
      </c>
      <c r="V21" s="1">
        <v>17.45</v>
      </c>
      <c r="W21" s="1">
        <v>15.12</v>
      </c>
      <c r="X21" s="53">
        <v>19.373904761904758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361</v>
      </c>
      <c r="D22" s="1">
        <v>430</v>
      </c>
      <c r="E22" s="1">
        <v>258.89999999999998</v>
      </c>
      <c r="F22" s="1">
        <v>236.4</v>
      </c>
      <c r="G22" s="2">
        <v>360</v>
      </c>
      <c r="H22" s="1">
        <v>270</v>
      </c>
      <c r="I22" s="1">
        <v>325</v>
      </c>
      <c r="J22" s="1">
        <v>256.20999999999998</v>
      </c>
      <c r="K22" s="1">
        <v>289</v>
      </c>
      <c r="L22" s="1">
        <v>333.3</v>
      </c>
      <c r="M22" s="1">
        <v>372.94</v>
      </c>
      <c r="N22" s="1">
        <v>242.79</v>
      </c>
      <c r="O22" s="1">
        <v>180</v>
      </c>
      <c r="P22" s="1">
        <v>360</v>
      </c>
      <c r="Q22" s="1">
        <v>521.39</v>
      </c>
      <c r="R22" s="2">
        <v>235.13</v>
      </c>
      <c r="S22" s="1">
        <v>289.2</v>
      </c>
      <c r="T22" s="1">
        <v>644.4</v>
      </c>
      <c r="U22" s="1">
        <v>435.25</v>
      </c>
      <c r="V22" s="1">
        <v>202.5</v>
      </c>
      <c r="W22" s="1">
        <v>270.63</v>
      </c>
      <c r="X22" s="53">
        <v>327.33523809523814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20</v>
      </c>
      <c r="D23" s="1">
        <v>19</v>
      </c>
      <c r="E23" s="1">
        <v>6.63</v>
      </c>
      <c r="F23" s="1">
        <v>7.08</v>
      </c>
      <c r="G23" s="2">
        <v>12.9</v>
      </c>
      <c r="H23" s="1">
        <v>9.3000000000000007</v>
      </c>
      <c r="I23" s="1">
        <v>6</v>
      </c>
      <c r="J23" s="1">
        <v>7.78</v>
      </c>
      <c r="K23" s="1">
        <v>9.85</v>
      </c>
      <c r="L23" s="1">
        <v>18.95</v>
      </c>
      <c r="M23" s="1">
        <v>13.31</v>
      </c>
      <c r="N23" s="1">
        <v>9.6300000000000008</v>
      </c>
      <c r="O23" s="1">
        <v>8.7200000000000006</v>
      </c>
      <c r="P23" s="1">
        <v>7.1</v>
      </c>
      <c r="Q23" s="1">
        <v>11.75</v>
      </c>
      <c r="R23" s="2">
        <v>11.6</v>
      </c>
      <c r="S23" s="1">
        <v>27</v>
      </c>
      <c r="T23" s="1">
        <v>7.7</v>
      </c>
      <c r="U23" s="1">
        <v>24.08</v>
      </c>
      <c r="V23" s="1">
        <v>14</v>
      </c>
      <c r="W23" s="1">
        <v>8.7899999999999991</v>
      </c>
      <c r="X23" s="53">
        <v>12.436666666666664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60.25</v>
      </c>
      <c r="E24" s="1">
        <v>55.44</v>
      </c>
      <c r="F24" s="1">
        <v>70.47</v>
      </c>
      <c r="G24" s="2">
        <v>58</v>
      </c>
      <c r="H24" s="1">
        <v>40</v>
      </c>
      <c r="I24" s="1">
        <v>32</v>
      </c>
      <c r="J24" s="1">
        <v>65</v>
      </c>
      <c r="K24" s="1">
        <v>55</v>
      </c>
      <c r="L24" s="1">
        <v>68</v>
      </c>
      <c r="M24" s="1">
        <v>78</v>
      </c>
      <c r="N24" s="1">
        <v>63.76</v>
      </c>
      <c r="O24" s="1">
        <v>51</v>
      </c>
      <c r="P24" s="1">
        <v>100.31</v>
      </c>
      <c r="Q24" s="1">
        <v>50.93</v>
      </c>
      <c r="R24" s="2">
        <v>50.4</v>
      </c>
      <c r="S24" s="1">
        <v>82</v>
      </c>
      <c r="T24" s="1">
        <v>56.19</v>
      </c>
      <c r="U24" s="1">
        <v>59.11</v>
      </c>
      <c r="V24" s="1">
        <v>66.5</v>
      </c>
      <c r="W24" s="1">
        <v>52.45</v>
      </c>
      <c r="X24" s="53">
        <v>60.467142857142854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4.3899999999999997</v>
      </c>
      <c r="D25" s="1">
        <v>8.15</v>
      </c>
      <c r="E25" s="1">
        <v>5.8</v>
      </c>
      <c r="F25" s="1">
        <v>8.33</v>
      </c>
      <c r="G25" s="2">
        <v>7.19</v>
      </c>
      <c r="H25" s="1">
        <v>8.6999999999999993</v>
      </c>
      <c r="I25" s="1">
        <v>6.12</v>
      </c>
      <c r="J25" s="1">
        <v>7.14</v>
      </c>
      <c r="K25" s="1">
        <v>7.55</v>
      </c>
      <c r="L25" s="1">
        <v>8.3000000000000007</v>
      </c>
      <c r="M25" s="1">
        <v>9.49</v>
      </c>
      <c r="N25" s="1">
        <v>5.72</v>
      </c>
      <c r="O25" s="1">
        <v>4.25</v>
      </c>
      <c r="P25" s="1">
        <v>5.27</v>
      </c>
      <c r="Q25" s="1">
        <v>7.85</v>
      </c>
      <c r="R25" s="2">
        <v>9.48</v>
      </c>
      <c r="S25" s="1">
        <v>5.56</v>
      </c>
      <c r="T25" s="1">
        <v>12.1</v>
      </c>
      <c r="U25" s="1">
        <v>8.19</v>
      </c>
      <c r="V25" s="1">
        <v>5.55</v>
      </c>
      <c r="W25" s="1">
        <v>8.3933333333333344</v>
      </c>
      <c r="X25" s="53">
        <v>7.3106349206349206</v>
      </c>
      <c r="Y25" s="9"/>
    </row>
    <row r="26" spans="1:25" ht="11.25" x14ac:dyDescent="0.2">
      <c r="A26" s="31" t="s">
        <v>38</v>
      </c>
      <c r="B26" s="30" t="s">
        <v>92</v>
      </c>
      <c r="C26" s="1">
        <v>7.75</v>
      </c>
      <c r="D26" s="1">
        <v>5.88</v>
      </c>
      <c r="E26" s="1">
        <v>4.96</v>
      </c>
      <c r="F26" s="1">
        <v>3.7</v>
      </c>
      <c r="G26" s="2">
        <v>4.66</v>
      </c>
      <c r="H26" s="1">
        <v>6.5</v>
      </c>
      <c r="I26" s="1">
        <v>4.16</v>
      </c>
      <c r="J26" s="1">
        <v>9.9</v>
      </c>
      <c r="K26" s="1">
        <v>4.05</v>
      </c>
      <c r="L26" s="1">
        <v>7.04</v>
      </c>
      <c r="M26" s="1">
        <v>7.26</v>
      </c>
      <c r="N26" s="2">
        <v>3.9</v>
      </c>
      <c r="O26" s="1">
        <v>8.35</v>
      </c>
      <c r="P26" s="1">
        <v>7.93</v>
      </c>
      <c r="Q26" s="1">
        <v>4.21</v>
      </c>
      <c r="R26" s="2">
        <v>9.6999999999999993</v>
      </c>
      <c r="S26" s="1">
        <v>11.58</v>
      </c>
      <c r="T26" s="1">
        <v>9.4</v>
      </c>
      <c r="U26" s="1">
        <v>6.23</v>
      </c>
      <c r="V26" s="1">
        <v>4.16</v>
      </c>
      <c r="W26" s="1">
        <v>6.23</v>
      </c>
      <c r="X26" s="53">
        <v>6.55</v>
      </c>
      <c r="Y26" s="9"/>
    </row>
    <row r="27" spans="1:25" ht="11.25" x14ac:dyDescent="0.2">
      <c r="A27" s="31" t="s">
        <v>109</v>
      </c>
      <c r="B27" s="30" t="s">
        <v>96</v>
      </c>
      <c r="C27" s="19">
        <v>0.87</v>
      </c>
      <c r="D27" s="19">
        <v>0.96</v>
      </c>
      <c r="E27" s="19">
        <v>0.83</v>
      </c>
      <c r="F27" s="19">
        <v>0.65</v>
      </c>
      <c r="G27" s="18">
        <v>0.5</v>
      </c>
      <c r="H27" s="19">
        <v>0.65</v>
      </c>
      <c r="I27" s="19">
        <v>0.59</v>
      </c>
      <c r="J27" s="19">
        <v>0.74</v>
      </c>
      <c r="K27" s="19">
        <v>0.64</v>
      </c>
      <c r="L27" s="19">
        <v>0.69</v>
      </c>
      <c r="M27" s="19">
        <v>0.67</v>
      </c>
      <c r="N27" s="19">
        <v>0.72</v>
      </c>
      <c r="O27" s="19">
        <v>0.56000000000000005</v>
      </c>
      <c r="P27" s="19">
        <v>1</v>
      </c>
      <c r="Q27" s="19">
        <v>0.56000000000000005</v>
      </c>
      <c r="R27" s="18">
        <v>0.83</v>
      </c>
      <c r="S27" s="18">
        <v>0.89</v>
      </c>
      <c r="T27" s="18">
        <v>0.96</v>
      </c>
      <c r="U27" s="19">
        <v>0.8</v>
      </c>
      <c r="V27" s="19">
        <v>0.7</v>
      </c>
      <c r="W27" s="19">
        <v>0.68079999999999996</v>
      </c>
      <c r="X27" s="54">
        <v>0.7376571428571429</v>
      </c>
      <c r="Y27" s="9"/>
    </row>
    <row r="28" spans="1:25" ht="11.25" x14ac:dyDescent="0.2">
      <c r="A28" s="31" t="s">
        <v>39</v>
      </c>
      <c r="B28" s="30" t="s">
        <v>94</v>
      </c>
      <c r="C28" s="1">
        <v>63.25</v>
      </c>
      <c r="D28" s="1">
        <v>58.25</v>
      </c>
      <c r="E28" s="1">
        <v>65</v>
      </c>
      <c r="F28" s="1">
        <v>59.38</v>
      </c>
      <c r="G28" s="2">
        <v>52</v>
      </c>
      <c r="H28" s="1">
        <v>56</v>
      </c>
      <c r="I28" s="1">
        <v>54</v>
      </c>
      <c r="J28" s="1">
        <v>58.89</v>
      </c>
      <c r="K28" s="1">
        <v>52.74</v>
      </c>
      <c r="L28" s="1">
        <v>54</v>
      </c>
      <c r="M28" s="1">
        <v>61.75</v>
      </c>
      <c r="N28" s="1">
        <v>57.6</v>
      </c>
      <c r="O28" s="1">
        <v>68.72</v>
      </c>
      <c r="P28" s="1">
        <v>81.8</v>
      </c>
      <c r="Q28" s="1">
        <v>53.35</v>
      </c>
      <c r="R28" s="2">
        <v>56.1</v>
      </c>
      <c r="S28" s="1">
        <v>64</v>
      </c>
      <c r="T28" s="1">
        <v>69.22</v>
      </c>
      <c r="U28" s="1">
        <v>68.88</v>
      </c>
      <c r="V28" s="1">
        <v>50</v>
      </c>
      <c r="W28" s="1">
        <v>58.23</v>
      </c>
      <c r="X28" s="53">
        <v>60.150476190476184</v>
      </c>
      <c r="Y28" s="9"/>
    </row>
    <row r="29" spans="1:25" ht="11.25" x14ac:dyDescent="0.2">
      <c r="A29" s="31" t="s">
        <v>40</v>
      </c>
      <c r="B29" s="30" t="s">
        <v>94</v>
      </c>
      <c r="C29" s="1">
        <v>176.97</v>
      </c>
      <c r="D29" s="1">
        <v>318</v>
      </c>
      <c r="E29" s="1">
        <v>203.17</v>
      </c>
      <c r="F29" s="1">
        <v>158.5</v>
      </c>
      <c r="G29" s="2">
        <v>156.69999999999999</v>
      </c>
      <c r="H29" s="1">
        <v>180</v>
      </c>
      <c r="I29" s="1">
        <v>77</v>
      </c>
      <c r="J29" s="1">
        <v>165.5</v>
      </c>
      <c r="K29" s="1">
        <v>211</v>
      </c>
      <c r="L29" s="1">
        <v>203</v>
      </c>
      <c r="M29" s="1">
        <v>224.69</v>
      </c>
      <c r="N29" s="1">
        <v>172.85</v>
      </c>
      <c r="O29" s="1">
        <v>172.51</v>
      </c>
      <c r="P29" s="1">
        <v>237.39</v>
      </c>
      <c r="Q29" s="1">
        <v>178</v>
      </c>
      <c r="R29" s="2">
        <v>203.5</v>
      </c>
      <c r="S29" s="1">
        <v>96.07</v>
      </c>
      <c r="T29" s="1">
        <v>217.33</v>
      </c>
      <c r="U29" s="1">
        <v>196.1</v>
      </c>
      <c r="V29" s="1">
        <v>178.17</v>
      </c>
      <c r="W29" s="1">
        <v>151.77000000000001</v>
      </c>
      <c r="X29" s="53">
        <v>184.67714285714283</v>
      </c>
      <c r="Y29" s="9"/>
    </row>
    <row r="30" spans="1:25" ht="11.25" x14ac:dyDescent="0.2">
      <c r="A30" s="31" t="s">
        <v>41</v>
      </c>
      <c r="B30" s="30" t="s">
        <v>94</v>
      </c>
      <c r="C30" s="1">
        <v>32.4</v>
      </c>
      <c r="D30" s="1">
        <v>52</v>
      </c>
      <c r="E30" s="1">
        <v>31.94</v>
      </c>
      <c r="F30" s="1">
        <v>28.3</v>
      </c>
      <c r="G30" s="2">
        <v>34.93</v>
      </c>
      <c r="H30" s="1">
        <v>43.48</v>
      </c>
      <c r="I30" s="1">
        <v>29.95</v>
      </c>
      <c r="J30" s="1">
        <v>26.58</v>
      </c>
      <c r="K30" s="1">
        <v>42</v>
      </c>
      <c r="L30" s="1">
        <v>37</v>
      </c>
      <c r="M30" s="1">
        <v>47.44</v>
      </c>
      <c r="N30" s="1">
        <v>27.71</v>
      </c>
      <c r="O30" s="1">
        <v>25.48</v>
      </c>
      <c r="P30" s="1">
        <v>58.78</v>
      </c>
      <c r="Q30" s="1">
        <v>34</v>
      </c>
      <c r="R30" s="2">
        <v>30.2</v>
      </c>
      <c r="S30" s="1">
        <v>35.020000000000003</v>
      </c>
      <c r="T30" s="1">
        <v>35.630000000000003</v>
      </c>
      <c r="U30" s="1">
        <v>27.02</v>
      </c>
      <c r="V30" s="1">
        <v>26.5</v>
      </c>
      <c r="W30" s="1">
        <v>53.25</v>
      </c>
      <c r="X30" s="53">
        <v>36.171904761904763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</v>
      </c>
      <c r="D31" s="1">
        <v>55.5</v>
      </c>
      <c r="E31" s="1">
        <v>48.44</v>
      </c>
      <c r="F31" s="1">
        <v>39.24</v>
      </c>
      <c r="G31" s="2">
        <v>38.44</v>
      </c>
      <c r="H31" s="1">
        <v>44</v>
      </c>
      <c r="I31" s="1">
        <v>45.833300000000001</v>
      </c>
      <c r="J31" s="1">
        <v>53.87</v>
      </c>
      <c r="K31" s="1">
        <v>53.78</v>
      </c>
      <c r="L31" s="1">
        <v>50.17</v>
      </c>
      <c r="M31" s="1">
        <v>58.57</v>
      </c>
      <c r="N31" s="1">
        <v>45.61</v>
      </c>
      <c r="O31" s="1">
        <v>27.99</v>
      </c>
      <c r="P31" s="1">
        <v>51.29</v>
      </c>
      <c r="Q31" s="1">
        <v>40</v>
      </c>
      <c r="R31" s="2">
        <v>43</v>
      </c>
      <c r="S31" s="1">
        <v>24.31</v>
      </c>
      <c r="T31" s="1">
        <v>40.299999999999997</v>
      </c>
      <c r="U31" s="1">
        <v>52.38</v>
      </c>
      <c r="V31" s="1">
        <v>32</v>
      </c>
      <c r="W31" s="1">
        <v>40.85</v>
      </c>
      <c r="X31" s="53">
        <v>44.027299999999997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18.420000000000002</v>
      </c>
      <c r="D32" s="1">
        <v>29.78</v>
      </c>
      <c r="E32" s="1">
        <v>32.43</v>
      </c>
      <c r="F32" s="1">
        <v>23.26</v>
      </c>
      <c r="G32" s="2">
        <v>16.829999999999998</v>
      </c>
      <c r="H32" s="1">
        <v>19.48</v>
      </c>
      <c r="I32" s="1">
        <v>15.49</v>
      </c>
      <c r="J32" s="1">
        <v>16.75</v>
      </c>
      <c r="K32" s="1">
        <v>23.95</v>
      </c>
      <c r="L32" s="1">
        <v>25.02</v>
      </c>
      <c r="M32" s="1">
        <v>20.25</v>
      </c>
      <c r="N32" s="1">
        <v>19.329999999999998</v>
      </c>
      <c r="O32" s="1">
        <v>41.12</v>
      </c>
      <c r="P32" s="1">
        <v>30.31</v>
      </c>
      <c r="Q32" s="1">
        <v>16.920000000000002</v>
      </c>
      <c r="R32" s="2">
        <v>27.3</v>
      </c>
      <c r="S32" s="2">
        <v>18.22</v>
      </c>
      <c r="T32" s="2">
        <v>21.69</v>
      </c>
      <c r="U32" s="1">
        <v>15.47</v>
      </c>
      <c r="V32" s="1">
        <v>15.83</v>
      </c>
      <c r="W32" s="1">
        <v>21.29</v>
      </c>
      <c r="X32" s="53">
        <v>22.34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11.68</v>
      </c>
      <c r="E34" s="2">
        <v>12.2</v>
      </c>
      <c r="F34" s="2">
        <v>9.4</v>
      </c>
      <c r="G34" s="2">
        <v>12.3</v>
      </c>
      <c r="H34" s="1">
        <v>11.28</v>
      </c>
      <c r="I34" s="1">
        <v>12.0282085</v>
      </c>
      <c r="J34" s="2">
        <v>10.454220000000001</v>
      </c>
      <c r="K34" s="2">
        <v>13.87</v>
      </c>
      <c r="L34" s="2">
        <v>8.6958690000000001</v>
      </c>
      <c r="M34" s="2">
        <v>9.3699999999999992</v>
      </c>
      <c r="N34" s="1">
        <v>10.57</v>
      </c>
      <c r="O34" s="2">
        <v>10.03884</v>
      </c>
      <c r="P34" s="2">
        <v>11.24</v>
      </c>
      <c r="Q34" s="2">
        <v>15.69</v>
      </c>
      <c r="R34" s="2">
        <v>13.52</v>
      </c>
      <c r="S34" s="1">
        <v>10.27272717</v>
      </c>
      <c r="T34" s="1">
        <v>12.097</v>
      </c>
      <c r="U34" s="2">
        <v>15.600391999999999</v>
      </c>
      <c r="V34" s="2">
        <v>9.59</v>
      </c>
      <c r="W34" s="1">
        <v>13.523510000000002</v>
      </c>
      <c r="X34" s="53">
        <v>11.56441231761905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6.8794469999999999</v>
      </c>
      <c r="D35" s="2">
        <v>8.6199999999999992</v>
      </c>
      <c r="E35" s="2">
        <v>7.6</v>
      </c>
      <c r="F35" s="2">
        <v>6.65</v>
      </c>
      <c r="G35" s="2">
        <v>7.93</v>
      </c>
      <c r="H35" s="1">
        <v>7.04</v>
      </c>
      <c r="I35" s="1">
        <v>8.7711030000000001</v>
      </c>
      <c r="J35" s="2">
        <v>7.3926270000000009</v>
      </c>
      <c r="K35" s="2">
        <v>9.0500000000000007</v>
      </c>
      <c r="L35" s="2">
        <v>6.6097979999999996</v>
      </c>
      <c r="M35" s="2">
        <v>7.12</v>
      </c>
      <c r="N35" s="1">
        <v>7.6</v>
      </c>
      <c r="O35" s="2">
        <v>7.6738</v>
      </c>
      <c r="P35" s="2">
        <v>8.4499999999999993</v>
      </c>
      <c r="Q35" s="2">
        <v>10.71</v>
      </c>
      <c r="R35" s="2">
        <v>9.9600000000000009</v>
      </c>
      <c r="S35" s="1">
        <v>8.218181736</v>
      </c>
      <c r="T35" s="1">
        <v>8.6920999999999999</v>
      </c>
      <c r="U35" s="2">
        <v>10.631774</v>
      </c>
      <c r="V35" s="2">
        <v>6.64</v>
      </c>
      <c r="W35" s="1">
        <v>11.205193999999999</v>
      </c>
      <c r="X35" s="53">
        <v>8.2592392731428586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25.45</v>
      </c>
      <c r="D37" s="1">
        <v>69</v>
      </c>
      <c r="E37" s="1">
        <v>79.83</v>
      </c>
      <c r="F37" s="1">
        <v>24.74</v>
      </c>
      <c r="G37" s="1">
        <v>71</v>
      </c>
      <c r="H37" s="1">
        <v>44.05</v>
      </c>
      <c r="I37" s="1">
        <v>41.36</v>
      </c>
      <c r="J37" s="1">
        <v>33.799500000000002</v>
      </c>
      <c r="K37" s="1">
        <v>43.02</v>
      </c>
      <c r="L37" s="1">
        <v>33.53</v>
      </c>
      <c r="M37" s="1">
        <v>53.3</v>
      </c>
      <c r="N37" s="1">
        <v>21.14</v>
      </c>
      <c r="O37" s="1">
        <v>24.88</v>
      </c>
      <c r="P37" s="1">
        <v>49.53</v>
      </c>
      <c r="Q37" s="1">
        <v>44.32</v>
      </c>
      <c r="R37" s="2">
        <v>38.25</v>
      </c>
      <c r="S37" s="1">
        <v>22.545455</v>
      </c>
      <c r="T37" s="1">
        <v>54.282699999999998</v>
      </c>
      <c r="U37" s="1">
        <v>22.35</v>
      </c>
      <c r="V37" s="1">
        <v>27</v>
      </c>
      <c r="W37" s="1">
        <v>31.07</v>
      </c>
      <c r="X37" s="53">
        <v>40.687983571428568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27.5</v>
      </c>
      <c r="D39" s="20">
        <v>40</v>
      </c>
      <c r="E39" s="20">
        <v>13.07</v>
      </c>
      <c r="F39" s="20">
        <v>11.66</v>
      </c>
      <c r="G39" s="20">
        <v>17.649999999999999</v>
      </c>
      <c r="H39" s="20">
        <v>10</v>
      </c>
      <c r="I39" s="20">
        <v>10.66</v>
      </c>
      <c r="J39" s="20">
        <v>12.1</v>
      </c>
      <c r="K39" s="20">
        <v>5.5</v>
      </c>
      <c r="L39" s="20">
        <v>15</v>
      </c>
      <c r="M39" s="20">
        <v>19.18</v>
      </c>
      <c r="N39" s="20">
        <v>13.95</v>
      </c>
      <c r="O39" s="20">
        <v>5.01</v>
      </c>
      <c r="P39" s="20">
        <v>16.68</v>
      </c>
      <c r="Q39" s="20">
        <v>6</v>
      </c>
      <c r="R39" s="21">
        <v>7.4</v>
      </c>
      <c r="S39" s="20">
        <v>5.4472095999999999</v>
      </c>
      <c r="T39" s="20">
        <v>25</v>
      </c>
      <c r="U39" s="20">
        <v>10.9</v>
      </c>
      <c r="V39" s="20">
        <v>15</v>
      </c>
      <c r="W39" s="20">
        <v>6.1689999999999996</v>
      </c>
      <c r="X39" s="57">
        <v>13.994105219047615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162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39.6</v>
      </c>
      <c r="D8" s="1">
        <v>52</v>
      </c>
      <c r="E8" s="1">
        <v>33.99</v>
      </c>
      <c r="F8" s="1">
        <v>37</v>
      </c>
      <c r="G8" s="2">
        <v>26.13</v>
      </c>
      <c r="H8" s="1">
        <v>31</v>
      </c>
      <c r="I8" s="2">
        <v>21.5</v>
      </c>
      <c r="J8" s="1">
        <v>25.33</v>
      </c>
      <c r="K8" s="1">
        <v>26.48</v>
      </c>
      <c r="L8" s="1">
        <v>28.92</v>
      </c>
      <c r="M8" s="1">
        <v>32.65</v>
      </c>
      <c r="N8" s="1">
        <v>35.299999999999997</v>
      </c>
      <c r="O8" s="1">
        <v>28.42</v>
      </c>
      <c r="P8" s="1">
        <v>34.81</v>
      </c>
      <c r="Q8" s="1">
        <v>22.26</v>
      </c>
      <c r="R8" s="2">
        <v>33.33</v>
      </c>
      <c r="S8" s="1">
        <v>25.11</v>
      </c>
      <c r="T8" s="1">
        <v>28.6</v>
      </c>
      <c r="U8" s="1">
        <v>30.77</v>
      </c>
      <c r="V8" s="1">
        <v>26.87</v>
      </c>
      <c r="W8" s="1">
        <v>26.83</v>
      </c>
      <c r="X8" s="53">
        <v>30.804761904761911</v>
      </c>
      <c r="Y8" s="9"/>
    </row>
    <row r="9" spans="1:25" ht="11.25" x14ac:dyDescent="0.2">
      <c r="A9" s="31" t="s">
        <v>87</v>
      </c>
      <c r="B9" s="30" t="s">
        <v>92</v>
      </c>
      <c r="C9" s="19">
        <v>3.08</v>
      </c>
      <c r="D9" s="19">
        <v>4.78</v>
      </c>
      <c r="E9" s="19">
        <v>2.92</v>
      </c>
      <c r="F9" s="19">
        <v>2.91</v>
      </c>
      <c r="G9" s="18">
        <v>2.5499999999999998</v>
      </c>
      <c r="H9" s="19">
        <v>2.71</v>
      </c>
      <c r="I9" s="18">
        <v>2.92</v>
      </c>
      <c r="J9" s="19">
        <v>3.75</v>
      </c>
      <c r="K9" s="19">
        <v>2.95</v>
      </c>
      <c r="L9" s="19">
        <v>3.7</v>
      </c>
      <c r="M9" s="19">
        <v>4.67</v>
      </c>
      <c r="N9" s="19">
        <v>3.92</v>
      </c>
      <c r="O9" s="19">
        <v>2.8</v>
      </c>
      <c r="P9" s="19">
        <v>3.3</v>
      </c>
      <c r="Q9" s="19">
        <v>2.81</v>
      </c>
      <c r="R9" s="18">
        <v>3.06</v>
      </c>
      <c r="S9" s="19">
        <v>3.9</v>
      </c>
      <c r="T9" s="19">
        <v>3.25</v>
      </c>
      <c r="U9" s="19">
        <v>3.44</v>
      </c>
      <c r="V9" s="19">
        <v>3.24</v>
      </c>
      <c r="W9" s="19">
        <v>3.07</v>
      </c>
      <c r="X9" s="54">
        <v>3.3204761904761901</v>
      </c>
      <c r="Y9" s="9"/>
    </row>
    <row r="10" spans="1:25" ht="11.25" x14ac:dyDescent="0.2">
      <c r="A10" s="31" t="s">
        <v>24</v>
      </c>
      <c r="B10" s="30" t="s">
        <v>93</v>
      </c>
      <c r="C10" s="1">
        <v>270</v>
      </c>
      <c r="D10" s="1">
        <v>417</v>
      </c>
      <c r="E10" s="1">
        <v>289.55</v>
      </c>
      <c r="F10" s="1">
        <v>250</v>
      </c>
      <c r="G10" s="2">
        <v>250</v>
      </c>
      <c r="H10" s="1">
        <v>230.5</v>
      </c>
      <c r="I10" s="2">
        <v>247</v>
      </c>
      <c r="J10" s="1">
        <v>336.31</v>
      </c>
      <c r="K10" s="1">
        <v>228.86</v>
      </c>
      <c r="L10" s="1">
        <v>265.5</v>
      </c>
      <c r="M10" s="1">
        <v>283</v>
      </c>
      <c r="N10" s="1">
        <v>332.36</v>
      </c>
      <c r="O10" s="1">
        <v>259.17</v>
      </c>
      <c r="P10" s="1">
        <v>273.17</v>
      </c>
      <c r="Q10" s="1">
        <v>247.75</v>
      </c>
      <c r="R10" s="2">
        <v>242.3</v>
      </c>
      <c r="S10" s="1">
        <v>397.58</v>
      </c>
      <c r="T10" s="1">
        <v>279.8</v>
      </c>
      <c r="U10" s="1">
        <v>248.32</v>
      </c>
      <c r="V10" s="1">
        <v>247.75</v>
      </c>
      <c r="W10" s="1">
        <v>239.8</v>
      </c>
      <c r="X10" s="53">
        <v>277.89142857142861</v>
      </c>
      <c r="Y10" s="9"/>
    </row>
    <row r="11" spans="1:25" ht="11.25" x14ac:dyDescent="0.2">
      <c r="A11" s="31" t="s">
        <v>25</v>
      </c>
      <c r="B11" s="30" t="s">
        <v>92</v>
      </c>
      <c r="C11" s="19">
        <v>0.4</v>
      </c>
      <c r="D11" s="19">
        <v>0.56700000000000006</v>
      </c>
      <c r="E11" s="19">
        <v>0.38040000000000002</v>
      </c>
      <c r="F11" s="19">
        <v>0.37</v>
      </c>
      <c r="G11" s="18">
        <v>0.311</v>
      </c>
      <c r="H11" s="19">
        <v>0.34600000000000003</v>
      </c>
      <c r="I11" s="18">
        <v>0.34439999999999998</v>
      </c>
      <c r="J11" s="19">
        <v>0.51</v>
      </c>
      <c r="K11" s="19">
        <v>0.33979999999999999</v>
      </c>
      <c r="L11" s="19">
        <v>0.4</v>
      </c>
      <c r="M11" s="19">
        <v>0.41759999999999997</v>
      </c>
      <c r="N11" s="19">
        <v>0.52680000000000005</v>
      </c>
      <c r="O11" s="19">
        <v>0.34</v>
      </c>
      <c r="P11" s="19">
        <v>0.4294</v>
      </c>
      <c r="Q11" s="19">
        <v>0.35</v>
      </c>
      <c r="R11" s="18">
        <v>0.36</v>
      </c>
      <c r="S11" s="19">
        <v>0.53</v>
      </c>
      <c r="T11" s="19">
        <v>0.38</v>
      </c>
      <c r="U11" s="19">
        <v>0.43</v>
      </c>
      <c r="V11" s="19">
        <v>0.37219999999999998</v>
      </c>
      <c r="W11" s="19">
        <v>0.34820000000000001</v>
      </c>
      <c r="X11" s="54">
        <v>0.40251428571428571</v>
      </c>
      <c r="Y11" s="9"/>
    </row>
    <row r="12" spans="1:25" ht="11.25" x14ac:dyDescent="0.2">
      <c r="A12" s="31" t="s">
        <v>26</v>
      </c>
      <c r="B12" s="30" t="s">
        <v>93</v>
      </c>
      <c r="C12" s="1">
        <v>49</v>
      </c>
      <c r="D12" s="1">
        <v>53</v>
      </c>
      <c r="E12" s="1">
        <v>41.3</v>
      </c>
      <c r="F12" s="1">
        <v>28</v>
      </c>
      <c r="G12" s="2">
        <v>60</v>
      </c>
      <c r="H12" s="1">
        <v>50</v>
      </c>
      <c r="I12" s="2">
        <v>55</v>
      </c>
      <c r="J12" s="1">
        <v>42.71</v>
      </c>
      <c r="K12" s="1">
        <v>48</v>
      </c>
      <c r="L12" s="1">
        <v>31</v>
      </c>
      <c r="M12" s="1">
        <v>31.19</v>
      </c>
      <c r="N12" s="1">
        <v>30.72</v>
      </c>
      <c r="O12" s="1">
        <v>22.56</v>
      </c>
      <c r="P12" s="1">
        <v>48.33</v>
      </c>
      <c r="Q12" s="1">
        <v>52.5</v>
      </c>
      <c r="R12" s="2">
        <v>51.5</v>
      </c>
      <c r="S12" s="1">
        <v>60</v>
      </c>
      <c r="T12" s="1">
        <v>41.75</v>
      </c>
      <c r="U12" s="1">
        <v>54.27</v>
      </c>
      <c r="V12" s="1">
        <v>30.63</v>
      </c>
      <c r="W12" s="1">
        <v>62.33</v>
      </c>
      <c r="X12" s="53">
        <v>44.942380952380951</v>
      </c>
      <c r="Y12" s="9"/>
    </row>
    <row r="13" spans="1:25" ht="11.25" x14ac:dyDescent="0.2">
      <c r="A13" s="31" t="s">
        <v>27</v>
      </c>
      <c r="B13" s="30" t="s">
        <v>93</v>
      </c>
      <c r="C13" s="1">
        <v>79.099999999999994</v>
      </c>
      <c r="D13" s="1">
        <v>149</v>
      </c>
      <c r="E13" s="1">
        <v>67.88</v>
      </c>
      <c r="F13" s="1">
        <v>55</v>
      </c>
      <c r="G13" s="2">
        <v>58</v>
      </c>
      <c r="H13" s="1">
        <v>46.2</v>
      </c>
      <c r="I13" s="2">
        <v>58</v>
      </c>
      <c r="J13" s="1">
        <v>106</v>
      </c>
      <c r="K13" s="1">
        <v>63.5</v>
      </c>
      <c r="L13" s="1">
        <v>51</v>
      </c>
      <c r="M13" s="1">
        <v>78.5</v>
      </c>
      <c r="N13" s="1">
        <v>66.84</v>
      </c>
      <c r="O13" s="1">
        <v>58.32</v>
      </c>
      <c r="P13" s="1">
        <v>70</v>
      </c>
      <c r="Q13" s="1">
        <v>46</v>
      </c>
      <c r="R13" s="2">
        <v>69</v>
      </c>
      <c r="S13" s="1">
        <v>85</v>
      </c>
      <c r="T13" s="1">
        <v>58.56</v>
      </c>
      <c r="U13" s="1">
        <v>60.45</v>
      </c>
      <c r="V13" s="1">
        <v>72.930000000000007</v>
      </c>
      <c r="W13" s="1">
        <v>66.209999999999994</v>
      </c>
      <c r="X13" s="53">
        <v>69.7852380952381</v>
      </c>
      <c r="Y13" s="9"/>
    </row>
    <row r="14" spans="1:25" ht="11.25" x14ac:dyDescent="0.2">
      <c r="A14" s="31" t="s">
        <v>28</v>
      </c>
      <c r="B14" s="30" t="s">
        <v>94</v>
      </c>
      <c r="C14" s="67">
        <v>0.39500000000000002</v>
      </c>
      <c r="D14" s="67">
        <v>0.57999999999999996</v>
      </c>
      <c r="E14" s="67">
        <v>0.47</v>
      </c>
      <c r="F14" s="67">
        <v>0.33</v>
      </c>
      <c r="G14" s="68">
        <v>0.59</v>
      </c>
      <c r="H14" s="67">
        <v>0.4</v>
      </c>
      <c r="I14" s="68">
        <v>0.48</v>
      </c>
      <c r="J14" s="67">
        <v>0.47299999999999998</v>
      </c>
      <c r="K14" s="67">
        <v>0.6</v>
      </c>
      <c r="L14" s="67">
        <v>0.45</v>
      </c>
      <c r="M14" s="67">
        <v>0.43</v>
      </c>
      <c r="N14" s="67">
        <v>0.47</v>
      </c>
      <c r="O14" s="67">
        <v>0.45</v>
      </c>
      <c r="P14" s="67">
        <v>0.41</v>
      </c>
      <c r="Q14" s="67">
        <v>0.42</v>
      </c>
      <c r="R14" s="68">
        <v>0.44</v>
      </c>
      <c r="S14" s="67">
        <v>0.35</v>
      </c>
      <c r="T14" s="67">
        <v>0.55000000000000004</v>
      </c>
      <c r="U14" s="67">
        <v>0.45</v>
      </c>
      <c r="V14" s="67">
        <v>0.51</v>
      </c>
      <c r="W14" s="67">
        <v>0.41239999999999999</v>
      </c>
      <c r="X14" s="54">
        <v>0.46001904761904761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4.59</v>
      </c>
      <c r="E15" s="1">
        <v>2.0299999999999998</v>
      </c>
      <c r="F15" s="1">
        <v>2.1</v>
      </c>
      <c r="G15" s="2">
        <v>2.2599999999999998</v>
      </c>
      <c r="H15" s="1">
        <v>2.2200000000000002</v>
      </c>
      <c r="I15" s="2">
        <v>1.85</v>
      </c>
      <c r="J15" s="1">
        <v>2.58</v>
      </c>
      <c r="K15" s="1">
        <v>1.82</v>
      </c>
      <c r="L15" s="1">
        <v>2</v>
      </c>
      <c r="M15" s="1">
        <v>2.0099999999999998</v>
      </c>
      <c r="N15" s="1">
        <v>2.44</v>
      </c>
      <c r="O15" s="1">
        <v>1.43</v>
      </c>
      <c r="P15" s="1">
        <v>2.72</v>
      </c>
      <c r="Q15" s="1">
        <v>2.36</v>
      </c>
      <c r="R15" s="2">
        <v>1.85</v>
      </c>
      <c r="S15" s="1">
        <v>1.91</v>
      </c>
      <c r="T15" s="1">
        <v>2.79</v>
      </c>
      <c r="U15" s="1">
        <v>1.81</v>
      </c>
      <c r="V15" s="1">
        <v>1.75</v>
      </c>
      <c r="W15" s="1">
        <v>1.85</v>
      </c>
      <c r="X15" s="53">
        <v>2.1747619047619047</v>
      </c>
      <c r="Y15" s="9"/>
    </row>
    <row r="16" spans="1:25" ht="11.25" x14ac:dyDescent="0.2">
      <c r="A16" s="31" t="s">
        <v>29</v>
      </c>
      <c r="B16" s="30" t="s">
        <v>91</v>
      </c>
      <c r="C16" s="1">
        <v>17.59</v>
      </c>
      <c r="D16" s="1">
        <v>19.850000000000001</v>
      </c>
      <c r="E16" s="1">
        <v>21.08</v>
      </c>
      <c r="F16" s="1">
        <v>30</v>
      </c>
      <c r="G16" s="2">
        <v>14.89</v>
      </c>
      <c r="H16" s="1">
        <v>13.94</v>
      </c>
      <c r="I16" s="2">
        <v>15.42</v>
      </c>
      <c r="J16" s="1">
        <v>17.260000000000002</v>
      </c>
      <c r="K16" s="1">
        <v>16.45</v>
      </c>
      <c r="L16" s="1">
        <v>14.04</v>
      </c>
      <c r="M16" s="1">
        <v>16.25</v>
      </c>
      <c r="N16" s="1">
        <v>19.23</v>
      </c>
      <c r="O16" s="1">
        <v>25.71</v>
      </c>
      <c r="P16" s="1">
        <v>22.47</v>
      </c>
      <c r="Q16" s="1">
        <v>11.7</v>
      </c>
      <c r="R16" s="2">
        <v>17.73</v>
      </c>
      <c r="S16" s="1">
        <v>14.85</v>
      </c>
      <c r="T16" s="1">
        <v>15.68</v>
      </c>
      <c r="U16" s="1">
        <v>13.91</v>
      </c>
      <c r="V16" s="1">
        <v>18.96</v>
      </c>
      <c r="W16" s="1">
        <v>12.84</v>
      </c>
      <c r="X16" s="53">
        <v>17.611904761904761</v>
      </c>
      <c r="Y16" s="9"/>
    </row>
    <row r="17" spans="1:25" ht="11.25" x14ac:dyDescent="0.2">
      <c r="A17" s="31" t="s">
        <v>30</v>
      </c>
      <c r="B17" s="30" t="s">
        <v>94</v>
      </c>
      <c r="C17" s="1">
        <v>49</v>
      </c>
      <c r="D17" s="1">
        <v>151.5</v>
      </c>
      <c r="E17" s="1">
        <v>44.35</v>
      </c>
      <c r="F17" s="1">
        <v>55</v>
      </c>
      <c r="G17" s="2">
        <v>65.55</v>
      </c>
      <c r="H17" s="1">
        <v>50</v>
      </c>
      <c r="I17" s="2">
        <v>60</v>
      </c>
      <c r="J17" s="1">
        <v>95.31</v>
      </c>
      <c r="K17" s="1">
        <v>74.5</v>
      </c>
      <c r="L17" s="1">
        <v>87</v>
      </c>
      <c r="M17" s="1">
        <v>93.75</v>
      </c>
      <c r="N17" s="1">
        <v>73.349999999999994</v>
      </c>
      <c r="O17" s="1">
        <v>63</v>
      </c>
      <c r="P17" s="1">
        <v>61</v>
      </c>
      <c r="Q17" s="1">
        <v>69.84</v>
      </c>
      <c r="R17" s="2">
        <v>62.55</v>
      </c>
      <c r="S17" s="1">
        <v>58.6</v>
      </c>
      <c r="T17" s="1">
        <v>72.14</v>
      </c>
      <c r="U17" s="1">
        <v>74.81</v>
      </c>
      <c r="V17" s="1">
        <v>65</v>
      </c>
      <c r="W17" s="1">
        <v>81.510000000000005</v>
      </c>
      <c r="X17" s="53">
        <v>71.798095238095243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281.5</v>
      </c>
      <c r="E18" s="1">
        <v>281.58999999999997</v>
      </c>
      <c r="F18" s="1">
        <v>217.25</v>
      </c>
      <c r="G18" s="2">
        <v>232</v>
      </c>
      <c r="H18" s="1">
        <v>306.85000000000002</v>
      </c>
      <c r="I18" s="2">
        <v>197.75</v>
      </c>
      <c r="J18" s="1">
        <v>98.78</v>
      </c>
      <c r="K18" s="1">
        <v>430.6</v>
      </c>
      <c r="L18" s="1">
        <v>395</v>
      </c>
      <c r="M18" s="1">
        <v>317.60000000000002</v>
      </c>
      <c r="N18" s="1">
        <v>286.36</v>
      </c>
      <c r="O18" s="1">
        <v>230</v>
      </c>
      <c r="P18" s="1">
        <v>306.5</v>
      </c>
      <c r="Q18" s="1">
        <v>243.82</v>
      </c>
      <c r="R18" s="2">
        <v>391</v>
      </c>
      <c r="S18" s="1">
        <v>407.5</v>
      </c>
      <c r="T18" s="1">
        <v>390.78</v>
      </c>
      <c r="U18" s="1">
        <v>219.67</v>
      </c>
      <c r="V18" s="1">
        <v>229.17</v>
      </c>
      <c r="W18" s="1">
        <v>287.55</v>
      </c>
      <c r="X18" s="53">
        <v>309.58428571428573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366</v>
      </c>
      <c r="D19" s="1">
        <v>236</v>
      </c>
      <c r="E19" s="1">
        <v>247.5</v>
      </c>
      <c r="F19" s="2">
        <v>199.25</v>
      </c>
      <c r="G19" s="2">
        <v>200</v>
      </c>
      <c r="H19" s="1">
        <v>257.43</v>
      </c>
      <c r="I19" s="2">
        <v>112</v>
      </c>
      <c r="J19" s="1">
        <v>199.58</v>
      </c>
      <c r="K19" s="1">
        <v>224.99</v>
      </c>
      <c r="L19" s="2">
        <v>260</v>
      </c>
      <c r="M19" s="2">
        <v>204.71</v>
      </c>
      <c r="N19" s="1">
        <v>235.17</v>
      </c>
      <c r="O19" s="1">
        <v>200</v>
      </c>
      <c r="P19" s="1">
        <v>216.67</v>
      </c>
      <c r="Q19" s="1">
        <v>178.8</v>
      </c>
      <c r="R19" s="2">
        <v>278</v>
      </c>
      <c r="S19" s="1">
        <v>181</v>
      </c>
      <c r="T19" s="1">
        <v>119.54</v>
      </c>
      <c r="U19" s="1">
        <v>159.56</v>
      </c>
      <c r="V19" s="1">
        <v>223.89</v>
      </c>
      <c r="W19" s="1">
        <v>237.83</v>
      </c>
      <c r="X19" s="53">
        <v>216.09142857142857</v>
      </c>
      <c r="Y19" s="9"/>
    </row>
    <row r="20" spans="1:25" ht="22.5" x14ac:dyDescent="0.2">
      <c r="A20" s="32" t="s">
        <v>33</v>
      </c>
      <c r="B20" s="33" t="s">
        <v>94</v>
      </c>
      <c r="C20" s="1">
        <v>38.18</v>
      </c>
      <c r="D20" s="1">
        <v>85.5</v>
      </c>
      <c r="E20" s="1">
        <v>43.41</v>
      </c>
      <c r="F20" s="1">
        <v>42</v>
      </c>
      <c r="G20" s="2">
        <v>42.73</v>
      </c>
      <c r="H20" s="1">
        <v>55.36</v>
      </c>
      <c r="I20" s="2">
        <v>45</v>
      </c>
      <c r="J20" s="1">
        <v>41.83</v>
      </c>
      <c r="K20" s="1">
        <v>60</v>
      </c>
      <c r="L20" s="1">
        <v>45</v>
      </c>
      <c r="M20" s="1">
        <v>51.5</v>
      </c>
      <c r="N20" s="1">
        <v>40.58</v>
      </c>
      <c r="O20" s="1">
        <v>49.3</v>
      </c>
      <c r="P20" s="1">
        <v>47.99</v>
      </c>
      <c r="Q20" s="1">
        <v>63</v>
      </c>
      <c r="R20" s="2">
        <v>55.9</v>
      </c>
      <c r="S20" s="1">
        <v>25.33</v>
      </c>
      <c r="T20" s="1">
        <v>25.6</v>
      </c>
      <c r="U20" s="1">
        <v>24.34</v>
      </c>
      <c r="V20" s="1">
        <v>40.950000000000003</v>
      </c>
      <c r="W20" s="1">
        <v>39.04</v>
      </c>
      <c r="X20" s="53">
        <v>45.835238095238097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15.734999999999999</v>
      </c>
      <c r="D21" s="1">
        <v>20.75</v>
      </c>
      <c r="E21" s="1">
        <v>22.89</v>
      </c>
      <c r="F21" s="1">
        <v>16.8</v>
      </c>
      <c r="G21" s="2">
        <v>19.23</v>
      </c>
      <c r="H21" s="1">
        <v>20</v>
      </c>
      <c r="I21" s="2">
        <v>17</v>
      </c>
      <c r="J21" s="1">
        <v>14.712</v>
      </c>
      <c r="K21" s="1">
        <v>26.85</v>
      </c>
      <c r="L21" s="1">
        <v>19.7</v>
      </c>
      <c r="M21" s="1">
        <v>17.95</v>
      </c>
      <c r="N21" s="1">
        <v>21.61</v>
      </c>
      <c r="O21" s="1">
        <v>12.56</v>
      </c>
      <c r="P21" s="1">
        <v>40.57</v>
      </c>
      <c r="Q21" s="1">
        <v>19.2</v>
      </c>
      <c r="R21" s="2">
        <v>18.2</v>
      </c>
      <c r="S21" s="1">
        <v>18.03</v>
      </c>
      <c r="T21" s="1">
        <v>17.2</v>
      </c>
      <c r="U21" s="1">
        <v>12.84</v>
      </c>
      <c r="V21" s="1">
        <v>19.95</v>
      </c>
      <c r="W21" s="1">
        <v>15.13</v>
      </c>
      <c r="X21" s="53">
        <v>19.376523809523803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361</v>
      </c>
      <c r="D22" s="1">
        <v>430</v>
      </c>
      <c r="E22" s="1">
        <v>258.45</v>
      </c>
      <c r="F22" s="1">
        <v>213.2</v>
      </c>
      <c r="G22" s="2">
        <v>360</v>
      </c>
      <c r="H22" s="1">
        <v>270</v>
      </c>
      <c r="I22" s="2">
        <v>325</v>
      </c>
      <c r="J22" s="1">
        <v>256.20999999999998</v>
      </c>
      <c r="K22" s="1">
        <v>289</v>
      </c>
      <c r="L22" s="1">
        <v>333.3</v>
      </c>
      <c r="M22" s="1">
        <v>372.63</v>
      </c>
      <c r="N22" s="1">
        <v>241.97</v>
      </c>
      <c r="O22" s="1">
        <v>180</v>
      </c>
      <c r="P22" s="1">
        <v>325.33</v>
      </c>
      <c r="Q22" s="1">
        <v>510</v>
      </c>
      <c r="R22" s="2">
        <v>233.75</v>
      </c>
      <c r="S22" s="1">
        <v>288.39999999999998</v>
      </c>
      <c r="T22" s="1">
        <v>638.47</v>
      </c>
      <c r="U22" s="1">
        <v>435.25</v>
      </c>
      <c r="V22" s="1">
        <v>135</v>
      </c>
      <c r="W22" s="1">
        <v>269.95999999999998</v>
      </c>
      <c r="X22" s="53">
        <v>320.32952380952383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20</v>
      </c>
      <c r="D23" s="1">
        <v>18.5</v>
      </c>
      <c r="E23" s="1">
        <v>6.63</v>
      </c>
      <c r="F23" s="1">
        <v>7.63</v>
      </c>
      <c r="G23" s="2">
        <v>13.13</v>
      </c>
      <c r="H23" s="1">
        <v>9.3000000000000007</v>
      </c>
      <c r="I23" s="2">
        <v>6</v>
      </c>
      <c r="J23" s="1">
        <v>7.78</v>
      </c>
      <c r="K23" s="1">
        <v>9.74</v>
      </c>
      <c r="L23" s="1">
        <v>18.95</v>
      </c>
      <c r="M23" s="1">
        <v>13.22</v>
      </c>
      <c r="N23" s="1">
        <v>9.56</v>
      </c>
      <c r="O23" s="1">
        <v>7.77</v>
      </c>
      <c r="P23" s="1">
        <v>7.1</v>
      </c>
      <c r="Q23" s="1">
        <v>11.75</v>
      </c>
      <c r="R23" s="2">
        <v>11.4</v>
      </c>
      <c r="S23" s="1">
        <v>25</v>
      </c>
      <c r="T23" s="1">
        <v>7.7</v>
      </c>
      <c r="U23" s="1">
        <v>24.08</v>
      </c>
      <c r="V23" s="1">
        <v>13.89</v>
      </c>
      <c r="W23" s="1">
        <v>8.82</v>
      </c>
      <c r="X23" s="53">
        <v>12.283333333333333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60.25</v>
      </c>
      <c r="E24" s="1">
        <v>55.69</v>
      </c>
      <c r="F24" s="1">
        <v>67.5</v>
      </c>
      <c r="G24" s="2">
        <v>57.5</v>
      </c>
      <c r="H24" s="1">
        <v>40</v>
      </c>
      <c r="I24" s="2">
        <v>32</v>
      </c>
      <c r="J24" s="1">
        <v>64.72</v>
      </c>
      <c r="K24" s="1">
        <v>55</v>
      </c>
      <c r="L24" s="1">
        <v>68</v>
      </c>
      <c r="M24" s="1">
        <v>78</v>
      </c>
      <c r="N24" s="1">
        <v>63.35</v>
      </c>
      <c r="O24" s="1">
        <v>51</v>
      </c>
      <c r="P24" s="1">
        <v>100.31</v>
      </c>
      <c r="Q24" s="1">
        <v>50</v>
      </c>
      <c r="R24" s="2">
        <v>50.38</v>
      </c>
      <c r="S24" s="1">
        <v>82</v>
      </c>
      <c r="T24" s="1">
        <v>56.19</v>
      </c>
      <c r="U24" s="1">
        <v>59.11</v>
      </c>
      <c r="V24" s="1">
        <v>75</v>
      </c>
      <c r="W24" s="1">
        <v>51.62</v>
      </c>
      <c r="X24" s="53">
        <v>60.600952380952364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4.3899999999999997</v>
      </c>
      <c r="D25" s="1">
        <v>8.15</v>
      </c>
      <c r="E25" s="1">
        <v>6.28</v>
      </c>
      <c r="F25" s="1">
        <v>8.0500000000000007</v>
      </c>
      <c r="G25" s="2">
        <v>7.15</v>
      </c>
      <c r="H25" s="1">
        <v>8.6999999999999993</v>
      </c>
      <c r="I25" s="2">
        <v>6.12</v>
      </c>
      <c r="J25" s="1">
        <v>7.01</v>
      </c>
      <c r="K25" s="1">
        <v>7.56</v>
      </c>
      <c r="L25" s="1">
        <v>8.3000000000000007</v>
      </c>
      <c r="M25" s="1">
        <v>9.48</v>
      </c>
      <c r="N25" s="1">
        <v>5.7</v>
      </c>
      <c r="O25" s="1">
        <v>4.13</v>
      </c>
      <c r="P25" s="1">
        <v>5.27</v>
      </c>
      <c r="Q25" s="1">
        <v>7.89</v>
      </c>
      <c r="R25" s="2">
        <v>9.4499999999999993</v>
      </c>
      <c r="S25" s="1">
        <v>5.56</v>
      </c>
      <c r="T25" s="1">
        <v>12.03</v>
      </c>
      <c r="U25" s="1">
        <v>8.19</v>
      </c>
      <c r="V25" s="1">
        <v>6.19</v>
      </c>
      <c r="W25" s="1">
        <v>8.2822222222222237</v>
      </c>
      <c r="X25" s="53">
        <v>7.3277248677248679</v>
      </c>
      <c r="Y25" s="9"/>
    </row>
    <row r="26" spans="1:25" ht="11.25" x14ac:dyDescent="0.2">
      <c r="A26" s="31" t="s">
        <v>38</v>
      </c>
      <c r="B26" s="30" t="s">
        <v>92</v>
      </c>
      <c r="C26" s="1">
        <v>7.7249999999999996</v>
      </c>
      <c r="D26" s="1">
        <v>5.88</v>
      </c>
      <c r="E26" s="1">
        <v>5.0599999999999996</v>
      </c>
      <c r="F26" s="1">
        <v>3.65</v>
      </c>
      <c r="G26" s="2">
        <v>4.5999999999999996</v>
      </c>
      <c r="H26" s="1">
        <v>6.5</v>
      </c>
      <c r="I26" s="2">
        <v>4.16</v>
      </c>
      <c r="J26" s="1">
        <v>9.86</v>
      </c>
      <c r="K26" s="1">
        <v>4.01</v>
      </c>
      <c r="L26" s="1">
        <v>7.04</v>
      </c>
      <c r="M26" s="1">
        <v>7.24</v>
      </c>
      <c r="N26" s="2">
        <v>3.88</v>
      </c>
      <c r="O26" s="1">
        <v>6.43</v>
      </c>
      <c r="P26" s="1">
        <v>7.93</v>
      </c>
      <c r="Q26" s="1">
        <v>4.21</v>
      </c>
      <c r="R26" s="2">
        <v>9.6999999999999993</v>
      </c>
      <c r="S26" s="1">
        <v>11.61</v>
      </c>
      <c r="T26" s="1">
        <v>9.24</v>
      </c>
      <c r="U26" s="1">
        <v>6.17</v>
      </c>
      <c r="V26" s="1">
        <v>4.16</v>
      </c>
      <c r="W26" s="1">
        <v>6.2</v>
      </c>
      <c r="X26" s="53">
        <v>6.4407142857142858</v>
      </c>
      <c r="Y26" s="9"/>
    </row>
    <row r="27" spans="1:25" ht="11.25" x14ac:dyDescent="0.2">
      <c r="A27" s="31" t="s">
        <v>109</v>
      </c>
      <c r="B27" s="30" t="s">
        <v>96</v>
      </c>
      <c r="C27" s="19">
        <v>0.89</v>
      </c>
      <c r="D27" s="19">
        <v>0.96</v>
      </c>
      <c r="E27" s="19">
        <v>0.81</v>
      </c>
      <c r="F27" s="19">
        <v>0.67</v>
      </c>
      <c r="G27" s="18">
        <v>0.52</v>
      </c>
      <c r="H27" s="19">
        <v>0.65</v>
      </c>
      <c r="I27" s="18">
        <v>0.59</v>
      </c>
      <c r="J27" s="19">
        <v>0.74</v>
      </c>
      <c r="K27" s="19">
        <v>0.64</v>
      </c>
      <c r="L27" s="19">
        <v>0.69</v>
      </c>
      <c r="M27" s="19">
        <v>0.67</v>
      </c>
      <c r="N27" s="19">
        <v>0.72</v>
      </c>
      <c r="O27" s="19">
        <v>0.53</v>
      </c>
      <c r="P27" s="19">
        <v>1</v>
      </c>
      <c r="Q27" s="19">
        <v>0.56999999999999995</v>
      </c>
      <c r="R27" s="18">
        <v>0.83</v>
      </c>
      <c r="S27" s="18">
        <v>0.88</v>
      </c>
      <c r="T27" s="18">
        <v>0.97</v>
      </c>
      <c r="U27" s="19">
        <v>0.8</v>
      </c>
      <c r="V27" s="19">
        <v>0.68</v>
      </c>
      <c r="W27" s="19">
        <v>0.68089999999999995</v>
      </c>
      <c r="X27" s="54">
        <v>0.73766190476190485</v>
      </c>
      <c r="Y27" s="9"/>
    </row>
    <row r="28" spans="1:25" ht="11.25" x14ac:dyDescent="0.2">
      <c r="A28" s="31" t="s">
        <v>39</v>
      </c>
      <c r="B28" s="30" t="s">
        <v>94</v>
      </c>
      <c r="C28" s="1">
        <v>65</v>
      </c>
      <c r="D28" s="1">
        <v>58.25</v>
      </c>
      <c r="E28" s="1">
        <v>65.349999999999994</v>
      </c>
      <c r="F28" s="1">
        <v>56.5</v>
      </c>
      <c r="G28" s="2">
        <v>57.57</v>
      </c>
      <c r="H28" s="1">
        <v>56</v>
      </c>
      <c r="I28" s="2">
        <v>54</v>
      </c>
      <c r="J28" s="1">
        <v>58.89</v>
      </c>
      <c r="K28" s="1">
        <v>52.5</v>
      </c>
      <c r="L28" s="1">
        <v>54</v>
      </c>
      <c r="M28" s="1">
        <v>61.5</v>
      </c>
      <c r="N28" s="1">
        <v>57.95</v>
      </c>
      <c r="O28" s="1">
        <v>65.400000000000006</v>
      </c>
      <c r="P28" s="1">
        <v>80.900000000000006</v>
      </c>
      <c r="Q28" s="1">
        <v>53.1</v>
      </c>
      <c r="R28" s="2">
        <v>55.59</v>
      </c>
      <c r="S28" s="1">
        <v>64</v>
      </c>
      <c r="T28" s="1">
        <v>68.709999999999994</v>
      </c>
      <c r="U28" s="1">
        <v>68.88</v>
      </c>
      <c r="V28" s="1">
        <v>56.3</v>
      </c>
      <c r="W28" s="1">
        <v>57.96</v>
      </c>
      <c r="X28" s="53">
        <v>60.397619047619052</v>
      </c>
      <c r="Y28" s="9"/>
    </row>
    <row r="29" spans="1:25" ht="11.25" x14ac:dyDescent="0.2">
      <c r="A29" s="31" t="s">
        <v>40</v>
      </c>
      <c r="B29" s="30" t="s">
        <v>94</v>
      </c>
      <c r="C29" s="1">
        <v>184.5</v>
      </c>
      <c r="D29" s="1">
        <v>318</v>
      </c>
      <c r="E29" s="1">
        <v>198.41</v>
      </c>
      <c r="F29" s="1">
        <v>158.5</v>
      </c>
      <c r="G29" s="2">
        <v>169.67</v>
      </c>
      <c r="H29" s="1">
        <v>180</v>
      </c>
      <c r="I29" s="2">
        <v>71.3</v>
      </c>
      <c r="J29" s="1">
        <v>165.3</v>
      </c>
      <c r="K29" s="1">
        <v>211</v>
      </c>
      <c r="L29" s="1">
        <v>203</v>
      </c>
      <c r="M29" s="1">
        <v>223.88</v>
      </c>
      <c r="N29" s="1">
        <v>171.69</v>
      </c>
      <c r="O29" s="1">
        <v>169.06</v>
      </c>
      <c r="P29" s="1">
        <v>223.92</v>
      </c>
      <c r="Q29" s="1">
        <v>183.1</v>
      </c>
      <c r="R29" s="2">
        <v>203</v>
      </c>
      <c r="S29" s="1">
        <v>96.07</v>
      </c>
      <c r="T29" s="1">
        <v>213.54</v>
      </c>
      <c r="U29" s="1">
        <v>191.82</v>
      </c>
      <c r="V29" s="1">
        <v>200</v>
      </c>
      <c r="W29" s="1">
        <v>149.32</v>
      </c>
      <c r="X29" s="53">
        <v>185.00380952380954</v>
      </c>
      <c r="Y29" s="9"/>
    </row>
    <row r="30" spans="1:25" ht="11.25" x14ac:dyDescent="0.2">
      <c r="A30" s="31" t="s">
        <v>41</v>
      </c>
      <c r="B30" s="30" t="s">
        <v>94</v>
      </c>
      <c r="C30" s="1">
        <v>35</v>
      </c>
      <c r="D30" s="1">
        <v>50</v>
      </c>
      <c r="E30" s="1">
        <v>32.299999999999997</v>
      </c>
      <c r="F30" s="1">
        <v>28.3</v>
      </c>
      <c r="G30" s="2">
        <v>37</v>
      </c>
      <c r="H30" s="1">
        <v>42.99</v>
      </c>
      <c r="I30" s="2">
        <v>29.95</v>
      </c>
      <c r="J30" s="1">
        <v>26.58</v>
      </c>
      <c r="K30" s="1">
        <v>42</v>
      </c>
      <c r="L30" s="1">
        <v>37</v>
      </c>
      <c r="M30" s="1">
        <v>47.5</v>
      </c>
      <c r="N30" s="1">
        <v>27.62</v>
      </c>
      <c r="O30" s="1">
        <v>23.48</v>
      </c>
      <c r="P30" s="1">
        <v>60.78</v>
      </c>
      <c r="Q30" s="1">
        <v>34</v>
      </c>
      <c r="R30" s="2">
        <v>30.1</v>
      </c>
      <c r="S30" s="1">
        <v>35.020000000000003</v>
      </c>
      <c r="T30" s="1">
        <v>34.96</v>
      </c>
      <c r="U30" s="1">
        <v>27.02</v>
      </c>
      <c r="V30" s="1">
        <v>12.6</v>
      </c>
      <c r="W30" s="1">
        <v>53.75</v>
      </c>
      <c r="X30" s="53">
        <v>35.616666666666667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40.67</v>
      </c>
      <c r="D31" s="1">
        <v>55.5</v>
      </c>
      <c r="E31" s="1">
        <v>46.14</v>
      </c>
      <c r="F31" s="1">
        <v>39.24</v>
      </c>
      <c r="G31" s="2">
        <v>42</v>
      </c>
      <c r="H31" s="1">
        <v>44</v>
      </c>
      <c r="I31" s="2">
        <v>45.833300000000001</v>
      </c>
      <c r="J31" s="1">
        <v>53.87</v>
      </c>
      <c r="K31" s="1">
        <v>53.55</v>
      </c>
      <c r="L31" s="1">
        <v>50.17</v>
      </c>
      <c r="M31" s="1">
        <v>58.59</v>
      </c>
      <c r="N31" s="1">
        <v>45.46</v>
      </c>
      <c r="O31" s="1">
        <v>21.26</v>
      </c>
      <c r="P31" s="1">
        <v>51.29</v>
      </c>
      <c r="Q31" s="1">
        <v>40.35</v>
      </c>
      <c r="R31" s="2">
        <v>43</v>
      </c>
      <c r="S31" s="1">
        <v>24.31</v>
      </c>
      <c r="T31" s="1">
        <v>40.299999999999997</v>
      </c>
      <c r="U31" s="1">
        <v>52.38</v>
      </c>
      <c r="V31" s="1">
        <v>43.28</v>
      </c>
      <c r="W31" s="1">
        <v>40.89</v>
      </c>
      <c r="X31" s="53">
        <v>44.384919047619043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18.329999999999998</v>
      </c>
      <c r="D32" s="1">
        <v>29.78</v>
      </c>
      <c r="E32" s="1">
        <v>30.97</v>
      </c>
      <c r="F32" s="1">
        <v>23.26</v>
      </c>
      <c r="G32" s="2">
        <v>14.73</v>
      </c>
      <c r="H32" s="1">
        <v>19.25</v>
      </c>
      <c r="I32" s="2">
        <v>14.9</v>
      </c>
      <c r="J32" s="1">
        <v>16.73</v>
      </c>
      <c r="K32" s="1">
        <v>23.95</v>
      </c>
      <c r="L32" s="1">
        <v>25.02</v>
      </c>
      <c r="M32" s="1">
        <v>20.2</v>
      </c>
      <c r="N32" s="1">
        <v>19.29</v>
      </c>
      <c r="O32" s="1">
        <v>35.11</v>
      </c>
      <c r="P32" s="1">
        <v>30.31</v>
      </c>
      <c r="Q32" s="1">
        <v>17.25</v>
      </c>
      <c r="R32" s="2">
        <v>27.3</v>
      </c>
      <c r="S32" s="2">
        <v>18.25</v>
      </c>
      <c r="T32" s="2">
        <v>21.36</v>
      </c>
      <c r="U32" s="1">
        <v>15.46</v>
      </c>
      <c r="V32" s="1">
        <v>15.83</v>
      </c>
      <c r="W32" s="1">
        <v>21.26</v>
      </c>
      <c r="X32" s="53">
        <v>21.835238095238093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11.68</v>
      </c>
      <c r="E34" s="2">
        <v>12.196710000000001</v>
      </c>
      <c r="F34" s="2">
        <v>9.4</v>
      </c>
      <c r="G34" s="2">
        <v>12.3</v>
      </c>
      <c r="H34" s="1">
        <v>11.28</v>
      </c>
      <c r="I34" s="2">
        <v>12.0282085</v>
      </c>
      <c r="J34" s="2">
        <v>10.454220000000001</v>
      </c>
      <c r="K34" s="2">
        <v>13.87</v>
      </c>
      <c r="L34" s="2">
        <v>8.6958690000000001</v>
      </c>
      <c r="M34" s="2">
        <v>9.34</v>
      </c>
      <c r="N34" s="1">
        <v>10.57</v>
      </c>
      <c r="O34" s="2">
        <v>9.9382000000000001</v>
      </c>
      <c r="P34" s="2">
        <v>11.24</v>
      </c>
      <c r="Q34" s="2">
        <v>15.69</v>
      </c>
      <c r="R34" s="2">
        <v>13.519528000000001</v>
      </c>
      <c r="S34" s="1">
        <v>10.282999999999999</v>
      </c>
      <c r="T34" s="1">
        <v>11.571099999999999</v>
      </c>
      <c r="U34" s="2">
        <v>15.573679</v>
      </c>
      <c r="V34" s="2">
        <v>9.59</v>
      </c>
      <c r="W34" s="1">
        <v>13.469610000000001</v>
      </c>
      <c r="X34" s="53">
        <v>11.529619833333333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6.8794469999999999</v>
      </c>
      <c r="D35" s="2">
        <v>8.6199999999999992</v>
      </c>
      <c r="E35" s="2">
        <v>7.6027950000000004</v>
      </c>
      <c r="F35" s="2">
        <v>6.65</v>
      </c>
      <c r="G35" s="2">
        <v>7.93</v>
      </c>
      <c r="H35" s="1">
        <v>7.04</v>
      </c>
      <c r="I35" s="2">
        <v>8.7711030000000001</v>
      </c>
      <c r="J35" s="2">
        <v>7.3926270000000009</v>
      </c>
      <c r="K35" s="2">
        <v>9.0500000000000007</v>
      </c>
      <c r="L35" s="2">
        <v>6.6097979999999996</v>
      </c>
      <c r="M35" s="2">
        <v>7.12</v>
      </c>
      <c r="N35" s="1">
        <v>7.6</v>
      </c>
      <c r="O35" s="2">
        <v>7.6738</v>
      </c>
      <c r="P35" s="2">
        <v>8.4499999999999993</v>
      </c>
      <c r="Q35" s="2">
        <v>10.71</v>
      </c>
      <c r="R35" s="2">
        <v>9.9630849999999995</v>
      </c>
      <c r="S35" s="1">
        <v>8.2263999999999999</v>
      </c>
      <c r="T35" s="1">
        <v>8.6645000000000003</v>
      </c>
      <c r="U35" s="2">
        <v>10.792052</v>
      </c>
      <c r="V35" s="2">
        <v>6.22</v>
      </c>
      <c r="W35" s="1">
        <v>11.160533999999998</v>
      </c>
      <c r="X35" s="53">
        <v>8.2441019523809533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25.45</v>
      </c>
      <c r="D37" s="1">
        <v>69</v>
      </c>
      <c r="E37" s="1">
        <v>79.83</v>
      </c>
      <c r="F37" s="1">
        <v>22.75</v>
      </c>
      <c r="G37" s="1">
        <v>72.5</v>
      </c>
      <c r="H37" s="1">
        <v>44.05</v>
      </c>
      <c r="I37" s="2">
        <v>41.36</v>
      </c>
      <c r="J37" s="1">
        <v>33.799500000000002</v>
      </c>
      <c r="K37" s="1">
        <v>43.02</v>
      </c>
      <c r="L37" s="1">
        <v>33.53</v>
      </c>
      <c r="M37" s="1">
        <v>53.29</v>
      </c>
      <c r="N37" s="1">
        <v>21.14</v>
      </c>
      <c r="O37" s="1">
        <v>24.88</v>
      </c>
      <c r="P37" s="1">
        <v>49.53</v>
      </c>
      <c r="Q37" s="1">
        <v>45</v>
      </c>
      <c r="R37" s="2">
        <v>38.25</v>
      </c>
      <c r="S37" s="1">
        <v>22.55</v>
      </c>
      <c r="T37" s="1">
        <v>51.636899999999997</v>
      </c>
      <c r="U37" s="1">
        <v>22.09</v>
      </c>
      <c r="V37" s="1">
        <v>40.549999999999997</v>
      </c>
      <c r="W37" s="1">
        <v>31.07</v>
      </c>
      <c r="X37" s="53">
        <v>41.203638095238091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40</v>
      </c>
      <c r="E39" s="20">
        <v>13.07</v>
      </c>
      <c r="F39" s="20">
        <v>10.83</v>
      </c>
      <c r="G39" s="20">
        <v>14.25</v>
      </c>
      <c r="H39" s="20">
        <v>10</v>
      </c>
      <c r="I39" s="21">
        <v>10.66</v>
      </c>
      <c r="J39" s="20">
        <v>12.1</v>
      </c>
      <c r="K39" s="20">
        <v>5.35</v>
      </c>
      <c r="L39" s="20">
        <v>15</v>
      </c>
      <c r="M39" s="20">
        <v>19.149999999999999</v>
      </c>
      <c r="N39" s="20">
        <v>13.89</v>
      </c>
      <c r="O39" s="20">
        <v>5.01</v>
      </c>
      <c r="P39" s="20">
        <v>16.68</v>
      </c>
      <c r="Q39" s="20">
        <v>6</v>
      </c>
      <c r="R39" s="21">
        <v>7.4</v>
      </c>
      <c r="S39" s="20">
        <v>5.45</v>
      </c>
      <c r="T39" s="20">
        <v>25</v>
      </c>
      <c r="U39" s="20">
        <v>10.69</v>
      </c>
      <c r="V39" s="20">
        <v>20</v>
      </c>
      <c r="W39" s="20">
        <v>6.1840000000000002</v>
      </c>
      <c r="X39" s="57">
        <v>13.89114285714286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161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35.130000000000003</v>
      </c>
      <c r="D8" s="1">
        <v>52</v>
      </c>
      <c r="E8" s="1">
        <v>34.293750000000003</v>
      </c>
      <c r="F8" s="1">
        <v>36.89</v>
      </c>
      <c r="G8" s="2">
        <v>26</v>
      </c>
      <c r="H8" s="1">
        <v>31</v>
      </c>
      <c r="I8" s="2">
        <v>21.5</v>
      </c>
      <c r="J8" s="1">
        <v>25.01</v>
      </c>
      <c r="K8" s="1">
        <v>26.45</v>
      </c>
      <c r="L8" s="1">
        <v>28.92</v>
      </c>
      <c r="M8" s="1">
        <v>32.299999999999997</v>
      </c>
      <c r="N8" s="1">
        <v>35</v>
      </c>
      <c r="O8" s="1">
        <v>28.42</v>
      </c>
      <c r="P8" s="1">
        <v>34.81</v>
      </c>
      <c r="Q8" s="1">
        <v>22.31</v>
      </c>
      <c r="R8" s="2">
        <v>33.33</v>
      </c>
      <c r="S8" s="1">
        <v>25.11</v>
      </c>
      <c r="T8" s="1">
        <v>28.96</v>
      </c>
      <c r="U8" s="1">
        <v>30.77</v>
      </c>
      <c r="V8" s="1">
        <v>34.76</v>
      </c>
      <c r="W8" s="1">
        <v>26.53</v>
      </c>
      <c r="X8" s="53">
        <v>30.928273809523809</v>
      </c>
      <c r="Y8" s="9"/>
    </row>
    <row r="9" spans="1:25" ht="11.25" x14ac:dyDescent="0.2">
      <c r="A9" s="31" t="s">
        <v>87</v>
      </c>
      <c r="B9" s="30" t="s">
        <v>92</v>
      </c>
      <c r="C9" s="19">
        <v>3.3050000000000002</v>
      </c>
      <c r="D9" s="19">
        <v>4.7300000000000004</v>
      </c>
      <c r="E9" s="19">
        <v>2.9036400000000002</v>
      </c>
      <c r="F9" s="19">
        <v>2.91</v>
      </c>
      <c r="G9" s="18">
        <v>2.54</v>
      </c>
      <c r="H9" s="19">
        <v>2.71</v>
      </c>
      <c r="I9" s="18">
        <v>2.92</v>
      </c>
      <c r="J9" s="19">
        <v>3.75</v>
      </c>
      <c r="K9" s="19">
        <v>2.93</v>
      </c>
      <c r="L9" s="19">
        <v>3.7</v>
      </c>
      <c r="M9" s="19">
        <v>4.66</v>
      </c>
      <c r="N9" s="19">
        <v>3.92</v>
      </c>
      <c r="O9" s="19">
        <v>2.81</v>
      </c>
      <c r="P9" s="19">
        <v>3.3</v>
      </c>
      <c r="Q9" s="19">
        <v>2.84</v>
      </c>
      <c r="R9" s="18">
        <v>3.06</v>
      </c>
      <c r="S9" s="19">
        <v>3.9</v>
      </c>
      <c r="T9" s="19">
        <v>3.2</v>
      </c>
      <c r="U9" s="19">
        <v>3.46</v>
      </c>
      <c r="V9" s="19">
        <v>3.24</v>
      </c>
      <c r="W9" s="19">
        <v>3.07</v>
      </c>
      <c r="X9" s="54">
        <v>3.3266019047619046</v>
      </c>
      <c r="Y9" s="9"/>
    </row>
    <row r="10" spans="1:25" ht="11.25" x14ac:dyDescent="0.2">
      <c r="A10" s="31" t="s">
        <v>24</v>
      </c>
      <c r="B10" s="30" t="s">
        <v>93</v>
      </c>
      <c r="C10" s="1">
        <v>283.17</v>
      </c>
      <c r="D10" s="1">
        <v>417</v>
      </c>
      <c r="E10" s="1">
        <v>289.54908999999998</v>
      </c>
      <c r="F10" s="1">
        <v>250</v>
      </c>
      <c r="G10" s="2">
        <v>249</v>
      </c>
      <c r="H10" s="1">
        <v>230.5</v>
      </c>
      <c r="I10" s="2">
        <v>247</v>
      </c>
      <c r="J10" s="1">
        <v>336.31</v>
      </c>
      <c r="K10" s="1">
        <v>228.86</v>
      </c>
      <c r="L10" s="1">
        <v>265.5</v>
      </c>
      <c r="M10" s="1">
        <v>281.20999999999998</v>
      </c>
      <c r="N10" s="1">
        <v>331.6</v>
      </c>
      <c r="O10" s="1">
        <v>257.5</v>
      </c>
      <c r="P10" s="1">
        <v>273.17</v>
      </c>
      <c r="Q10" s="1">
        <v>246.87</v>
      </c>
      <c r="R10" s="2">
        <v>242.2</v>
      </c>
      <c r="S10" s="1">
        <v>394.95</v>
      </c>
      <c r="T10" s="1">
        <v>278</v>
      </c>
      <c r="U10" s="1">
        <v>247.39</v>
      </c>
      <c r="V10" s="1">
        <v>260</v>
      </c>
      <c r="W10" s="1">
        <v>241.07</v>
      </c>
      <c r="X10" s="53">
        <v>278.61186142857139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0.56700000000000006</v>
      </c>
      <c r="E11" s="19">
        <v>0.38681660000000001</v>
      </c>
      <c r="F11" s="19">
        <v>0.37</v>
      </c>
      <c r="G11" s="18">
        <v>0.30599999999999999</v>
      </c>
      <c r="H11" s="19">
        <v>0.34600000000000003</v>
      </c>
      <c r="I11" s="18">
        <v>0.34</v>
      </c>
      <c r="J11" s="19">
        <v>0.52</v>
      </c>
      <c r="K11" s="19">
        <v>0.34</v>
      </c>
      <c r="L11" s="19">
        <v>0.4</v>
      </c>
      <c r="M11" s="19">
        <v>0.41759999999999997</v>
      </c>
      <c r="N11" s="19">
        <v>0.5272</v>
      </c>
      <c r="O11" s="19">
        <v>0.34</v>
      </c>
      <c r="P11" s="19">
        <v>0.436</v>
      </c>
      <c r="Q11" s="19">
        <v>0.35</v>
      </c>
      <c r="R11" s="18">
        <v>0.36</v>
      </c>
      <c r="S11" s="19">
        <v>0.52</v>
      </c>
      <c r="T11" s="19">
        <v>0.38</v>
      </c>
      <c r="U11" s="19">
        <v>0.43</v>
      </c>
      <c r="V11" s="19">
        <v>0.38</v>
      </c>
      <c r="W11" s="19">
        <v>0.35039999999999999</v>
      </c>
      <c r="X11" s="54">
        <v>0.40223888571428568</v>
      </c>
      <c r="Y11" s="9"/>
    </row>
    <row r="12" spans="1:25" ht="11.25" x14ac:dyDescent="0.2">
      <c r="A12" s="31" t="s">
        <v>26</v>
      </c>
      <c r="B12" s="30" t="s">
        <v>93</v>
      </c>
      <c r="C12" s="1">
        <v>50.5</v>
      </c>
      <c r="D12" s="1">
        <v>53</v>
      </c>
      <c r="E12" s="1">
        <v>42.005450000000003</v>
      </c>
      <c r="F12" s="1">
        <v>28</v>
      </c>
      <c r="G12" s="2">
        <v>60</v>
      </c>
      <c r="H12" s="1">
        <v>50</v>
      </c>
      <c r="I12" s="2">
        <v>55</v>
      </c>
      <c r="J12" s="1">
        <v>42.71</v>
      </c>
      <c r="K12" s="1">
        <v>47</v>
      </c>
      <c r="L12" s="1">
        <v>31</v>
      </c>
      <c r="M12" s="1">
        <v>30.9</v>
      </c>
      <c r="N12" s="1">
        <v>30.71</v>
      </c>
      <c r="O12" s="1">
        <v>22.56</v>
      </c>
      <c r="P12" s="1">
        <v>48.5</v>
      </c>
      <c r="Q12" s="1">
        <v>53</v>
      </c>
      <c r="R12" s="2">
        <v>50</v>
      </c>
      <c r="S12" s="1">
        <v>57.5</v>
      </c>
      <c r="T12" s="1">
        <v>41.91</v>
      </c>
      <c r="U12" s="1">
        <v>54</v>
      </c>
      <c r="V12" s="1">
        <v>35</v>
      </c>
      <c r="W12" s="1">
        <v>62.51</v>
      </c>
      <c r="X12" s="53">
        <v>45.038354761904756</v>
      </c>
      <c r="Y12" s="9"/>
    </row>
    <row r="13" spans="1:25" ht="11.25" x14ac:dyDescent="0.2">
      <c r="A13" s="31" t="s">
        <v>27</v>
      </c>
      <c r="B13" s="30" t="s">
        <v>93</v>
      </c>
      <c r="C13" s="1">
        <v>88.1</v>
      </c>
      <c r="D13" s="1">
        <v>149</v>
      </c>
      <c r="E13" s="1">
        <v>68.677000000000007</v>
      </c>
      <c r="F13" s="1">
        <v>55</v>
      </c>
      <c r="G13" s="2">
        <v>58</v>
      </c>
      <c r="H13" s="1">
        <v>46.2</v>
      </c>
      <c r="I13" s="2">
        <v>58</v>
      </c>
      <c r="J13" s="1">
        <v>106</v>
      </c>
      <c r="K13" s="1">
        <v>60</v>
      </c>
      <c r="L13" s="1">
        <v>51</v>
      </c>
      <c r="M13" s="1">
        <v>78.25</v>
      </c>
      <c r="N13" s="1">
        <v>66.8</v>
      </c>
      <c r="O13" s="1">
        <v>58.32</v>
      </c>
      <c r="P13" s="1">
        <v>68.83</v>
      </c>
      <c r="Q13" s="1">
        <v>46</v>
      </c>
      <c r="R13" s="2">
        <v>68</v>
      </c>
      <c r="S13" s="1">
        <v>85</v>
      </c>
      <c r="T13" s="1">
        <v>59.31</v>
      </c>
      <c r="U13" s="1">
        <v>60.05</v>
      </c>
      <c r="V13" s="1">
        <v>67.5</v>
      </c>
      <c r="W13" s="1">
        <v>66.150000000000006</v>
      </c>
      <c r="X13" s="53">
        <v>69.723190476190481</v>
      </c>
      <c r="Y13" s="9"/>
    </row>
    <row r="14" spans="1:25" ht="11.25" x14ac:dyDescent="0.2">
      <c r="A14" s="31" t="s">
        <v>28</v>
      </c>
      <c r="B14" s="30" t="s">
        <v>94</v>
      </c>
      <c r="C14" s="67">
        <v>0.4</v>
      </c>
      <c r="D14" s="67">
        <v>0.56999999999999995</v>
      </c>
      <c r="E14" s="67">
        <v>0.47332999999999997</v>
      </c>
      <c r="F14" s="67">
        <v>0.32</v>
      </c>
      <c r="G14" s="68">
        <v>0.56000000000000005</v>
      </c>
      <c r="H14" s="67">
        <v>0.4</v>
      </c>
      <c r="I14" s="68">
        <v>0.48</v>
      </c>
      <c r="J14" s="67">
        <v>0.47799999999999998</v>
      </c>
      <c r="K14" s="67">
        <v>0.6</v>
      </c>
      <c r="L14" s="67">
        <v>0.45</v>
      </c>
      <c r="M14" s="67">
        <v>0.43</v>
      </c>
      <c r="N14" s="67">
        <v>0.47</v>
      </c>
      <c r="O14" s="67">
        <v>0.43</v>
      </c>
      <c r="P14" s="67">
        <v>0.41</v>
      </c>
      <c r="Q14" s="67">
        <v>0.42499999999999999</v>
      </c>
      <c r="R14" s="68">
        <v>0.43</v>
      </c>
      <c r="S14" s="67">
        <v>0.35</v>
      </c>
      <c r="T14" s="67">
        <v>0.54</v>
      </c>
      <c r="U14" s="67">
        <v>0.45</v>
      </c>
      <c r="V14" s="67">
        <v>0.55000000000000004</v>
      </c>
      <c r="W14" s="67">
        <v>0.41025</v>
      </c>
      <c r="X14" s="54">
        <v>0.45840857142857139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4.58</v>
      </c>
      <c r="E15" s="1">
        <v>2.0362499999999999</v>
      </c>
      <c r="F15" s="1">
        <v>2.1</v>
      </c>
      <c r="G15" s="2">
        <v>2.2999999999999998</v>
      </c>
      <c r="H15" s="1">
        <v>2.2200000000000002</v>
      </c>
      <c r="I15" s="2">
        <v>1.85</v>
      </c>
      <c r="J15" s="1">
        <v>2.58</v>
      </c>
      <c r="K15" s="1">
        <v>1.79</v>
      </c>
      <c r="L15" s="1">
        <v>2</v>
      </c>
      <c r="M15" s="1">
        <v>2</v>
      </c>
      <c r="N15" s="1">
        <v>2.44</v>
      </c>
      <c r="O15" s="1">
        <v>1.39</v>
      </c>
      <c r="P15" s="1">
        <v>2.72</v>
      </c>
      <c r="Q15" s="1">
        <v>2.36</v>
      </c>
      <c r="R15" s="2">
        <v>1.86</v>
      </c>
      <c r="S15" s="1">
        <v>1.9</v>
      </c>
      <c r="T15" s="1">
        <v>2.72</v>
      </c>
      <c r="U15" s="1">
        <v>1.81</v>
      </c>
      <c r="V15" s="1">
        <v>1.9</v>
      </c>
      <c r="W15" s="1">
        <v>1.89</v>
      </c>
      <c r="X15" s="53">
        <v>2.1783928571428572</v>
      </c>
      <c r="Y15" s="9"/>
    </row>
    <row r="16" spans="1:25" ht="11.25" x14ac:dyDescent="0.2">
      <c r="A16" s="31" t="s">
        <v>29</v>
      </c>
      <c r="B16" s="30" t="s">
        <v>91</v>
      </c>
      <c r="C16" s="1">
        <v>20.344999999999999</v>
      </c>
      <c r="D16" s="1">
        <v>19.850000000000001</v>
      </c>
      <c r="E16" s="1">
        <v>20.224</v>
      </c>
      <c r="F16" s="1">
        <v>28</v>
      </c>
      <c r="G16" s="2">
        <v>16.147500000000001</v>
      </c>
      <c r="H16" s="1">
        <v>13.94</v>
      </c>
      <c r="I16" s="2">
        <v>15.42</v>
      </c>
      <c r="J16" s="1">
        <v>17.14</v>
      </c>
      <c r="K16" s="1">
        <v>16.45</v>
      </c>
      <c r="L16" s="1">
        <v>14.04</v>
      </c>
      <c r="M16" s="1">
        <v>16.16</v>
      </c>
      <c r="N16" s="1">
        <v>19.079999999999998</v>
      </c>
      <c r="O16" s="1">
        <v>26.8</v>
      </c>
      <c r="P16" s="1">
        <v>22.47</v>
      </c>
      <c r="Q16" s="1">
        <v>11.63</v>
      </c>
      <c r="R16" s="2">
        <v>17.7</v>
      </c>
      <c r="S16" s="1">
        <v>14.61</v>
      </c>
      <c r="T16" s="1">
        <v>15.34</v>
      </c>
      <c r="U16" s="1">
        <v>13.89</v>
      </c>
      <c r="V16" s="1">
        <v>18.77</v>
      </c>
      <c r="W16" s="1">
        <v>12.7</v>
      </c>
      <c r="X16" s="53">
        <v>17.652690476190468</v>
      </c>
      <c r="Y16" s="9"/>
    </row>
    <row r="17" spans="1:25" ht="11.25" x14ac:dyDescent="0.2">
      <c r="A17" s="31" t="s">
        <v>30</v>
      </c>
      <c r="B17" s="30" t="s">
        <v>94</v>
      </c>
      <c r="C17" s="1">
        <v>49</v>
      </c>
      <c r="D17" s="1">
        <v>151.5</v>
      </c>
      <c r="E17" s="1">
        <v>44.505000000000003</v>
      </c>
      <c r="F17" s="1">
        <v>59.5</v>
      </c>
      <c r="G17" s="2">
        <v>67.05</v>
      </c>
      <c r="H17" s="1">
        <v>50</v>
      </c>
      <c r="I17" s="2">
        <v>59</v>
      </c>
      <c r="J17" s="1">
        <v>95.31</v>
      </c>
      <c r="K17" s="1">
        <v>72.900000000000006</v>
      </c>
      <c r="L17" s="1">
        <v>86</v>
      </c>
      <c r="M17" s="1">
        <v>92.15</v>
      </c>
      <c r="N17" s="1">
        <v>73.22</v>
      </c>
      <c r="O17" s="1">
        <v>56.25</v>
      </c>
      <c r="P17" s="1">
        <v>61</v>
      </c>
      <c r="Q17" s="1">
        <v>74.44</v>
      </c>
      <c r="R17" s="2">
        <v>62.55</v>
      </c>
      <c r="S17" s="1">
        <v>58.6</v>
      </c>
      <c r="T17" s="1">
        <v>71.489999999999995</v>
      </c>
      <c r="U17" s="1">
        <v>71.819999999999993</v>
      </c>
      <c r="V17" s="1">
        <v>51</v>
      </c>
      <c r="W17" s="1">
        <v>79.36</v>
      </c>
      <c r="X17" s="53">
        <v>70.792619047619041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281.5</v>
      </c>
      <c r="E18" s="1">
        <v>279.08713999999998</v>
      </c>
      <c r="F18" s="1">
        <v>217.25</v>
      </c>
      <c r="G18" s="2">
        <v>241.45</v>
      </c>
      <c r="H18" s="1">
        <v>290</v>
      </c>
      <c r="I18" s="2">
        <v>197.75</v>
      </c>
      <c r="J18" s="1">
        <v>98.78</v>
      </c>
      <c r="K18" s="1">
        <v>430.6</v>
      </c>
      <c r="L18" s="1">
        <v>395</v>
      </c>
      <c r="M18" s="1">
        <v>313</v>
      </c>
      <c r="N18" s="1">
        <v>284.94</v>
      </c>
      <c r="O18" s="1">
        <v>230</v>
      </c>
      <c r="P18" s="1">
        <v>306.5</v>
      </c>
      <c r="Q18" s="1">
        <v>243.14500000000001</v>
      </c>
      <c r="R18" s="2">
        <v>387.08</v>
      </c>
      <c r="S18" s="1">
        <v>407.5</v>
      </c>
      <c r="T18" s="1">
        <v>393.01</v>
      </c>
      <c r="U18" s="1">
        <v>220.61</v>
      </c>
      <c r="V18" s="1">
        <v>230</v>
      </c>
      <c r="W18" s="1">
        <v>280.11</v>
      </c>
      <c r="X18" s="53">
        <v>308.44343523809522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350.685</v>
      </c>
      <c r="D19" s="1">
        <v>236</v>
      </c>
      <c r="E19" s="1">
        <v>244.64286000000001</v>
      </c>
      <c r="F19" s="2">
        <v>199.25</v>
      </c>
      <c r="G19" s="2">
        <v>200</v>
      </c>
      <c r="H19" s="1">
        <v>257.43</v>
      </c>
      <c r="I19" s="2">
        <v>112</v>
      </c>
      <c r="J19" s="1">
        <v>199.58</v>
      </c>
      <c r="K19" s="1">
        <v>225.15</v>
      </c>
      <c r="L19" s="2">
        <v>260</v>
      </c>
      <c r="M19" s="2">
        <v>204.71</v>
      </c>
      <c r="N19" s="1">
        <v>234</v>
      </c>
      <c r="O19" s="1">
        <v>200</v>
      </c>
      <c r="P19" s="1">
        <v>216.67</v>
      </c>
      <c r="Q19" s="1">
        <v>177.5</v>
      </c>
      <c r="R19" s="2">
        <v>278</v>
      </c>
      <c r="S19" s="1">
        <v>181</v>
      </c>
      <c r="T19" s="1">
        <v>119.54</v>
      </c>
      <c r="U19" s="1">
        <v>159.56</v>
      </c>
      <c r="V19" s="1">
        <v>190</v>
      </c>
      <c r="W19" s="1">
        <v>234</v>
      </c>
      <c r="X19" s="53">
        <v>213.31989809523813</v>
      </c>
      <c r="Y19" s="9"/>
    </row>
    <row r="20" spans="1:25" ht="22.5" x14ac:dyDescent="0.2">
      <c r="A20" s="32" t="s">
        <v>33</v>
      </c>
      <c r="B20" s="33" t="s">
        <v>94</v>
      </c>
      <c r="C20" s="1">
        <v>30.395</v>
      </c>
      <c r="D20" s="1">
        <v>85.5</v>
      </c>
      <c r="E20" s="1">
        <v>43.124290000000002</v>
      </c>
      <c r="F20" s="1">
        <v>42</v>
      </c>
      <c r="G20" s="2">
        <v>45</v>
      </c>
      <c r="H20" s="1">
        <v>56.18</v>
      </c>
      <c r="I20" s="2">
        <v>45</v>
      </c>
      <c r="J20" s="1">
        <v>41.83</v>
      </c>
      <c r="K20" s="1">
        <v>58.75</v>
      </c>
      <c r="L20" s="1">
        <v>45</v>
      </c>
      <c r="M20" s="1">
        <v>52</v>
      </c>
      <c r="N20" s="1">
        <v>40</v>
      </c>
      <c r="O20" s="1">
        <v>49.3</v>
      </c>
      <c r="P20" s="1">
        <v>47.1</v>
      </c>
      <c r="Q20" s="1">
        <v>56.5</v>
      </c>
      <c r="R20" s="2">
        <v>55</v>
      </c>
      <c r="S20" s="1">
        <v>25.3</v>
      </c>
      <c r="T20" s="1">
        <v>25.43</v>
      </c>
      <c r="U20" s="1">
        <v>24.53</v>
      </c>
      <c r="V20" s="1">
        <v>41.9</v>
      </c>
      <c r="W20" s="1">
        <v>39.880000000000003</v>
      </c>
      <c r="X20" s="53">
        <v>45.224728095238085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15.734999999999999</v>
      </c>
      <c r="D21" s="1">
        <v>20.75</v>
      </c>
      <c r="E21" s="1">
        <v>23.017779999999998</v>
      </c>
      <c r="F21" s="1">
        <v>17.43</v>
      </c>
      <c r="G21" s="2">
        <v>19.23</v>
      </c>
      <c r="H21" s="1">
        <v>20</v>
      </c>
      <c r="I21" s="2">
        <v>17</v>
      </c>
      <c r="J21" s="1">
        <v>14.712</v>
      </c>
      <c r="K21" s="1">
        <v>26.3</v>
      </c>
      <c r="L21" s="1">
        <v>19.7</v>
      </c>
      <c r="M21" s="1">
        <v>17.88</v>
      </c>
      <c r="N21" s="1">
        <v>21.61</v>
      </c>
      <c r="O21" s="1">
        <v>12.56</v>
      </c>
      <c r="P21" s="1">
        <v>39.57</v>
      </c>
      <c r="Q21" s="1">
        <v>19.2</v>
      </c>
      <c r="R21" s="2">
        <v>18.27</v>
      </c>
      <c r="S21" s="1">
        <v>17.98</v>
      </c>
      <c r="T21" s="1">
        <v>17.2</v>
      </c>
      <c r="U21" s="1">
        <v>12.84</v>
      </c>
      <c r="V21" s="1">
        <v>16.5</v>
      </c>
      <c r="W21" s="1">
        <v>15.27</v>
      </c>
      <c r="X21" s="53">
        <v>19.178799047619044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361</v>
      </c>
      <c r="D22" s="1">
        <v>430</v>
      </c>
      <c r="E22" s="1">
        <v>257.08454999999998</v>
      </c>
      <c r="F22" s="1">
        <v>200</v>
      </c>
      <c r="G22" s="2">
        <v>371.25</v>
      </c>
      <c r="H22" s="1">
        <v>270</v>
      </c>
      <c r="I22" s="2">
        <v>325</v>
      </c>
      <c r="J22" s="1">
        <v>256.20999999999998</v>
      </c>
      <c r="K22" s="1">
        <v>289</v>
      </c>
      <c r="L22" s="1">
        <v>333.3</v>
      </c>
      <c r="M22" s="1">
        <v>372</v>
      </c>
      <c r="N22" s="1">
        <v>236.9</v>
      </c>
      <c r="O22" s="1">
        <v>180</v>
      </c>
      <c r="P22" s="1">
        <v>325.33</v>
      </c>
      <c r="Q22" s="1">
        <v>521.38499999999999</v>
      </c>
      <c r="R22" s="2">
        <v>228.9</v>
      </c>
      <c r="S22" s="1">
        <v>288.39999999999998</v>
      </c>
      <c r="T22" s="1">
        <v>632.79999999999995</v>
      </c>
      <c r="U22" s="1">
        <v>424.14</v>
      </c>
      <c r="V22" s="1">
        <v>220</v>
      </c>
      <c r="W22" s="1">
        <v>264.83</v>
      </c>
      <c r="X22" s="53">
        <v>323.21569285714287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20.5</v>
      </c>
      <c r="D23" s="1">
        <v>18.5</v>
      </c>
      <c r="E23" s="1">
        <v>6.3857100000000004</v>
      </c>
      <c r="F23" s="1">
        <v>7.63</v>
      </c>
      <c r="G23" s="2">
        <v>12.1</v>
      </c>
      <c r="H23" s="1">
        <v>9.65</v>
      </c>
      <c r="I23" s="2">
        <v>6</v>
      </c>
      <c r="J23" s="1">
        <v>7.78</v>
      </c>
      <c r="K23" s="1">
        <v>9.74</v>
      </c>
      <c r="L23" s="1">
        <v>18.95</v>
      </c>
      <c r="M23" s="1">
        <v>13.03</v>
      </c>
      <c r="N23" s="1">
        <v>9.51</v>
      </c>
      <c r="O23" s="1">
        <v>4.6500000000000004</v>
      </c>
      <c r="P23" s="1">
        <v>6.93</v>
      </c>
      <c r="Q23" s="1">
        <v>11.75</v>
      </c>
      <c r="R23" s="2">
        <v>11.35</v>
      </c>
      <c r="S23" s="1">
        <v>25</v>
      </c>
      <c r="T23" s="1">
        <v>7.7</v>
      </c>
      <c r="U23" s="1">
        <v>24.08</v>
      </c>
      <c r="V23" s="1">
        <v>13.89</v>
      </c>
      <c r="W23" s="1">
        <v>8.74</v>
      </c>
      <c r="X23" s="53">
        <v>12.088843333333333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60.25</v>
      </c>
      <c r="E24" s="1">
        <v>55.39667</v>
      </c>
      <c r="F24" s="1">
        <v>67.5</v>
      </c>
      <c r="G24" s="2">
        <v>59</v>
      </c>
      <c r="H24" s="1">
        <v>40</v>
      </c>
      <c r="I24" s="2">
        <v>32</v>
      </c>
      <c r="J24" s="1">
        <v>64.84</v>
      </c>
      <c r="K24" s="1">
        <v>54</v>
      </c>
      <c r="L24" s="1">
        <v>63.5</v>
      </c>
      <c r="M24" s="1">
        <v>77.5</v>
      </c>
      <c r="N24" s="1">
        <v>63.35</v>
      </c>
      <c r="O24" s="1">
        <v>50.5</v>
      </c>
      <c r="P24" s="1">
        <v>100.31</v>
      </c>
      <c r="Q24" s="1">
        <v>47.5</v>
      </c>
      <c r="R24" s="2">
        <v>50.2</v>
      </c>
      <c r="S24" s="1">
        <v>82</v>
      </c>
      <c r="T24" s="1">
        <v>56.29</v>
      </c>
      <c r="U24" s="1">
        <v>59.11</v>
      </c>
      <c r="V24" s="1">
        <v>75</v>
      </c>
      <c r="W24" s="1">
        <v>51.65</v>
      </c>
      <c r="X24" s="53">
        <v>60.233174761904763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4.3849999999999998</v>
      </c>
      <c r="D25" s="1">
        <v>8.15</v>
      </c>
      <c r="E25" s="1">
        <v>6.3827299999999996</v>
      </c>
      <c r="F25" s="1">
        <v>8.0500000000000007</v>
      </c>
      <c r="G25" s="2">
        <v>7.2</v>
      </c>
      <c r="H25" s="1">
        <v>8.6999999999999993</v>
      </c>
      <c r="I25" s="2">
        <v>5.33</v>
      </c>
      <c r="J25" s="1">
        <v>6.97</v>
      </c>
      <c r="K25" s="1">
        <v>7.51</v>
      </c>
      <c r="L25" s="1">
        <v>8.3000000000000007</v>
      </c>
      <c r="M25" s="1">
        <v>9.48</v>
      </c>
      <c r="N25" s="1">
        <v>5.67</v>
      </c>
      <c r="O25" s="1">
        <v>4.0599999999999996</v>
      </c>
      <c r="P25" s="1">
        <v>5.27</v>
      </c>
      <c r="Q25" s="1">
        <v>7.77</v>
      </c>
      <c r="R25" s="2">
        <v>9.4</v>
      </c>
      <c r="S25" s="1">
        <v>5.56</v>
      </c>
      <c r="T25" s="1">
        <v>11.81</v>
      </c>
      <c r="U25" s="1">
        <v>8.09</v>
      </c>
      <c r="V25" s="1">
        <v>4.8</v>
      </c>
      <c r="W25" s="1">
        <v>8.1544444444444437</v>
      </c>
      <c r="X25" s="53">
        <v>7.1924844973544975</v>
      </c>
      <c r="Y25" s="9"/>
    </row>
    <row r="26" spans="1:25" ht="11.25" x14ac:dyDescent="0.2">
      <c r="A26" s="31" t="s">
        <v>38</v>
      </c>
      <c r="B26" s="30" t="s">
        <v>92</v>
      </c>
      <c r="C26" s="1">
        <v>7.5949999999999998</v>
      </c>
      <c r="D26" s="1">
        <v>5.88</v>
      </c>
      <c r="E26" s="1">
        <v>5.06182</v>
      </c>
      <c r="F26" s="1">
        <v>3.65</v>
      </c>
      <c r="G26" s="2">
        <v>5.45</v>
      </c>
      <c r="H26" s="1">
        <v>6.5</v>
      </c>
      <c r="I26" s="2">
        <v>4.16</v>
      </c>
      <c r="J26" s="1">
        <v>9.86</v>
      </c>
      <c r="K26" s="1">
        <v>3.95</v>
      </c>
      <c r="L26" s="1">
        <v>6.85</v>
      </c>
      <c r="M26" s="1">
        <v>7.2</v>
      </c>
      <c r="N26" s="2">
        <v>3.87</v>
      </c>
      <c r="O26" s="1">
        <v>6.4</v>
      </c>
      <c r="P26" s="1">
        <v>7.93</v>
      </c>
      <c r="Q26" s="1">
        <v>4.0549999999999997</v>
      </c>
      <c r="R26" s="2">
        <v>9.6999999999999993</v>
      </c>
      <c r="S26" s="1">
        <v>11.59</v>
      </c>
      <c r="T26" s="1">
        <v>9.19</v>
      </c>
      <c r="U26" s="1">
        <v>6.16</v>
      </c>
      <c r="V26" s="1">
        <v>4.04</v>
      </c>
      <c r="W26" s="1">
        <v>6.26</v>
      </c>
      <c r="X26" s="53">
        <v>6.4453247619047618</v>
      </c>
      <c r="Y26" s="9"/>
    </row>
    <row r="27" spans="1:25" ht="11.25" x14ac:dyDescent="0.2">
      <c r="A27" s="31" t="s">
        <v>109</v>
      </c>
      <c r="B27" s="30" t="s">
        <v>96</v>
      </c>
      <c r="C27" s="19">
        <v>0.92</v>
      </c>
      <c r="D27" s="19">
        <v>0.96</v>
      </c>
      <c r="E27" s="19">
        <v>0.82299999999999995</v>
      </c>
      <c r="F27" s="19">
        <v>0.67</v>
      </c>
      <c r="G27" s="18">
        <v>0.53500000000000003</v>
      </c>
      <c r="H27" s="19">
        <v>0.67</v>
      </c>
      <c r="I27" s="18">
        <v>0.59</v>
      </c>
      <c r="J27" s="19">
        <v>0.74</v>
      </c>
      <c r="K27" s="19">
        <v>0.64</v>
      </c>
      <c r="L27" s="19">
        <v>0.69</v>
      </c>
      <c r="M27" s="19">
        <v>0.67</v>
      </c>
      <c r="N27" s="19">
        <v>0.72</v>
      </c>
      <c r="O27" s="19">
        <v>0.53</v>
      </c>
      <c r="P27" s="19">
        <v>1</v>
      </c>
      <c r="Q27" s="19">
        <v>0.56000000000000005</v>
      </c>
      <c r="R27" s="18">
        <v>0.83</v>
      </c>
      <c r="S27" s="18">
        <v>0.89</v>
      </c>
      <c r="T27" s="18">
        <v>0.97</v>
      </c>
      <c r="U27" s="19">
        <v>0.8</v>
      </c>
      <c r="V27" s="19">
        <v>0.68</v>
      </c>
      <c r="W27" s="19">
        <v>0.68220000000000003</v>
      </c>
      <c r="X27" s="54">
        <v>0.74143809523809534</v>
      </c>
      <c r="Y27" s="9"/>
    </row>
    <row r="28" spans="1:25" ht="11.25" x14ac:dyDescent="0.2">
      <c r="A28" s="31" t="s">
        <v>39</v>
      </c>
      <c r="B28" s="30" t="s">
        <v>94</v>
      </c>
      <c r="C28" s="1">
        <v>65</v>
      </c>
      <c r="D28" s="1">
        <v>58.25</v>
      </c>
      <c r="E28" s="1">
        <v>64.307500000000005</v>
      </c>
      <c r="F28" s="1">
        <v>57</v>
      </c>
      <c r="G28" s="2">
        <v>62.06</v>
      </c>
      <c r="H28" s="1">
        <v>56</v>
      </c>
      <c r="I28" s="2">
        <v>54</v>
      </c>
      <c r="J28" s="1">
        <v>58.89</v>
      </c>
      <c r="K28" s="1">
        <v>52.08</v>
      </c>
      <c r="L28" s="1">
        <v>54</v>
      </c>
      <c r="M28" s="1">
        <v>61</v>
      </c>
      <c r="N28" s="1">
        <v>57.86</v>
      </c>
      <c r="O28" s="1">
        <v>65.400000000000006</v>
      </c>
      <c r="P28" s="1">
        <v>80.900000000000006</v>
      </c>
      <c r="Q28" s="1">
        <v>52.8</v>
      </c>
      <c r="R28" s="2">
        <v>55.59</v>
      </c>
      <c r="S28" s="1">
        <v>64</v>
      </c>
      <c r="T28" s="1">
        <v>68.67</v>
      </c>
      <c r="U28" s="1">
        <v>67.739999999999995</v>
      </c>
      <c r="V28" s="1">
        <v>57.15</v>
      </c>
      <c r="W28" s="1">
        <v>58.17</v>
      </c>
      <c r="X28" s="53">
        <v>60.517499999999998</v>
      </c>
      <c r="Y28" s="9"/>
    </row>
    <row r="29" spans="1:25" ht="11.25" x14ac:dyDescent="0.2">
      <c r="A29" s="31" t="s">
        <v>40</v>
      </c>
      <c r="B29" s="30" t="s">
        <v>94</v>
      </c>
      <c r="C29" s="1">
        <v>169.465</v>
      </c>
      <c r="D29" s="1">
        <v>318</v>
      </c>
      <c r="E29" s="1">
        <v>198.12666999999999</v>
      </c>
      <c r="F29" s="1">
        <v>160</v>
      </c>
      <c r="G29" s="2">
        <v>171.67</v>
      </c>
      <c r="H29" s="1">
        <v>180</v>
      </c>
      <c r="I29" s="2">
        <v>71.3</v>
      </c>
      <c r="J29" s="1">
        <v>165.3</v>
      </c>
      <c r="K29" s="1">
        <v>215</v>
      </c>
      <c r="L29" s="1">
        <v>203</v>
      </c>
      <c r="M29" s="1">
        <v>222.25</v>
      </c>
      <c r="N29" s="1">
        <v>167.36</v>
      </c>
      <c r="O29" s="1">
        <v>169.06</v>
      </c>
      <c r="P29" s="1">
        <v>223.92</v>
      </c>
      <c r="Q29" s="1">
        <v>178</v>
      </c>
      <c r="R29" s="2">
        <v>203.25</v>
      </c>
      <c r="S29" s="1">
        <v>82.17</v>
      </c>
      <c r="T29" s="1">
        <v>212.13</v>
      </c>
      <c r="U29" s="1">
        <v>190.7</v>
      </c>
      <c r="V29" s="1">
        <v>200</v>
      </c>
      <c r="W29" s="1">
        <v>152.91</v>
      </c>
      <c r="X29" s="53">
        <v>183.50531761904762</v>
      </c>
      <c r="Y29" s="9"/>
    </row>
    <row r="30" spans="1:25" ht="11.25" x14ac:dyDescent="0.2">
      <c r="A30" s="31" t="s">
        <v>41</v>
      </c>
      <c r="B30" s="30" t="s">
        <v>94</v>
      </c>
      <c r="C30" s="1">
        <v>40.5</v>
      </c>
      <c r="D30" s="1">
        <v>50</v>
      </c>
      <c r="E30" s="1">
        <v>31.388999999999999</v>
      </c>
      <c r="F30" s="1">
        <v>28</v>
      </c>
      <c r="G30" s="2">
        <v>37.049999999999997</v>
      </c>
      <c r="H30" s="1">
        <v>42.65</v>
      </c>
      <c r="I30" s="2">
        <v>26</v>
      </c>
      <c r="J30" s="1">
        <v>26.58</v>
      </c>
      <c r="K30" s="1">
        <v>41.9</v>
      </c>
      <c r="L30" s="1">
        <v>37</v>
      </c>
      <c r="M30" s="1">
        <v>47.66</v>
      </c>
      <c r="N30" s="1">
        <v>26.97</v>
      </c>
      <c r="O30" s="1">
        <v>23.62</v>
      </c>
      <c r="P30" s="1">
        <v>60.78</v>
      </c>
      <c r="Q30" s="1">
        <v>37.75</v>
      </c>
      <c r="R30" s="2">
        <v>30</v>
      </c>
      <c r="S30" s="1">
        <v>35.020000000000003</v>
      </c>
      <c r="T30" s="1">
        <v>36.520000000000003</v>
      </c>
      <c r="U30" s="1">
        <v>26.99</v>
      </c>
      <c r="V30" s="1">
        <v>30</v>
      </c>
      <c r="W30" s="1">
        <v>53.74</v>
      </c>
      <c r="X30" s="53">
        <v>36.672333333333334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40.67</v>
      </c>
      <c r="D31" s="1">
        <v>55.5</v>
      </c>
      <c r="E31" s="1">
        <v>45.207500000000003</v>
      </c>
      <c r="F31" s="1">
        <v>47.16</v>
      </c>
      <c r="G31" s="2">
        <v>46.77</v>
      </c>
      <c r="H31" s="1">
        <v>44</v>
      </c>
      <c r="I31" s="2">
        <v>45.83</v>
      </c>
      <c r="J31" s="1">
        <v>53.87</v>
      </c>
      <c r="K31" s="1">
        <v>53.5</v>
      </c>
      <c r="L31" s="1">
        <v>50.17</v>
      </c>
      <c r="M31" s="1">
        <v>58.58</v>
      </c>
      <c r="N31" s="1">
        <v>44.66</v>
      </c>
      <c r="O31" s="1">
        <v>21.24</v>
      </c>
      <c r="P31" s="1">
        <v>51.29</v>
      </c>
      <c r="Q31" s="1">
        <v>40.35</v>
      </c>
      <c r="R31" s="2">
        <v>43</v>
      </c>
      <c r="S31" s="1">
        <v>24.31</v>
      </c>
      <c r="T31" s="1">
        <v>40.299999999999997</v>
      </c>
      <c r="U31" s="1">
        <v>53.45</v>
      </c>
      <c r="V31" s="1">
        <v>44.7</v>
      </c>
      <c r="W31" s="1">
        <v>41.47</v>
      </c>
      <c r="X31" s="53">
        <v>45.048928571428576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18.420000000000002</v>
      </c>
      <c r="D32" s="1">
        <v>29.78</v>
      </c>
      <c r="E32" s="1">
        <v>30.432500000000001</v>
      </c>
      <c r="F32" s="1">
        <v>23.26</v>
      </c>
      <c r="G32" s="2">
        <v>15.23</v>
      </c>
      <c r="H32" s="1">
        <v>19.13</v>
      </c>
      <c r="I32" s="2">
        <v>14.9</v>
      </c>
      <c r="J32" s="1">
        <v>16.73</v>
      </c>
      <c r="K32" s="1">
        <v>23.87</v>
      </c>
      <c r="L32" s="1">
        <v>25.02</v>
      </c>
      <c r="M32" s="1">
        <v>19.86</v>
      </c>
      <c r="N32" s="1">
        <v>19.05</v>
      </c>
      <c r="O32" s="1">
        <v>35.11</v>
      </c>
      <c r="P32" s="1">
        <v>28.88</v>
      </c>
      <c r="Q32" s="1">
        <v>17.899999999999999</v>
      </c>
      <c r="R32" s="2">
        <v>27.3</v>
      </c>
      <c r="S32" s="2">
        <v>18.25</v>
      </c>
      <c r="T32" s="2">
        <v>21.39</v>
      </c>
      <c r="U32" s="1">
        <v>15.46</v>
      </c>
      <c r="V32" s="1">
        <v>15.83</v>
      </c>
      <c r="W32" s="1">
        <v>21.73</v>
      </c>
      <c r="X32" s="53">
        <v>21.787261904761905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11.68</v>
      </c>
      <c r="E34" s="2">
        <v>12.320652000000001</v>
      </c>
      <c r="F34" s="2">
        <v>9.4</v>
      </c>
      <c r="G34" s="2">
        <v>11.606112</v>
      </c>
      <c r="H34" s="1">
        <v>11.28</v>
      </c>
      <c r="I34" s="2">
        <v>12.03</v>
      </c>
      <c r="J34" s="2">
        <v>9.7323810000000002</v>
      </c>
      <c r="K34" s="2">
        <v>12.84</v>
      </c>
      <c r="L34" s="2">
        <v>8.6958690000000001</v>
      </c>
      <c r="M34" s="2">
        <v>9.32</v>
      </c>
      <c r="N34" s="1">
        <v>10.57</v>
      </c>
      <c r="O34" s="2">
        <v>9.9382000000000001</v>
      </c>
      <c r="P34" s="2">
        <v>11.24</v>
      </c>
      <c r="Q34" s="2">
        <v>15.69</v>
      </c>
      <c r="R34" s="2">
        <v>13.52</v>
      </c>
      <c r="S34" s="1">
        <v>9.1755999999999975</v>
      </c>
      <c r="T34" s="1">
        <v>11.571099999999999</v>
      </c>
      <c r="U34" s="2">
        <v>15.520252999999999</v>
      </c>
      <c r="V34" s="2">
        <v>9.59</v>
      </c>
      <c r="W34" s="1">
        <v>13.460790000000001</v>
      </c>
      <c r="X34" s="53">
        <v>11.36251661904762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6.2960309999999993</v>
      </c>
      <c r="D35" s="2">
        <v>8.6199999999999992</v>
      </c>
      <c r="E35" s="2">
        <v>7.2187080000000003</v>
      </c>
      <c r="F35" s="2">
        <v>6.18</v>
      </c>
      <c r="G35" s="2">
        <v>7.6568100000000001</v>
      </c>
      <c r="H35" s="1">
        <v>7.04</v>
      </c>
      <c r="I35" s="2">
        <v>8.77</v>
      </c>
      <c r="J35" s="2">
        <v>6.6210060000000004</v>
      </c>
      <c r="K35" s="2">
        <v>8.56</v>
      </c>
      <c r="L35" s="2">
        <v>6.398847</v>
      </c>
      <c r="M35" s="2">
        <v>7.14</v>
      </c>
      <c r="N35" s="1">
        <v>7.6</v>
      </c>
      <c r="O35" s="2">
        <v>7.5228400000000004</v>
      </c>
      <c r="P35" s="2">
        <v>8.4499999999999993</v>
      </c>
      <c r="Q35" s="2">
        <v>10.71</v>
      </c>
      <c r="R35" s="2">
        <v>9.9600000000000009</v>
      </c>
      <c r="S35" s="1">
        <v>7.3449999999999998</v>
      </c>
      <c r="T35" s="1">
        <v>8.7197999999999993</v>
      </c>
      <c r="U35" s="2">
        <v>10.631774</v>
      </c>
      <c r="V35" s="2">
        <v>6.22</v>
      </c>
      <c r="W35" s="1">
        <v>11.153226</v>
      </c>
      <c r="X35" s="53">
        <v>8.0387639047619039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22.3</v>
      </c>
      <c r="D37" s="1">
        <v>69</v>
      </c>
      <c r="E37" s="1">
        <v>79.83</v>
      </c>
      <c r="F37" s="1">
        <v>22.75</v>
      </c>
      <c r="G37" s="1">
        <v>80</v>
      </c>
      <c r="H37" s="1">
        <v>44.05</v>
      </c>
      <c r="I37" s="2">
        <v>41.36</v>
      </c>
      <c r="J37" s="1">
        <v>31.5</v>
      </c>
      <c r="K37" s="1">
        <v>42.16</v>
      </c>
      <c r="L37" s="1">
        <v>33.53</v>
      </c>
      <c r="M37" s="1">
        <v>53.28</v>
      </c>
      <c r="N37" s="1">
        <v>19.72</v>
      </c>
      <c r="O37" s="1">
        <v>24.55</v>
      </c>
      <c r="P37" s="1">
        <v>43.4</v>
      </c>
      <c r="Q37" s="1">
        <v>40.67</v>
      </c>
      <c r="R37" s="2">
        <v>38.25</v>
      </c>
      <c r="S37" s="1">
        <v>19.64</v>
      </c>
      <c r="T37" s="1">
        <v>50.737699999999997</v>
      </c>
      <c r="U37" s="1">
        <v>21.8</v>
      </c>
      <c r="V37" s="1">
        <v>40.549999999999997</v>
      </c>
      <c r="W37" s="1">
        <v>31.07</v>
      </c>
      <c r="X37" s="53">
        <v>40.483223809523807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40</v>
      </c>
      <c r="E39" s="20">
        <v>13.02</v>
      </c>
      <c r="F39" s="20">
        <v>10.83</v>
      </c>
      <c r="G39" s="20">
        <v>15.3</v>
      </c>
      <c r="H39" s="20">
        <v>9.9499999999999993</v>
      </c>
      <c r="I39" s="21">
        <v>10.66</v>
      </c>
      <c r="J39" s="20">
        <v>11.58</v>
      </c>
      <c r="K39" s="20">
        <v>5.35</v>
      </c>
      <c r="L39" s="20">
        <v>15</v>
      </c>
      <c r="M39" s="20">
        <v>19.05</v>
      </c>
      <c r="N39" s="20">
        <v>13.8</v>
      </c>
      <c r="O39" s="20">
        <v>5.01</v>
      </c>
      <c r="P39" s="20">
        <v>16.68</v>
      </c>
      <c r="Q39" s="20">
        <v>6</v>
      </c>
      <c r="R39" s="21">
        <v>7</v>
      </c>
      <c r="S39" s="20">
        <v>5.01</v>
      </c>
      <c r="T39" s="20">
        <v>25</v>
      </c>
      <c r="U39" s="20">
        <v>10.69</v>
      </c>
      <c r="V39" s="20">
        <v>20</v>
      </c>
      <c r="W39" s="20">
        <v>6.1276666666666673</v>
      </c>
      <c r="X39" s="57">
        <v>13.859888888888888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160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31.5</v>
      </c>
      <c r="D8" s="1">
        <v>51.9</v>
      </c>
      <c r="E8" s="1">
        <v>34.29</v>
      </c>
      <c r="F8" s="1">
        <v>36.78</v>
      </c>
      <c r="G8" s="2">
        <v>26</v>
      </c>
      <c r="H8" s="1">
        <v>30.99</v>
      </c>
      <c r="I8" s="2">
        <v>21.5</v>
      </c>
      <c r="J8" s="1">
        <v>24.92</v>
      </c>
      <c r="K8" s="1">
        <v>26.45</v>
      </c>
      <c r="L8" s="1">
        <v>28.92</v>
      </c>
      <c r="M8" s="1">
        <v>32.299999999999997</v>
      </c>
      <c r="N8" s="1">
        <v>34.85</v>
      </c>
      <c r="O8" s="1">
        <v>26.66</v>
      </c>
      <c r="P8" s="1">
        <v>34.74</v>
      </c>
      <c r="Q8" s="1">
        <v>22.26</v>
      </c>
      <c r="R8" s="2">
        <v>33.29</v>
      </c>
      <c r="S8" s="1">
        <v>25.11</v>
      </c>
      <c r="T8" s="1">
        <v>29.68</v>
      </c>
      <c r="U8" s="1">
        <v>30.77</v>
      </c>
      <c r="V8" s="1">
        <v>33</v>
      </c>
      <c r="W8" s="1">
        <v>26.5</v>
      </c>
      <c r="X8" s="53">
        <v>30.59095238095238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4.68</v>
      </c>
      <c r="E9" s="19">
        <v>2.9</v>
      </c>
      <c r="F9" s="19">
        <v>2.88</v>
      </c>
      <c r="G9" s="18">
        <v>2.5499999999999998</v>
      </c>
      <c r="H9" s="19">
        <v>2.71</v>
      </c>
      <c r="I9" s="18">
        <v>2.92</v>
      </c>
      <c r="J9" s="19">
        <v>3.75</v>
      </c>
      <c r="K9" s="19">
        <v>2.92</v>
      </c>
      <c r="L9" s="19">
        <v>3.7</v>
      </c>
      <c r="M9" s="19">
        <v>4.6500000000000004</v>
      </c>
      <c r="N9" s="19">
        <v>3.93</v>
      </c>
      <c r="O9" s="19">
        <v>3.16</v>
      </c>
      <c r="P9" s="19">
        <v>3.21</v>
      </c>
      <c r="Q9" s="19">
        <v>2.84</v>
      </c>
      <c r="R9" s="18">
        <v>3.06</v>
      </c>
      <c r="S9" s="19">
        <v>3.9</v>
      </c>
      <c r="T9" s="19">
        <v>3.18</v>
      </c>
      <c r="U9" s="19">
        <v>3.46</v>
      </c>
      <c r="V9" s="19">
        <v>3.6</v>
      </c>
      <c r="W9" s="19">
        <v>3.07</v>
      </c>
      <c r="X9" s="54">
        <v>3.3490476190476191</v>
      </c>
      <c r="Y9" s="9"/>
    </row>
    <row r="10" spans="1:25" ht="11.25" x14ac:dyDescent="0.2">
      <c r="A10" s="31" t="s">
        <v>24</v>
      </c>
      <c r="B10" s="30" t="s">
        <v>93</v>
      </c>
      <c r="C10" s="1">
        <v>280</v>
      </c>
      <c r="D10" s="1">
        <v>416.5</v>
      </c>
      <c r="E10" s="1">
        <v>289.55</v>
      </c>
      <c r="F10" s="1">
        <v>250</v>
      </c>
      <c r="G10" s="2">
        <v>246.61</v>
      </c>
      <c r="H10" s="1">
        <v>230.5</v>
      </c>
      <c r="I10" s="2">
        <v>247</v>
      </c>
      <c r="J10" s="1">
        <v>336.31</v>
      </c>
      <c r="K10" s="1">
        <v>228.86</v>
      </c>
      <c r="L10" s="1">
        <v>265.5</v>
      </c>
      <c r="M10" s="1">
        <v>281.22000000000003</v>
      </c>
      <c r="N10" s="1">
        <v>331.49</v>
      </c>
      <c r="O10" s="1">
        <v>265.39999999999998</v>
      </c>
      <c r="P10" s="1">
        <v>273.17</v>
      </c>
      <c r="Q10" s="1">
        <v>245</v>
      </c>
      <c r="R10" s="2">
        <v>242.2</v>
      </c>
      <c r="S10" s="1">
        <v>397.58</v>
      </c>
      <c r="T10" s="1">
        <v>277.39999999999998</v>
      </c>
      <c r="U10" s="1">
        <v>243.44</v>
      </c>
      <c r="V10" s="1">
        <v>260</v>
      </c>
      <c r="W10" s="1">
        <v>241.07</v>
      </c>
      <c r="X10" s="53">
        <v>278.51428571428568</v>
      </c>
      <c r="Y10" s="9"/>
    </row>
    <row r="11" spans="1:25" ht="11.25" x14ac:dyDescent="0.2">
      <c r="A11" s="31" t="s">
        <v>25</v>
      </c>
      <c r="B11" s="30" t="s">
        <v>92</v>
      </c>
      <c r="C11" s="19">
        <v>0.37</v>
      </c>
      <c r="D11" s="19">
        <v>0.56700000000000006</v>
      </c>
      <c r="E11" s="19">
        <v>0.38439999999999996</v>
      </c>
      <c r="F11" s="19">
        <v>0.37</v>
      </c>
      <c r="G11" s="18">
        <v>0.314</v>
      </c>
      <c r="H11" s="19">
        <v>0.34600000000000003</v>
      </c>
      <c r="I11" s="18">
        <v>0.33600000000000002</v>
      </c>
      <c r="J11" s="19">
        <v>0.53</v>
      </c>
      <c r="K11" s="19">
        <v>0.34299999999999997</v>
      </c>
      <c r="L11" s="19">
        <v>0.4</v>
      </c>
      <c r="M11" s="19">
        <v>0.41259999999999997</v>
      </c>
      <c r="N11" s="19">
        <v>0.52359999999999995</v>
      </c>
      <c r="O11" s="19">
        <v>0.36</v>
      </c>
      <c r="P11" s="19">
        <v>0.436</v>
      </c>
      <c r="Q11" s="19">
        <v>0.35</v>
      </c>
      <c r="R11" s="18">
        <v>0.36</v>
      </c>
      <c r="S11" s="19">
        <v>0.52</v>
      </c>
      <c r="T11" s="19">
        <v>0.38</v>
      </c>
      <c r="U11" s="19">
        <v>0.43</v>
      </c>
      <c r="V11" s="19">
        <v>0.35200000000000004</v>
      </c>
      <c r="W11" s="19">
        <v>0.3528</v>
      </c>
      <c r="X11" s="54">
        <v>0.40178095238095241</v>
      </c>
      <c r="Y11" s="9"/>
    </row>
    <row r="12" spans="1:25" ht="11.25" x14ac:dyDescent="0.2">
      <c r="A12" s="31" t="s">
        <v>26</v>
      </c>
      <c r="B12" s="30" t="s">
        <v>93</v>
      </c>
      <c r="C12" s="1">
        <v>50</v>
      </c>
      <c r="D12" s="1">
        <v>53</v>
      </c>
      <c r="E12" s="1">
        <v>41.85</v>
      </c>
      <c r="F12" s="1">
        <v>28</v>
      </c>
      <c r="G12" s="2">
        <v>60</v>
      </c>
      <c r="H12" s="1">
        <v>50</v>
      </c>
      <c r="I12" s="2">
        <v>55</v>
      </c>
      <c r="J12" s="1">
        <v>42.71</v>
      </c>
      <c r="K12" s="1">
        <v>47</v>
      </c>
      <c r="L12" s="1">
        <v>31</v>
      </c>
      <c r="M12" s="1">
        <v>31.45</v>
      </c>
      <c r="N12" s="1">
        <v>30.41</v>
      </c>
      <c r="O12" s="1">
        <v>24.87</v>
      </c>
      <c r="P12" s="1">
        <v>48.33</v>
      </c>
      <c r="Q12" s="1">
        <v>52.5</v>
      </c>
      <c r="R12" s="2">
        <v>50</v>
      </c>
      <c r="S12" s="1">
        <v>57.5</v>
      </c>
      <c r="T12" s="1">
        <v>41.91</v>
      </c>
      <c r="U12" s="1">
        <v>54</v>
      </c>
      <c r="V12" s="1">
        <v>35</v>
      </c>
      <c r="W12" s="1">
        <v>62.65</v>
      </c>
      <c r="X12" s="53">
        <v>45.103809523809524</v>
      </c>
      <c r="Y12" s="9"/>
    </row>
    <row r="13" spans="1:25" ht="11.25" x14ac:dyDescent="0.2">
      <c r="A13" s="31" t="s">
        <v>27</v>
      </c>
      <c r="B13" s="30" t="s">
        <v>93</v>
      </c>
      <c r="C13" s="1">
        <v>81.2</v>
      </c>
      <c r="D13" s="1">
        <v>149</v>
      </c>
      <c r="E13" s="1">
        <v>68.680000000000007</v>
      </c>
      <c r="F13" s="1">
        <v>55</v>
      </c>
      <c r="G13" s="2">
        <v>60</v>
      </c>
      <c r="H13" s="1">
        <v>46.2</v>
      </c>
      <c r="I13" s="2">
        <v>62</v>
      </c>
      <c r="J13" s="1">
        <v>106</v>
      </c>
      <c r="K13" s="1">
        <v>56</v>
      </c>
      <c r="L13" s="1">
        <v>51</v>
      </c>
      <c r="M13" s="1">
        <v>78.5</v>
      </c>
      <c r="N13" s="1">
        <v>67.45</v>
      </c>
      <c r="O13" s="1">
        <v>62.29</v>
      </c>
      <c r="P13" s="1">
        <v>68.33</v>
      </c>
      <c r="Q13" s="1">
        <v>46</v>
      </c>
      <c r="R13" s="2">
        <v>68</v>
      </c>
      <c r="S13" s="1">
        <v>85</v>
      </c>
      <c r="T13" s="1">
        <v>59.3</v>
      </c>
      <c r="U13" s="1">
        <v>59.48</v>
      </c>
      <c r="V13" s="1">
        <v>65</v>
      </c>
      <c r="W13" s="1">
        <v>66.150000000000006</v>
      </c>
      <c r="X13" s="53">
        <v>69.551428571428573</v>
      </c>
      <c r="Y13" s="9"/>
    </row>
    <row r="14" spans="1:25" ht="11.25" x14ac:dyDescent="0.2">
      <c r="A14" s="31" t="s">
        <v>28</v>
      </c>
      <c r="B14" s="30" t="s">
        <v>94</v>
      </c>
      <c r="C14" s="67">
        <v>0.41</v>
      </c>
      <c r="D14" s="67">
        <v>0.56999999999999995</v>
      </c>
      <c r="E14" s="67">
        <v>0.47</v>
      </c>
      <c r="F14" s="67">
        <v>0.32</v>
      </c>
      <c r="G14" s="68">
        <v>0.52</v>
      </c>
      <c r="H14" s="67">
        <v>0.4</v>
      </c>
      <c r="I14" s="68">
        <v>0.48</v>
      </c>
      <c r="J14" s="67">
        <v>0.47799999999999998</v>
      </c>
      <c r="K14" s="67">
        <v>0.6</v>
      </c>
      <c r="L14" s="67">
        <v>0.44</v>
      </c>
      <c r="M14" s="67">
        <v>0.43</v>
      </c>
      <c r="N14" s="67">
        <v>0.46</v>
      </c>
      <c r="O14" s="67">
        <v>0.37</v>
      </c>
      <c r="P14" s="67">
        <v>0.41</v>
      </c>
      <c r="Q14" s="67">
        <v>0.42</v>
      </c>
      <c r="R14" s="68">
        <v>0.43</v>
      </c>
      <c r="S14" s="67">
        <v>0.35</v>
      </c>
      <c r="T14" s="67">
        <v>0.54</v>
      </c>
      <c r="U14" s="67">
        <v>0.45</v>
      </c>
      <c r="V14" s="67">
        <v>0.47</v>
      </c>
      <c r="W14" s="67">
        <v>0.41025</v>
      </c>
      <c r="X14" s="54">
        <v>0.44896428571428565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4.58</v>
      </c>
      <c r="E15" s="1">
        <v>2.04</v>
      </c>
      <c r="F15" s="1">
        <v>1.95</v>
      </c>
      <c r="G15" s="2">
        <v>2.2999999999999998</v>
      </c>
      <c r="H15" s="1">
        <v>2.21</v>
      </c>
      <c r="I15" s="2">
        <v>1.85</v>
      </c>
      <c r="J15" s="1">
        <v>2.58</v>
      </c>
      <c r="K15" s="1">
        <v>1.79</v>
      </c>
      <c r="L15" s="1">
        <v>2</v>
      </c>
      <c r="M15" s="1">
        <v>2</v>
      </c>
      <c r="N15" s="1">
        <v>2.4300000000000002</v>
      </c>
      <c r="O15" s="1">
        <v>1.42</v>
      </c>
      <c r="P15" s="1">
        <v>2.77</v>
      </c>
      <c r="Q15" s="1">
        <v>2.2599999999999998</v>
      </c>
      <c r="R15" s="2">
        <v>1.85</v>
      </c>
      <c r="S15" s="1">
        <v>1.92</v>
      </c>
      <c r="T15" s="1">
        <v>2.72</v>
      </c>
      <c r="U15" s="1">
        <v>1.81</v>
      </c>
      <c r="V15" s="1">
        <v>1.9</v>
      </c>
      <c r="W15" s="1">
        <v>1.91</v>
      </c>
      <c r="X15" s="53">
        <v>2.170952380952381</v>
      </c>
      <c r="Y15" s="9"/>
    </row>
    <row r="16" spans="1:25" ht="11.25" x14ac:dyDescent="0.2">
      <c r="A16" s="31" t="s">
        <v>29</v>
      </c>
      <c r="B16" s="30" t="s">
        <v>91</v>
      </c>
      <c r="C16" s="1">
        <v>16.71</v>
      </c>
      <c r="D16" s="1">
        <v>19.850000000000001</v>
      </c>
      <c r="E16" s="1">
        <v>20.32</v>
      </c>
      <c r="F16" s="1">
        <v>28</v>
      </c>
      <c r="G16" s="2">
        <v>14.7</v>
      </c>
      <c r="H16" s="1">
        <v>13.94</v>
      </c>
      <c r="I16" s="2">
        <v>15.42</v>
      </c>
      <c r="J16" s="1">
        <v>17.149999999999999</v>
      </c>
      <c r="K16" s="1">
        <v>16.38</v>
      </c>
      <c r="L16" s="1">
        <v>14.04</v>
      </c>
      <c r="M16" s="1">
        <v>16.11</v>
      </c>
      <c r="N16" s="1">
        <v>19.27</v>
      </c>
      <c r="O16" s="1">
        <v>15.44</v>
      </c>
      <c r="P16" s="1">
        <v>23.08</v>
      </c>
      <c r="Q16" s="1">
        <v>11.34</v>
      </c>
      <c r="R16" s="2">
        <v>17.7</v>
      </c>
      <c r="S16" s="1">
        <v>14.61</v>
      </c>
      <c r="T16" s="1">
        <v>15.21</v>
      </c>
      <c r="U16" s="1">
        <v>13.89</v>
      </c>
      <c r="V16" s="1">
        <v>19</v>
      </c>
      <c r="W16" s="1">
        <v>12.76</v>
      </c>
      <c r="X16" s="53">
        <v>16.900952380952379</v>
      </c>
      <c r="Y16" s="9"/>
    </row>
    <row r="17" spans="1:25" ht="11.25" x14ac:dyDescent="0.2">
      <c r="A17" s="31" t="s">
        <v>30</v>
      </c>
      <c r="B17" s="30" t="s">
        <v>94</v>
      </c>
      <c r="C17" s="1">
        <v>49</v>
      </c>
      <c r="D17" s="1">
        <v>151.5</v>
      </c>
      <c r="E17" s="1">
        <v>44.37</v>
      </c>
      <c r="F17" s="1">
        <v>59</v>
      </c>
      <c r="G17" s="2">
        <v>60</v>
      </c>
      <c r="H17" s="1">
        <v>50</v>
      </c>
      <c r="I17" s="2">
        <v>59</v>
      </c>
      <c r="J17" s="1">
        <v>95.25</v>
      </c>
      <c r="K17" s="1">
        <v>72.099999999999994</v>
      </c>
      <c r="L17" s="1">
        <v>86</v>
      </c>
      <c r="M17" s="1">
        <v>92</v>
      </c>
      <c r="N17" s="1">
        <v>72.81</v>
      </c>
      <c r="O17" s="1">
        <v>59.06</v>
      </c>
      <c r="P17" s="1">
        <v>61</v>
      </c>
      <c r="Q17" s="1">
        <v>65.8</v>
      </c>
      <c r="R17" s="2">
        <v>62.25</v>
      </c>
      <c r="S17" s="1">
        <v>58.6</v>
      </c>
      <c r="T17" s="1">
        <v>70.3</v>
      </c>
      <c r="U17" s="1">
        <v>71.69</v>
      </c>
      <c r="V17" s="1">
        <v>56.9</v>
      </c>
      <c r="W17" s="1">
        <v>79.36</v>
      </c>
      <c r="X17" s="53">
        <v>70.285238095238086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281.5</v>
      </c>
      <c r="E18" s="1">
        <v>279.08999999999997</v>
      </c>
      <c r="F18" s="1">
        <v>217.25</v>
      </c>
      <c r="G18" s="2">
        <v>229.75</v>
      </c>
      <c r="H18" s="1">
        <v>290</v>
      </c>
      <c r="I18" s="2">
        <v>197.75</v>
      </c>
      <c r="J18" s="1">
        <v>98.77</v>
      </c>
      <c r="K18" s="1">
        <v>430.25</v>
      </c>
      <c r="L18" s="1">
        <v>386</v>
      </c>
      <c r="M18" s="1">
        <v>312.7</v>
      </c>
      <c r="N18" s="1">
        <v>284.06</v>
      </c>
      <c r="O18" s="1">
        <v>240.33</v>
      </c>
      <c r="P18" s="1">
        <v>306.5</v>
      </c>
      <c r="Q18" s="1">
        <v>243.15</v>
      </c>
      <c r="R18" s="2">
        <v>386.95</v>
      </c>
      <c r="S18" s="1">
        <v>407.5</v>
      </c>
      <c r="T18" s="1">
        <v>395.72</v>
      </c>
      <c r="U18" s="1">
        <v>220.61</v>
      </c>
      <c r="V18" s="1">
        <v>218.33</v>
      </c>
      <c r="W18" s="1">
        <v>280.11</v>
      </c>
      <c r="X18" s="53">
        <v>307.44380952380948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335.37</v>
      </c>
      <c r="D19" s="1">
        <v>236</v>
      </c>
      <c r="E19" s="1">
        <v>244.64</v>
      </c>
      <c r="F19" s="2">
        <v>199.25</v>
      </c>
      <c r="G19" s="2">
        <v>200</v>
      </c>
      <c r="H19" s="1">
        <v>254.86</v>
      </c>
      <c r="I19" s="2">
        <v>112</v>
      </c>
      <c r="J19" s="1">
        <v>199.58</v>
      </c>
      <c r="K19" s="1">
        <v>223.43</v>
      </c>
      <c r="L19" s="2">
        <v>260</v>
      </c>
      <c r="M19" s="2">
        <v>204</v>
      </c>
      <c r="N19" s="1">
        <v>232.59</v>
      </c>
      <c r="O19" s="1">
        <v>200</v>
      </c>
      <c r="P19" s="1">
        <v>216.67</v>
      </c>
      <c r="Q19" s="1">
        <v>180</v>
      </c>
      <c r="R19" s="2">
        <v>278</v>
      </c>
      <c r="S19" s="1">
        <v>181</v>
      </c>
      <c r="T19" s="1">
        <v>119.54</v>
      </c>
      <c r="U19" s="1">
        <v>159.56</v>
      </c>
      <c r="V19" s="1">
        <v>166.39</v>
      </c>
      <c r="W19" s="1">
        <v>234</v>
      </c>
      <c r="X19" s="53">
        <v>211.28</v>
      </c>
      <c r="Y19" s="9"/>
    </row>
    <row r="20" spans="1:25" ht="22.5" x14ac:dyDescent="0.2">
      <c r="A20" s="32" t="s">
        <v>33</v>
      </c>
      <c r="B20" s="33" t="s">
        <v>94</v>
      </c>
      <c r="C20" s="1">
        <v>30.89</v>
      </c>
      <c r="D20" s="1">
        <v>85.5</v>
      </c>
      <c r="E20" s="1">
        <v>43.12</v>
      </c>
      <c r="F20" s="1">
        <v>39.29</v>
      </c>
      <c r="G20" s="2">
        <v>50.5</v>
      </c>
      <c r="H20" s="1">
        <v>56</v>
      </c>
      <c r="I20" s="2">
        <v>45</v>
      </c>
      <c r="J20" s="1">
        <v>41.71</v>
      </c>
      <c r="K20" s="1">
        <v>58.75</v>
      </c>
      <c r="L20" s="1">
        <v>45</v>
      </c>
      <c r="M20" s="1">
        <v>51.5</v>
      </c>
      <c r="N20" s="1">
        <v>39.549999999999997</v>
      </c>
      <c r="O20" s="1">
        <v>49.6</v>
      </c>
      <c r="P20" s="1">
        <v>47.1</v>
      </c>
      <c r="Q20" s="1">
        <v>50</v>
      </c>
      <c r="R20" s="2">
        <v>55</v>
      </c>
      <c r="S20" s="1">
        <v>25.3</v>
      </c>
      <c r="T20" s="1">
        <v>25.43</v>
      </c>
      <c r="U20" s="1">
        <v>24.55</v>
      </c>
      <c r="V20" s="1">
        <v>44.9</v>
      </c>
      <c r="W20" s="1">
        <v>39.880000000000003</v>
      </c>
      <c r="X20" s="53">
        <v>45.17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15.57</v>
      </c>
      <c r="D21" s="1">
        <v>20.75</v>
      </c>
      <c r="E21" s="1">
        <v>23.02</v>
      </c>
      <c r="F21" s="1">
        <v>16.850000000000001</v>
      </c>
      <c r="G21" s="2">
        <v>21.22</v>
      </c>
      <c r="H21" s="1">
        <v>19.899999999999999</v>
      </c>
      <c r="I21" s="2">
        <v>17</v>
      </c>
      <c r="J21" s="1">
        <v>14.712</v>
      </c>
      <c r="K21" s="1">
        <v>26.15</v>
      </c>
      <c r="L21" s="1">
        <v>19.7</v>
      </c>
      <c r="M21" s="1">
        <v>17.8</v>
      </c>
      <c r="N21" s="1">
        <v>21.6</v>
      </c>
      <c r="O21" s="1">
        <v>15.32</v>
      </c>
      <c r="P21" s="1">
        <v>39.57</v>
      </c>
      <c r="Q21" s="1">
        <v>17.899999999999999</v>
      </c>
      <c r="R21" s="2">
        <v>18.27</v>
      </c>
      <c r="S21" s="1">
        <v>17.98</v>
      </c>
      <c r="T21" s="1">
        <v>17.2</v>
      </c>
      <c r="U21" s="1">
        <v>12.84</v>
      </c>
      <c r="V21" s="1">
        <v>14.98</v>
      </c>
      <c r="W21" s="1">
        <v>15.27</v>
      </c>
      <c r="X21" s="53">
        <v>19.219142857142852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430</v>
      </c>
      <c r="E22" s="1">
        <v>257.08</v>
      </c>
      <c r="F22" s="1">
        <v>190</v>
      </c>
      <c r="G22" s="2">
        <v>375</v>
      </c>
      <c r="H22" s="1">
        <v>270</v>
      </c>
      <c r="I22" s="2">
        <v>325</v>
      </c>
      <c r="J22" s="1">
        <v>256.20999999999998</v>
      </c>
      <c r="K22" s="1">
        <v>289</v>
      </c>
      <c r="L22" s="1">
        <v>333.3</v>
      </c>
      <c r="M22" s="1">
        <v>371</v>
      </c>
      <c r="N22" s="1">
        <v>231.86</v>
      </c>
      <c r="O22" s="1">
        <v>253.33</v>
      </c>
      <c r="P22" s="1">
        <v>340</v>
      </c>
      <c r="Q22" s="1">
        <v>532.77</v>
      </c>
      <c r="R22" s="2">
        <v>228.75</v>
      </c>
      <c r="S22" s="1">
        <v>288.39999999999998</v>
      </c>
      <c r="T22" s="1">
        <v>632.79999999999995</v>
      </c>
      <c r="U22" s="1">
        <v>424.14</v>
      </c>
      <c r="V22" s="1">
        <v>202.5</v>
      </c>
      <c r="W22" s="1">
        <v>264.83</v>
      </c>
      <c r="X22" s="53">
        <v>325.78190476190474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20</v>
      </c>
      <c r="D23" s="1">
        <v>18.5</v>
      </c>
      <c r="E23" s="1">
        <v>6.39</v>
      </c>
      <c r="F23" s="1">
        <v>6.94</v>
      </c>
      <c r="G23" s="2">
        <v>12.98</v>
      </c>
      <c r="H23" s="1">
        <v>9.6</v>
      </c>
      <c r="I23" s="2">
        <v>6</v>
      </c>
      <c r="J23" s="1">
        <v>7.78</v>
      </c>
      <c r="K23" s="1">
        <v>9.74</v>
      </c>
      <c r="L23" s="1">
        <v>18.95</v>
      </c>
      <c r="M23" s="1">
        <v>13.03</v>
      </c>
      <c r="N23" s="1">
        <v>9.4499999999999993</v>
      </c>
      <c r="O23" s="1">
        <v>4.16</v>
      </c>
      <c r="P23" s="1">
        <v>6.93</v>
      </c>
      <c r="Q23" s="1">
        <v>10.5</v>
      </c>
      <c r="R23" s="2">
        <v>11.35</v>
      </c>
      <c r="S23" s="1">
        <v>25</v>
      </c>
      <c r="T23" s="1">
        <v>7.7</v>
      </c>
      <c r="U23" s="1">
        <v>24.08</v>
      </c>
      <c r="V23" s="1">
        <v>14</v>
      </c>
      <c r="W23" s="1">
        <v>8.7200000000000006</v>
      </c>
      <c r="X23" s="53">
        <v>11.990476190476191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60.25</v>
      </c>
      <c r="E24" s="1">
        <v>55.15</v>
      </c>
      <c r="F24" s="1">
        <v>67.5</v>
      </c>
      <c r="G24" s="2">
        <v>62.5</v>
      </c>
      <c r="H24" s="1">
        <v>40</v>
      </c>
      <c r="I24" s="2">
        <v>32</v>
      </c>
      <c r="J24" s="1">
        <v>64.34</v>
      </c>
      <c r="K24" s="1">
        <v>54</v>
      </c>
      <c r="L24" s="1">
        <v>63.5</v>
      </c>
      <c r="M24" s="1">
        <v>77.5</v>
      </c>
      <c r="N24" s="1">
        <v>63.33</v>
      </c>
      <c r="O24" s="1">
        <v>51.66</v>
      </c>
      <c r="P24" s="1">
        <v>100.31</v>
      </c>
      <c r="Q24" s="1">
        <v>50</v>
      </c>
      <c r="R24" s="2">
        <v>50</v>
      </c>
      <c r="S24" s="1">
        <v>82</v>
      </c>
      <c r="T24" s="1">
        <v>56.19</v>
      </c>
      <c r="U24" s="1">
        <v>59.11</v>
      </c>
      <c r="V24" s="1">
        <v>69</v>
      </c>
      <c r="W24" s="1">
        <v>51.27</v>
      </c>
      <c r="X24" s="53">
        <v>60.219523809523807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4.38</v>
      </c>
      <c r="D25" s="1">
        <v>8.15</v>
      </c>
      <c r="E25" s="1">
        <v>6.43</v>
      </c>
      <c r="F25" s="1">
        <v>7.77</v>
      </c>
      <c r="G25" s="2">
        <v>7.8</v>
      </c>
      <c r="H25" s="1">
        <v>8.6</v>
      </c>
      <c r="I25" s="2">
        <v>5.33</v>
      </c>
      <c r="J25" s="1">
        <v>6.73</v>
      </c>
      <c r="K25" s="1">
        <v>7.66</v>
      </c>
      <c r="L25" s="1">
        <v>8.32</v>
      </c>
      <c r="M25" s="1">
        <v>9.3699999999999992</v>
      </c>
      <c r="N25" s="1">
        <v>5.65</v>
      </c>
      <c r="O25" s="1">
        <v>6.42</v>
      </c>
      <c r="P25" s="1">
        <v>5.2</v>
      </c>
      <c r="Q25" s="1">
        <v>7.79</v>
      </c>
      <c r="R25" s="2">
        <v>9.4</v>
      </c>
      <c r="S25" s="1">
        <v>5.56</v>
      </c>
      <c r="T25" s="1">
        <v>11.95</v>
      </c>
      <c r="U25" s="1">
        <v>8.1300000000000008</v>
      </c>
      <c r="V25" s="1">
        <v>5.55</v>
      </c>
      <c r="W25" s="1">
        <v>8.1305555555555546</v>
      </c>
      <c r="X25" s="53">
        <v>7.3485978835978853</v>
      </c>
      <c r="Y25" s="9"/>
    </row>
    <row r="26" spans="1:25" ht="11.25" x14ac:dyDescent="0.2">
      <c r="A26" s="31" t="s">
        <v>38</v>
      </c>
      <c r="B26" s="30" t="s">
        <v>92</v>
      </c>
      <c r="C26" s="1">
        <v>7.7</v>
      </c>
      <c r="D26" s="1">
        <v>5.88</v>
      </c>
      <c r="E26" s="1">
        <v>5.0599999999999996</v>
      </c>
      <c r="F26" s="1">
        <v>3.5</v>
      </c>
      <c r="G26" s="2">
        <v>5.43</v>
      </c>
      <c r="H26" s="1">
        <v>6.5</v>
      </c>
      <c r="I26" s="2">
        <v>4.16</v>
      </c>
      <c r="J26" s="1">
        <v>9.85</v>
      </c>
      <c r="K26" s="1">
        <v>3.95</v>
      </c>
      <c r="L26" s="1">
        <v>6.85</v>
      </c>
      <c r="M26" s="1">
        <v>7.24</v>
      </c>
      <c r="N26" s="2">
        <v>3.83</v>
      </c>
      <c r="O26" s="1">
        <v>5.15</v>
      </c>
      <c r="P26" s="1">
        <v>7.93</v>
      </c>
      <c r="Q26" s="1">
        <v>4.21</v>
      </c>
      <c r="R26" s="2">
        <v>9.65</v>
      </c>
      <c r="S26" s="1">
        <v>11.59</v>
      </c>
      <c r="T26" s="1">
        <v>9.0399999999999991</v>
      </c>
      <c r="U26" s="1">
        <v>6.16</v>
      </c>
      <c r="V26" s="1">
        <v>4.04</v>
      </c>
      <c r="W26" s="1">
        <v>6.16</v>
      </c>
      <c r="X26" s="53">
        <v>6.375238095238096</v>
      </c>
      <c r="Y26" s="9"/>
    </row>
    <row r="27" spans="1:25" ht="11.25" x14ac:dyDescent="0.2">
      <c r="A27" s="31" t="s">
        <v>109</v>
      </c>
      <c r="B27" s="30" t="s">
        <v>96</v>
      </c>
      <c r="C27" s="19">
        <v>0.89</v>
      </c>
      <c r="D27" s="19">
        <v>0.96</v>
      </c>
      <c r="E27" s="19">
        <v>0.82</v>
      </c>
      <c r="F27" s="19">
        <v>0.67</v>
      </c>
      <c r="G27" s="18">
        <v>0.56000000000000005</v>
      </c>
      <c r="H27" s="19">
        <v>0.68</v>
      </c>
      <c r="I27" s="18">
        <v>0.59</v>
      </c>
      <c r="J27" s="19">
        <v>0.73</v>
      </c>
      <c r="K27" s="19">
        <v>0.64</v>
      </c>
      <c r="L27" s="19">
        <v>0.69</v>
      </c>
      <c r="M27" s="19">
        <v>0.67</v>
      </c>
      <c r="N27" s="19">
        <v>0.71</v>
      </c>
      <c r="O27" s="19">
        <v>0.82</v>
      </c>
      <c r="P27" s="19">
        <v>1</v>
      </c>
      <c r="Q27" s="19">
        <v>0.56999999999999995</v>
      </c>
      <c r="R27" s="18">
        <v>0.83</v>
      </c>
      <c r="S27" s="18">
        <v>0.89</v>
      </c>
      <c r="T27" s="18">
        <v>0.97</v>
      </c>
      <c r="U27" s="19">
        <v>0.8</v>
      </c>
      <c r="V27" s="19">
        <v>0.69</v>
      </c>
      <c r="W27" s="19">
        <v>0.68569999999999998</v>
      </c>
      <c r="X27" s="54">
        <v>0.75550952380952396</v>
      </c>
      <c r="Y27" s="9"/>
    </row>
    <row r="28" spans="1:25" ht="11.25" x14ac:dyDescent="0.2">
      <c r="A28" s="31" t="s">
        <v>39</v>
      </c>
      <c r="B28" s="30" t="s">
        <v>94</v>
      </c>
      <c r="C28" s="1">
        <v>64</v>
      </c>
      <c r="D28" s="1">
        <v>58.25</v>
      </c>
      <c r="E28" s="1">
        <v>63.66</v>
      </c>
      <c r="F28" s="1">
        <v>56</v>
      </c>
      <c r="G28" s="2">
        <v>59.46</v>
      </c>
      <c r="H28" s="1">
        <v>56</v>
      </c>
      <c r="I28" s="2">
        <v>54</v>
      </c>
      <c r="J28" s="1">
        <v>58.86</v>
      </c>
      <c r="K28" s="1">
        <v>52.08</v>
      </c>
      <c r="L28" s="1">
        <v>54</v>
      </c>
      <c r="M28" s="1">
        <v>61</v>
      </c>
      <c r="N28" s="1">
        <v>57.76</v>
      </c>
      <c r="O28" s="1">
        <v>76.709999999999994</v>
      </c>
      <c r="P28" s="1">
        <v>82.44</v>
      </c>
      <c r="Q28" s="1">
        <v>52.8</v>
      </c>
      <c r="R28" s="2">
        <v>55.59</v>
      </c>
      <c r="S28" s="1">
        <v>64</v>
      </c>
      <c r="T28" s="1">
        <v>68.709999999999994</v>
      </c>
      <c r="U28" s="1">
        <v>67.61</v>
      </c>
      <c r="V28" s="1">
        <v>56.3</v>
      </c>
      <c r="W28" s="1">
        <v>58.17</v>
      </c>
      <c r="X28" s="53">
        <v>60.828571428571436</v>
      </c>
      <c r="Y28" s="9"/>
    </row>
    <row r="29" spans="1:25" ht="11.25" x14ac:dyDescent="0.2">
      <c r="A29" s="31" t="s">
        <v>40</v>
      </c>
      <c r="B29" s="30" t="s">
        <v>94</v>
      </c>
      <c r="C29" s="1">
        <v>164</v>
      </c>
      <c r="D29" s="1">
        <v>318</v>
      </c>
      <c r="E29" s="1">
        <v>197.85</v>
      </c>
      <c r="F29" s="1">
        <v>158</v>
      </c>
      <c r="G29" s="2">
        <v>169.3</v>
      </c>
      <c r="H29" s="1">
        <v>180</v>
      </c>
      <c r="I29" s="2">
        <v>77</v>
      </c>
      <c r="J29" s="1">
        <v>165.3</v>
      </c>
      <c r="K29" s="1">
        <v>215</v>
      </c>
      <c r="L29" s="1">
        <v>203</v>
      </c>
      <c r="M29" s="1">
        <v>217.74</v>
      </c>
      <c r="N29" s="1">
        <v>165.87</v>
      </c>
      <c r="O29" s="1">
        <v>186.78</v>
      </c>
      <c r="P29" s="1">
        <v>214.69</v>
      </c>
      <c r="Q29" s="1">
        <v>170</v>
      </c>
      <c r="R29" s="2">
        <v>203.25</v>
      </c>
      <c r="S29" s="1">
        <v>90.07</v>
      </c>
      <c r="T29" s="1">
        <v>208.89</v>
      </c>
      <c r="U29" s="1">
        <v>190.7</v>
      </c>
      <c r="V29" s="1">
        <v>190</v>
      </c>
      <c r="W29" s="1">
        <v>152.77000000000001</v>
      </c>
      <c r="X29" s="53">
        <v>182.77190476190475</v>
      </c>
      <c r="Y29" s="9"/>
    </row>
    <row r="30" spans="1:25" ht="11.25" x14ac:dyDescent="0.2">
      <c r="A30" s="31" t="s">
        <v>41</v>
      </c>
      <c r="B30" s="30" t="s">
        <v>94</v>
      </c>
      <c r="C30" s="1">
        <v>37.75</v>
      </c>
      <c r="D30" s="1">
        <v>50</v>
      </c>
      <c r="E30" s="1">
        <v>31.31</v>
      </c>
      <c r="F30" s="1">
        <v>25.73</v>
      </c>
      <c r="G30" s="2">
        <v>37.549999999999997</v>
      </c>
      <c r="H30" s="1">
        <v>42.9</v>
      </c>
      <c r="I30" s="2">
        <v>29.95</v>
      </c>
      <c r="J30" s="1">
        <v>26.52</v>
      </c>
      <c r="K30" s="1">
        <v>43</v>
      </c>
      <c r="L30" s="1">
        <v>37</v>
      </c>
      <c r="M30" s="1">
        <v>47.5</v>
      </c>
      <c r="N30" s="1">
        <v>26.89</v>
      </c>
      <c r="O30" s="1">
        <v>44.67</v>
      </c>
      <c r="P30" s="1">
        <v>60.88</v>
      </c>
      <c r="Q30" s="1">
        <v>37.75</v>
      </c>
      <c r="R30" s="2">
        <v>30</v>
      </c>
      <c r="S30" s="1">
        <v>35.020000000000003</v>
      </c>
      <c r="T30" s="1">
        <v>36.520000000000003</v>
      </c>
      <c r="U30" s="1">
        <v>27.15</v>
      </c>
      <c r="V30" s="1">
        <v>26.5</v>
      </c>
      <c r="W30" s="1">
        <v>53.86</v>
      </c>
      <c r="X30" s="53">
        <v>37.545238095238091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40.340000000000003</v>
      </c>
      <c r="D31" s="1">
        <v>55.5</v>
      </c>
      <c r="E31" s="1">
        <v>44.63</v>
      </c>
      <c r="F31" s="1">
        <v>47.16</v>
      </c>
      <c r="G31" s="2">
        <v>46.57</v>
      </c>
      <c r="H31" s="1">
        <v>44</v>
      </c>
      <c r="I31" s="2">
        <v>45.83</v>
      </c>
      <c r="J31" s="1">
        <v>53.87</v>
      </c>
      <c r="K31" s="1">
        <v>53</v>
      </c>
      <c r="L31" s="1">
        <v>50.17</v>
      </c>
      <c r="M31" s="1">
        <v>58.55</v>
      </c>
      <c r="N31" s="1">
        <v>44.67</v>
      </c>
      <c r="O31" s="1">
        <v>40.130000000000003</v>
      </c>
      <c r="P31" s="1">
        <v>51.29</v>
      </c>
      <c r="Q31" s="1">
        <v>40.01</v>
      </c>
      <c r="R31" s="2">
        <v>43</v>
      </c>
      <c r="S31" s="1">
        <v>24.31</v>
      </c>
      <c r="T31" s="1">
        <v>40.299999999999997</v>
      </c>
      <c r="U31" s="1">
        <v>53.45</v>
      </c>
      <c r="V31" s="1">
        <v>37</v>
      </c>
      <c r="W31" s="1">
        <v>42.52</v>
      </c>
      <c r="X31" s="53">
        <v>45.538095238095231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18.38</v>
      </c>
      <c r="D32" s="1">
        <v>29.78</v>
      </c>
      <c r="E32" s="1">
        <v>30.35</v>
      </c>
      <c r="F32" s="1">
        <v>20.25</v>
      </c>
      <c r="G32" s="2">
        <v>16.329999999999998</v>
      </c>
      <c r="H32" s="1">
        <v>19</v>
      </c>
      <c r="I32" s="2">
        <v>14.85</v>
      </c>
      <c r="J32" s="1">
        <v>16.34</v>
      </c>
      <c r="K32" s="1">
        <v>23.87</v>
      </c>
      <c r="L32" s="1">
        <v>25.02</v>
      </c>
      <c r="M32" s="1">
        <v>20.100000000000001</v>
      </c>
      <c r="N32" s="1">
        <v>19.03</v>
      </c>
      <c r="O32" s="1">
        <v>31.55</v>
      </c>
      <c r="P32" s="1">
        <v>28.88</v>
      </c>
      <c r="Q32" s="1">
        <v>18.29</v>
      </c>
      <c r="R32" s="2">
        <v>27.3</v>
      </c>
      <c r="S32" s="2">
        <v>18.25</v>
      </c>
      <c r="T32" s="2">
        <v>21.39</v>
      </c>
      <c r="U32" s="1">
        <v>15.46</v>
      </c>
      <c r="V32" s="1">
        <v>16.920000000000002</v>
      </c>
      <c r="W32" s="1">
        <v>21.49</v>
      </c>
      <c r="X32" s="53">
        <v>21.563333333333333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11.68</v>
      </c>
      <c r="E34" s="2">
        <v>12.32</v>
      </c>
      <c r="F34" s="2">
        <v>9.4</v>
      </c>
      <c r="G34" s="2">
        <v>11.61</v>
      </c>
      <c r="H34" s="1">
        <v>11.28</v>
      </c>
      <c r="I34" s="2">
        <v>12.03</v>
      </c>
      <c r="J34" s="2">
        <v>9.7323810000000002</v>
      </c>
      <c r="K34" s="2">
        <v>12.47</v>
      </c>
      <c r="L34" s="2">
        <v>8.6958690000000001</v>
      </c>
      <c r="M34" s="2">
        <v>9.32</v>
      </c>
      <c r="N34" s="1">
        <v>10.57</v>
      </c>
      <c r="O34" s="2">
        <v>9.1834000000000007</v>
      </c>
      <c r="P34" s="2">
        <v>11.24</v>
      </c>
      <c r="Q34" s="2">
        <v>15.69</v>
      </c>
      <c r="R34" s="2">
        <v>13.52</v>
      </c>
      <c r="S34" s="1">
        <v>9.1755999999999975</v>
      </c>
      <c r="T34" s="1">
        <v>11.571099999999999</v>
      </c>
      <c r="U34" s="2">
        <v>15.520252999999999</v>
      </c>
      <c r="V34" s="2">
        <v>9.59</v>
      </c>
      <c r="W34" s="1">
        <v>13.452460000000002</v>
      </c>
      <c r="X34" s="53">
        <v>11.308712142857145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6.2960309999999993</v>
      </c>
      <c r="D35" s="2">
        <v>8.6199999999999992</v>
      </c>
      <c r="E35" s="2">
        <v>7.22</v>
      </c>
      <c r="F35" s="2">
        <v>6.18</v>
      </c>
      <c r="G35" s="2">
        <v>7.43</v>
      </c>
      <c r="H35" s="1">
        <v>7.04</v>
      </c>
      <c r="I35" s="2">
        <v>8.77</v>
      </c>
      <c r="J35" s="2">
        <v>6.6210060000000004</v>
      </c>
      <c r="K35" s="2">
        <v>8.14</v>
      </c>
      <c r="L35" s="2">
        <v>6.398847</v>
      </c>
      <c r="M35" s="2">
        <v>7.12</v>
      </c>
      <c r="N35" s="1">
        <v>7.6</v>
      </c>
      <c r="O35" s="2">
        <v>6.7680400000000001</v>
      </c>
      <c r="P35" s="2">
        <v>8.4499999999999993</v>
      </c>
      <c r="Q35" s="2">
        <v>10.71</v>
      </c>
      <c r="R35" s="2">
        <v>9.9600000000000009</v>
      </c>
      <c r="S35" s="1">
        <v>7.3449999999999998</v>
      </c>
      <c r="T35" s="1">
        <v>8.8306000000000004</v>
      </c>
      <c r="U35" s="2">
        <v>10.658487000000001</v>
      </c>
      <c r="V35" s="2">
        <v>6.22</v>
      </c>
      <c r="W35" s="1">
        <v>11.146324</v>
      </c>
      <c r="X35" s="53">
        <v>7.9773492857142863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22.3</v>
      </c>
      <c r="D37" s="1">
        <v>66.5</v>
      </c>
      <c r="E37" s="1">
        <v>79.83</v>
      </c>
      <c r="F37" s="1">
        <v>22.75</v>
      </c>
      <c r="G37" s="1">
        <v>78.900000000000006</v>
      </c>
      <c r="H37" s="1">
        <v>44.05</v>
      </c>
      <c r="I37" s="2">
        <v>41.36</v>
      </c>
      <c r="J37" s="1">
        <v>31.5</v>
      </c>
      <c r="K37" s="1">
        <v>42.16</v>
      </c>
      <c r="L37" s="1">
        <v>33.53</v>
      </c>
      <c r="M37" s="1">
        <v>53.27</v>
      </c>
      <c r="N37" s="1">
        <v>19.72</v>
      </c>
      <c r="O37" s="1">
        <v>25.46</v>
      </c>
      <c r="P37" s="1">
        <v>43.4</v>
      </c>
      <c r="Q37" s="1">
        <v>44.16</v>
      </c>
      <c r="R37" s="2">
        <v>38.25</v>
      </c>
      <c r="S37" s="1">
        <v>19.64</v>
      </c>
      <c r="T37" s="1">
        <v>50.322600000000001</v>
      </c>
      <c r="U37" s="1">
        <v>21.7</v>
      </c>
      <c r="V37" s="1">
        <v>37.04</v>
      </c>
      <c r="W37" s="1">
        <v>31.07</v>
      </c>
      <c r="X37" s="53">
        <v>40.329171428571428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40</v>
      </c>
      <c r="E39" s="20">
        <v>13.02</v>
      </c>
      <c r="F39" s="20">
        <v>10</v>
      </c>
      <c r="G39" s="20">
        <v>15.5</v>
      </c>
      <c r="H39" s="20">
        <v>9.9499999999999993</v>
      </c>
      <c r="I39" s="21">
        <v>10.66</v>
      </c>
      <c r="J39" s="20">
        <v>11.58</v>
      </c>
      <c r="K39" s="20">
        <v>5.34</v>
      </c>
      <c r="L39" s="20">
        <v>15</v>
      </c>
      <c r="M39" s="20">
        <v>19</v>
      </c>
      <c r="N39" s="20">
        <v>13.58</v>
      </c>
      <c r="O39" s="20">
        <v>4.8</v>
      </c>
      <c r="P39" s="20">
        <v>16.73</v>
      </c>
      <c r="Q39" s="20">
        <v>6</v>
      </c>
      <c r="R39" s="21">
        <v>7</v>
      </c>
      <c r="S39" s="20">
        <v>5.01</v>
      </c>
      <c r="T39" s="20">
        <v>25</v>
      </c>
      <c r="U39" s="20">
        <v>10.69</v>
      </c>
      <c r="V39" s="20">
        <v>19.170000000000002</v>
      </c>
      <c r="W39" s="20">
        <v>6.0983333333333327</v>
      </c>
      <c r="X39" s="57">
        <v>13.768015873015875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159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31.5</v>
      </c>
      <c r="D8" s="1">
        <v>52.5</v>
      </c>
      <c r="E8" s="1">
        <v>34.380000000000003</v>
      </c>
      <c r="F8" s="1">
        <v>36.78</v>
      </c>
      <c r="G8" s="2">
        <v>26.65</v>
      </c>
      <c r="H8" s="1">
        <v>30.87</v>
      </c>
      <c r="I8" s="2">
        <v>21.3</v>
      </c>
      <c r="J8" s="1">
        <v>24.95</v>
      </c>
      <c r="K8" s="1">
        <v>25.61</v>
      </c>
      <c r="L8" s="1">
        <v>28.92</v>
      </c>
      <c r="M8" s="1">
        <v>32.299999999999997</v>
      </c>
      <c r="N8" s="1">
        <v>34.65</v>
      </c>
      <c r="O8" s="1">
        <v>23.52</v>
      </c>
      <c r="P8" s="1">
        <v>34.74</v>
      </c>
      <c r="Q8" s="1">
        <v>22.26</v>
      </c>
      <c r="R8" s="2">
        <v>33</v>
      </c>
      <c r="S8" s="1">
        <v>25.11</v>
      </c>
      <c r="T8" s="1">
        <v>30.26</v>
      </c>
      <c r="U8" s="1">
        <v>30.77</v>
      </c>
      <c r="V8" s="1">
        <v>35.99</v>
      </c>
      <c r="W8" s="1">
        <v>26.54</v>
      </c>
      <c r="X8" s="53">
        <f t="shared" ref="X8:X32" si="0">AVERAGE(C8:W8)</f>
        <v>30.599999999999994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4.6500000000000004</v>
      </c>
      <c r="E9" s="19">
        <v>2.88</v>
      </c>
      <c r="F9" s="19">
        <v>2.88</v>
      </c>
      <c r="G9" s="18">
        <v>2.59</v>
      </c>
      <c r="H9" s="19">
        <v>2.7</v>
      </c>
      <c r="I9" s="18">
        <v>2.85</v>
      </c>
      <c r="J9" s="19">
        <v>3.75</v>
      </c>
      <c r="K9" s="19">
        <v>2.99</v>
      </c>
      <c r="L9" s="19">
        <v>3.7</v>
      </c>
      <c r="M9" s="19">
        <v>4.67</v>
      </c>
      <c r="N9" s="19">
        <v>3.9</v>
      </c>
      <c r="O9" s="19">
        <v>3</v>
      </c>
      <c r="P9" s="19">
        <v>3.21</v>
      </c>
      <c r="Q9" s="19">
        <v>2.86</v>
      </c>
      <c r="R9" s="18">
        <v>3.06</v>
      </c>
      <c r="S9" s="19">
        <v>3.9</v>
      </c>
      <c r="T9" s="19">
        <v>3.16</v>
      </c>
      <c r="U9" s="19">
        <v>3.44</v>
      </c>
      <c r="V9" s="19">
        <v>3.78</v>
      </c>
      <c r="W9" s="19">
        <v>3.07</v>
      </c>
      <c r="X9" s="54">
        <f t="shared" si="0"/>
        <v>3.3476190476190473</v>
      </c>
      <c r="Y9" s="9"/>
    </row>
    <row r="10" spans="1:25" ht="11.25" x14ac:dyDescent="0.2">
      <c r="A10" s="31" t="s">
        <v>24</v>
      </c>
      <c r="B10" s="30" t="s">
        <v>93</v>
      </c>
      <c r="C10" s="1">
        <v>280</v>
      </c>
      <c r="D10" s="1">
        <v>417</v>
      </c>
      <c r="E10" s="1">
        <v>289.08999999999997</v>
      </c>
      <c r="F10" s="1">
        <v>249</v>
      </c>
      <c r="G10" s="2">
        <v>251.23</v>
      </c>
      <c r="H10" s="1">
        <v>230.5</v>
      </c>
      <c r="I10" s="2">
        <v>247</v>
      </c>
      <c r="J10" s="1">
        <v>336.31</v>
      </c>
      <c r="K10" s="1">
        <v>228.86</v>
      </c>
      <c r="L10" s="1">
        <v>264.5</v>
      </c>
      <c r="M10" s="1">
        <v>281.23</v>
      </c>
      <c r="N10" s="1">
        <v>330.89</v>
      </c>
      <c r="O10" s="1">
        <v>250</v>
      </c>
      <c r="P10" s="1">
        <v>273.17</v>
      </c>
      <c r="Q10" s="1">
        <v>243.5</v>
      </c>
      <c r="R10" s="2">
        <v>242.1</v>
      </c>
      <c r="S10" s="1">
        <v>394.95</v>
      </c>
      <c r="T10" s="1">
        <v>279.39999999999998</v>
      </c>
      <c r="U10" s="1">
        <v>243.44</v>
      </c>
      <c r="V10" s="1">
        <v>260</v>
      </c>
      <c r="W10" s="1">
        <v>241.07</v>
      </c>
      <c r="X10" s="53">
        <f t="shared" si="0"/>
        <v>277.77333333333331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f>28.3/50</f>
        <v>0.56600000000000006</v>
      </c>
      <c r="E11" s="19">
        <f>19.22/50</f>
        <v>0.38439999999999996</v>
      </c>
      <c r="F11" s="19">
        <f>18.75/50</f>
        <v>0.375</v>
      </c>
      <c r="G11" s="18">
        <f>15.7/50</f>
        <v>0.314</v>
      </c>
      <c r="H11" s="19">
        <f>17.22/50</f>
        <v>0.34439999999999998</v>
      </c>
      <c r="I11" s="18">
        <v>0.33600000000000002</v>
      </c>
      <c r="J11" s="19">
        <v>0.52600000000000002</v>
      </c>
      <c r="K11" s="19">
        <f>17.17/50</f>
        <v>0.34340000000000004</v>
      </c>
      <c r="L11" s="19">
        <v>0.4</v>
      </c>
      <c r="M11" s="19">
        <f>20.88/50</f>
        <v>0.41759999999999997</v>
      </c>
      <c r="N11" s="19">
        <f>25.97/50</f>
        <v>0.51939999999999997</v>
      </c>
      <c r="O11" s="19">
        <v>0.34</v>
      </c>
      <c r="P11" s="19">
        <f>21.8/50</f>
        <v>0.436</v>
      </c>
      <c r="Q11" s="19">
        <f>17.5/50</f>
        <v>0.35</v>
      </c>
      <c r="R11" s="18">
        <f>17.5/50</f>
        <v>0.35</v>
      </c>
      <c r="S11" s="19">
        <v>0.52</v>
      </c>
      <c r="T11" s="19">
        <v>0.38</v>
      </c>
      <c r="U11" s="19">
        <v>0.43</v>
      </c>
      <c r="V11" s="19">
        <f>17.6/50</f>
        <v>0.35200000000000004</v>
      </c>
      <c r="W11" s="19">
        <f>17.57/50</f>
        <v>0.35139999999999999</v>
      </c>
      <c r="X11" s="54">
        <f t="shared" si="0"/>
        <v>0.40074285714285701</v>
      </c>
      <c r="Y11" s="9"/>
    </row>
    <row r="12" spans="1:25" ht="11.25" x14ac:dyDescent="0.2">
      <c r="A12" s="31" t="s">
        <v>26</v>
      </c>
      <c r="B12" s="30" t="s">
        <v>93</v>
      </c>
      <c r="C12" s="1">
        <v>49.5</v>
      </c>
      <c r="D12" s="1">
        <v>53</v>
      </c>
      <c r="E12" s="1">
        <v>41.85</v>
      </c>
      <c r="F12" s="1">
        <v>28</v>
      </c>
      <c r="G12" s="2">
        <v>60.7</v>
      </c>
      <c r="H12" s="1">
        <v>50</v>
      </c>
      <c r="I12" s="2">
        <v>55</v>
      </c>
      <c r="J12" s="1">
        <v>42.69</v>
      </c>
      <c r="K12" s="1">
        <v>47</v>
      </c>
      <c r="L12" s="1">
        <v>31</v>
      </c>
      <c r="M12" s="1">
        <v>32</v>
      </c>
      <c r="N12" s="1">
        <v>30.33</v>
      </c>
      <c r="O12" s="1">
        <v>21</v>
      </c>
      <c r="P12" s="1">
        <v>46.67</v>
      </c>
      <c r="Q12" s="1">
        <v>52</v>
      </c>
      <c r="R12" s="2">
        <v>50</v>
      </c>
      <c r="S12" s="1">
        <v>57.5</v>
      </c>
      <c r="T12" s="1">
        <v>41.91</v>
      </c>
      <c r="U12" s="1">
        <v>53.88</v>
      </c>
      <c r="V12" s="1">
        <v>35</v>
      </c>
      <c r="W12" s="1">
        <v>62.57</v>
      </c>
      <c r="X12" s="53">
        <f t="shared" si="0"/>
        <v>44.838095238095242</v>
      </c>
      <c r="Y12" s="9"/>
    </row>
    <row r="13" spans="1:25" ht="11.25" x14ac:dyDescent="0.2">
      <c r="A13" s="31" t="s">
        <v>27</v>
      </c>
      <c r="B13" s="30" t="s">
        <v>93</v>
      </c>
      <c r="C13" s="1">
        <v>81.2</v>
      </c>
      <c r="D13" s="1">
        <v>149</v>
      </c>
      <c r="E13" s="1">
        <v>68.680000000000007</v>
      </c>
      <c r="F13" s="1">
        <v>58.17</v>
      </c>
      <c r="G13" s="2">
        <v>60</v>
      </c>
      <c r="H13" s="1">
        <v>46.2</v>
      </c>
      <c r="I13" s="2">
        <v>62</v>
      </c>
      <c r="J13" s="1">
        <v>105.97</v>
      </c>
      <c r="K13" s="1">
        <v>55.5</v>
      </c>
      <c r="L13" s="1">
        <v>50</v>
      </c>
      <c r="M13" s="1">
        <v>78.75</v>
      </c>
      <c r="N13" s="1">
        <v>67.290000000000006</v>
      </c>
      <c r="O13" s="1">
        <v>57</v>
      </c>
      <c r="P13" s="1">
        <v>66.67</v>
      </c>
      <c r="Q13" s="1">
        <v>46</v>
      </c>
      <c r="R13" s="2">
        <v>66.8</v>
      </c>
      <c r="S13" s="1">
        <v>85</v>
      </c>
      <c r="T13" s="1">
        <v>59.27</v>
      </c>
      <c r="U13" s="1">
        <v>58.68</v>
      </c>
      <c r="V13" s="1">
        <v>65</v>
      </c>
      <c r="W13" s="1">
        <v>66.040000000000006</v>
      </c>
      <c r="X13" s="53">
        <f t="shared" si="0"/>
        <v>69.200952380952373</v>
      </c>
      <c r="Y13" s="9"/>
    </row>
    <row r="14" spans="1:25" ht="11.25" x14ac:dyDescent="0.2">
      <c r="A14" s="31" t="s">
        <v>28</v>
      </c>
      <c r="B14" s="30" t="s">
        <v>94</v>
      </c>
      <c r="C14" s="67">
        <v>0.41</v>
      </c>
      <c r="D14" s="67">
        <v>0.56999999999999995</v>
      </c>
      <c r="E14" s="67">
        <v>0.47</v>
      </c>
      <c r="F14" s="67">
        <v>0.32</v>
      </c>
      <c r="G14" s="68">
        <v>0.49</v>
      </c>
      <c r="H14" s="67">
        <v>0.39</v>
      </c>
      <c r="I14" s="68">
        <v>0.48</v>
      </c>
      <c r="J14" s="67">
        <v>0.47099999999999997</v>
      </c>
      <c r="K14" s="67">
        <v>0.6</v>
      </c>
      <c r="L14" s="67">
        <v>0.44</v>
      </c>
      <c r="M14" s="67">
        <v>0.44</v>
      </c>
      <c r="N14" s="67">
        <v>0.46</v>
      </c>
      <c r="O14" s="67">
        <v>0.37</v>
      </c>
      <c r="P14" s="67">
        <v>0.41</v>
      </c>
      <c r="Q14" s="67">
        <v>0.42</v>
      </c>
      <c r="R14" s="68">
        <v>0.42</v>
      </c>
      <c r="S14" s="67">
        <v>0.35</v>
      </c>
      <c r="T14" s="67">
        <v>0.54</v>
      </c>
      <c r="U14" s="67">
        <v>0.45</v>
      </c>
      <c r="V14" s="67">
        <v>0.47</v>
      </c>
      <c r="W14" s="67">
        <f>0.41015</f>
        <v>0.41015000000000001</v>
      </c>
      <c r="X14" s="54">
        <f t="shared" si="0"/>
        <v>0.44672142857142855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4.5999999999999996</v>
      </c>
      <c r="E15" s="1">
        <v>2.0499999999999998</v>
      </c>
      <c r="F15" s="1">
        <v>1.95</v>
      </c>
      <c r="G15" s="2">
        <v>2.25</v>
      </c>
      <c r="H15" s="1">
        <v>2.2000000000000002</v>
      </c>
      <c r="I15" s="2">
        <v>1.76</v>
      </c>
      <c r="J15" s="1">
        <v>2.58</v>
      </c>
      <c r="K15" s="1">
        <v>1.76</v>
      </c>
      <c r="L15" s="1">
        <v>1.87</v>
      </c>
      <c r="M15" s="1">
        <v>1.99</v>
      </c>
      <c r="N15" s="1">
        <v>2.41</v>
      </c>
      <c r="O15" s="1">
        <v>1.33</v>
      </c>
      <c r="P15" s="1">
        <v>2.75</v>
      </c>
      <c r="Q15" s="1">
        <v>2.31</v>
      </c>
      <c r="R15" s="2">
        <v>1.84</v>
      </c>
      <c r="S15" s="1">
        <v>1.9</v>
      </c>
      <c r="T15" s="1">
        <v>2.69</v>
      </c>
      <c r="U15" s="1">
        <v>1.81</v>
      </c>
      <c r="V15" s="1">
        <v>1.9</v>
      </c>
      <c r="W15" s="1">
        <v>1.9</v>
      </c>
      <c r="X15" s="53">
        <f t="shared" si="0"/>
        <v>2.15</v>
      </c>
      <c r="Y15" s="9"/>
    </row>
    <row r="16" spans="1:25" ht="11.25" x14ac:dyDescent="0.2">
      <c r="A16" s="31" t="s">
        <v>29</v>
      </c>
      <c r="B16" s="30" t="s">
        <v>91</v>
      </c>
      <c r="C16" s="1">
        <v>16.71</v>
      </c>
      <c r="D16" s="1">
        <v>19.850000000000001</v>
      </c>
      <c r="E16" s="1">
        <v>20.25</v>
      </c>
      <c r="F16" s="1">
        <v>28</v>
      </c>
      <c r="G16" s="2">
        <v>14.63</v>
      </c>
      <c r="H16" s="1">
        <v>13.94</v>
      </c>
      <c r="I16" s="2">
        <v>15.42</v>
      </c>
      <c r="J16" s="1">
        <v>17.149999999999999</v>
      </c>
      <c r="K16" s="1">
        <v>16.3</v>
      </c>
      <c r="L16" s="1">
        <v>14.04</v>
      </c>
      <c r="M16" s="1">
        <v>16.16</v>
      </c>
      <c r="N16" s="1">
        <v>19.22</v>
      </c>
      <c r="O16" s="1">
        <v>19.68</v>
      </c>
      <c r="P16" s="1">
        <v>22.59</v>
      </c>
      <c r="Q16" s="1">
        <v>11.33</v>
      </c>
      <c r="R16" s="2">
        <v>17.399999999999999</v>
      </c>
      <c r="S16" s="1">
        <v>14.61</v>
      </c>
      <c r="T16" s="1">
        <v>15.11</v>
      </c>
      <c r="U16" s="1">
        <v>13.94</v>
      </c>
      <c r="V16" s="1">
        <v>19</v>
      </c>
      <c r="W16" s="1">
        <v>12.76</v>
      </c>
      <c r="X16" s="53">
        <f t="shared" si="0"/>
        <v>17.051904761904762</v>
      </c>
      <c r="Y16" s="9"/>
    </row>
    <row r="17" spans="1:25" ht="11.25" x14ac:dyDescent="0.2">
      <c r="A17" s="31" t="s">
        <v>30</v>
      </c>
      <c r="B17" s="30" t="s">
        <v>94</v>
      </c>
      <c r="C17" s="1">
        <v>49</v>
      </c>
      <c r="D17" s="1">
        <v>151.5</v>
      </c>
      <c r="E17" s="1">
        <v>44.23</v>
      </c>
      <c r="F17" s="1">
        <v>59</v>
      </c>
      <c r="G17" s="2">
        <v>60</v>
      </c>
      <c r="H17" s="1">
        <v>50</v>
      </c>
      <c r="I17" s="2">
        <v>59</v>
      </c>
      <c r="J17" s="1">
        <v>95.25</v>
      </c>
      <c r="K17" s="1">
        <v>73</v>
      </c>
      <c r="L17" s="1">
        <v>82</v>
      </c>
      <c r="M17" s="1">
        <v>91.85</v>
      </c>
      <c r="N17" s="1">
        <v>72.59</v>
      </c>
      <c r="O17" s="1">
        <v>60</v>
      </c>
      <c r="P17" s="1">
        <v>60.57</v>
      </c>
      <c r="Q17" s="1">
        <v>65.8</v>
      </c>
      <c r="R17" s="2">
        <v>62.1</v>
      </c>
      <c r="S17" s="1">
        <v>58.4</v>
      </c>
      <c r="T17" s="1">
        <v>69.28</v>
      </c>
      <c r="U17" s="1">
        <v>71.27</v>
      </c>
      <c r="V17" s="1">
        <v>56.9</v>
      </c>
      <c r="W17" s="1">
        <v>79.150000000000006</v>
      </c>
      <c r="X17" s="53">
        <f t="shared" si="0"/>
        <v>70.042380952380967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281.5</v>
      </c>
      <c r="E18" s="1">
        <v>279.08999999999997</v>
      </c>
      <c r="F18" s="1">
        <v>217.25</v>
      </c>
      <c r="G18" s="2">
        <v>229.75</v>
      </c>
      <c r="H18" s="1">
        <v>290</v>
      </c>
      <c r="I18" s="2">
        <v>197.75</v>
      </c>
      <c r="J18" s="1">
        <v>98.74</v>
      </c>
      <c r="K18" s="1">
        <v>420.98</v>
      </c>
      <c r="L18" s="1">
        <v>386</v>
      </c>
      <c r="M18" s="1">
        <v>310.2</v>
      </c>
      <c r="N18" s="1">
        <v>282.44</v>
      </c>
      <c r="O18" s="1">
        <v>245.5</v>
      </c>
      <c r="P18" s="1">
        <v>303.17</v>
      </c>
      <c r="Q18" s="1">
        <v>243.15</v>
      </c>
      <c r="R18" s="2">
        <v>386.95</v>
      </c>
      <c r="S18" s="1">
        <v>417.5</v>
      </c>
      <c r="T18" s="1">
        <v>398.57</v>
      </c>
      <c r="U18" s="1">
        <v>219.09</v>
      </c>
      <c r="V18" s="1">
        <v>240</v>
      </c>
      <c r="W18" s="1">
        <v>278.44</v>
      </c>
      <c r="X18" s="53">
        <f t="shared" si="0"/>
        <v>308.38428571428568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327.69</v>
      </c>
      <c r="D19" s="1">
        <v>236</v>
      </c>
      <c r="E19" s="1">
        <v>242.5</v>
      </c>
      <c r="F19" s="2">
        <v>199.25</v>
      </c>
      <c r="G19" s="2">
        <v>190.5</v>
      </c>
      <c r="H19" s="1">
        <v>253.93</v>
      </c>
      <c r="I19" s="2">
        <v>112</v>
      </c>
      <c r="J19" s="1">
        <v>199.58</v>
      </c>
      <c r="K19" s="1">
        <v>222.93</v>
      </c>
      <c r="L19" s="2">
        <v>263.89</v>
      </c>
      <c r="M19" s="2">
        <v>203.38</v>
      </c>
      <c r="N19" s="1">
        <v>231.78</v>
      </c>
      <c r="O19" s="1">
        <v>190</v>
      </c>
      <c r="P19" s="1">
        <v>213.33</v>
      </c>
      <c r="Q19" s="1">
        <v>169.66</v>
      </c>
      <c r="R19" s="2">
        <v>278</v>
      </c>
      <c r="S19" s="1">
        <v>181</v>
      </c>
      <c r="T19" s="1">
        <v>118.25</v>
      </c>
      <c r="U19" s="1">
        <v>159.56</v>
      </c>
      <c r="V19" s="1">
        <v>152.78</v>
      </c>
      <c r="W19" s="1">
        <v>234</v>
      </c>
      <c r="X19" s="53">
        <f t="shared" si="0"/>
        <v>208.57190476190476</v>
      </c>
      <c r="Y19" s="9"/>
    </row>
    <row r="20" spans="1:25" ht="22.5" x14ac:dyDescent="0.2">
      <c r="A20" s="32" t="s">
        <v>33</v>
      </c>
      <c r="B20" s="33" t="s">
        <v>94</v>
      </c>
      <c r="C20" s="1">
        <v>30.89</v>
      </c>
      <c r="D20" s="1">
        <v>85.5</v>
      </c>
      <c r="E20" s="1">
        <v>43.12</v>
      </c>
      <c r="F20" s="1">
        <v>39.29</v>
      </c>
      <c r="G20" s="2">
        <v>50.5</v>
      </c>
      <c r="H20" s="1">
        <v>57</v>
      </c>
      <c r="I20" s="2">
        <v>45</v>
      </c>
      <c r="J20" s="1">
        <v>41.71</v>
      </c>
      <c r="K20" s="1">
        <v>58.75</v>
      </c>
      <c r="L20" s="1">
        <v>45</v>
      </c>
      <c r="M20" s="1">
        <v>51.75</v>
      </c>
      <c r="N20" s="1">
        <v>40</v>
      </c>
      <c r="O20" s="1">
        <v>57</v>
      </c>
      <c r="P20" s="1">
        <v>47.1</v>
      </c>
      <c r="Q20" s="1">
        <v>50</v>
      </c>
      <c r="R20" s="2">
        <v>55</v>
      </c>
      <c r="S20" s="1">
        <v>25.3</v>
      </c>
      <c r="T20" s="1">
        <v>25.06</v>
      </c>
      <c r="U20" s="1">
        <v>24.77</v>
      </c>
      <c r="V20" s="1">
        <v>37</v>
      </c>
      <c r="W20" s="1">
        <v>39.64</v>
      </c>
      <c r="X20" s="53">
        <f t="shared" si="0"/>
        <v>45.208571428571425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15.57</v>
      </c>
      <c r="D21" s="1">
        <v>19.899999999999999</v>
      </c>
      <c r="E21" s="1">
        <v>23.02</v>
      </c>
      <c r="F21" s="1">
        <v>16.8</v>
      </c>
      <c r="G21" s="2">
        <v>19.36</v>
      </c>
      <c r="H21" s="1">
        <v>19.899999999999999</v>
      </c>
      <c r="I21" s="2">
        <v>17</v>
      </c>
      <c r="J21" s="1">
        <v>14.71</v>
      </c>
      <c r="K21" s="1">
        <v>26.15</v>
      </c>
      <c r="L21" s="1">
        <v>19.7</v>
      </c>
      <c r="M21" s="1">
        <v>17.23</v>
      </c>
      <c r="N21" s="1">
        <v>21.53</v>
      </c>
      <c r="O21" s="1">
        <v>15.73</v>
      </c>
      <c r="P21" s="1">
        <v>39.57</v>
      </c>
      <c r="Q21" s="1">
        <v>17.899999999999999</v>
      </c>
      <c r="R21" s="2">
        <v>18.170000000000002</v>
      </c>
      <c r="S21" s="1">
        <v>17.98</v>
      </c>
      <c r="T21" s="1">
        <v>17.2</v>
      </c>
      <c r="U21" s="1">
        <v>12.84</v>
      </c>
      <c r="V21" s="1">
        <v>15.3</v>
      </c>
      <c r="W21" s="1">
        <v>15.26</v>
      </c>
      <c r="X21" s="53">
        <f t="shared" si="0"/>
        <v>19.086666666666662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430</v>
      </c>
      <c r="E22" s="1">
        <v>257.08</v>
      </c>
      <c r="F22" s="1">
        <v>180</v>
      </c>
      <c r="G22" s="2">
        <v>367.5</v>
      </c>
      <c r="H22" s="1">
        <v>270</v>
      </c>
      <c r="I22" s="2">
        <v>320</v>
      </c>
      <c r="J22" s="1">
        <v>256.20999999999998</v>
      </c>
      <c r="K22" s="1">
        <v>289</v>
      </c>
      <c r="L22" s="1">
        <v>322</v>
      </c>
      <c r="M22" s="1">
        <v>370</v>
      </c>
      <c r="N22" s="1">
        <v>231.04</v>
      </c>
      <c r="O22" s="1">
        <v>220</v>
      </c>
      <c r="P22" s="1">
        <v>297</v>
      </c>
      <c r="Q22" s="1">
        <v>500</v>
      </c>
      <c r="R22" s="2">
        <v>228.75</v>
      </c>
      <c r="S22" s="1">
        <v>288.39999999999998</v>
      </c>
      <c r="T22" s="1">
        <v>640.54</v>
      </c>
      <c r="U22" s="1">
        <v>424.14</v>
      </c>
      <c r="V22" s="1">
        <v>220</v>
      </c>
      <c r="W22" s="1">
        <v>264.83</v>
      </c>
      <c r="X22" s="53">
        <f t="shared" si="0"/>
        <v>320.09238095238095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20</v>
      </c>
      <c r="D23" s="1">
        <v>18.5</v>
      </c>
      <c r="E23" s="1">
        <v>6.4</v>
      </c>
      <c r="F23" s="1">
        <v>6.5</v>
      </c>
      <c r="G23" s="2">
        <v>12.24</v>
      </c>
      <c r="H23" s="1">
        <v>9.6</v>
      </c>
      <c r="I23" s="2">
        <v>6</v>
      </c>
      <c r="J23" s="1">
        <v>7.78</v>
      </c>
      <c r="K23" s="1">
        <v>9.74</v>
      </c>
      <c r="L23" s="1">
        <v>18.95</v>
      </c>
      <c r="M23" s="1">
        <v>12.65</v>
      </c>
      <c r="N23" s="1">
        <v>9.4600000000000009</v>
      </c>
      <c r="O23" s="1">
        <v>3.5</v>
      </c>
      <c r="P23" s="1">
        <v>6.39</v>
      </c>
      <c r="Q23" s="1">
        <v>10.5</v>
      </c>
      <c r="R23" s="2">
        <v>11.3</v>
      </c>
      <c r="S23" s="1">
        <v>25</v>
      </c>
      <c r="T23" s="1">
        <v>7.7</v>
      </c>
      <c r="U23" s="1">
        <v>24.08</v>
      </c>
      <c r="V23" s="1">
        <v>15</v>
      </c>
      <c r="W23" s="1">
        <v>8.7899999999999991</v>
      </c>
      <c r="X23" s="53">
        <f t="shared" si="0"/>
        <v>11.908571428571426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59</v>
      </c>
      <c r="E24" s="1">
        <v>55.69</v>
      </c>
      <c r="F24" s="1">
        <v>65</v>
      </c>
      <c r="G24" s="2">
        <v>61</v>
      </c>
      <c r="H24" s="1">
        <v>40.5</v>
      </c>
      <c r="I24" s="2">
        <v>32</v>
      </c>
      <c r="J24" s="1">
        <v>64.3</v>
      </c>
      <c r="K24" s="1">
        <v>53.3</v>
      </c>
      <c r="L24" s="1">
        <v>63.5</v>
      </c>
      <c r="M24" s="1">
        <v>77.3</v>
      </c>
      <c r="N24" s="1">
        <v>63.44</v>
      </c>
      <c r="O24" s="1">
        <v>51</v>
      </c>
      <c r="P24" s="1">
        <v>95.52</v>
      </c>
      <c r="Q24" s="1">
        <v>45</v>
      </c>
      <c r="R24" s="2">
        <v>50</v>
      </c>
      <c r="S24" s="1">
        <v>82</v>
      </c>
      <c r="T24" s="1">
        <v>56.19</v>
      </c>
      <c r="U24" s="1">
        <v>59.11</v>
      </c>
      <c r="V24" s="1">
        <v>68</v>
      </c>
      <c r="W24" s="1">
        <v>51.08</v>
      </c>
      <c r="X24" s="53">
        <f t="shared" si="0"/>
        <v>59.425238095238086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3.45</v>
      </c>
      <c r="D25" s="1">
        <v>8.1</v>
      </c>
      <c r="E25" s="1">
        <v>6.31</v>
      </c>
      <c r="F25" s="1">
        <v>7.48</v>
      </c>
      <c r="G25" s="2">
        <v>7.5</v>
      </c>
      <c r="H25" s="1">
        <v>8.5</v>
      </c>
      <c r="I25" s="2">
        <v>5.33</v>
      </c>
      <c r="J25" s="1">
        <v>6.75</v>
      </c>
      <c r="K25" s="1">
        <v>7.66</v>
      </c>
      <c r="L25" s="1">
        <v>8.32</v>
      </c>
      <c r="M25" s="1">
        <v>9.23</v>
      </c>
      <c r="N25" s="1">
        <v>5.57</v>
      </c>
      <c r="O25" s="1">
        <v>5.63</v>
      </c>
      <c r="P25" s="1">
        <v>5.2</v>
      </c>
      <c r="Q25" s="1">
        <v>7.97</v>
      </c>
      <c r="R25" s="2">
        <v>9.4</v>
      </c>
      <c r="S25" s="1">
        <v>5.56</v>
      </c>
      <c r="T25" s="1">
        <v>12.08</v>
      </c>
      <c r="U25" s="1">
        <v>8.23</v>
      </c>
      <c r="V25" s="1">
        <v>5.47</v>
      </c>
      <c r="W25" s="1">
        <f>146.71/18</f>
        <v>8.150555555555556</v>
      </c>
      <c r="X25" s="53">
        <f t="shared" si="0"/>
        <v>7.2328835978835988</v>
      </c>
      <c r="Y25" s="9"/>
    </row>
    <row r="26" spans="1:25" ht="11.25" x14ac:dyDescent="0.2">
      <c r="A26" s="31" t="s">
        <v>38</v>
      </c>
      <c r="B26" s="30" t="s">
        <v>92</v>
      </c>
      <c r="C26" s="1">
        <v>7.7</v>
      </c>
      <c r="D26" s="1">
        <v>5.85</v>
      </c>
      <c r="E26" s="1">
        <v>5.0599999999999996</v>
      </c>
      <c r="F26" s="1">
        <v>3</v>
      </c>
      <c r="G26" s="2">
        <v>5.72</v>
      </c>
      <c r="H26" s="1">
        <v>6.5</v>
      </c>
      <c r="I26" s="2">
        <v>4.16</v>
      </c>
      <c r="J26" s="1">
        <v>9.85</v>
      </c>
      <c r="K26" s="1">
        <v>3.95</v>
      </c>
      <c r="L26" s="1">
        <v>6.85</v>
      </c>
      <c r="M26" s="1">
        <v>7.24</v>
      </c>
      <c r="N26" s="2">
        <v>3.83</v>
      </c>
      <c r="O26" s="1">
        <v>6.95</v>
      </c>
      <c r="P26" s="1">
        <v>7.93</v>
      </c>
      <c r="Q26" s="1">
        <v>4.21</v>
      </c>
      <c r="R26" s="2">
        <v>9.65</v>
      </c>
      <c r="S26" s="1">
        <v>11.59</v>
      </c>
      <c r="T26" s="1">
        <v>9.16</v>
      </c>
      <c r="U26" s="1">
        <v>6.16</v>
      </c>
      <c r="V26" s="1">
        <v>4.13</v>
      </c>
      <c r="W26" s="1">
        <v>6.26</v>
      </c>
      <c r="X26" s="53">
        <f t="shared" si="0"/>
        <v>6.4642857142857144</v>
      </c>
      <c r="Y26" s="9"/>
    </row>
    <row r="27" spans="1:25" ht="11.25" x14ac:dyDescent="0.2">
      <c r="A27" s="31" t="s">
        <v>109</v>
      </c>
      <c r="B27" s="30" t="s">
        <v>96</v>
      </c>
      <c r="C27" s="19">
        <v>0.92</v>
      </c>
      <c r="D27" s="19">
        <v>0.96</v>
      </c>
      <c r="E27" s="19">
        <v>0.82</v>
      </c>
      <c r="F27" s="19">
        <v>0.67</v>
      </c>
      <c r="G27" s="18">
        <v>0.56000000000000005</v>
      </c>
      <c r="H27" s="19">
        <v>0.68</v>
      </c>
      <c r="I27" s="18">
        <v>0.64</v>
      </c>
      <c r="J27" s="19">
        <v>0.74</v>
      </c>
      <c r="K27" s="19">
        <v>0.64</v>
      </c>
      <c r="L27" s="19">
        <v>0.7</v>
      </c>
      <c r="M27" s="19">
        <v>0.68</v>
      </c>
      <c r="N27" s="19">
        <v>0.71</v>
      </c>
      <c r="O27" s="19">
        <v>0.69</v>
      </c>
      <c r="P27" s="19">
        <v>1.06</v>
      </c>
      <c r="Q27" s="19">
        <v>0.59</v>
      </c>
      <c r="R27" s="18">
        <v>0.83</v>
      </c>
      <c r="S27" s="18">
        <v>0.87</v>
      </c>
      <c r="T27" s="18">
        <v>0.98</v>
      </c>
      <c r="U27" s="19">
        <v>0.79</v>
      </c>
      <c r="V27" s="19">
        <v>0.7</v>
      </c>
      <c r="W27" s="19">
        <f>68.66/100</f>
        <v>0.68659999999999999</v>
      </c>
      <c r="X27" s="54">
        <f t="shared" si="0"/>
        <v>0.75793333333333324</v>
      </c>
      <c r="Y27" s="9"/>
    </row>
    <row r="28" spans="1:25" ht="11.25" x14ac:dyDescent="0.2">
      <c r="A28" s="31" t="s">
        <v>39</v>
      </c>
      <c r="B28" s="30" t="s">
        <v>94</v>
      </c>
      <c r="C28" s="1">
        <v>64</v>
      </c>
      <c r="D28" s="1">
        <v>57.5</v>
      </c>
      <c r="E28" s="1">
        <v>63.66</v>
      </c>
      <c r="F28" s="1">
        <v>60</v>
      </c>
      <c r="G28" s="2">
        <v>59.73</v>
      </c>
      <c r="H28" s="1">
        <v>55.5</v>
      </c>
      <c r="I28" s="2">
        <v>54</v>
      </c>
      <c r="J28" s="1">
        <v>58.86</v>
      </c>
      <c r="K28" s="1">
        <v>53</v>
      </c>
      <c r="L28" s="1">
        <v>54</v>
      </c>
      <c r="M28" s="1">
        <v>60.74</v>
      </c>
      <c r="N28" s="1">
        <v>56.38</v>
      </c>
      <c r="O28" s="1">
        <v>79</v>
      </c>
      <c r="P28" s="1">
        <v>82.44</v>
      </c>
      <c r="Q28" s="1">
        <v>53</v>
      </c>
      <c r="R28" s="2">
        <v>55</v>
      </c>
      <c r="S28" s="1">
        <v>62.47</v>
      </c>
      <c r="T28" s="1">
        <v>68.91</v>
      </c>
      <c r="U28" s="1">
        <v>68.22</v>
      </c>
      <c r="V28" s="1">
        <v>56.3</v>
      </c>
      <c r="W28" s="1">
        <v>58.44</v>
      </c>
      <c r="X28" s="53">
        <f t="shared" si="0"/>
        <v>61.00714285714286</v>
      </c>
      <c r="Y28" s="9"/>
    </row>
    <row r="29" spans="1:25" ht="11.25" x14ac:dyDescent="0.2">
      <c r="A29" s="31" t="s">
        <v>40</v>
      </c>
      <c r="B29" s="30" t="s">
        <v>94</v>
      </c>
      <c r="C29" s="1">
        <v>164</v>
      </c>
      <c r="D29" s="1">
        <v>318</v>
      </c>
      <c r="E29" s="1">
        <v>197.07</v>
      </c>
      <c r="F29" s="1">
        <v>156.81</v>
      </c>
      <c r="G29" s="2">
        <v>157.94</v>
      </c>
      <c r="H29" s="1">
        <v>179</v>
      </c>
      <c r="I29" s="2">
        <v>77</v>
      </c>
      <c r="J29" s="1">
        <v>166</v>
      </c>
      <c r="K29" s="1">
        <v>214.12</v>
      </c>
      <c r="L29" s="1">
        <v>198.29</v>
      </c>
      <c r="M29" s="1">
        <v>216.47</v>
      </c>
      <c r="N29" s="1">
        <v>169.96</v>
      </c>
      <c r="O29" s="1">
        <v>202.5</v>
      </c>
      <c r="P29" s="1">
        <v>213.95</v>
      </c>
      <c r="Q29" s="1">
        <v>184.37</v>
      </c>
      <c r="R29" s="2">
        <v>203.25</v>
      </c>
      <c r="S29" s="1">
        <v>82.17</v>
      </c>
      <c r="T29" s="1">
        <v>198.79</v>
      </c>
      <c r="U29" s="1">
        <v>189.75</v>
      </c>
      <c r="V29" s="1">
        <v>200</v>
      </c>
      <c r="W29" s="1">
        <v>153.25</v>
      </c>
      <c r="X29" s="53">
        <f t="shared" si="0"/>
        <v>182.98523809523809</v>
      </c>
      <c r="Y29" s="9"/>
    </row>
    <row r="30" spans="1:25" ht="11.25" x14ac:dyDescent="0.2">
      <c r="A30" s="31" t="s">
        <v>41</v>
      </c>
      <c r="B30" s="30" t="s">
        <v>94</v>
      </c>
      <c r="C30" s="1">
        <v>37.75</v>
      </c>
      <c r="D30" s="1">
        <v>49</v>
      </c>
      <c r="E30" s="1">
        <v>31.31</v>
      </c>
      <c r="F30" s="1">
        <v>25.73</v>
      </c>
      <c r="G30" s="2">
        <v>39.5</v>
      </c>
      <c r="H30" s="1">
        <v>42.65</v>
      </c>
      <c r="I30" s="2">
        <v>29.95</v>
      </c>
      <c r="J30" s="1">
        <v>26.52</v>
      </c>
      <c r="K30" s="1">
        <v>42.4</v>
      </c>
      <c r="L30" s="1">
        <v>37</v>
      </c>
      <c r="M30" s="1">
        <v>47.66</v>
      </c>
      <c r="N30" s="1">
        <v>28</v>
      </c>
      <c r="O30" s="1">
        <v>51.5</v>
      </c>
      <c r="P30" s="1">
        <v>60.88</v>
      </c>
      <c r="Q30" s="1">
        <v>37.78</v>
      </c>
      <c r="R30" s="2">
        <v>30</v>
      </c>
      <c r="S30" s="1">
        <v>35.020000000000003</v>
      </c>
      <c r="T30" s="1">
        <v>36.44</v>
      </c>
      <c r="U30" s="1">
        <v>26.68</v>
      </c>
      <c r="V30" s="1">
        <v>26.5</v>
      </c>
      <c r="W30" s="1">
        <v>53.86</v>
      </c>
      <c r="X30" s="53">
        <f t="shared" si="0"/>
        <v>37.910952380952374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40.340000000000003</v>
      </c>
      <c r="D31" s="1">
        <v>54</v>
      </c>
      <c r="E31" s="1">
        <v>44.63</v>
      </c>
      <c r="F31" s="1">
        <v>52</v>
      </c>
      <c r="G31" s="2">
        <v>48.45</v>
      </c>
      <c r="H31" s="1">
        <v>44</v>
      </c>
      <c r="I31" s="2">
        <v>45.833300000000001</v>
      </c>
      <c r="J31" s="1">
        <v>53.87</v>
      </c>
      <c r="K31" s="1">
        <v>52.1</v>
      </c>
      <c r="L31" s="1">
        <v>50.17</v>
      </c>
      <c r="M31" s="1">
        <v>58.58</v>
      </c>
      <c r="N31" s="1">
        <v>44.15</v>
      </c>
      <c r="O31" s="1">
        <v>42.7</v>
      </c>
      <c r="P31" s="1">
        <v>51.29</v>
      </c>
      <c r="Q31" s="1">
        <v>41.65</v>
      </c>
      <c r="R31" s="2">
        <v>42</v>
      </c>
      <c r="S31" s="1">
        <v>24.31</v>
      </c>
      <c r="T31" s="1">
        <v>40.380000000000003</v>
      </c>
      <c r="U31" s="1">
        <v>53.86</v>
      </c>
      <c r="V31" s="1">
        <v>50.7</v>
      </c>
      <c r="W31" s="1">
        <v>42.52</v>
      </c>
      <c r="X31" s="53">
        <f t="shared" si="0"/>
        <v>46.549204761904761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18.38</v>
      </c>
      <c r="D32" s="1">
        <v>29.55</v>
      </c>
      <c r="E32" s="1">
        <v>30.35</v>
      </c>
      <c r="F32" s="1">
        <v>19.25</v>
      </c>
      <c r="G32" s="2">
        <v>15.55</v>
      </c>
      <c r="H32" s="1">
        <v>19.05</v>
      </c>
      <c r="I32" s="2">
        <v>14.85</v>
      </c>
      <c r="J32" s="1">
        <v>16.34</v>
      </c>
      <c r="K32" s="1">
        <v>23.9</v>
      </c>
      <c r="L32" s="1">
        <v>25.02</v>
      </c>
      <c r="M32" s="1">
        <v>19.86</v>
      </c>
      <c r="N32" s="1">
        <v>18.97</v>
      </c>
      <c r="O32" s="1">
        <v>28.57</v>
      </c>
      <c r="P32" s="1">
        <v>30.31</v>
      </c>
      <c r="Q32" s="1">
        <v>17.899999999999999</v>
      </c>
      <c r="R32" s="2">
        <v>27.1</v>
      </c>
      <c r="S32" s="2">
        <v>17.96</v>
      </c>
      <c r="T32" s="2">
        <v>21.47</v>
      </c>
      <c r="U32" s="1">
        <v>15.28</v>
      </c>
      <c r="V32" s="1">
        <v>16.329999999999998</v>
      </c>
      <c r="W32" s="1">
        <v>21.49</v>
      </c>
      <c r="X32" s="53">
        <f t="shared" si="0"/>
        <v>21.308571428571426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f>3.88*2.4309</f>
        <v>9.4318919999999995</v>
      </c>
      <c r="D34" s="2">
        <v>11.68</v>
      </c>
      <c r="E34" s="2">
        <v>12.32</v>
      </c>
      <c r="F34" s="2">
        <v>9.4</v>
      </c>
      <c r="G34" s="2">
        <v>11.61</v>
      </c>
      <c r="H34" s="1">
        <v>11.28</v>
      </c>
      <c r="I34" s="2">
        <f>5.159*2.3315</f>
        <v>12.0282085</v>
      </c>
      <c r="J34" s="2">
        <f>3.91*2.4891</f>
        <v>9.7323810000000002</v>
      </c>
      <c r="K34" s="2">
        <v>12.47</v>
      </c>
      <c r="L34" s="2">
        <f>3.71*2.3439</f>
        <v>8.6958690000000001</v>
      </c>
      <c r="M34" s="2">
        <f>4.09*2.2732</f>
        <v>9.2973879999999998</v>
      </c>
      <c r="N34" s="1">
        <v>10.57</v>
      </c>
      <c r="O34" s="2">
        <f>3.59*2.516</f>
        <v>9.0324399999999994</v>
      </c>
      <c r="P34" s="2">
        <v>11.24</v>
      </c>
      <c r="Q34" s="2">
        <v>15.69</v>
      </c>
      <c r="R34" s="2">
        <f>5.36*2.5223</f>
        <v>13.519528000000001</v>
      </c>
      <c r="S34" s="1">
        <f>4.06*2.26</f>
        <v>9.1755999999999975</v>
      </c>
      <c r="T34" s="1">
        <v>11.571099999999999</v>
      </c>
      <c r="U34" s="2">
        <f>5.81*2.6713</f>
        <v>15.520252999999999</v>
      </c>
      <c r="V34" s="2">
        <v>9.59</v>
      </c>
      <c r="W34" s="1">
        <f>4.9*2.7419</f>
        <v>13.435309999999999</v>
      </c>
      <c r="X34" s="53">
        <f>AVERAGE(C34:W34)</f>
        <v>11.299522357142857</v>
      </c>
      <c r="Y34" s="9"/>
    </row>
    <row r="35" spans="1:25" ht="12" thickBot="1" x14ac:dyDescent="0.25">
      <c r="A35" s="36" t="s">
        <v>99</v>
      </c>
      <c r="B35" s="30" t="s">
        <v>98</v>
      </c>
      <c r="C35" s="2">
        <f>2.59*2.4309</f>
        <v>6.2960309999999993</v>
      </c>
      <c r="D35" s="2">
        <v>8.6199999999999992</v>
      </c>
      <c r="E35" s="2">
        <v>7.22</v>
      </c>
      <c r="F35" s="2">
        <v>6.18</v>
      </c>
      <c r="G35" s="2">
        <v>7.39</v>
      </c>
      <c r="H35" s="1">
        <v>7.04</v>
      </c>
      <c r="I35" s="2">
        <f>3.762*2.3315</f>
        <v>8.7711030000000001</v>
      </c>
      <c r="J35" s="2">
        <f>2.66*2.4891</f>
        <v>6.6210060000000004</v>
      </c>
      <c r="K35" s="2">
        <v>8.14</v>
      </c>
      <c r="L35" s="2">
        <f>2.73*2.3439</f>
        <v>6.398847</v>
      </c>
      <c r="M35" s="2">
        <f>3.13*2.2732</f>
        <v>7.1151160000000004</v>
      </c>
      <c r="N35" s="1">
        <v>7.6</v>
      </c>
      <c r="O35" s="2">
        <f>2.73*2.516</f>
        <v>6.8686800000000003</v>
      </c>
      <c r="P35" s="2">
        <v>8.4499999999999993</v>
      </c>
      <c r="Q35" s="2">
        <v>10.58</v>
      </c>
      <c r="R35" s="2">
        <f>3.95*2.5223</f>
        <v>9.9630849999999995</v>
      </c>
      <c r="S35" s="1">
        <f>3.25*2.26</f>
        <v>7.3449999999999989</v>
      </c>
      <c r="T35" s="1">
        <v>8.9136000000000006</v>
      </c>
      <c r="U35" s="2">
        <f>3.98*2.6713</f>
        <v>10.631774</v>
      </c>
      <c r="V35" s="2">
        <v>6.22</v>
      </c>
      <c r="W35" s="1">
        <f>4.06*2.7419</f>
        <v>11.132113999999998</v>
      </c>
      <c r="X35" s="53">
        <f>AVERAGE(C35:W35)</f>
        <v>7.9760169523809532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22.3</v>
      </c>
      <c r="D37" s="1">
        <v>65</v>
      </c>
      <c r="E37" s="1">
        <v>79.83</v>
      </c>
      <c r="F37" s="1">
        <v>22.75</v>
      </c>
      <c r="G37" s="1">
        <v>78.900000000000006</v>
      </c>
      <c r="H37" s="1">
        <v>44.05</v>
      </c>
      <c r="I37" s="2">
        <v>41.36</v>
      </c>
      <c r="J37" s="1">
        <v>31.5</v>
      </c>
      <c r="K37" s="1">
        <v>42.16</v>
      </c>
      <c r="L37" s="1">
        <v>33.53</v>
      </c>
      <c r="M37" s="1">
        <v>53.25</v>
      </c>
      <c r="N37" s="1">
        <v>19.72</v>
      </c>
      <c r="O37" s="1">
        <v>21.06</v>
      </c>
      <c r="P37" s="1">
        <v>43.4</v>
      </c>
      <c r="Q37" s="1">
        <v>42.84</v>
      </c>
      <c r="R37" s="2">
        <v>38.25</v>
      </c>
      <c r="S37" s="1">
        <v>19.64</v>
      </c>
      <c r="T37" s="1">
        <v>50.633899999999997</v>
      </c>
      <c r="U37" s="1">
        <v>21.79</v>
      </c>
      <c r="V37" s="1">
        <v>34</v>
      </c>
      <c r="W37" s="1">
        <v>31.07</v>
      </c>
      <c r="X37" s="53">
        <f>AVERAGE(C37:W37)</f>
        <v>39.858757142857144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39</v>
      </c>
      <c r="E39" s="20">
        <v>12.9</v>
      </c>
      <c r="F39" s="20">
        <v>10</v>
      </c>
      <c r="G39" s="20">
        <v>15.5</v>
      </c>
      <c r="H39" s="20">
        <v>9.9499999999999993</v>
      </c>
      <c r="I39" s="21">
        <v>10.66</v>
      </c>
      <c r="J39" s="20">
        <v>11.58</v>
      </c>
      <c r="K39" s="20">
        <v>5.34</v>
      </c>
      <c r="L39" s="20">
        <v>15</v>
      </c>
      <c r="M39" s="20">
        <v>19</v>
      </c>
      <c r="N39" s="20">
        <v>13.54</v>
      </c>
      <c r="O39" s="20">
        <v>4.8</v>
      </c>
      <c r="P39" s="20">
        <v>16.73</v>
      </c>
      <c r="Q39" s="20">
        <v>6</v>
      </c>
      <c r="R39" s="21">
        <v>7</v>
      </c>
      <c r="S39" s="20">
        <v>5.01</v>
      </c>
      <c r="T39" s="20">
        <v>25</v>
      </c>
      <c r="U39" s="20">
        <v>10.69</v>
      </c>
      <c r="V39" s="20">
        <v>20</v>
      </c>
      <c r="W39" s="20">
        <f>182.92/30</f>
        <v>6.0973333333333333</v>
      </c>
      <c r="X39" s="57">
        <f>AVERAGE(C39:W39)</f>
        <v>13.752253968253967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A1:Y77"/>
  <sheetViews>
    <sheetView showGridLines="0" zoomScaleNormal="10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5" sqref="A45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244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43.05</v>
      </c>
      <c r="D8" s="134">
        <v>40.119999999999997</v>
      </c>
      <c r="E8" s="134">
        <v>37.79</v>
      </c>
      <c r="F8" s="134">
        <v>39</v>
      </c>
      <c r="G8" s="2">
        <v>28.64</v>
      </c>
      <c r="H8" s="134">
        <v>49</v>
      </c>
      <c r="I8" s="134">
        <v>26.65</v>
      </c>
      <c r="J8" s="134">
        <v>44.43</v>
      </c>
      <c r="K8" s="134">
        <v>29.75</v>
      </c>
      <c r="L8" s="134">
        <v>35.950000000000003</v>
      </c>
      <c r="M8" s="134">
        <v>36.15</v>
      </c>
      <c r="N8" s="134">
        <v>43.37</v>
      </c>
      <c r="O8" s="134">
        <v>35.39</v>
      </c>
      <c r="P8" s="134">
        <v>42.4</v>
      </c>
      <c r="Q8" s="134">
        <v>27.48</v>
      </c>
      <c r="R8" s="2">
        <v>39.6</v>
      </c>
      <c r="S8" s="134">
        <v>29.44</v>
      </c>
      <c r="T8" s="134">
        <v>34.15</v>
      </c>
      <c r="U8" s="134">
        <v>39.5</v>
      </c>
      <c r="V8" s="134">
        <v>37.130000000000003</v>
      </c>
      <c r="W8" s="134">
        <v>34.479999999999997</v>
      </c>
      <c r="X8" s="53">
        <v>36.831904761904767</v>
      </c>
      <c r="Y8" s="9"/>
    </row>
    <row r="9" spans="1:25" ht="11.25" x14ac:dyDescent="0.2">
      <c r="A9" s="29" t="s">
        <v>87</v>
      </c>
      <c r="B9" s="120" t="s">
        <v>92</v>
      </c>
      <c r="C9" s="19">
        <v>4.1900000000000004</v>
      </c>
      <c r="D9" s="19">
        <v>3.39</v>
      </c>
      <c r="E9" s="19">
        <v>4.09</v>
      </c>
      <c r="F9" s="19">
        <v>3.5</v>
      </c>
      <c r="G9" s="18">
        <v>3.24</v>
      </c>
      <c r="H9" s="19">
        <v>3.08</v>
      </c>
      <c r="I9" s="19">
        <v>3.23</v>
      </c>
      <c r="J9" s="19">
        <v>3.54</v>
      </c>
      <c r="K9" s="19">
        <v>3.22</v>
      </c>
      <c r="L9" s="19">
        <v>3.7050000000000001</v>
      </c>
      <c r="M9" s="19">
        <v>3.92</v>
      </c>
      <c r="N9" s="19">
        <v>4.66</v>
      </c>
      <c r="O9" s="19">
        <v>3.19</v>
      </c>
      <c r="P9" s="19">
        <v>3.9</v>
      </c>
      <c r="Q9" s="19">
        <v>3.38</v>
      </c>
      <c r="R9" s="18">
        <v>3.75</v>
      </c>
      <c r="S9" s="19">
        <v>4.7</v>
      </c>
      <c r="T9" s="19">
        <v>4.3899999999999997</v>
      </c>
      <c r="U9" s="19">
        <v>4.4400000000000004</v>
      </c>
      <c r="V9" s="19">
        <v>3.48</v>
      </c>
      <c r="W9" s="19">
        <v>3.94</v>
      </c>
      <c r="X9" s="54">
        <v>3.758809523809524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396.5</v>
      </c>
      <c r="E10" s="134">
        <v>307.5</v>
      </c>
      <c r="F10" s="134">
        <v>265.10000000000002</v>
      </c>
      <c r="G10" s="2">
        <v>250.42</v>
      </c>
      <c r="H10" s="134">
        <v>265</v>
      </c>
      <c r="I10" s="134">
        <v>309.55</v>
      </c>
      <c r="J10" s="134">
        <v>388.3</v>
      </c>
      <c r="K10" s="134">
        <v>280</v>
      </c>
      <c r="L10" s="134">
        <v>285</v>
      </c>
      <c r="M10" s="134">
        <v>347.25</v>
      </c>
      <c r="N10" s="134">
        <v>402.46</v>
      </c>
      <c r="O10" s="134">
        <v>284</v>
      </c>
      <c r="P10" s="134">
        <v>281.67</v>
      </c>
      <c r="Q10" s="134">
        <v>251.25</v>
      </c>
      <c r="R10" s="2">
        <v>290</v>
      </c>
      <c r="S10" s="134">
        <v>396.5</v>
      </c>
      <c r="T10" s="134">
        <v>324.77</v>
      </c>
      <c r="U10" s="134">
        <v>261.86</v>
      </c>
      <c r="V10" s="134">
        <v>239</v>
      </c>
      <c r="W10" s="134">
        <v>251.01</v>
      </c>
      <c r="X10" s="53">
        <v>303.67333333333335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0.51759999999999995</v>
      </c>
      <c r="E11" s="19">
        <v>0.48880000000000001</v>
      </c>
      <c r="F11" s="19">
        <v>0.38</v>
      </c>
      <c r="G11" s="18">
        <v>0.32600000000000001</v>
      </c>
      <c r="H11" s="19">
        <v>0.376</v>
      </c>
      <c r="I11" s="19">
        <v>0.37</v>
      </c>
      <c r="J11" s="19">
        <v>0.5</v>
      </c>
      <c r="K11" s="19">
        <v>0.31</v>
      </c>
      <c r="L11" s="19">
        <v>0.42</v>
      </c>
      <c r="M11" s="19">
        <v>0.4788</v>
      </c>
      <c r="N11" s="19">
        <v>0.52600000000000002</v>
      </c>
      <c r="O11" s="19">
        <v>0.4</v>
      </c>
      <c r="P11" s="19">
        <v>0.39340000000000003</v>
      </c>
      <c r="Q11" s="19">
        <v>0.46</v>
      </c>
      <c r="R11" s="18">
        <v>0.42399999999999999</v>
      </c>
      <c r="S11" s="19">
        <v>0.62</v>
      </c>
      <c r="T11" s="19">
        <v>0.56999999999999995</v>
      </c>
      <c r="U11" s="19">
        <v>0.44719999999999999</v>
      </c>
      <c r="V11" s="136">
        <v>0.42</v>
      </c>
      <c r="W11" s="19">
        <v>0.39280000000000004</v>
      </c>
      <c r="X11" s="54">
        <v>0.44145714285714288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27</v>
      </c>
      <c r="E12" s="134">
        <v>50</v>
      </c>
      <c r="F12" s="134">
        <v>35</v>
      </c>
      <c r="G12" s="2">
        <v>72.8</v>
      </c>
      <c r="H12" s="134">
        <v>60.53</v>
      </c>
      <c r="I12" s="134">
        <v>70</v>
      </c>
      <c r="J12" s="134">
        <v>74.959999999999994</v>
      </c>
      <c r="K12" s="134">
        <v>58</v>
      </c>
      <c r="L12" s="134">
        <v>47</v>
      </c>
      <c r="M12" s="134">
        <v>68.3</v>
      </c>
      <c r="N12" s="134">
        <v>39.53</v>
      </c>
      <c r="O12" s="134">
        <v>26</v>
      </c>
      <c r="P12" s="134">
        <v>51.67</v>
      </c>
      <c r="Q12" s="134">
        <v>58.5</v>
      </c>
      <c r="R12" s="2">
        <v>80</v>
      </c>
      <c r="S12" s="134">
        <v>55</v>
      </c>
      <c r="T12" s="134">
        <v>65.11</v>
      </c>
      <c r="U12" s="134">
        <v>63.77</v>
      </c>
      <c r="V12" s="134">
        <v>35</v>
      </c>
      <c r="W12" s="134">
        <v>76.709999999999994</v>
      </c>
      <c r="X12" s="53">
        <v>56.899047619047614</v>
      </c>
      <c r="Y12" s="9"/>
    </row>
    <row r="13" spans="1:25" ht="11.25" x14ac:dyDescent="0.2">
      <c r="A13" s="29" t="s">
        <v>27</v>
      </c>
      <c r="B13" s="120" t="s">
        <v>93</v>
      </c>
      <c r="C13" s="134">
        <v>89</v>
      </c>
      <c r="D13" s="134">
        <v>120</v>
      </c>
      <c r="E13" s="134">
        <v>98</v>
      </c>
      <c r="F13" s="134">
        <v>55</v>
      </c>
      <c r="G13" s="2">
        <v>63.45</v>
      </c>
      <c r="H13" s="134">
        <v>75</v>
      </c>
      <c r="I13" s="134">
        <v>74.900000000000006</v>
      </c>
      <c r="J13" s="134">
        <v>95.27</v>
      </c>
      <c r="K13" s="134">
        <v>65.5</v>
      </c>
      <c r="L13" s="134">
        <v>74.5</v>
      </c>
      <c r="M13" s="134">
        <v>85.08</v>
      </c>
      <c r="N13" s="134">
        <v>71.930000000000007</v>
      </c>
      <c r="O13" s="134">
        <v>79</v>
      </c>
      <c r="P13" s="134">
        <v>76.599999999999994</v>
      </c>
      <c r="Q13" s="134">
        <v>57</v>
      </c>
      <c r="R13" s="2">
        <v>95</v>
      </c>
      <c r="S13" s="134">
        <v>90</v>
      </c>
      <c r="T13" s="134">
        <v>60.38</v>
      </c>
      <c r="U13" s="134">
        <v>72.37</v>
      </c>
      <c r="V13" s="134">
        <v>75</v>
      </c>
      <c r="W13" s="134">
        <v>79.11</v>
      </c>
      <c r="X13" s="53">
        <v>78.670952380952372</v>
      </c>
      <c r="Y13" s="9"/>
    </row>
    <row r="14" spans="1:25" ht="11.25" x14ac:dyDescent="0.2">
      <c r="A14" s="29" t="s">
        <v>28</v>
      </c>
      <c r="B14" s="120" t="s">
        <v>94</v>
      </c>
      <c r="C14" s="67">
        <v>0.46</v>
      </c>
      <c r="D14" s="133">
        <v>0.56999999999999995</v>
      </c>
      <c r="E14" s="67">
        <v>0.6</v>
      </c>
      <c r="F14" s="67">
        <v>0.34</v>
      </c>
      <c r="G14" s="68">
        <v>0.45</v>
      </c>
      <c r="H14" s="67">
        <v>0.79</v>
      </c>
      <c r="I14" s="67">
        <v>0.56999999999999995</v>
      </c>
      <c r="J14" s="67">
        <v>0.46</v>
      </c>
      <c r="K14" s="67">
        <v>0.86</v>
      </c>
      <c r="L14" s="67">
        <v>0.53500000000000003</v>
      </c>
      <c r="M14" s="67">
        <v>0.71</v>
      </c>
      <c r="N14" s="67">
        <v>0.76</v>
      </c>
      <c r="O14" s="67">
        <v>0.36</v>
      </c>
      <c r="P14" s="67">
        <v>0.35</v>
      </c>
      <c r="Q14" s="67">
        <v>0.45</v>
      </c>
      <c r="R14" s="68">
        <v>0.62</v>
      </c>
      <c r="S14" s="67">
        <v>0.36</v>
      </c>
      <c r="T14" s="67">
        <v>0.61</v>
      </c>
      <c r="U14" s="67">
        <v>0.46</v>
      </c>
      <c r="V14" s="133">
        <v>0.5</v>
      </c>
      <c r="W14" s="67">
        <v>0.50544999999999995</v>
      </c>
      <c r="X14" s="54">
        <v>0.53906904761904761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2.79</v>
      </c>
      <c r="E15" s="134">
        <v>2.76</v>
      </c>
      <c r="F15" s="134">
        <v>1.79</v>
      </c>
      <c r="G15" s="2">
        <v>2.23</v>
      </c>
      <c r="H15" s="134">
        <v>2.5299999999999998</v>
      </c>
      <c r="I15" s="134">
        <v>2.4</v>
      </c>
      <c r="J15" s="134">
        <v>3.02</v>
      </c>
      <c r="K15" s="134">
        <v>1.99</v>
      </c>
      <c r="L15" s="134">
        <v>2.5</v>
      </c>
      <c r="M15" s="134">
        <v>2.72</v>
      </c>
      <c r="N15" s="134">
        <v>2.62</v>
      </c>
      <c r="O15" s="134">
        <v>1.45</v>
      </c>
      <c r="P15" s="134">
        <v>2.69</v>
      </c>
      <c r="Q15" s="134">
        <v>2.58</v>
      </c>
      <c r="R15" s="2">
        <v>2.4</v>
      </c>
      <c r="S15" s="134">
        <v>2.2999999999999998</v>
      </c>
      <c r="T15" s="134">
        <v>3.82</v>
      </c>
      <c r="U15" s="134">
        <v>2.37</v>
      </c>
      <c r="V15" s="132">
        <v>2.2999999999999998</v>
      </c>
      <c r="W15" s="134">
        <v>2.0299999999999998</v>
      </c>
      <c r="X15" s="53">
        <v>2.4780952380952375</v>
      </c>
      <c r="Y15" s="9"/>
    </row>
    <row r="16" spans="1:25" ht="11.25" x14ac:dyDescent="0.2">
      <c r="A16" s="29" t="s">
        <v>29</v>
      </c>
      <c r="B16" s="120" t="s">
        <v>91</v>
      </c>
      <c r="C16" s="134">
        <v>25.6</v>
      </c>
      <c r="D16" s="134">
        <v>16.329999999999998</v>
      </c>
      <c r="E16" s="134">
        <v>24.99</v>
      </c>
      <c r="F16" s="134">
        <v>23</v>
      </c>
      <c r="G16" s="2">
        <v>19</v>
      </c>
      <c r="H16" s="134">
        <v>23.75</v>
      </c>
      <c r="I16" s="134">
        <v>20.09</v>
      </c>
      <c r="J16" s="134">
        <v>32.78</v>
      </c>
      <c r="K16" s="134">
        <v>20.11</v>
      </c>
      <c r="L16" s="134">
        <v>17.61</v>
      </c>
      <c r="M16" s="134">
        <v>18.43</v>
      </c>
      <c r="N16" s="134">
        <v>23.39</v>
      </c>
      <c r="O16" s="134">
        <v>27.39</v>
      </c>
      <c r="P16" s="134">
        <v>31.87</v>
      </c>
      <c r="Q16" s="134">
        <v>16.8</v>
      </c>
      <c r="R16" s="2">
        <v>22.13</v>
      </c>
      <c r="S16" s="134">
        <v>16.809999999999999</v>
      </c>
      <c r="T16" s="134">
        <v>21.69</v>
      </c>
      <c r="U16" s="134">
        <v>20.69</v>
      </c>
      <c r="V16" s="134">
        <v>21.57</v>
      </c>
      <c r="W16" s="134">
        <v>17.420000000000002</v>
      </c>
      <c r="X16" s="53">
        <v>21.973809523809525</v>
      </c>
      <c r="Y16" s="9"/>
    </row>
    <row r="17" spans="1:25" ht="11.25" x14ac:dyDescent="0.2">
      <c r="A17" s="29" t="s">
        <v>30</v>
      </c>
      <c r="B17" s="120" t="s">
        <v>94</v>
      </c>
      <c r="C17" s="134">
        <v>100</v>
      </c>
      <c r="D17" s="134">
        <v>253.5</v>
      </c>
      <c r="E17" s="134">
        <v>70.5</v>
      </c>
      <c r="F17" s="134">
        <v>119</v>
      </c>
      <c r="G17" s="2">
        <v>105</v>
      </c>
      <c r="H17" s="134">
        <v>139.9</v>
      </c>
      <c r="I17" s="134">
        <v>69</v>
      </c>
      <c r="J17" s="134">
        <v>171.72</v>
      </c>
      <c r="K17" s="134">
        <v>108.5</v>
      </c>
      <c r="L17" s="134">
        <v>95</v>
      </c>
      <c r="M17" s="134">
        <v>122.4</v>
      </c>
      <c r="N17" s="134">
        <v>81.64</v>
      </c>
      <c r="O17" s="134">
        <v>100</v>
      </c>
      <c r="P17" s="134">
        <v>91.99</v>
      </c>
      <c r="Q17" s="134">
        <v>101</v>
      </c>
      <c r="R17" s="2">
        <v>102</v>
      </c>
      <c r="S17" s="134">
        <v>62.4</v>
      </c>
      <c r="T17" s="134">
        <v>128.24</v>
      </c>
      <c r="U17" s="134">
        <v>96.63</v>
      </c>
      <c r="V17" s="134">
        <v>73.5</v>
      </c>
      <c r="W17" s="134">
        <v>94.62</v>
      </c>
      <c r="X17" s="53">
        <v>108.88285714285715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655.73</v>
      </c>
      <c r="D18" s="134">
        <v>314.43</v>
      </c>
      <c r="E18" s="134">
        <v>293.13</v>
      </c>
      <c r="F18" s="134">
        <v>289.45</v>
      </c>
      <c r="G18" s="2">
        <v>300</v>
      </c>
      <c r="H18" s="134">
        <v>366</v>
      </c>
      <c r="I18" s="134">
        <v>286.77999999999997</v>
      </c>
      <c r="J18" s="134">
        <v>402.87</v>
      </c>
      <c r="K18" s="134">
        <v>610</v>
      </c>
      <c r="L18" s="134">
        <v>428.495</v>
      </c>
      <c r="M18" s="134">
        <v>454</v>
      </c>
      <c r="N18" s="134">
        <v>329.22</v>
      </c>
      <c r="O18" s="134">
        <v>282.5</v>
      </c>
      <c r="P18" s="134">
        <v>220.01</v>
      </c>
      <c r="Q18" s="134">
        <v>450</v>
      </c>
      <c r="R18" s="2">
        <v>530</v>
      </c>
      <c r="S18" s="134">
        <v>402.5</v>
      </c>
      <c r="T18" s="134">
        <v>698.05</v>
      </c>
      <c r="U18" s="134">
        <v>440</v>
      </c>
      <c r="V18" s="134">
        <v>261</v>
      </c>
      <c r="W18" s="134">
        <v>342.32</v>
      </c>
      <c r="X18" s="53">
        <v>397.92785714285719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402.9</v>
      </c>
      <c r="D19" s="134">
        <v>292.57</v>
      </c>
      <c r="E19" s="134">
        <v>262</v>
      </c>
      <c r="F19" s="2">
        <v>285.14999999999998</v>
      </c>
      <c r="G19" s="2">
        <v>224.5</v>
      </c>
      <c r="H19" s="134">
        <v>307.5</v>
      </c>
      <c r="I19" s="134">
        <v>147</v>
      </c>
      <c r="J19" s="134">
        <v>364.86</v>
      </c>
      <c r="K19" s="134">
        <v>340</v>
      </c>
      <c r="L19" s="2">
        <v>269.09500000000003</v>
      </c>
      <c r="M19" s="2">
        <v>244.85</v>
      </c>
      <c r="N19" s="134">
        <v>281.55</v>
      </c>
      <c r="O19" s="134">
        <v>250</v>
      </c>
      <c r="P19" s="134">
        <v>223.87</v>
      </c>
      <c r="Q19" s="134">
        <v>256.8</v>
      </c>
      <c r="R19" s="2">
        <v>417</v>
      </c>
      <c r="S19" s="134">
        <v>183.5</v>
      </c>
      <c r="T19" s="134">
        <v>181.52</v>
      </c>
      <c r="U19" s="134">
        <v>268.77999999999997</v>
      </c>
      <c r="V19" s="134">
        <v>321</v>
      </c>
      <c r="W19" s="134">
        <v>274.57</v>
      </c>
      <c r="X19" s="53">
        <v>276.14357142857142</v>
      </c>
      <c r="Y19" s="9"/>
    </row>
    <row r="20" spans="1:25" ht="22.5" x14ac:dyDescent="0.2">
      <c r="A20" s="121" t="s">
        <v>33</v>
      </c>
      <c r="B20" s="122" t="s">
        <v>94</v>
      </c>
      <c r="C20" s="134">
        <v>72.84</v>
      </c>
      <c r="D20" s="134">
        <v>61</v>
      </c>
      <c r="E20" s="134">
        <v>66.05</v>
      </c>
      <c r="F20" s="134">
        <v>61.7</v>
      </c>
      <c r="G20" s="2">
        <v>57.6</v>
      </c>
      <c r="H20" s="134">
        <v>80</v>
      </c>
      <c r="I20" s="134">
        <v>52.5</v>
      </c>
      <c r="J20" s="134">
        <v>67.89</v>
      </c>
      <c r="K20" s="134">
        <v>65.48</v>
      </c>
      <c r="L20" s="134">
        <v>47</v>
      </c>
      <c r="M20" s="134">
        <v>70.900000000000006</v>
      </c>
      <c r="N20" s="134">
        <v>51.11</v>
      </c>
      <c r="O20" s="134">
        <v>54.66</v>
      </c>
      <c r="P20" s="134">
        <v>96.22</v>
      </c>
      <c r="Q20" s="134">
        <v>75.94</v>
      </c>
      <c r="R20" s="2">
        <v>70.180000000000007</v>
      </c>
      <c r="S20" s="134">
        <v>32</v>
      </c>
      <c r="T20" s="134">
        <v>35.659999999999997</v>
      </c>
      <c r="U20" s="134">
        <v>30.97</v>
      </c>
      <c r="V20" s="134">
        <v>60</v>
      </c>
      <c r="W20" s="134">
        <v>41.99</v>
      </c>
      <c r="X20" s="53">
        <v>59.60428571428573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36.92</v>
      </c>
      <c r="D21" s="134">
        <v>26.98</v>
      </c>
      <c r="E21" s="134">
        <v>27.27</v>
      </c>
      <c r="F21" s="134">
        <v>19.09</v>
      </c>
      <c r="G21" s="2">
        <v>25.65</v>
      </c>
      <c r="H21" s="134">
        <v>26.3</v>
      </c>
      <c r="I21" s="134">
        <v>21.35</v>
      </c>
      <c r="J21" s="134">
        <v>25.97</v>
      </c>
      <c r="K21" s="134">
        <v>29.43</v>
      </c>
      <c r="L21" s="134">
        <v>19.75</v>
      </c>
      <c r="M21" s="134">
        <v>24.3</v>
      </c>
      <c r="N21" s="134">
        <v>23.36</v>
      </c>
      <c r="O21" s="134">
        <v>15.95</v>
      </c>
      <c r="P21" s="134">
        <v>58.9</v>
      </c>
      <c r="Q21" s="134">
        <v>22.5</v>
      </c>
      <c r="R21" s="2">
        <v>22.6</v>
      </c>
      <c r="S21" s="134">
        <v>21.93</v>
      </c>
      <c r="T21" s="134">
        <v>22.31</v>
      </c>
      <c r="U21" s="134">
        <v>16.079999999999998</v>
      </c>
      <c r="V21" s="134">
        <v>21.5</v>
      </c>
      <c r="W21" s="134">
        <v>17.28</v>
      </c>
      <c r="X21" s="53">
        <v>25.020000000000003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590.9</v>
      </c>
      <c r="D22" s="134">
        <v>430</v>
      </c>
      <c r="E22" s="134">
        <v>308.83</v>
      </c>
      <c r="F22" s="134">
        <v>276</v>
      </c>
      <c r="G22" s="2">
        <v>422.5</v>
      </c>
      <c r="H22" s="134">
        <v>420</v>
      </c>
      <c r="I22" s="134">
        <v>362</v>
      </c>
      <c r="J22" s="134">
        <v>380.5</v>
      </c>
      <c r="K22" s="134">
        <v>350</v>
      </c>
      <c r="L22" s="134">
        <v>346.65</v>
      </c>
      <c r="M22" s="134">
        <v>452</v>
      </c>
      <c r="N22" s="134">
        <v>275.58999999999997</v>
      </c>
      <c r="O22" s="134">
        <v>331</v>
      </c>
      <c r="P22" s="134">
        <v>620</v>
      </c>
      <c r="Q22" s="134">
        <v>625</v>
      </c>
      <c r="R22" s="2">
        <v>293</v>
      </c>
      <c r="S22" s="134">
        <v>344.4</v>
      </c>
      <c r="T22" s="134">
        <v>1106.55</v>
      </c>
      <c r="U22" s="134">
        <v>551</v>
      </c>
      <c r="V22" s="134">
        <v>273</v>
      </c>
      <c r="W22" s="134">
        <v>296.70999999999998</v>
      </c>
      <c r="X22" s="53">
        <v>431.22047619047618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16.399999999999999</v>
      </c>
      <c r="D23" s="134">
        <v>13</v>
      </c>
      <c r="E23" s="134">
        <v>9.8000000000000007</v>
      </c>
      <c r="F23" s="134">
        <v>8.16</v>
      </c>
      <c r="G23" s="2">
        <v>10</v>
      </c>
      <c r="H23" s="134">
        <v>19.7</v>
      </c>
      <c r="I23" s="134">
        <v>11</v>
      </c>
      <c r="J23" s="134">
        <v>31.07</v>
      </c>
      <c r="K23" s="134">
        <v>15.02</v>
      </c>
      <c r="L23" s="134">
        <v>19</v>
      </c>
      <c r="M23" s="134">
        <v>24.25</v>
      </c>
      <c r="N23" s="134">
        <v>11.46</v>
      </c>
      <c r="O23" s="134">
        <v>4.8600000000000003</v>
      </c>
      <c r="P23" s="134">
        <v>9.4700000000000006</v>
      </c>
      <c r="Q23" s="134">
        <v>13.5</v>
      </c>
      <c r="R23" s="2">
        <v>19.899999999999999</v>
      </c>
      <c r="S23" s="134">
        <v>40</v>
      </c>
      <c r="T23" s="134">
        <v>10.77</v>
      </c>
      <c r="U23" s="134">
        <v>28.67</v>
      </c>
      <c r="V23" s="134">
        <v>4.8499999999999996</v>
      </c>
      <c r="W23" s="134">
        <v>11.13</v>
      </c>
      <c r="X23" s="53">
        <v>15.810000000000002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75</v>
      </c>
      <c r="D24" s="134">
        <v>115.27</v>
      </c>
      <c r="E24" s="134">
        <v>63</v>
      </c>
      <c r="F24" s="134">
        <v>101</v>
      </c>
      <c r="G24" s="2">
        <v>50.19</v>
      </c>
      <c r="H24" s="134">
        <v>66</v>
      </c>
      <c r="I24" s="134">
        <v>42</v>
      </c>
      <c r="J24" s="134">
        <v>109.18</v>
      </c>
      <c r="K24" s="134">
        <v>86.21</v>
      </c>
      <c r="L24" s="134">
        <v>84.96</v>
      </c>
      <c r="M24" s="134">
        <v>92.08</v>
      </c>
      <c r="N24" s="134">
        <v>71.17</v>
      </c>
      <c r="O24" s="134">
        <v>79</v>
      </c>
      <c r="P24" s="134">
        <v>140</v>
      </c>
      <c r="Q24" s="134">
        <v>69.099999999999994</v>
      </c>
      <c r="R24" s="2">
        <v>66.180000000000007</v>
      </c>
      <c r="S24" s="134">
        <v>98.33</v>
      </c>
      <c r="T24" s="134">
        <v>59.33</v>
      </c>
      <c r="U24" s="134">
        <v>87.68</v>
      </c>
      <c r="V24" s="134">
        <v>80</v>
      </c>
      <c r="W24" s="134">
        <v>57.9</v>
      </c>
      <c r="X24" s="53">
        <v>80.646666666666675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6.94</v>
      </c>
      <c r="D25" s="134">
        <v>11.11</v>
      </c>
      <c r="E25" s="134">
        <v>8.0299999999999994</v>
      </c>
      <c r="F25" s="134">
        <v>5.08</v>
      </c>
      <c r="G25" s="2">
        <v>8.14</v>
      </c>
      <c r="H25" s="134">
        <v>14.11</v>
      </c>
      <c r="I25" s="134">
        <v>6.06</v>
      </c>
      <c r="J25" s="134">
        <v>10.130000000000001</v>
      </c>
      <c r="K25" s="134">
        <v>10.5</v>
      </c>
      <c r="L25" s="134">
        <v>11.025</v>
      </c>
      <c r="M25" s="134">
        <v>10.69</v>
      </c>
      <c r="N25" s="134">
        <v>5.87</v>
      </c>
      <c r="O25" s="134">
        <v>4.0999999999999996</v>
      </c>
      <c r="P25" s="134">
        <v>6.02</v>
      </c>
      <c r="Q25" s="134">
        <v>12.72</v>
      </c>
      <c r="R25" s="2">
        <v>10.3</v>
      </c>
      <c r="S25" s="134">
        <v>8.0399999999999991</v>
      </c>
      <c r="T25" s="134">
        <v>20.94</v>
      </c>
      <c r="U25" s="134">
        <v>12.47</v>
      </c>
      <c r="V25" s="134">
        <v>7.45</v>
      </c>
      <c r="W25" s="134">
        <v>9.6561111111111106</v>
      </c>
      <c r="X25" s="53">
        <v>9.4943386243386243</v>
      </c>
      <c r="Y25" s="9"/>
    </row>
    <row r="26" spans="1:25" ht="11.25" x14ac:dyDescent="0.2">
      <c r="A26" s="29" t="s">
        <v>38</v>
      </c>
      <c r="B26" s="120" t="s">
        <v>92</v>
      </c>
      <c r="C26" s="134">
        <v>12</v>
      </c>
      <c r="D26" s="134">
        <v>7.32</v>
      </c>
      <c r="E26" s="134">
        <v>5.81</v>
      </c>
      <c r="F26" s="134">
        <v>4.29</v>
      </c>
      <c r="G26" s="2">
        <v>3.37</v>
      </c>
      <c r="H26" s="134">
        <v>11</v>
      </c>
      <c r="I26" s="134">
        <v>4.51</v>
      </c>
      <c r="J26" s="134">
        <v>8.83</v>
      </c>
      <c r="K26" s="134">
        <v>6.8</v>
      </c>
      <c r="L26" s="134">
        <v>9.34</v>
      </c>
      <c r="M26" s="134">
        <v>8.85</v>
      </c>
      <c r="N26" s="2">
        <v>5.52</v>
      </c>
      <c r="O26" s="134">
        <v>3.4049999999999998</v>
      </c>
      <c r="P26" s="134">
        <v>12.43</v>
      </c>
      <c r="Q26" s="134">
        <v>6.85</v>
      </c>
      <c r="R26" s="2">
        <v>9.8000000000000007</v>
      </c>
      <c r="S26" s="134">
        <v>15.27</v>
      </c>
      <c r="T26" s="134">
        <v>17.95</v>
      </c>
      <c r="U26" s="134">
        <v>9.01</v>
      </c>
      <c r="V26" s="134">
        <v>6.4</v>
      </c>
      <c r="W26" s="134">
        <v>7.65</v>
      </c>
      <c r="X26" s="53">
        <v>8.4004761904761889</v>
      </c>
      <c r="Y26" s="9"/>
    </row>
    <row r="27" spans="1:25" ht="11.25" x14ac:dyDescent="0.2">
      <c r="A27" s="29" t="s">
        <v>109</v>
      </c>
      <c r="B27" s="120" t="s">
        <v>96</v>
      </c>
      <c r="C27" s="19">
        <v>1.17</v>
      </c>
      <c r="D27" s="19">
        <v>0.9</v>
      </c>
      <c r="E27" s="133">
        <v>1.18</v>
      </c>
      <c r="F27" s="19">
        <v>0.82</v>
      </c>
      <c r="G27" s="18">
        <v>0.76</v>
      </c>
      <c r="H27" s="19">
        <v>0.95</v>
      </c>
      <c r="I27" s="19">
        <v>0.61</v>
      </c>
      <c r="J27" s="19">
        <v>1.1200000000000001</v>
      </c>
      <c r="K27" s="19">
        <v>0.83</v>
      </c>
      <c r="L27" s="19">
        <v>0.79500000000000004</v>
      </c>
      <c r="M27" s="19">
        <v>0.93</v>
      </c>
      <c r="N27" s="19">
        <v>1.23</v>
      </c>
      <c r="O27" s="19">
        <v>0.72</v>
      </c>
      <c r="P27" s="19">
        <v>1.28</v>
      </c>
      <c r="Q27" s="19">
        <v>0.98</v>
      </c>
      <c r="R27" s="18">
        <v>0.93</v>
      </c>
      <c r="S27" s="18">
        <v>1.07</v>
      </c>
      <c r="T27" s="18">
        <v>1.3</v>
      </c>
      <c r="U27" s="19">
        <v>1</v>
      </c>
      <c r="V27" s="133">
        <v>0.79</v>
      </c>
      <c r="W27" s="19">
        <v>0.77</v>
      </c>
      <c r="X27" s="54">
        <v>0.95880952380952367</v>
      </c>
      <c r="Y27" s="9"/>
    </row>
    <row r="28" spans="1:25" ht="11.25" x14ac:dyDescent="0.2">
      <c r="A28" s="29" t="s">
        <v>39</v>
      </c>
      <c r="B28" s="120" t="s">
        <v>94</v>
      </c>
      <c r="C28" s="134">
        <v>118.25</v>
      </c>
      <c r="D28" s="134">
        <v>60</v>
      </c>
      <c r="E28" s="135">
        <v>66.260000000000005</v>
      </c>
      <c r="F28" s="134">
        <v>86.5</v>
      </c>
      <c r="G28" s="2">
        <v>63</v>
      </c>
      <c r="H28" s="134">
        <v>75</v>
      </c>
      <c r="I28" s="134">
        <v>48</v>
      </c>
      <c r="J28" s="134">
        <v>84.14</v>
      </c>
      <c r="K28" s="134">
        <v>87.94</v>
      </c>
      <c r="L28" s="134">
        <v>73.83</v>
      </c>
      <c r="M28" s="134">
        <v>78.650000000000006</v>
      </c>
      <c r="N28" s="134">
        <v>62.94</v>
      </c>
      <c r="O28" s="134">
        <v>66.31</v>
      </c>
      <c r="P28" s="134">
        <v>127.82</v>
      </c>
      <c r="Q28" s="134">
        <v>89.3</v>
      </c>
      <c r="R28" s="2">
        <v>65.52</v>
      </c>
      <c r="S28" s="134">
        <v>63.17</v>
      </c>
      <c r="T28" s="134">
        <v>104.16</v>
      </c>
      <c r="U28" s="134">
        <v>95.94</v>
      </c>
      <c r="V28" s="134">
        <v>54.47</v>
      </c>
      <c r="W28" s="134">
        <v>65.099999999999994</v>
      </c>
      <c r="X28" s="53">
        <v>77.919047619047618</v>
      </c>
      <c r="Y28" s="9"/>
    </row>
    <row r="29" spans="1:25" ht="11.25" x14ac:dyDescent="0.2">
      <c r="A29" s="29" t="s">
        <v>40</v>
      </c>
      <c r="B29" s="120" t="s">
        <v>94</v>
      </c>
      <c r="C29" s="134">
        <v>490</v>
      </c>
      <c r="D29" s="134">
        <v>245</v>
      </c>
      <c r="E29" s="134">
        <v>201.58</v>
      </c>
      <c r="F29" s="134">
        <v>264.62</v>
      </c>
      <c r="G29" s="2">
        <v>250</v>
      </c>
      <c r="H29" s="134">
        <v>277.08999999999997</v>
      </c>
      <c r="I29" s="134">
        <v>160</v>
      </c>
      <c r="J29" s="134">
        <v>309.54000000000002</v>
      </c>
      <c r="K29" s="134">
        <v>254</v>
      </c>
      <c r="L29" s="134">
        <v>269</v>
      </c>
      <c r="M29" s="134">
        <v>298.33999999999997</v>
      </c>
      <c r="N29" s="134">
        <v>212.83</v>
      </c>
      <c r="O29" s="134">
        <v>216.52</v>
      </c>
      <c r="P29" s="134">
        <v>411.15</v>
      </c>
      <c r="Q29" s="134">
        <v>294.74</v>
      </c>
      <c r="R29" s="2">
        <v>277.5</v>
      </c>
      <c r="S29" s="134">
        <v>116</v>
      </c>
      <c r="T29" s="134">
        <v>294.07</v>
      </c>
      <c r="U29" s="134">
        <v>245.53</v>
      </c>
      <c r="V29" s="134">
        <v>234.11</v>
      </c>
      <c r="W29" s="134">
        <v>176.99</v>
      </c>
      <c r="X29" s="53">
        <v>261.83857142857136</v>
      </c>
      <c r="Y29" s="9"/>
    </row>
    <row r="30" spans="1:25" ht="11.25" x14ac:dyDescent="0.2">
      <c r="A30" s="29" t="s">
        <v>41</v>
      </c>
      <c r="B30" s="120" t="s">
        <v>94</v>
      </c>
      <c r="C30" s="134">
        <v>75.8</v>
      </c>
      <c r="D30" s="134">
        <v>39</v>
      </c>
      <c r="E30" s="134">
        <v>50.36</v>
      </c>
      <c r="F30" s="134">
        <v>42</v>
      </c>
      <c r="G30" s="2">
        <v>27.4</v>
      </c>
      <c r="H30" s="134">
        <v>49</v>
      </c>
      <c r="I30" s="134">
        <v>29.15</v>
      </c>
      <c r="J30" s="134">
        <v>79.77</v>
      </c>
      <c r="K30" s="134">
        <v>45.2</v>
      </c>
      <c r="L30" s="134">
        <v>43.15</v>
      </c>
      <c r="M30" s="134">
        <v>57.1</v>
      </c>
      <c r="N30" s="134">
        <v>35.409999999999997</v>
      </c>
      <c r="O30" s="134">
        <v>36</v>
      </c>
      <c r="P30" s="134">
        <v>76.62</v>
      </c>
      <c r="Q30" s="134">
        <v>54.4</v>
      </c>
      <c r="R30" s="2">
        <v>40.89</v>
      </c>
      <c r="S30" s="134">
        <v>37.520000000000003</v>
      </c>
      <c r="T30" s="134">
        <v>44.34</v>
      </c>
      <c r="U30" s="134">
        <v>26.8</v>
      </c>
      <c r="V30" s="134">
        <v>34.07</v>
      </c>
      <c r="W30" s="134">
        <v>65.27</v>
      </c>
      <c r="X30" s="53">
        <v>47.107142857142854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46.98</v>
      </c>
      <c r="D31" s="134">
        <v>34.08</v>
      </c>
      <c r="E31" s="134">
        <v>43.32</v>
      </c>
      <c r="F31" s="134">
        <v>44.59</v>
      </c>
      <c r="G31" s="2">
        <v>39.17</v>
      </c>
      <c r="H31" s="134">
        <v>51.96</v>
      </c>
      <c r="I31" s="134">
        <v>49.9</v>
      </c>
      <c r="J31" s="134">
        <v>52.69</v>
      </c>
      <c r="K31" s="134">
        <v>50.56</v>
      </c>
      <c r="L31" s="134">
        <v>56.975000000000001</v>
      </c>
      <c r="M31" s="134">
        <v>59.9</v>
      </c>
      <c r="N31" s="134">
        <v>50.18</v>
      </c>
      <c r="O31" s="134">
        <v>36.5</v>
      </c>
      <c r="P31" s="134">
        <v>61.36</v>
      </c>
      <c r="Q31" s="134">
        <v>52.96</v>
      </c>
      <c r="R31" s="2">
        <v>48.8</v>
      </c>
      <c r="S31" s="134">
        <v>26.39</v>
      </c>
      <c r="T31" s="134">
        <v>53.05</v>
      </c>
      <c r="U31" s="134">
        <v>59.09</v>
      </c>
      <c r="V31" s="134">
        <v>47.44</v>
      </c>
      <c r="W31" s="134">
        <v>43.72</v>
      </c>
      <c r="X31" s="53">
        <v>48.076904761904764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27.15</v>
      </c>
      <c r="D32" s="134">
        <v>17.45</v>
      </c>
      <c r="E32" s="134">
        <v>32.24</v>
      </c>
      <c r="F32" s="134">
        <v>25.5</v>
      </c>
      <c r="G32" s="2">
        <v>21.9</v>
      </c>
      <c r="H32" s="134">
        <v>32.15</v>
      </c>
      <c r="I32" s="134">
        <v>15.48</v>
      </c>
      <c r="J32" s="134">
        <v>27.99</v>
      </c>
      <c r="K32" s="134">
        <v>29.61</v>
      </c>
      <c r="L32" s="134">
        <v>32</v>
      </c>
      <c r="M32" s="134">
        <v>23</v>
      </c>
      <c r="N32" s="134">
        <v>22.52</v>
      </c>
      <c r="O32" s="134">
        <v>21</v>
      </c>
      <c r="P32" s="134">
        <v>30.94</v>
      </c>
      <c r="Q32" s="134">
        <v>24.9</v>
      </c>
      <c r="R32" s="2">
        <v>33.090000000000003</v>
      </c>
      <c r="S32" s="2">
        <v>21.83</v>
      </c>
      <c r="T32" s="2">
        <v>29.36</v>
      </c>
      <c r="U32" s="134">
        <v>21.33</v>
      </c>
      <c r="V32" s="134">
        <v>25</v>
      </c>
      <c r="W32" s="134">
        <v>24.65</v>
      </c>
      <c r="X32" s="53">
        <v>25.670952380952379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15.109668000000001</v>
      </c>
      <c r="D34" s="2">
        <v>19.02</v>
      </c>
      <c r="E34" s="2">
        <v>21.49</v>
      </c>
      <c r="F34" s="2">
        <v>19</v>
      </c>
      <c r="G34" s="2">
        <v>21.07</v>
      </c>
      <c r="H34" s="134">
        <v>23.44</v>
      </c>
      <c r="I34" s="134">
        <v>22.35</v>
      </c>
      <c r="J34" s="2">
        <v>15.06</v>
      </c>
      <c r="K34" s="2">
        <v>21.38</v>
      </c>
      <c r="L34" s="2">
        <v>14.813448000000001</v>
      </c>
      <c r="M34" s="2">
        <v>18.86</v>
      </c>
      <c r="N34" s="134">
        <v>17.63</v>
      </c>
      <c r="O34" s="2">
        <v>16.559999999999999</v>
      </c>
      <c r="P34" s="2">
        <v>18.57</v>
      </c>
      <c r="Q34" s="2">
        <v>24.47</v>
      </c>
      <c r="R34" s="2">
        <v>23.06</v>
      </c>
      <c r="S34" s="134">
        <v>14.813272829999997</v>
      </c>
      <c r="T34" s="134">
        <v>19.764900000000001</v>
      </c>
      <c r="U34" s="2">
        <v>29.37</v>
      </c>
      <c r="V34" s="2">
        <v>15.983335</v>
      </c>
      <c r="W34" s="134">
        <v>21.597631999999997</v>
      </c>
      <c r="X34" s="53">
        <v>19.68629789666667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10.764404000000001</v>
      </c>
      <c r="D35" s="2">
        <v>13.35</v>
      </c>
      <c r="E35" s="2">
        <v>12.69</v>
      </c>
      <c r="F35" s="2">
        <v>12.5</v>
      </c>
      <c r="G35" s="2">
        <v>13.66</v>
      </c>
      <c r="H35" s="134">
        <v>14.61</v>
      </c>
      <c r="I35" s="134">
        <v>11.71</v>
      </c>
      <c r="J35" s="2">
        <v>10.6</v>
      </c>
      <c r="K35" s="2">
        <v>13.98</v>
      </c>
      <c r="L35" s="2">
        <v>10.922574000000001</v>
      </c>
      <c r="M35" s="2">
        <v>14.42</v>
      </c>
      <c r="N35" s="134">
        <v>12.76</v>
      </c>
      <c r="O35" s="2">
        <v>12.28</v>
      </c>
      <c r="P35" s="2">
        <v>13.97</v>
      </c>
      <c r="Q35" s="2">
        <v>17.37</v>
      </c>
      <c r="R35" s="2">
        <v>16.71</v>
      </c>
      <c r="S35" s="134">
        <v>11.844454565999998</v>
      </c>
      <c r="T35" s="134">
        <v>15.8064</v>
      </c>
      <c r="U35" s="2">
        <v>18.71</v>
      </c>
      <c r="V35" s="2">
        <v>10.996335</v>
      </c>
      <c r="W35" s="134">
        <v>17.63072</v>
      </c>
      <c r="X35" s="53">
        <v>13.680232741238093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39.03</v>
      </c>
      <c r="D37" s="134">
        <v>100.05</v>
      </c>
      <c r="E37" s="134">
        <v>119.82</v>
      </c>
      <c r="F37" s="134">
        <v>38.799999999999997</v>
      </c>
      <c r="G37" s="134">
        <v>65.05</v>
      </c>
      <c r="H37" s="134">
        <v>79.319999999999993</v>
      </c>
      <c r="I37" s="134">
        <v>57.46</v>
      </c>
      <c r="J37" s="134">
        <v>63.99</v>
      </c>
      <c r="K37" s="134">
        <v>64.540000000000006</v>
      </c>
      <c r="L37" s="134">
        <v>48.96</v>
      </c>
      <c r="M37" s="134">
        <v>107.21</v>
      </c>
      <c r="N37" s="134">
        <v>26.48</v>
      </c>
      <c r="O37" s="134">
        <v>34</v>
      </c>
      <c r="P37" s="134">
        <v>91.16</v>
      </c>
      <c r="Q37" s="134">
        <v>71.67</v>
      </c>
      <c r="R37" s="2">
        <v>60.55</v>
      </c>
      <c r="S37" s="134">
        <v>34.072727</v>
      </c>
      <c r="T37" s="134">
        <v>81.882400000000004</v>
      </c>
      <c r="U37" s="134">
        <v>38.75</v>
      </c>
      <c r="V37" s="134">
        <v>37</v>
      </c>
      <c r="W37" s="134">
        <v>50.69</v>
      </c>
      <c r="X37" s="53">
        <v>62.404053666666663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64</v>
      </c>
      <c r="E39" s="20">
        <v>19.670000000000002</v>
      </c>
      <c r="F39" s="20">
        <v>9</v>
      </c>
      <c r="G39" s="20">
        <v>43</v>
      </c>
      <c r="H39" s="20">
        <v>11.45</v>
      </c>
      <c r="I39" s="20">
        <v>10.66</v>
      </c>
      <c r="J39" s="20">
        <v>44.8</v>
      </c>
      <c r="K39" s="20">
        <v>7.5</v>
      </c>
      <c r="L39" s="20">
        <v>47.5</v>
      </c>
      <c r="M39" s="20">
        <v>25.35</v>
      </c>
      <c r="N39" s="20">
        <v>16.34</v>
      </c>
      <c r="O39" s="20">
        <v>9.6649999999999991</v>
      </c>
      <c r="P39" s="20">
        <v>15.08</v>
      </c>
      <c r="Q39" s="20">
        <v>9.09</v>
      </c>
      <c r="R39" s="21">
        <v>9.1999999999999993</v>
      </c>
      <c r="S39" s="20">
        <v>7.4746522000000004</v>
      </c>
      <c r="T39" s="20">
        <v>33</v>
      </c>
      <c r="U39" s="20">
        <v>10.56</v>
      </c>
      <c r="V39" s="20">
        <v>10</v>
      </c>
      <c r="W39" s="20">
        <v>6.9763333333333328</v>
      </c>
      <c r="X39" s="57">
        <v>20.729570739682536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1"/>
    <pageSetUpPr fitToPage="1"/>
  </sheetPr>
  <dimension ref="A1:Y77"/>
  <sheetViews>
    <sheetView showGridLines="0" workbookViewId="0">
      <selection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158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30.73</v>
      </c>
      <c r="D8" s="1">
        <v>52</v>
      </c>
      <c r="E8" s="1">
        <v>34.380000000000003</v>
      </c>
      <c r="F8" s="1">
        <v>36.78</v>
      </c>
      <c r="G8" s="2">
        <v>26</v>
      </c>
      <c r="H8" s="1">
        <v>30.745000000000001</v>
      </c>
      <c r="I8" s="2">
        <v>21.15</v>
      </c>
      <c r="J8" s="1">
        <v>24.98</v>
      </c>
      <c r="K8" s="1">
        <v>25.61</v>
      </c>
      <c r="L8" s="1">
        <v>28.92</v>
      </c>
      <c r="M8" s="1">
        <v>32.1</v>
      </c>
      <c r="N8" s="1">
        <v>35.04</v>
      </c>
      <c r="O8" s="1">
        <v>27.26</v>
      </c>
      <c r="P8" s="1">
        <v>34.74</v>
      </c>
      <c r="Q8" s="1">
        <v>21.74</v>
      </c>
      <c r="R8" s="2">
        <v>32.9</v>
      </c>
      <c r="S8" s="1">
        <v>25.108225108225103</v>
      </c>
      <c r="T8" s="2">
        <v>30.66</v>
      </c>
      <c r="U8" s="1">
        <v>30.77</v>
      </c>
      <c r="V8" s="1">
        <v>35.99</v>
      </c>
      <c r="W8" s="1">
        <v>26.58</v>
      </c>
      <c r="X8" s="53">
        <v>30.675391671820247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4.6500000000000004</v>
      </c>
      <c r="E9" s="19">
        <v>2.86</v>
      </c>
      <c r="F9" s="19">
        <v>2.85</v>
      </c>
      <c r="G9" s="18">
        <v>2.5499999999999998</v>
      </c>
      <c r="H9" s="19">
        <v>2.7</v>
      </c>
      <c r="I9" s="18">
        <v>2.98</v>
      </c>
      <c r="J9" s="19">
        <v>3.73</v>
      </c>
      <c r="K9" s="19">
        <v>3</v>
      </c>
      <c r="L9" s="19">
        <v>3.7</v>
      </c>
      <c r="M9" s="19">
        <v>4.6500000000000004</v>
      </c>
      <c r="N9" s="19">
        <v>3.9</v>
      </c>
      <c r="O9" s="19">
        <v>2.88</v>
      </c>
      <c r="P9" s="19">
        <v>3.04</v>
      </c>
      <c r="Q9" s="19">
        <v>2.79</v>
      </c>
      <c r="R9" s="18">
        <v>3.06</v>
      </c>
      <c r="S9" s="19">
        <v>3.8896000000000006</v>
      </c>
      <c r="T9" s="18">
        <v>3.16</v>
      </c>
      <c r="U9" s="19">
        <v>3.5</v>
      </c>
      <c r="V9" s="19">
        <v>3.4</v>
      </c>
      <c r="W9" s="19">
        <v>3.06</v>
      </c>
      <c r="X9" s="54">
        <v>3.3147428571428579</v>
      </c>
      <c r="Y9" s="9"/>
    </row>
    <row r="10" spans="1:25" ht="11.25" x14ac:dyDescent="0.2">
      <c r="A10" s="31" t="s">
        <v>24</v>
      </c>
      <c r="B10" s="30" t="s">
        <v>93</v>
      </c>
      <c r="C10" s="1">
        <v>280</v>
      </c>
      <c r="D10" s="1">
        <v>415</v>
      </c>
      <c r="E10" s="1">
        <v>288.82</v>
      </c>
      <c r="F10" s="1">
        <v>249</v>
      </c>
      <c r="G10" s="2">
        <v>245</v>
      </c>
      <c r="H10" s="1">
        <v>230.5</v>
      </c>
      <c r="I10" s="2">
        <v>245</v>
      </c>
      <c r="J10" s="1">
        <v>336.3</v>
      </c>
      <c r="K10" s="1">
        <v>227.72</v>
      </c>
      <c r="L10" s="1">
        <v>264.5</v>
      </c>
      <c r="M10" s="1">
        <v>280</v>
      </c>
      <c r="N10" s="1">
        <v>329.73</v>
      </c>
      <c r="O10" s="1">
        <v>250</v>
      </c>
      <c r="P10" s="1">
        <v>278</v>
      </c>
      <c r="Q10" s="1">
        <v>241</v>
      </c>
      <c r="R10" s="2">
        <v>240</v>
      </c>
      <c r="S10" s="1">
        <v>394.95</v>
      </c>
      <c r="T10" s="2">
        <v>282.39999999999998</v>
      </c>
      <c r="U10" s="1">
        <v>243.44</v>
      </c>
      <c r="V10" s="1">
        <v>260</v>
      </c>
      <c r="W10" s="1">
        <v>240.54</v>
      </c>
      <c r="X10" s="53">
        <v>277.23333333333329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0.56600000000000006</v>
      </c>
      <c r="E11" s="19">
        <v>0.38060000000000005</v>
      </c>
      <c r="F11" s="19">
        <v>0.375</v>
      </c>
      <c r="G11" s="18">
        <v>0.30399999999999999</v>
      </c>
      <c r="H11" s="19">
        <v>0.34279999999999999</v>
      </c>
      <c r="I11" s="18">
        <v>0.33200000000000002</v>
      </c>
      <c r="J11" s="19">
        <v>0.52190000000000003</v>
      </c>
      <c r="K11" s="19">
        <v>0.34340000000000004</v>
      </c>
      <c r="L11" s="19">
        <v>0.4</v>
      </c>
      <c r="M11" s="19">
        <v>0.4138</v>
      </c>
      <c r="N11" s="19">
        <v>0.51619999999999999</v>
      </c>
      <c r="O11" s="19">
        <v>0.34</v>
      </c>
      <c r="P11" s="19">
        <v>0.436</v>
      </c>
      <c r="Q11" s="19">
        <v>0.35</v>
      </c>
      <c r="R11" s="18">
        <v>0.35</v>
      </c>
      <c r="S11" s="19">
        <v>0.52085000000000004</v>
      </c>
      <c r="T11" s="18">
        <v>0.37</v>
      </c>
      <c r="U11" s="19">
        <v>0.42</v>
      </c>
      <c r="V11" s="19">
        <v>0.33119999999999999</v>
      </c>
      <c r="W11" s="19">
        <v>0.34960000000000002</v>
      </c>
      <c r="X11" s="54">
        <v>0.39730238095238091</v>
      </c>
      <c r="Y11" s="9"/>
    </row>
    <row r="12" spans="1:25" ht="11.25" x14ac:dyDescent="0.2">
      <c r="A12" s="31" t="s">
        <v>26</v>
      </c>
      <c r="B12" s="30" t="s">
        <v>93</v>
      </c>
      <c r="C12" s="1">
        <v>49.5</v>
      </c>
      <c r="D12" s="1">
        <v>53</v>
      </c>
      <c r="E12" s="1">
        <v>41.85</v>
      </c>
      <c r="F12" s="1">
        <v>28</v>
      </c>
      <c r="G12" s="2">
        <v>59</v>
      </c>
      <c r="H12" s="1">
        <v>50</v>
      </c>
      <c r="I12" s="2">
        <v>52</v>
      </c>
      <c r="J12" s="1">
        <v>42.67</v>
      </c>
      <c r="K12" s="1">
        <v>47</v>
      </c>
      <c r="L12" s="1">
        <v>31</v>
      </c>
      <c r="M12" s="1">
        <v>32.450000000000003</v>
      </c>
      <c r="N12" s="1">
        <v>30</v>
      </c>
      <c r="O12" s="1">
        <v>23</v>
      </c>
      <c r="P12" s="1">
        <v>46.67</v>
      </c>
      <c r="Q12" s="1">
        <v>52</v>
      </c>
      <c r="R12" s="2">
        <v>49</v>
      </c>
      <c r="S12" s="1">
        <v>57.5</v>
      </c>
      <c r="T12" s="2">
        <v>41.91</v>
      </c>
      <c r="U12" s="1">
        <v>53.88</v>
      </c>
      <c r="V12" s="1">
        <v>35</v>
      </c>
      <c r="W12" s="1">
        <v>62.22</v>
      </c>
      <c r="X12" s="53">
        <v>44.65</v>
      </c>
      <c r="Y12" s="9"/>
    </row>
    <row r="13" spans="1:25" ht="11.25" x14ac:dyDescent="0.2">
      <c r="A13" s="31" t="s">
        <v>27</v>
      </c>
      <c r="B13" s="30" t="s">
        <v>93</v>
      </c>
      <c r="C13" s="1">
        <v>81.2</v>
      </c>
      <c r="D13" s="1">
        <v>149</v>
      </c>
      <c r="E13" s="1">
        <v>68.680000000000007</v>
      </c>
      <c r="F13" s="1">
        <v>58</v>
      </c>
      <c r="G13" s="2">
        <v>58</v>
      </c>
      <c r="H13" s="1">
        <v>46.2</v>
      </c>
      <c r="I13" s="2">
        <v>55</v>
      </c>
      <c r="J13" s="1">
        <v>105.95</v>
      </c>
      <c r="K13" s="1">
        <v>54</v>
      </c>
      <c r="L13" s="1">
        <v>50</v>
      </c>
      <c r="M13" s="1">
        <v>78</v>
      </c>
      <c r="N13" s="1">
        <v>65.790000000000006</v>
      </c>
      <c r="O13" s="1">
        <v>60</v>
      </c>
      <c r="P13" s="1">
        <v>66.67</v>
      </c>
      <c r="Q13" s="1">
        <v>45.5</v>
      </c>
      <c r="R13" s="2">
        <v>65</v>
      </c>
      <c r="S13" s="1">
        <v>85</v>
      </c>
      <c r="T13" s="2">
        <v>59.3</v>
      </c>
      <c r="U13" s="1">
        <v>57.62</v>
      </c>
      <c r="V13" s="1">
        <v>65</v>
      </c>
      <c r="W13" s="1">
        <v>65.81</v>
      </c>
      <c r="X13" s="53">
        <v>68.55809523809522</v>
      </c>
      <c r="Y13" s="9"/>
    </row>
    <row r="14" spans="1:25" ht="11.25" x14ac:dyDescent="0.2">
      <c r="A14" s="31" t="s">
        <v>28</v>
      </c>
      <c r="B14" s="30" t="s">
        <v>94</v>
      </c>
      <c r="C14" s="67">
        <v>0.41</v>
      </c>
      <c r="D14" s="67">
        <v>0.56999999999999995</v>
      </c>
      <c r="E14" s="67">
        <v>0.47</v>
      </c>
      <c r="F14" s="67">
        <v>0.32</v>
      </c>
      <c r="G14" s="68">
        <v>0.49</v>
      </c>
      <c r="H14" s="67">
        <v>0.39</v>
      </c>
      <c r="I14" s="68">
        <v>0.48</v>
      </c>
      <c r="J14" s="67">
        <v>0.47699999999999998</v>
      </c>
      <c r="K14" s="67">
        <v>0.59</v>
      </c>
      <c r="L14" s="67">
        <v>0.44</v>
      </c>
      <c r="M14" s="67">
        <v>0.44</v>
      </c>
      <c r="N14" s="67">
        <v>0.46</v>
      </c>
      <c r="O14" s="67">
        <v>0.38</v>
      </c>
      <c r="P14" s="67">
        <v>0.41</v>
      </c>
      <c r="Q14" s="67">
        <v>0.42</v>
      </c>
      <c r="R14" s="68">
        <v>0.41</v>
      </c>
      <c r="S14" s="67">
        <v>0.35</v>
      </c>
      <c r="T14" s="68">
        <v>0.55000000000000004</v>
      </c>
      <c r="U14" s="67">
        <v>0.45</v>
      </c>
      <c r="V14" s="67">
        <v>0.42</v>
      </c>
      <c r="W14" s="67">
        <v>0.41067999999999999</v>
      </c>
      <c r="X14" s="54">
        <v>0.44465142857142853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4.5999999999999996</v>
      </c>
      <c r="E15" s="1">
        <v>2.0499999999999998</v>
      </c>
      <c r="F15" s="1">
        <v>1.95</v>
      </c>
      <c r="G15" s="2">
        <v>2.2000000000000002</v>
      </c>
      <c r="H15" s="1">
        <v>2.17</v>
      </c>
      <c r="I15" s="2">
        <v>1.6</v>
      </c>
      <c r="J15" s="1">
        <v>2.58</v>
      </c>
      <c r="K15" s="1">
        <v>1.76</v>
      </c>
      <c r="L15" s="1">
        <v>1.78</v>
      </c>
      <c r="M15" s="1">
        <v>1.99</v>
      </c>
      <c r="N15" s="1">
        <v>2.4</v>
      </c>
      <c r="O15" s="1">
        <v>1.32</v>
      </c>
      <c r="P15" s="1">
        <v>2.72</v>
      </c>
      <c r="Q15" s="1">
        <v>2.35</v>
      </c>
      <c r="R15" s="2">
        <v>1.83</v>
      </c>
      <c r="S15" s="1">
        <v>1.9</v>
      </c>
      <c r="T15" s="2">
        <v>2.63</v>
      </c>
      <c r="U15" s="1">
        <v>1.81</v>
      </c>
      <c r="V15" s="1">
        <v>1.9</v>
      </c>
      <c r="W15" s="1">
        <v>1.9</v>
      </c>
      <c r="X15" s="53">
        <v>2.1304761904761902</v>
      </c>
      <c r="Y15" s="9"/>
    </row>
    <row r="16" spans="1:25" ht="11.25" x14ac:dyDescent="0.2">
      <c r="A16" s="31" t="s">
        <v>29</v>
      </c>
      <c r="B16" s="30" t="s">
        <v>91</v>
      </c>
      <c r="C16" s="1">
        <v>15.83</v>
      </c>
      <c r="D16" s="1">
        <v>19.8</v>
      </c>
      <c r="E16" s="1">
        <v>20.25</v>
      </c>
      <c r="F16" s="1">
        <v>28</v>
      </c>
      <c r="G16" s="2">
        <v>14.5</v>
      </c>
      <c r="H16" s="1">
        <v>13.9</v>
      </c>
      <c r="I16" s="2">
        <v>15.42</v>
      </c>
      <c r="J16" s="1">
        <v>17.13</v>
      </c>
      <c r="K16" s="1">
        <v>15.64</v>
      </c>
      <c r="L16" s="1">
        <v>13.75</v>
      </c>
      <c r="M16" s="1">
        <v>16.11</v>
      </c>
      <c r="N16" s="1">
        <v>18.95</v>
      </c>
      <c r="O16" s="1">
        <v>16.690000000000001</v>
      </c>
      <c r="P16" s="1">
        <v>22.78</v>
      </c>
      <c r="Q16" s="1">
        <v>10.57</v>
      </c>
      <c r="R16" s="2">
        <v>17.2</v>
      </c>
      <c r="S16" s="1">
        <v>14.605067064083459</v>
      </c>
      <c r="T16" s="2">
        <v>14.96</v>
      </c>
      <c r="U16" s="1">
        <v>13.98</v>
      </c>
      <c r="V16" s="1">
        <v>14</v>
      </c>
      <c r="W16" s="1">
        <v>12.74</v>
      </c>
      <c r="X16" s="53">
        <v>16.514527003051597</v>
      </c>
      <c r="Y16" s="9"/>
    </row>
    <row r="17" spans="1:25" ht="11.25" x14ac:dyDescent="0.2">
      <c r="A17" s="31" t="s">
        <v>30</v>
      </c>
      <c r="B17" s="30" t="s">
        <v>94</v>
      </c>
      <c r="C17" s="1">
        <v>49</v>
      </c>
      <c r="D17" s="1">
        <v>150</v>
      </c>
      <c r="E17" s="1">
        <v>44.11</v>
      </c>
      <c r="F17" s="1">
        <v>59</v>
      </c>
      <c r="G17" s="2">
        <v>60</v>
      </c>
      <c r="H17" s="1">
        <v>50</v>
      </c>
      <c r="I17" s="2">
        <v>59</v>
      </c>
      <c r="J17" s="1">
        <v>95.31</v>
      </c>
      <c r="K17" s="1">
        <v>72.5</v>
      </c>
      <c r="L17" s="1">
        <v>82</v>
      </c>
      <c r="M17" s="1">
        <v>91.63</v>
      </c>
      <c r="N17" s="1">
        <v>72.25</v>
      </c>
      <c r="O17" s="1">
        <v>60</v>
      </c>
      <c r="P17" s="1">
        <v>60.57</v>
      </c>
      <c r="Q17" s="1">
        <v>62.02</v>
      </c>
      <c r="R17" s="2">
        <v>61</v>
      </c>
      <c r="S17" s="1">
        <v>58.4</v>
      </c>
      <c r="T17" s="2">
        <v>69.91</v>
      </c>
      <c r="U17" s="1">
        <v>71.37</v>
      </c>
      <c r="V17" s="1">
        <v>52</v>
      </c>
      <c r="W17" s="1">
        <v>79.44</v>
      </c>
      <c r="X17" s="53">
        <v>69.500476190476206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281</v>
      </c>
      <c r="E18" s="1">
        <v>279.16000000000003</v>
      </c>
      <c r="F18" s="1">
        <v>217.25</v>
      </c>
      <c r="G18" s="2">
        <v>223.75</v>
      </c>
      <c r="H18" s="1">
        <v>300</v>
      </c>
      <c r="I18" s="2">
        <v>197.75</v>
      </c>
      <c r="J18" s="1">
        <v>98.74</v>
      </c>
      <c r="K18" s="1">
        <v>411.05</v>
      </c>
      <c r="L18" s="1">
        <v>386</v>
      </c>
      <c r="M18" s="1">
        <v>310.2</v>
      </c>
      <c r="N18" s="1">
        <v>281.99</v>
      </c>
      <c r="O18" s="1">
        <v>250</v>
      </c>
      <c r="P18" s="1">
        <v>304.48</v>
      </c>
      <c r="Q18" s="1">
        <v>234.29</v>
      </c>
      <c r="R18" s="2">
        <v>385.15</v>
      </c>
      <c r="S18" s="1">
        <v>417.5</v>
      </c>
      <c r="T18" s="2">
        <v>401.65</v>
      </c>
      <c r="U18" s="1">
        <v>217.73</v>
      </c>
      <c r="V18" s="1">
        <v>200</v>
      </c>
      <c r="W18" s="1">
        <v>278.44</v>
      </c>
      <c r="X18" s="53">
        <v>306.00619047619034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327.69</v>
      </c>
      <c r="D19" s="1">
        <v>236</v>
      </c>
      <c r="E19" s="1">
        <v>242.5</v>
      </c>
      <c r="F19" s="2">
        <v>199.25</v>
      </c>
      <c r="G19" s="2">
        <v>173</v>
      </c>
      <c r="H19" s="1">
        <v>253.93</v>
      </c>
      <c r="I19" s="2">
        <v>112</v>
      </c>
      <c r="J19" s="1">
        <v>199.58</v>
      </c>
      <c r="K19" s="1">
        <v>222.66</v>
      </c>
      <c r="L19" s="2">
        <v>263.89</v>
      </c>
      <c r="M19" s="2">
        <v>204</v>
      </c>
      <c r="N19" s="1">
        <v>231.25</v>
      </c>
      <c r="O19" s="1">
        <v>195</v>
      </c>
      <c r="P19" s="1">
        <v>215</v>
      </c>
      <c r="Q19" s="1">
        <v>170.77</v>
      </c>
      <c r="R19" s="2">
        <v>276</v>
      </c>
      <c r="S19" s="1">
        <v>181</v>
      </c>
      <c r="T19" s="2">
        <v>116.97</v>
      </c>
      <c r="U19" s="1">
        <v>159.56</v>
      </c>
      <c r="V19" s="1">
        <v>152.78</v>
      </c>
      <c r="W19" s="1">
        <v>234</v>
      </c>
      <c r="X19" s="53">
        <v>207.94428571428571</v>
      </c>
      <c r="Y19" s="9"/>
    </row>
    <row r="20" spans="1:25" ht="22.5" x14ac:dyDescent="0.2">
      <c r="A20" s="32" t="s">
        <v>33</v>
      </c>
      <c r="B20" s="33" t="s">
        <v>94</v>
      </c>
      <c r="C20" s="1">
        <v>34.450000000000003</v>
      </c>
      <c r="D20" s="1">
        <v>85</v>
      </c>
      <c r="E20" s="1">
        <v>43.77</v>
      </c>
      <c r="F20" s="1">
        <v>39.29</v>
      </c>
      <c r="G20" s="2">
        <v>46</v>
      </c>
      <c r="H20" s="1">
        <v>56.5</v>
      </c>
      <c r="I20" s="2">
        <v>45</v>
      </c>
      <c r="J20" s="1">
        <v>41.71</v>
      </c>
      <c r="K20" s="1">
        <v>58.75</v>
      </c>
      <c r="L20" s="1">
        <v>43</v>
      </c>
      <c r="M20" s="1">
        <v>51.5</v>
      </c>
      <c r="N20" s="1">
        <v>40.61</v>
      </c>
      <c r="O20" s="1">
        <v>54.5</v>
      </c>
      <c r="P20" s="1">
        <v>47.1</v>
      </c>
      <c r="Q20" s="1">
        <v>49</v>
      </c>
      <c r="R20" s="2">
        <v>55</v>
      </c>
      <c r="S20" s="1">
        <v>25.3</v>
      </c>
      <c r="T20" s="2">
        <v>26.04</v>
      </c>
      <c r="U20" s="1">
        <v>24.19</v>
      </c>
      <c r="V20" s="1">
        <v>35</v>
      </c>
      <c r="W20" s="1">
        <v>39.64</v>
      </c>
      <c r="X20" s="53">
        <v>44.826190476190476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15.57</v>
      </c>
      <c r="D21" s="1">
        <v>19.899999999999999</v>
      </c>
      <c r="E21" s="1">
        <v>23.05</v>
      </c>
      <c r="F21" s="1">
        <v>16.8</v>
      </c>
      <c r="G21" s="2">
        <v>19.2</v>
      </c>
      <c r="H21" s="1">
        <v>19.899999999999999</v>
      </c>
      <c r="I21" s="2">
        <v>17</v>
      </c>
      <c r="J21" s="1">
        <v>14.62</v>
      </c>
      <c r="K21" s="1">
        <v>26.1</v>
      </c>
      <c r="L21" s="1">
        <v>19.7</v>
      </c>
      <c r="M21" s="1">
        <v>17.2</v>
      </c>
      <c r="N21" s="1">
        <v>21.48</v>
      </c>
      <c r="O21" s="1">
        <v>14.2</v>
      </c>
      <c r="P21" s="1">
        <v>40.57</v>
      </c>
      <c r="Q21" s="1">
        <v>17.899999999999999</v>
      </c>
      <c r="R21" s="2">
        <v>18</v>
      </c>
      <c r="S21" s="1">
        <v>17.824999999999999</v>
      </c>
      <c r="T21" s="2">
        <v>17.2</v>
      </c>
      <c r="U21" s="1">
        <v>12.84</v>
      </c>
      <c r="V21" s="1">
        <v>14</v>
      </c>
      <c r="W21" s="1">
        <v>15.21</v>
      </c>
      <c r="X21" s="53">
        <v>18.965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430</v>
      </c>
      <c r="E22" s="1">
        <v>257.08</v>
      </c>
      <c r="F22" s="1">
        <v>180</v>
      </c>
      <c r="G22" s="2">
        <v>375</v>
      </c>
      <c r="H22" s="1">
        <v>270</v>
      </c>
      <c r="I22" s="2">
        <v>199</v>
      </c>
      <c r="J22" s="1">
        <v>256.20999999999998</v>
      </c>
      <c r="K22" s="1">
        <v>285</v>
      </c>
      <c r="L22" s="1">
        <v>322</v>
      </c>
      <c r="M22" s="1">
        <v>372</v>
      </c>
      <c r="N22" s="1">
        <v>230.37</v>
      </c>
      <c r="O22" s="1">
        <v>140</v>
      </c>
      <c r="P22" s="1">
        <v>297</v>
      </c>
      <c r="Q22" s="1">
        <v>510</v>
      </c>
      <c r="R22" s="2">
        <v>225</v>
      </c>
      <c r="S22" s="1">
        <v>288.39999999999998</v>
      </c>
      <c r="T22" s="2">
        <v>632.79999999999995</v>
      </c>
      <c r="U22" s="1">
        <v>424.14</v>
      </c>
      <c r="V22" s="1">
        <v>237.4</v>
      </c>
      <c r="W22" s="1">
        <v>264.83</v>
      </c>
      <c r="X22" s="53">
        <v>311.50857142857137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19</v>
      </c>
      <c r="D23" s="1">
        <v>18</v>
      </c>
      <c r="E23" s="1">
        <v>6.37</v>
      </c>
      <c r="F23" s="1">
        <v>6.5</v>
      </c>
      <c r="G23" s="2">
        <v>11.75</v>
      </c>
      <c r="H23" s="1">
        <v>9.6</v>
      </c>
      <c r="I23" s="2">
        <v>6</v>
      </c>
      <c r="J23" s="1">
        <v>7.79</v>
      </c>
      <c r="K23" s="1">
        <v>9.74</v>
      </c>
      <c r="L23" s="1">
        <v>18.45</v>
      </c>
      <c r="M23" s="1">
        <v>12.98</v>
      </c>
      <c r="N23" s="1">
        <v>9.44</v>
      </c>
      <c r="O23" s="1">
        <v>2.5</v>
      </c>
      <c r="P23" s="1">
        <v>6.39</v>
      </c>
      <c r="Q23" s="1">
        <v>10.5</v>
      </c>
      <c r="R23" s="2">
        <v>11.3</v>
      </c>
      <c r="S23" s="1">
        <v>25</v>
      </c>
      <c r="T23" s="2">
        <v>7.7</v>
      </c>
      <c r="U23" s="1">
        <v>24.08</v>
      </c>
      <c r="V23" s="1">
        <v>13.89</v>
      </c>
      <c r="W23" s="1">
        <v>8.81</v>
      </c>
      <c r="X23" s="53">
        <v>11.704285714285712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59</v>
      </c>
      <c r="E24" s="1">
        <v>55.69</v>
      </c>
      <c r="F24" s="1">
        <v>65</v>
      </c>
      <c r="G24" s="2">
        <v>60</v>
      </c>
      <c r="H24" s="1">
        <v>40.700000000000003</v>
      </c>
      <c r="I24" s="2">
        <v>32</v>
      </c>
      <c r="J24" s="1">
        <v>64.19</v>
      </c>
      <c r="K24" s="1">
        <v>53.3</v>
      </c>
      <c r="L24" s="1">
        <v>63.5</v>
      </c>
      <c r="M24" s="1">
        <v>77.05</v>
      </c>
      <c r="N24" s="1">
        <v>63.21</v>
      </c>
      <c r="O24" s="1">
        <v>44.16</v>
      </c>
      <c r="P24" s="1">
        <v>81.180000000000007</v>
      </c>
      <c r="Q24" s="1">
        <v>45</v>
      </c>
      <c r="R24" s="2">
        <v>50</v>
      </c>
      <c r="S24" s="1">
        <v>82</v>
      </c>
      <c r="T24" s="2">
        <v>56.19</v>
      </c>
      <c r="U24" s="1">
        <v>59.11</v>
      </c>
      <c r="V24" s="1">
        <v>74</v>
      </c>
      <c r="W24" s="1">
        <v>50.93</v>
      </c>
      <c r="X24" s="53">
        <v>58.629047619047618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3.45</v>
      </c>
      <c r="D25" s="1">
        <v>8.1</v>
      </c>
      <c r="E25" s="1">
        <v>6.41</v>
      </c>
      <c r="F25" s="1">
        <v>7</v>
      </c>
      <c r="G25" s="2">
        <v>7.2</v>
      </c>
      <c r="H25" s="1">
        <v>8.5</v>
      </c>
      <c r="I25" s="2">
        <v>5.33</v>
      </c>
      <c r="J25" s="1">
        <v>6.72</v>
      </c>
      <c r="K25" s="1">
        <v>7.61</v>
      </c>
      <c r="L25" s="1">
        <v>8.32</v>
      </c>
      <c r="M25" s="1">
        <v>9.23</v>
      </c>
      <c r="N25" s="1">
        <v>5.55</v>
      </c>
      <c r="O25" s="1">
        <v>4.5199999999999996</v>
      </c>
      <c r="P25" s="1">
        <v>5.2</v>
      </c>
      <c r="Q25" s="1">
        <v>7.76</v>
      </c>
      <c r="R25" s="2">
        <v>9.4</v>
      </c>
      <c r="S25" s="1">
        <v>5.5666666666666664</v>
      </c>
      <c r="T25" s="2">
        <v>12.14</v>
      </c>
      <c r="U25" s="1">
        <v>8.24</v>
      </c>
      <c r="V25" s="1">
        <v>4.47</v>
      </c>
      <c r="W25" s="1">
        <v>8.1388888888888893</v>
      </c>
      <c r="X25" s="53">
        <v>7.0883597883597886</v>
      </c>
      <c r="Y25" s="9"/>
    </row>
    <row r="26" spans="1:25" ht="11.25" x14ac:dyDescent="0.2">
      <c r="A26" s="31" t="s">
        <v>38</v>
      </c>
      <c r="B26" s="30" t="s">
        <v>92</v>
      </c>
      <c r="C26" s="1">
        <v>7.7</v>
      </c>
      <c r="D26" s="1">
        <v>5.8</v>
      </c>
      <c r="E26" s="1">
        <v>5.0599999999999996</v>
      </c>
      <c r="F26" s="1">
        <v>3</v>
      </c>
      <c r="G26" s="2">
        <v>5.57</v>
      </c>
      <c r="H26" s="1">
        <v>6.31</v>
      </c>
      <c r="I26" s="2">
        <v>4.16</v>
      </c>
      <c r="J26" s="1">
        <v>9.85</v>
      </c>
      <c r="K26" s="1">
        <v>4</v>
      </c>
      <c r="L26" s="1">
        <v>6.85</v>
      </c>
      <c r="M26" s="1">
        <v>7.11</v>
      </c>
      <c r="N26" s="2">
        <v>3.81</v>
      </c>
      <c r="O26" s="1">
        <v>7.03</v>
      </c>
      <c r="P26" s="1">
        <v>8.19</v>
      </c>
      <c r="Q26" s="1">
        <v>4.21</v>
      </c>
      <c r="R26" s="2">
        <v>9.65</v>
      </c>
      <c r="S26" s="1">
        <v>11.588888888888889</v>
      </c>
      <c r="T26" s="2">
        <v>8.93</v>
      </c>
      <c r="U26" s="1">
        <v>6.16</v>
      </c>
      <c r="V26" s="1">
        <v>3.41</v>
      </c>
      <c r="W26" s="1">
        <v>6.26</v>
      </c>
      <c r="X26" s="53">
        <v>6.4118518518518517</v>
      </c>
      <c r="Y26" s="9"/>
    </row>
    <row r="27" spans="1:25" ht="11.25" x14ac:dyDescent="0.2">
      <c r="A27" s="31" t="s">
        <v>109</v>
      </c>
      <c r="B27" s="30" t="s">
        <v>96</v>
      </c>
      <c r="C27" s="19">
        <v>0.92</v>
      </c>
      <c r="D27" s="19">
        <v>0.96</v>
      </c>
      <c r="E27" s="19">
        <v>0.81</v>
      </c>
      <c r="F27" s="19">
        <v>0.68</v>
      </c>
      <c r="G27" s="18">
        <v>0.52</v>
      </c>
      <c r="H27" s="19">
        <v>0.68</v>
      </c>
      <c r="I27" s="18">
        <v>0.57999999999999996</v>
      </c>
      <c r="J27" s="19">
        <v>0.75</v>
      </c>
      <c r="K27" s="19">
        <v>0.64</v>
      </c>
      <c r="L27" s="19">
        <v>0.7</v>
      </c>
      <c r="M27" s="19">
        <v>0.68</v>
      </c>
      <c r="N27" s="19">
        <v>0.72</v>
      </c>
      <c r="O27" s="19">
        <v>0.74</v>
      </c>
      <c r="P27" s="19">
        <v>1.06</v>
      </c>
      <c r="Q27" s="19">
        <v>0.63</v>
      </c>
      <c r="R27" s="18">
        <v>0.82</v>
      </c>
      <c r="S27" s="18">
        <v>0.87285714285714289</v>
      </c>
      <c r="T27" s="2">
        <v>0.98</v>
      </c>
      <c r="U27" s="19">
        <v>0.8</v>
      </c>
      <c r="V27" s="19">
        <v>0.68</v>
      </c>
      <c r="W27" s="19">
        <v>0.68859999999999999</v>
      </c>
      <c r="X27" s="54">
        <v>0.75768843537414976</v>
      </c>
      <c r="Y27" s="9"/>
    </row>
    <row r="28" spans="1:25" ht="11.25" x14ac:dyDescent="0.2">
      <c r="A28" s="31" t="s">
        <v>39</v>
      </c>
      <c r="B28" s="30" t="s">
        <v>94</v>
      </c>
      <c r="C28" s="1">
        <v>65</v>
      </c>
      <c r="D28" s="1">
        <v>57</v>
      </c>
      <c r="E28" s="1">
        <v>64.650000000000006</v>
      </c>
      <c r="F28" s="1">
        <v>60.25</v>
      </c>
      <c r="G28" s="2">
        <v>58</v>
      </c>
      <c r="H28" s="1">
        <v>55.5</v>
      </c>
      <c r="I28" s="2">
        <v>54.24</v>
      </c>
      <c r="J28" s="1">
        <v>58.81</v>
      </c>
      <c r="K28" s="1">
        <v>53</v>
      </c>
      <c r="L28" s="1">
        <v>54</v>
      </c>
      <c r="M28" s="1">
        <v>60.74</v>
      </c>
      <c r="N28" s="1">
        <v>55.97</v>
      </c>
      <c r="O28" s="1">
        <v>67</v>
      </c>
      <c r="P28" s="1">
        <v>82.44</v>
      </c>
      <c r="Q28" s="1">
        <v>53.1</v>
      </c>
      <c r="R28" s="2">
        <v>55</v>
      </c>
      <c r="S28" s="1">
        <v>62.433333333333337</v>
      </c>
      <c r="T28" s="2">
        <v>68.489999999999995</v>
      </c>
      <c r="U28" s="1">
        <v>67.319999999999993</v>
      </c>
      <c r="V28" s="1">
        <v>56.3</v>
      </c>
      <c r="W28" s="1">
        <v>58.23</v>
      </c>
      <c r="X28" s="53">
        <v>60.355873015873016</v>
      </c>
      <c r="Y28" s="9"/>
    </row>
    <row r="29" spans="1:25" ht="11.25" x14ac:dyDescent="0.2">
      <c r="A29" s="31" t="s">
        <v>40</v>
      </c>
      <c r="B29" s="30" t="s">
        <v>94</v>
      </c>
      <c r="C29" s="1">
        <v>164</v>
      </c>
      <c r="D29" s="1">
        <v>318</v>
      </c>
      <c r="E29" s="1">
        <v>199.74</v>
      </c>
      <c r="F29" s="1">
        <v>156</v>
      </c>
      <c r="G29" s="2">
        <v>155.63999999999999</v>
      </c>
      <c r="H29" s="1">
        <v>180</v>
      </c>
      <c r="I29" s="2">
        <v>77</v>
      </c>
      <c r="J29" s="1">
        <v>166</v>
      </c>
      <c r="K29" s="1">
        <v>218</v>
      </c>
      <c r="L29" s="1">
        <v>198.29</v>
      </c>
      <c r="M29" s="1">
        <v>216.47</v>
      </c>
      <c r="N29" s="1">
        <v>166.42</v>
      </c>
      <c r="O29" s="1">
        <v>172.5</v>
      </c>
      <c r="P29" s="1">
        <v>213.95</v>
      </c>
      <c r="Q29" s="1">
        <v>178</v>
      </c>
      <c r="R29" s="2">
        <v>203</v>
      </c>
      <c r="S29" s="1">
        <v>82.166666666666671</v>
      </c>
      <c r="T29" s="2">
        <v>206.98</v>
      </c>
      <c r="U29" s="1">
        <v>190.18</v>
      </c>
      <c r="V29" s="1">
        <v>187.5</v>
      </c>
      <c r="W29" s="1">
        <v>153.19</v>
      </c>
      <c r="X29" s="53">
        <v>181.09650793650792</v>
      </c>
      <c r="Y29" s="9"/>
    </row>
    <row r="30" spans="1:25" ht="11.25" x14ac:dyDescent="0.2">
      <c r="A30" s="31" t="s">
        <v>41</v>
      </c>
      <c r="B30" s="30" t="s">
        <v>94</v>
      </c>
      <c r="C30" s="1">
        <v>37.75</v>
      </c>
      <c r="D30" s="1">
        <v>49</v>
      </c>
      <c r="E30" s="1">
        <v>31.13</v>
      </c>
      <c r="F30" s="1">
        <v>25.73</v>
      </c>
      <c r="G30" s="2">
        <v>39.28</v>
      </c>
      <c r="H30" s="1">
        <v>41.9</v>
      </c>
      <c r="I30" s="2">
        <v>29.95</v>
      </c>
      <c r="J30" s="1">
        <v>26.5</v>
      </c>
      <c r="K30" s="1">
        <v>42.4</v>
      </c>
      <c r="L30" s="1">
        <v>37.5</v>
      </c>
      <c r="M30" s="1">
        <v>48.1</v>
      </c>
      <c r="N30" s="1">
        <v>28.14</v>
      </c>
      <c r="O30" s="1">
        <v>64</v>
      </c>
      <c r="P30" s="1">
        <v>60.78</v>
      </c>
      <c r="Q30" s="1">
        <v>41</v>
      </c>
      <c r="R30" s="2">
        <v>30</v>
      </c>
      <c r="S30" s="1">
        <v>35.015000000000001</v>
      </c>
      <c r="T30" s="2">
        <v>36.44</v>
      </c>
      <c r="U30" s="1">
        <v>26.53</v>
      </c>
      <c r="V30" s="1">
        <v>30</v>
      </c>
      <c r="W30" s="1">
        <v>53.94</v>
      </c>
      <c r="X30" s="53">
        <v>38.813571428571429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40.340000000000003</v>
      </c>
      <c r="D31" s="1">
        <v>54</v>
      </c>
      <c r="E31" s="1">
        <v>44.63</v>
      </c>
      <c r="F31" s="1">
        <v>52</v>
      </c>
      <c r="G31" s="2">
        <v>45.65</v>
      </c>
      <c r="H31" s="1">
        <v>43.45</v>
      </c>
      <c r="I31" s="2">
        <v>45.833300000000001</v>
      </c>
      <c r="J31" s="1">
        <v>53.87</v>
      </c>
      <c r="K31" s="1">
        <v>52.87</v>
      </c>
      <c r="L31" s="1">
        <v>50.42</v>
      </c>
      <c r="M31" s="1">
        <v>58.55</v>
      </c>
      <c r="N31" s="1">
        <v>44.04</v>
      </c>
      <c r="O31" s="1">
        <v>43.34</v>
      </c>
      <c r="P31" s="1">
        <v>51.29</v>
      </c>
      <c r="Q31" s="1">
        <v>40.92</v>
      </c>
      <c r="R31" s="2">
        <v>42</v>
      </c>
      <c r="S31" s="1">
        <v>24.305555555555557</v>
      </c>
      <c r="T31" s="2">
        <v>39.520000000000003</v>
      </c>
      <c r="U31" s="1">
        <v>53.87</v>
      </c>
      <c r="V31" s="1">
        <v>47.45</v>
      </c>
      <c r="W31" s="1">
        <v>42.52</v>
      </c>
      <c r="X31" s="53">
        <v>46.23185026455026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18.41</v>
      </c>
      <c r="D32" s="1">
        <v>29.25</v>
      </c>
      <c r="E32" s="1">
        <v>30.38</v>
      </c>
      <c r="F32" s="1">
        <v>17.420000000000002</v>
      </c>
      <c r="G32" s="2">
        <v>15</v>
      </c>
      <c r="H32" s="1">
        <v>19.2</v>
      </c>
      <c r="I32" s="2">
        <v>13.9</v>
      </c>
      <c r="J32" s="1">
        <v>16.34</v>
      </c>
      <c r="K32" s="1">
        <v>23.87</v>
      </c>
      <c r="L32" s="1">
        <v>25.02</v>
      </c>
      <c r="M32" s="1">
        <v>20</v>
      </c>
      <c r="N32" s="1">
        <v>18.5</v>
      </c>
      <c r="O32" s="1">
        <v>15.94</v>
      </c>
      <c r="P32" s="1">
        <v>30.31</v>
      </c>
      <c r="Q32" s="1">
        <v>17.574999999999999</v>
      </c>
      <c r="R32" s="2">
        <v>27</v>
      </c>
      <c r="S32" s="2">
        <v>17.96466666666667</v>
      </c>
      <c r="T32" s="2">
        <v>21.45</v>
      </c>
      <c r="U32" s="1">
        <v>15.33</v>
      </c>
      <c r="V32" s="1">
        <v>13.96</v>
      </c>
      <c r="W32" s="1">
        <v>21.49</v>
      </c>
      <c r="X32" s="53">
        <v>20.395698412698412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11.68</v>
      </c>
      <c r="E34" s="2">
        <v>12.32</v>
      </c>
      <c r="F34" s="2">
        <v>9.4</v>
      </c>
      <c r="G34" s="2">
        <v>11.61</v>
      </c>
      <c r="H34" s="1">
        <v>11.284308000000001</v>
      </c>
      <c r="I34" s="2">
        <v>12.0282085</v>
      </c>
      <c r="J34" s="2">
        <v>9.7323810000000002</v>
      </c>
      <c r="K34" s="2">
        <v>12.47</v>
      </c>
      <c r="L34" s="2">
        <v>8.6958690000000001</v>
      </c>
      <c r="M34" s="2">
        <v>9.3000000000000007</v>
      </c>
      <c r="N34" s="1">
        <v>10.57</v>
      </c>
      <c r="O34" s="2">
        <v>9.0324399999999994</v>
      </c>
      <c r="P34" s="2">
        <v>10.029999999999999</v>
      </c>
      <c r="Q34" s="2">
        <v>15.69</v>
      </c>
      <c r="R34" s="2">
        <v>13.519528000000001</v>
      </c>
      <c r="S34" s="1">
        <v>9.1755999999999975</v>
      </c>
      <c r="T34" s="2">
        <v>11.571099999999999</v>
      </c>
      <c r="U34" s="2">
        <v>15.546966000000001</v>
      </c>
      <c r="V34" s="2">
        <v>9.59</v>
      </c>
      <c r="W34" s="1">
        <v>13.435309999999999</v>
      </c>
      <c r="X34" s="53">
        <v>11.243504880952381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6.2960309999999993</v>
      </c>
      <c r="D35" s="2">
        <v>8.6199999999999992</v>
      </c>
      <c r="E35" s="2">
        <v>7.22</v>
      </c>
      <c r="F35" s="2">
        <v>6.18</v>
      </c>
      <c r="G35" s="2">
        <v>7.39</v>
      </c>
      <c r="H35" s="1">
        <v>7.0367000000000006</v>
      </c>
      <c r="I35" s="2">
        <v>8.7711030000000001</v>
      </c>
      <c r="J35" s="2">
        <v>6.6210060000000004</v>
      </c>
      <c r="K35" s="2">
        <v>8.14</v>
      </c>
      <c r="L35" s="2">
        <v>6.398847</v>
      </c>
      <c r="M35" s="2">
        <v>7.09</v>
      </c>
      <c r="N35" s="1">
        <v>7.6</v>
      </c>
      <c r="O35" s="2">
        <v>6.8686800000000003</v>
      </c>
      <c r="P35" s="2">
        <v>7.55</v>
      </c>
      <c r="Q35" s="2">
        <v>10.58</v>
      </c>
      <c r="R35" s="2">
        <v>9.9630849999999995</v>
      </c>
      <c r="S35" s="1">
        <v>7.3449999999999998</v>
      </c>
      <c r="T35" s="2">
        <v>8.9967000000000006</v>
      </c>
      <c r="U35" s="2">
        <v>10.551635000000001</v>
      </c>
      <c r="V35" s="2">
        <v>6.22</v>
      </c>
      <c r="W35" s="1">
        <v>11.132113999999998</v>
      </c>
      <c r="X35" s="53">
        <v>7.9319476666666677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22.3</v>
      </c>
      <c r="D37" s="1">
        <v>65</v>
      </c>
      <c r="E37" s="1">
        <v>79.83</v>
      </c>
      <c r="F37" s="1">
        <v>22.61</v>
      </c>
      <c r="G37" s="1">
        <v>78.900000000000006</v>
      </c>
      <c r="H37" s="1">
        <v>44</v>
      </c>
      <c r="I37" s="2">
        <v>41.36</v>
      </c>
      <c r="J37" s="1">
        <v>31.5</v>
      </c>
      <c r="K37" s="1">
        <v>42.16</v>
      </c>
      <c r="L37" s="1">
        <v>33.53</v>
      </c>
      <c r="M37" s="1">
        <v>53.24</v>
      </c>
      <c r="N37" s="1">
        <v>19.72</v>
      </c>
      <c r="O37" s="1">
        <v>22.73</v>
      </c>
      <c r="P37" s="1">
        <v>36.89</v>
      </c>
      <c r="Q37" s="1">
        <v>42.84</v>
      </c>
      <c r="R37" s="2">
        <v>38</v>
      </c>
      <c r="S37" s="1">
        <v>19.64</v>
      </c>
      <c r="T37" s="2">
        <v>49.6828</v>
      </c>
      <c r="U37" s="1">
        <v>21.85</v>
      </c>
      <c r="V37" s="1">
        <v>27</v>
      </c>
      <c r="W37" s="1">
        <v>31.07</v>
      </c>
      <c r="X37" s="53">
        <v>39.231085714285719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39</v>
      </c>
      <c r="E39" s="20">
        <v>12.9</v>
      </c>
      <c r="F39" s="20">
        <v>10</v>
      </c>
      <c r="G39" s="20">
        <v>18.95</v>
      </c>
      <c r="H39" s="20">
        <v>9.9499999999999993</v>
      </c>
      <c r="I39" s="21">
        <v>10.66</v>
      </c>
      <c r="J39" s="20">
        <v>11.58</v>
      </c>
      <c r="K39" s="20">
        <v>5.33</v>
      </c>
      <c r="L39" s="20">
        <v>15</v>
      </c>
      <c r="M39" s="20">
        <v>19.02</v>
      </c>
      <c r="N39" s="20">
        <v>13.48</v>
      </c>
      <c r="O39" s="20">
        <v>4.8</v>
      </c>
      <c r="P39" s="20">
        <v>16.73</v>
      </c>
      <c r="Q39" s="20">
        <v>6</v>
      </c>
      <c r="R39" s="21">
        <v>7</v>
      </c>
      <c r="S39" s="20">
        <v>5.01</v>
      </c>
      <c r="T39" s="21">
        <v>25</v>
      </c>
      <c r="U39" s="20">
        <v>10.69</v>
      </c>
      <c r="V39" s="20">
        <v>15.17</v>
      </c>
      <c r="W39" s="20">
        <v>6.0626666666666669</v>
      </c>
      <c r="X39" s="57">
        <v>13.682507936507937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</mergeCells>
  <phoneticPr fontId="20" type="noConversion"/>
  <pageMargins left="0" right="0" top="0" bottom="0" header="0" footer="0"/>
  <pageSetup paperSize="9" scale="84" orientation="landscape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1"/>
  </sheetPr>
  <dimension ref="A1:Y77"/>
  <sheetViews>
    <sheetView showGridLines="0" workbookViewId="0">
      <selection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157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29.51</v>
      </c>
      <c r="D8" s="1">
        <v>52</v>
      </c>
      <c r="E8" s="1">
        <v>34.590000000000003</v>
      </c>
      <c r="F8" s="1">
        <v>36.78</v>
      </c>
      <c r="G8" s="2">
        <v>25.26</v>
      </c>
      <c r="H8" s="1">
        <v>30.5</v>
      </c>
      <c r="I8" s="2">
        <v>21.1</v>
      </c>
      <c r="J8" s="1">
        <v>24.82</v>
      </c>
      <c r="K8" s="1">
        <v>25.61</v>
      </c>
      <c r="L8" s="1">
        <v>28.92</v>
      </c>
      <c r="M8" s="1">
        <v>31.75</v>
      </c>
      <c r="N8" s="1">
        <v>35.07</v>
      </c>
      <c r="O8" s="1">
        <v>31</v>
      </c>
      <c r="P8" s="1">
        <v>34.74</v>
      </c>
      <c r="Q8" s="1">
        <v>23.14</v>
      </c>
      <c r="R8" s="2">
        <v>32.700000000000003</v>
      </c>
      <c r="S8" s="1">
        <v>25.108225108225103</v>
      </c>
      <c r="T8" s="2">
        <v>31.14</v>
      </c>
      <c r="U8" s="1">
        <v>30.77</v>
      </c>
      <c r="V8" s="1">
        <v>38.99</v>
      </c>
      <c r="W8" s="1">
        <v>26.43</v>
      </c>
      <c r="X8" s="53">
        <v>30.948963100391666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4.57</v>
      </c>
      <c r="E9" s="19">
        <v>2.86</v>
      </c>
      <c r="F9" s="19">
        <v>2.85</v>
      </c>
      <c r="G9" s="18">
        <v>2.5</v>
      </c>
      <c r="H9" s="19">
        <v>2.72</v>
      </c>
      <c r="I9" s="18">
        <v>2.89</v>
      </c>
      <c r="J9" s="19">
        <v>3.74</v>
      </c>
      <c r="K9" s="19">
        <v>3</v>
      </c>
      <c r="L9" s="19">
        <v>3.7</v>
      </c>
      <c r="M9" s="19">
        <v>4.6500000000000004</v>
      </c>
      <c r="N9" s="19">
        <v>3.91</v>
      </c>
      <c r="O9" s="19">
        <v>2.95</v>
      </c>
      <c r="P9" s="19">
        <v>3.04</v>
      </c>
      <c r="Q9" s="19">
        <v>2.91</v>
      </c>
      <c r="R9" s="18">
        <v>3.06</v>
      </c>
      <c r="S9" s="19">
        <v>3.8896000000000006</v>
      </c>
      <c r="T9" s="18">
        <v>3.13</v>
      </c>
      <c r="U9" s="19">
        <v>3.5</v>
      </c>
      <c r="V9" s="19">
        <v>3.43</v>
      </c>
      <c r="W9" s="19">
        <v>3.07</v>
      </c>
      <c r="X9" s="54">
        <v>3.3156952380952385</v>
      </c>
      <c r="Y9" s="9"/>
    </row>
    <row r="10" spans="1:25" ht="11.25" x14ac:dyDescent="0.2">
      <c r="A10" s="31" t="s">
        <v>24</v>
      </c>
      <c r="B10" s="30" t="s">
        <v>93</v>
      </c>
      <c r="C10" s="1">
        <v>280</v>
      </c>
      <c r="D10" s="1">
        <v>415</v>
      </c>
      <c r="E10" s="1">
        <v>288.82</v>
      </c>
      <c r="F10" s="1">
        <v>247</v>
      </c>
      <c r="G10" s="2">
        <v>245</v>
      </c>
      <c r="H10" s="1">
        <v>230.5</v>
      </c>
      <c r="I10" s="2">
        <v>235</v>
      </c>
      <c r="J10" s="1">
        <v>336.27</v>
      </c>
      <c r="K10" s="1">
        <v>227.72</v>
      </c>
      <c r="L10" s="1">
        <v>264.5</v>
      </c>
      <c r="M10" s="1">
        <v>279.63</v>
      </c>
      <c r="N10" s="1">
        <v>329.69</v>
      </c>
      <c r="O10" s="1">
        <v>242.5</v>
      </c>
      <c r="P10" s="1">
        <v>272</v>
      </c>
      <c r="Q10" s="1">
        <v>246.87</v>
      </c>
      <c r="R10" s="2">
        <v>238.6</v>
      </c>
      <c r="S10" s="1">
        <v>393.95</v>
      </c>
      <c r="T10" s="2">
        <v>286</v>
      </c>
      <c r="U10" s="1">
        <v>243.44</v>
      </c>
      <c r="V10" s="1">
        <v>240</v>
      </c>
      <c r="W10" s="1">
        <v>239.54</v>
      </c>
      <c r="X10" s="53">
        <v>275.33476190476188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0.56600000000000006</v>
      </c>
      <c r="E11" s="19">
        <v>0.37079999999999996</v>
      </c>
      <c r="F11" s="19">
        <v>0.38</v>
      </c>
      <c r="G11" s="18">
        <v>0.30579999999999996</v>
      </c>
      <c r="H11" s="19">
        <v>0.34279999999999999</v>
      </c>
      <c r="I11" s="18">
        <v>0.33200000000000002</v>
      </c>
      <c r="J11" s="19">
        <v>0.52290000000000003</v>
      </c>
      <c r="K11" s="19">
        <v>0.34340000000000004</v>
      </c>
      <c r="L11" s="19">
        <v>0.4</v>
      </c>
      <c r="M11" s="19">
        <v>0.41259999999999997</v>
      </c>
      <c r="N11" s="19">
        <v>0.51800000000000002</v>
      </c>
      <c r="O11" s="19">
        <v>0.35</v>
      </c>
      <c r="P11" s="19">
        <v>0.4294</v>
      </c>
      <c r="Q11" s="19">
        <v>0.35</v>
      </c>
      <c r="R11" s="18">
        <v>0.34</v>
      </c>
      <c r="S11" s="19">
        <v>0.51465000000000005</v>
      </c>
      <c r="T11" s="18">
        <v>0.38</v>
      </c>
      <c r="U11" s="19">
        <v>0.42</v>
      </c>
      <c r="V11" s="19">
        <v>0.33119999999999999</v>
      </c>
      <c r="W11" s="19">
        <v>0.3518</v>
      </c>
      <c r="X11" s="54">
        <v>0.39720714285714287</v>
      </c>
      <c r="Y11" s="9"/>
    </row>
    <row r="12" spans="1:25" ht="11.25" x14ac:dyDescent="0.2">
      <c r="A12" s="31" t="s">
        <v>26</v>
      </c>
      <c r="B12" s="30" t="s">
        <v>93</v>
      </c>
      <c r="C12" s="1">
        <v>50</v>
      </c>
      <c r="D12" s="1">
        <v>53</v>
      </c>
      <c r="E12" s="1">
        <v>41.85</v>
      </c>
      <c r="F12" s="1">
        <v>28</v>
      </c>
      <c r="G12" s="2">
        <v>58.73</v>
      </c>
      <c r="H12" s="1">
        <v>49.5</v>
      </c>
      <c r="I12" s="2">
        <v>51</v>
      </c>
      <c r="J12" s="1">
        <v>42.6</v>
      </c>
      <c r="K12" s="1">
        <v>47</v>
      </c>
      <c r="L12" s="1">
        <v>31</v>
      </c>
      <c r="M12" s="1">
        <v>30.6</v>
      </c>
      <c r="N12" s="1">
        <v>30.28</v>
      </c>
      <c r="O12" s="1">
        <v>20.83</v>
      </c>
      <c r="P12" s="1">
        <v>46.67</v>
      </c>
      <c r="Q12" s="1">
        <v>52</v>
      </c>
      <c r="R12" s="2">
        <v>48</v>
      </c>
      <c r="S12" s="1">
        <v>60</v>
      </c>
      <c r="T12" s="2">
        <v>41.91</v>
      </c>
      <c r="U12" s="1">
        <v>54</v>
      </c>
      <c r="V12" s="1">
        <v>35</v>
      </c>
      <c r="W12" s="1">
        <v>61.35</v>
      </c>
      <c r="X12" s="53">
        <v>44.443809523809527</v>
      </c>
      <c r="Y12" s="9"/>
    </row>
    <row r="13" spans="1:25" ht="11.25" x14ac:dyDescent="0.2">
      <c r="A13" s="31" t="s">
        <v>27</v>
      </c>
      <c r="B13" s="30" t="s">
        <v>93</v>
      </c>
      <c r="C13" s="1">
        <v>83</v>
      </c>
      <c r="D13" s="1">
        <v>149</v>
      </c>
      <c r="E13" s="1">
        <v>68.56</v>
      </c>
      <c r="F13" s="1">
        <v>57.17</v>
      </c>
      <c r="G13" s="2">
        <v>55</v>
      </c>
      <c r="H13" s="1">
        <v>46</v>
      </c>
      <c r="I13" s="2">
        <v>55</v>
      </c>
      <c r="J13" s="1">
        <v>105.92</v>
      </c>
      <c r="K13" s="1">
        <v>54</v>
      </c>
      <c r="L13" s="1">
        <v>50</v>
      </c>
      <c r="M13" s="1">
        <v>77.25</v>
      </c>
      <c r="N13" s="1">
        <v>65.64</v>
      </c>
      <c r="O13" s="1">
        <v>56</v>
      </c>
      <c r="P13" s="1">
        <v>66.67</v>
      </c>
      <c r="Q13" s="1">
        <v>45</v>
      </c>
      <c r="R13" s="2">
        <v>65</v>
      </c>
      <c r="S13" s="1">
        <v>85</v>
      </c>
      <c r="T13" s="2">
        <v>59.27</v>
      </c>
      <c r="U13" s="1">
        <v>57.62</v>
      </c>
      <c r="V13" s="1">
        <v>63.5</v>
      </c>
      <c r="W13" s="1">
        <v>64.739999999999995</v>
      </c>
      <c r="X13" s="53">
        <v>68.063809523809525</v>
      </c>
      <c r="Y13" s="9"/>
    </row>
    <row r="14" spans="1:25" ht="11.25" x14ac:dyDescent="0.2">
      <c r="A14" s="31" t="s">
        <v>28</v>
      </c>
      <c r="B14" s="30" t="s">
        <v>94</v>
      </c>
      <c r="C14" s="67">
        <v>0.4</v>
      </c>
      <c r="D14" s="67">
        <v>0.56000000000000005</v>
      </c>
      <c r="E14" s="67">
        <v>0.47</v>
      </c>
      <c r="F14" s="67">
        <v>0.32</v>
      </c>
      <c r="G14" s="68">
        <v>0.5</v>
      </c>
      <c r="H14" s="67">
        <v>0.39</v>
      </c>
      <c r="I14" s="68">
        <v>0.49</v>
      </c>
      <c r="J14" s="67">
        <v>0.46700000000000003</v>
      </c>
      <c r="K14" s="67">
        <v>0.57999999999999996</v>
      </c>
      <c r="L14" s="67">
        <v>0.44</v>
      </c>
      <c r="M14" s="67">
        <v>0.43</v>
      </c>
      <c r="N14" s="67">
        <v>0.46</v>
      </c>
      <c r="O14" s="67">
        <v>0.36</v>
      </c>
      <c r="P14" s="67">
        <v>0.41</v>
      </c>
      <c r="Q14" s="67">
        <v>0.41</v>
      </c>
      <c r="R14" s="68">
        <v>0.41</v>
      </c>
      <c r="S14" s="67">
        <v>0.35166666666666668</v>
      </c>
      <c r="T14" s="68">
        <v>0.54</v>
      </c>
      <c r="U14" s="67">
        <v>0.44</v>
      </c>
      <c r="V14" s="67">
        <v>0.44</v>
      </c>
      <c r="W14" s="67">
        <v>0.40827999999999998</v>
      </c>
      <c r="X14" s="54">
        <v>0.44175936507936503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4.5999999999999996</v>
      </c>
      <c r="E15" s="1">
        <v>1.93</v>
      </c>
      <c r="F15" s="1">
        <v>1.8</v>
      </c>
      <c r="G15" s="2">
        <v>2.2400000000000002</v>
      </c>
      <c r="H15" s="1">
        <v>2.15</v>
      </c>
      <c r="I15" s="2">
        <v>1.6</v>
      </c>
      <c r="J15" s="1">
        <v>2.58</v>
      </c>
      <c r="K15" s="1">
        <v>1.71</v>
      </c>
      <c r="L15" s="1">
        <v>1.78</v>
      </c>
      <c r="M15" s="1">
        <v>1.99</v>
      </c>
      <c r="N15" s="1">
        <v>2.39</v>
      </c>
      <c r="O15" s="1">
        <v>1.2</v>
      </c>
      <c r="P15" s="1">
        <v>2.73</v>
      </c>
      <c r="Q15" s="1">
        <v>2.21</v>
      </c>
      <c r="R15" s="2">
        <v>1.77</v>
      </c>
      <c r="S15" s="1">
        <v>1.9</v>
      </c>
      <c r="T15" s="2">
        <v>2.63</v>
      </c>
      <c r="U15" s="1">
        <v>1.85</v>
      </c>
      <c r="V15" s="1">
        <v>1.9</v>
      </c>
      <c r="W15" s="1">
        <v>1.91</v>
      </c>
      <c r="X15" s="53">
        <v>2.1033333333333335</v>
      </c>
      <c r="Y15" s="9"/>
    </row>
    <row r="16" spans="1:25" ht="11.25" x14ac:dyDescent="0.2">
      <c r="A16" s="31" t="s">
        <v>29</v>
      </c>
      <c r="B16" s="30" t="s">
        <v>91</v>
      </c>
      <c r="C16" s="1">
        <v>16.309999999999999</v>
      </c>
      <c r="D16" s="1">
        <v>19.7</v>
      </c>
      <c r="E16" s="1">
        <v>20.25</v>
      </c>
      <c r="F16" s="1">
        <v>28</v>
      </c>
      <c r="G16" s="2">
        <v>14.62</v>
      </c>
      <c r="H16" s="1">
        <v>13.895</v>
      </c>
      <c r="I16" s="2">
        <v>15.42</v>
      </c>
      <c r="J16" s="1">
        <v>17</v>
      </c>
      <c r="K16" s="1">
        <v>15.34</v>
      </c>
      <c r="L16" s="1">
        <v>13.75</v>
      </c>
      <c r="M16" s="1">
        <v>16.11</v>
      </c>
      <c r="N16" s="1">
        <v>18.920000000000002</v>
      </c>
      <c r="O16" s="1">
        <v>19</v>
      </c>
      <c r="P16" s="1">
        <v>22.78</v>
      </c>
      <c r="Q16" s="1">
        <v>11.23</v>
      </c>
      <c r="R16" s="2">
        <v>17.079999999999998</v>
      </c>
      <c r="S16" s="1">
        <v>14.605067064083459</v>
      </c>
      <c r="T16" s="2">
        <v>15.1</v>
      </c>
      <c r="U16" s="1">
        <v>13.95</v>
      </c>
      <c r="V16" s="1">
        <v>9</v>
      </c>
      <c r="W16" s="1">
        <v>12.59</v>
      </c>
      <c r="X16" s="53">
        <v>16.411907955432543</v>
      </c>
      <c r="Y16" s="9"/>
    </row>
    <row r="17" spans="1:25" ht="11.25" x14ac:dyDescent="0.2">
      <c r="A17" s="31" t="s">
        <v>30</v>
      </c>
      <c r="B17" s="30" t="s">
        <v>94</v>
      </c>
      <c r="C17" s="1">
        <v>49.9</v>
      </c>
      <c r="D17" s="1">
        <v>150</v>
      </c>
      <c r="E17" s="1">
        <v>44.07</v>
      </c>
      <c r="F17" s="1">
        <v>57</v>
      </c>
      <c r="G17" s="2">
        <v>60</v>
      </c>
      <c r="H17" s="1">
        <v>49.5</v>
      </c>
      <c r="I17" s="2">
        <v>59</v>
      </c>
      <c r="J17" s="1">
        <v>95.2</v>
      </c>
      <c r="K17" s="1">
        <v>72.5</v>
      </c>
      <c r="L17" s="1">
        <v>82</v>
      </c>
      <c r="M17" s="1">
        <v>91.43</v>
      </c>
      <c r="N17" s="1">
        <v>72.040000000000006</v>
      </c>
      <c r="O17" s="1">
        <v>67.5</v>
      </c>
      <c r="P17" s="1">
        <v>60.57</v>
      </c>
      <c r="Q17" s="1">
        <v>63.91</v>
      </c>
      <c r="R17" s="2">
        <v>61</v>
      </c>
      <c r="S17" s="1">
        <v>58.4</v>
      </c>
      <c r="T17" s="2">
        <v>70.510000000000005</v>
      </c>
      <c r="U17" s="1">
        <v>70.31</v>
      </c>
      <c r="V17" s="1">
        <v>52.48</v>
      </c>
      <c r="W17" s="1">
        <v>78.92</v>
      </c>
      <c r="X17" s="53">
        <v>69.820952380952392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281</v>
      </c>
      <c r="E18" s="1">
        <v>281.11</v>
      </c>
      <c r="F18" s="1">
        <v>217.25</v>
      </c>
      <c r="G18" s="2">
        <v>224.75</v>
      </c>
      <c r="H18" s="1">
        <v>307.5</v>
      </c>
      <c r="I18" s="2">
        <v>197.75</v>
      </c>
      <c r="J18" s="1">
        <v>98.63</v>
      </c>
      <c r="K18" s="1">
        <v>411.05</v>
      </c>
      <c r="L18" s="1">
        <v>354.28500000000003</v>
      </c>
      <c r="M18" s="1">
        <v>309.10000000000002</v>
      </c>
      <c r="N18" s="1">
        <v>281.60000000000002</v>
      </c>
      <c r="O18" s="1">
        <v>271</v>
      </c>
      <c r="P18" s="1">
        <v>297.98</v>
      </c>
      <c r="Q18" s="1">
        <v>252</v>
      </c>
      <c r="R18" s="2">
        <v>385.15</v>
      </c>
      <c r="S18" s="1">
        <v>417.5</v>
      </c>
      <c r="T18" s="2">
        <v>397.24</v>
      </c>
      <c r="U18" s="1">
        <v>216.6</v>
      </c>
      <c r="V18" s="1">
        <v>217.85</v>
      </c>
      <c r="W18" s="1">
        <v>277.98</v>
      </c>
      <c r="X18" s="53">
        <v>307.01547619047625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327.69</v>
      </c>
      <c r="D19" s="1">
        <v>236</v>
      </c>
      <c r="E19" s="1">
        <v>243.21</v>
      </c>
      <c r="F19" s="2">
        <v>199.25</v>
      </c>
      <c r="G19" s="2">
        <v>170</v>
      </c>
      <c r="H19" s="1">
        <v>253</v>
      </c>
      <c r="I19" s="2">
        <v>112</v>
      </c>
      <c r="J19" s="1">
        <v>199.58</v>
      </c>
      <c r="K19" s="1">
        <v>216.01</v>
      </c>
      <c r="L19" s="2">
        <v>260</v>
      </c>
      <c r="M19" s="2">
        <v>204</v>
      </c>
      <c r="N19" s="1">
        <v>231.43</v>
      </c>
      <c r="O19" s="1">
        <v>280</v>
      </c>
      <c r="P19" s="1">
        <v>215</v>
      </c>
      <c r="Q19" s="1">
        <v>180</v>
      </c>
      <c r="R19" s="2">
        <v>275.5</v>
      </c>
      <c r="S19" s="1">
        <v>181</v>
      </c>
      <c r="T19" s="2">
        <v>117.1</v>
      </c>
      <c r="U19" s="1">
        <v>159.56</v>
      </c>
      <c r="V19" s="1">
        <v>156.38999999999999</v>
      </c>
      <c r="W19" s="1">
        <v>234</v>
      </c>
      <c r="X19" s="53">
        <v>211.93904761904759</v>
      </c>
      <c r="Y19" s="9"/>
    </row>
    <row r="20" spans="1:25" ht="22.5" x14ac:dyDescent="0.2">
      <c r="A20" s="32" t="s">
        <v>33</v>
      </c>
      <c r="B20" s="33" t="s">
        <v>94</v>
      </c>
      <c r="C20" s="1">
        <v>39</v>
      </c>
      <c r="D20" s="1">
        <v>85</v>
      </c>
      <c r="E20" s="1">
        <v>44.48</v>
      </c>
      <c r="F20" s="1">
        <v>36.58</v>
      </c>
      <c r="G20" s="2">
        <v>42.9</v>
      </c>
      <c r="H20" s="1">
        <v>56.5</v>
      </c>
      <c r="I20" s="2">
        <v>37.5</v>
      </c>
      <c r="J20" s="1">
        <v>41.71</v>
      </c>
      <c r="K20" s="1">
        <v>57.75</v>
      </c>
      <c r="L20" s="1">
        <v>45</v>
      </c>
      <c r="M20" s="1">
        <v>51.41</v>
      </c>
      <c r="N20" s="1">
        <v>40.53</v>
      </c>
      <c r="O20" s="1">
        <v>55</v>
      </c>
      <c r="P20" s="1">
        <v>47.1</v>
      </c>
      <c r="Q20" s="1">
        <v>47.5</v>
      </c>
      <c r="R20" s="2">
        <v>55</v>
      </c>
      <c r="S20" s="1">
        <v>25.3</v>
      </c>
      <c r="T20" s="2">
        <v>26.04</v>
      </c>
      <c r="U20" s="1">
        <v>24.45</v>
      </c>
      <c r="V20" s="1">
        <v>36</v>
      </c>
      <c r="W20" s="1">
        <v>39.64</v>
      </c>
      <c r="X20" s="53">
        <v>44.494761904761901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15.57</v>
      </c>
      <c r="D21" s="1">
        <v>19.899999999999999</v>
      </c>
      <c r="E21" s="1">
        <v>23.35</v>
      </c>
      <c r="F21" s="1">
        <v>16.8</v>
      </c>
      <c r="G21" s="2">
        <v>17.899999999999999</v>
      </c>
      <c r="H21" s="1">
        <v>19.899999999999999</v>
      </c>
      <c r="I21" s="2">
        <v>17</v>
      </c>
      <c r="J21" s="1">
        <v>14.6</v>
      </c>
      <c r="K21" s="1">
        <v>26.1</v>
      </c>
      <c r="L21" s="1">
        <v>19.7</v>
      </c>
      <c r="M21" s="1">
        <v>17.05</v>
      </c>
      <c r="N21" s="1">
        <v>21.45</v>
      </c>
      <c r="O21" s="1">
        <v>10.9</v>
      </c>
      <c r="P21" s="1">
        <v>40.57</v>
      </c>
      <c r="Q21" s="1">
        <v>20</v>
      </c>
      <c r="R21" s="2">
        <v>18</v>
      </c>
      <c r="S21" s="1">
        <v>17.824999999999999</v>
      </c>
      <c r="T21" s="2">
        <v>17.38</v>
      </c>
      <c r="U21" s="1">
        <v>12.84</v>
      </c>
      <c r="V21" s="1">
        <v>20.329999999999998</v>
      </c>
      <c r="W21" s="1">
        <v>15.23</v>
      </c>
      <c r="X21" s="53">
        <v>19.161666666666665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429</v>
      </c>
      <c r="E22" s="1">
        <v>258.36</v>
      </c>
      <c r="F22" s="1">
        <v>180</v>
      </c>
      <c r="G22" s="2">
        <v>361</v>
      </c>
      <c r="H22" s="1">
        <v>270</v>
      </c>
      <c r="I22" s="2">
        <v>199</v>
      </c>
      <c r="J22" s="1">
        <v>256.16000000000003</v>
      </c>
      <c r="K22" s="1">
        <v>285</v>
      </c>
      <c r="L22" s="1">
        <v>322</v>
      </c>
      <c r="M22" s="1">
        <v>372.63</v>
      </c>
      <c r="N22" s="1">
        <v>229.37</v>
      </c>
      <c r="O22" s="1">
        <v>580</v>
      </c>
      <c r="P22" s="1">
        <v>297</v>
      </c>
      <c r="Q22" s="1">
        <v>532.77</v>
      </c>
      <c r="R22" s="2">
        <v>225</v>
      </c>
      <c r="S22" s="1">
        <v>287.39999999999998</v>
      </c>
      <c r="T22" s="2">
        <v>632.79999999999995</v>
      </c>
      <c r="U22" s="1">
        <v>424.14</v>
      </c>
      <c r="V22" s="1">
        <v>220</v>
      </c>
      <c r="W22" s="1">
        <v>263.77999999999997</v>
      </c>
      <c r="X22" s="53">
        <v>331.94571428571425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19</v>
      </c>
      <c r="D23" s="1">
        <v>18</v>
      </c>
      <c r="E23" s="1">
        <v>6.37</v>
      </c>
      <c r="F23" s="1">
        <v>6.31</v>
      </c>
      <c r="G23" s="2">
        <v>11.5</v>
      </c>
      <c r="H23" s="1">
        <v>9.4250000000000007</v>
      </c>
      <c r="I23" s="2">
        <v>6</v>
      </c>
      <c r="J23" s="1">
        <v>7.79</v>
      </c>
      <c r="K23" s="1">
        <v>9.74</v>
      </c>
      <c r="L23" s="1">
        <v>18.45</v>
      </c>
      <c r="M23" s="1">
        <v>12.93</v>
      </c>
      <c r="N23" s="1">
        <v>9.43</v>
      </c>
      <c r="O23" s="1">
        <v>2.5</v>
      </c>
      <c r="P23" s="1">
        <v>6.39</v>
      </c>
      <c r="Q23" s="1">
        <v>11.7</v>
      </c>
      <c r="R23" s="2">
        <v>11.15</v>
      </c>
      <c r="S23" s="1">
        <v>25</v>
      </c>
      <c r="T23" s="2">
        <v>7.7</v>
      </c>
      <c r="U23" s="1">
        <v>24.02</v>
      </c>
      <c r="V23" s="1">
        <v>14</v>
      </c>
      <c r="W23" s="1">
        <v>8.81</v>
      </c>
      <c r="X23" s="53">
        <v>11.724523809523809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59</v>
      </c>
      <c r="E24" s="1">
        <v>55.94</v>
      </c>
      <c r="F24" s="1">
        <v>65</v>
      </c>
      <c r="G24" s="2">
        <v>60</v>
      </c>
      <c r="H24" s="1">
        <v>40.4</v>
      </c>
      <c r="I24" s="2">
        <v>31</v>
      </c>
      <c r="J24" s="1">
        <v>64.13</v>
      </c>
      <c r="K24" s="1">
        <v>52.7</v>
      </c>
      <c r="L24" s="1">
        <v>60</v>
      </c>
      <c r="M24" s="1">
        <v>76.7</v>
      </c>
      <c r="N24" s="1">
        <v>63.35</v>
      </c>
      <c r="O24" s="1">
        <v>38.4</v>
      </c>
      <c r="P24" s="1">
        <v>81.180000000000007</v>
      </c>
      <c r="Q24" s="1">
        <v>45</v>
      </c>
      <c r="R24" s="2">
        <v>49.5</v>
      </c>
      <c r="S24" s="1">
        <v>82</v>
      </c>
      <c r="T24" s="2">
        <v>56.19</v>
      </c>
      <c r="U24" s="1">
        <v>59.11</v>
      </c>
      <c r="V24" s="1">
        <v>62.5</v>
      </c>
      <c r="W24" s="1">
        <v>50.93</v>
      </c>
      <c r="X24" s="53">
        <v>57.525238095238095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4.3899999999999997</v>
      </c>
      <c r="D25" s="1">
        <v>8.1</v>
      </c>
      <c r="E25" s="1">
        <v>6.4</v>
      </c>
      <c r="F25" s="1">
        <v>7</v>
      </c>
      <c r="G25" s="2">
        <v>7.2</v>
      </c>
      <c r="H25" s="1">
        <v>8.41</v>
      </c>
      <c r="I25" s="2">
        <v>5.33</v>
      </c>
      <c r="J25" s="1">
        <v>6.55</v>
      </c>
      <c r="K25" s="1">
        <v>7.36</v>
      </c>
      <c r="L25" s="1">
        <v>8.32</v>
      </c>
      <c r="M25" s="1">
        <v>9.1999999999999993</v>
      </c>
      <c r="N25" s="1">
        <v>5.55</v>
      </c>
      <c r="O25" s="1">
        <v>4.7300000000000004</v>
      </c>
      <c r="P25" s="1">
        <v>5.2</v>
      </c>
      <c r="Q25" s="1">
        <v>8.0500000000000007</v>
      </c>
      <c r="R25" s="2">
        <v>9.4</v>
      </c>
      <c r="S25" s="1">
        <v>5.5888888888888886</v>
      </c>
      <c r="T25" s="2">
        <v>11.99</v>
      </c>
      <c r="U25" s="1">
        <v>8.1</v>
      </c>
      <c r="V25" s="1">
        <v>4.82</v>
      </c>
      <c r="W25" s="1">
        <v>8.1233333333333331</v>
      </c>
      <c r="X25" s="53">
        <v>7.1339153439153442</v>
      </c>
      <c r="Y25" s="9"/>
    </row>
    <row r="26" spans="1:25" ht="11.25" x14ac:dyDescent="0.2">
      <c r="A26" s="31" t="s">
        <v>38</v>
      </c>
      <c r="B26" s="30" t="s">
        <v>92</v>
      </c>
      <c r="C26" s="1">
        <v>7.39</v>
      </c>
      <c r="D26" s="1">
        <v>5.8</v>
      </c>
      <c r="E26" s="1">
        <v>4.95</v>
      </c>
      <c r="F26" s="1">
        <v>3</v>
      </c>
      <c r="G26" s="2">
        <v>5.57</v>
      </c>
      <c r="H26" s="1">
        <v>6.23</v>
      </c>
      <c r="I26" s="2">
        <v>4.16</v>
      </c>
      <c r="J26" s="1">
        <v>9.7899999999999991</v>
      </c>
      <c r="K26" s="1">
        <v>4</v>
      </c>
      <c r="L26" s="1">
        <v>6.8449999999999998</v>
      </c>
      <c r="M26" s="1">
        <v>7.02</v>
      </c>
      <c r="N26" s="2">
        <v>3.81</v>
      </c>
      <c r="O26" s="1">
        <v>6.73</v>
      </c>
      <c r="P26" s="1">
        <v>8.19</v>
      </c>
      <c r="Q26" s="1">
        <v>4.57</v>
      </c>
      <c r="R26" s="2">
        <v>9.65</v>
      </c>
      <c r="S26" s="1">
        <v>11.588888888888889</v>
      </c>
      <c r="T26" s="2">
        <v>9.1199999999999992</v>
      </c>
      <c r="U26" s="1">
        <v>5.96</v>
      </c>
      <c r="V26" s="1">
        <v>3.62</v>
      </c>
      <c r="W26" s="1">
        <v>6.22</v>
      </c>
      <c r="X26" s="53">
        <v>6.3911375661375667</v>
      </c>
      <c r="Y26" s="9"/>
    </row>
    <row r="27" spans="1:25" ht="11.25" x14ac:dyDescent="0.2">
      <c r="A27" s="31" t="s">
        <v>109</v>
      </c>
      <c r="B27" s="30" t="s">
        <v>96</v>
      </c>
      <c r="C27" s="19">
        <v>0.89</v>
      </c>
      <c r="D27" s="19">
        <v>0.96</v>
      </c>
      <c r="E27" s="19">
        <v>0.82</v>
      </c>
      <c r="F27" s="19">
        <v>0.68</v>
      </c>
      <c r="G27" s="18">
        <v>0.54</v>
      </c>
      <c r="H27" s="19">
        <v>0.67</v>
      </c>
      <c r="I27" s="18">
        <v>0.57999999999999996</v>
      </c>
      <c r="J27" s="19">
        <v>0.73899999999999999</v>
      </c>
      <c r="K27" s="19">
        <v>0.64</v>
      </c>
      <c r="L27" s="19">
        <v>0.7</v>
      </c>
      <c r="M27" s="19">
        <v>0.69</v>
      </c>
      <c r="N27" s="19">
        <v>0.73</v>
      </c>
      <c r="O27" s="19">
        <v>0.48</v>
      </c>
      <c r="P27" s="19">
        <v>1.06</v>
      </c>
      <c r="Q27" s="19">
        <v>0.63</v>
      </c>
      <c r="R27" s="18">
        <v>0.82</v>
      </c>
      <c r="S27" s="18">
        <v>0.87</v>
      </c>
      <c r="T27" s="2">
        <v>0.98</v>
      </c>
      <c r="U27" s="19">
        <v>0.8</v>
      </c>
      <c r="V27" s="19">
        <v>0.69</v>
      </c>
      <c r="W27" s="19">
        <v>0.68569999999999998</v>
      </c>
      <c r="X27" s="54">
        <v>0.74546190476190488</v>
      </c>
      <c r="Y27" s="9"/>
    </row>
    <row r="28" spans="1:25" ht="11.25" x14ac:dyDescent="0.2">
      <c r="A28" s="31" t="s">
        <v>39</v>
      </c>
      <c r="B28" s="30" t="s">
        <v>94</v>
      </c>
      <c r="C28" s="1">
        <v>69</v>
      </c>
      <c r="D28" s="1">
        <v>57</v>
      </c>
      <c r="E28" s="1">
        <v>64.430000000000007</v>
      </c>
      <c r="F28" s="1">
        <v>60</v>
      </c>
      <c r="G28" s="2">
        <v>58</v>
      </c>
      <c r="H28" s="1">
        <v>55</v>
      </c>
      <c r="I28" s="2">
        <v>54.24</v>
      </c>
      <c r="J28" s="1">
        <v>58.81</v>
      </c>
      <c r="K28" s="1">
        <v>52.5</v>
      </c>
      <c r="L28" s="1">
        <v>54</v>
      </c>
      <c r="M28" s="1">
        <v>61</v>
      </c>
      <c r="N28" s="1">
        <v>56.22</v>
      </c>
      <c r="O28" s="1">
        <v>77.47</v>
      </c>
      <c r="P28" s="1">
        <v>82.44</v>
      </c>
      <c r="Q28" s="1">
        <v>53.4</v>
      </c>
      <c r="R28" s="2">
        <v>55</v>
      </c>
      <c r="S28" s="1">
        <v>59.333333333333336</v>
      </c>
      <c r="T28" s="2">
        <v>69.09</v>
      </c>
      <c r="U28" s="1">
        <v>64.2</v>
      </c>
      <c r="V28" s="1">
        <v>53</v>
      </c>
      <c r="W28" s="1">
        <v>58.23</v>
      </c>
      <c r="X28" s="53">
        <v>60.588730158730165</v>
      </c>
      <c r="Y28" s="9"/>
    </row>
    <row r="29" spans="1:25" ht="11.25" x14ac:dyDescent="0.2">
      <c r="A29" s="31" t="s">
        <v>40</v>
      </c>
      <c r="B29" s="30" t="s">
        <v>94</v>
      </c>
      <c r="C29" s="1">
        <v>174.93</v>
      </c>
      <c r="D29" s="1">
        <v>318</v>
      </c>
      <c r="E29" s="1">
        <v>200.18</v>
      </c>
      <c r="F29" s="1">
        <v>153.9</v>
      </c>
      <c r="G29" s="2">
        <v>153.56</v>
      </c>
      <c r="H29" s="1">
        <v>180</v>
      </c>
      <c r="I29" s="2">
        <v>77</v>
      </c>
      <c r="J29" s="1">
        <v>166</v>
      </c>
      <c r="K29" s="1">
        <v>218</v>
      </c>
      <c r="L29" s="1">
        <v>198</v>
      </c>
      <c r="M29" s="1">
        <v>214.5</v>
      </c>
      <c r="N29" s="1">
        <v>166.44</v>
      </c>
      <c r="O29" s="1">
        <v>179.71</v>
      </c>
      <c r="P29" s="1">
        <v>213.95</v>
      </c>
      <c r="Q29" s="1">
        <v>178.5</v>
      </c>
      <c r="R29" s="2">
        <v>203</v>
      </c>
      <c r="S29" s="1">
        <v>82.166666666666671</v>
      </c>
      <c r="T29" s="2">
        <v>208.52</v>
      </c>
      <c r="U29" s="1">
        <v>187.02</v>
      </c>
      <c r="V29" s="1">
        <v>178.9</v>
      </c>
      <c r="W29" s="1">
        <v>153.79</v>
      </c>
      <c r="X29" s="53">
        <v>181.24126984126983</v>
      </c>
      <c r="Y29" s="9"/>
    </row>
    <row r="30" spans="1:25" ht="11.25" x14ac:dyDescent="0.2">
      <c r="A30" s="31" t="s">
        <v>41</v>
      </c>
      <c r="B30" s="30" t="s">
        <v>94</v>
      </c>
      <c r="C30" s="1">
        <v>35</v>
      </c>
      <c r="D30" s="1">
        <v>49</v>
      </c>
      <c r="E30" s="1">
        <v>31.41</v>
      </c>
      <c r="F30" s="1">
        <v>25.88</v>
      </c>
      <c r="G30" s="2">
        <v>39.25</v>
      </c>
      <c r="H30" s="1">
        <v>41.8</v>
      </c>
      <c r="I30" s="2">
        <v>29.95</v>
      </c>
      <c r="J30" s="1">
        <v>26.46</v>
      </c>
      <c r="K30" s="1">
        <v>41.8</v>
      </c>
      <c r="L30" s="1">
        <v>37.5</v>
      </c>
      <c r="M30" s="1">
        <v>48.1</v>
      </c>
      <c r="N30" s="1">
        <v>28.48</v>
      </c>
      <c r="O30" s="1">
        <v>62.5</v>
      </c>
      <c r="P30" s="1">
        <v>60.78</v>
      </c>
      <c r="Q30" s="1">
        <v>42</v>
      </c>
      <c r="R30" s="2">
        <v>30</v>
      </c>
      <c r="S30" s="1">
        <v>35.015000000000001</v>
      </c>
      <c r="T30" s="2">
        <v>36.5</v>
      </c>
      <c r="U30" s="1">
        <v>26.49</v>
      </c>
      <c r="V30" s="1">
        <v>30</v>
      </c>
      <c r="W30" s="1">
        <v>53.88</v>
      </c>
      <c r="X30" s="53">
        <v>38.656904761904762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40</v>
      </c>
      <c r="D31" s="1">
        <v>54</v>
      </c>
      <c r="E31" s="1">
        <v>47.51</v>
      </c>
      <c r="F31" s="1">
        <v>52</v>
      </c>
      <c r="G31" s="2">
        <v>49.3</v>
      </c>
      <c r="H31" s="1">
        <v>43.45</v>
      </c>
      <c r="I31" s="2">
        <v>45.83</v>
      </c>
      <c r="J31" s="1">
        <v>53.87</v>
      </c>
      <c r="K31" s="1">
        <v>54.08</v>
      </c>
      <c r="L31" s="1">
        <v>50.414999999999999</v>
      </c>
      <c r="M31" s="1">
        <v>58.57</v>
      </c>
      <c r="N31" s="1">
        <v>43.98</v>
      </c>
      <c r="O31" s="1">
        <v>43.34</v>
      </c>
      <c r="P31" s="1">
        <v>51.29</v>
      </c>
      <c r="Q31" s="1">
        <v>45.67</v>
      </c>
      <c r="R31" s="2">
        <v>42</v>
      </c>
      <c r="S31" s="1">
        <v>24.305555555555557</v>
      </c>
      <c r="T31" s="2">
        <v>39.520000000000003</v>
      </c>
      <c r="U31" s="1">
        <v>53.98</v>
      </c>
      <c r="V31" s="1">
        <v>42</v>
      </c>
      <c r="W31" s="1">
        <v>42.56</v>
      </c>
      <c r="X31" s="53">
        <v>46.555740740740738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18.38</v>
      </c>
      <c r="D32" s="1">
        <v>29.25</v>
      </c>
      <c r="E32" s="1">
        <v>29.45</v>
      </c>
      <c r="F32" s="1">
        <v>17.420000000000002</v>
      </c>
      <c r="G32" s="2">
        <v>15.59</v>
      </c>
      <c r="H32" s="1">
        <v>19.5</v>
      </c>
      <c r="I32" s="2">
        <v>13.9</v>
      </c>
      <c r="J32" s="1">
        <v>16.13</v>
      </c>
      <c r="K32" s="1">
        <v>23.58</v>
      </c>
      <c r="L32" s="1">
        <v>25.015000000000001</v>
      </c>
      <c r="M32" s="1">
        <v>20.25</v>
      </c>
      <c r="N32" s="1">
        <v>18.489999999999998</v>
      </c>
      <c r="O32" s="1">
        <v>22.45</v>
      </c>
      <c r="P32" s="1">
        <v>30.31</v>
      </c>
      <c r="Q32" s="1">
        <v>18.61</v>
      </c>
      <c r="R32" s="2">
        <v>27</v>
      </c>
      <c r="S32" s="2">
        <v>17.96466666666667</v>
      </c>
      <c r="T32" s="2">
        <v>21.51</v>
      </c>
      <c r="U32" s="1">
        <v>15.3</v>
      </c>
      <c r="V32" s="1">
        <v>16.329999999999998</v>
      </c>
      <c r="W32" s="1">
        <v>21.43</v>
      </c>
      <c r="X32" s="53">
        <v>20.850460317460318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11.68</v>
      </c>
      <c r="E34" s="2">
        <v>12.32</v>
      </c>
      <c r="F34" s="2">
        <v>9.4</v>
      </c>
      <c r="G34" s="2">
        <v>11.61</v>
      </c>
      <c r="H34" s="1">
        <v>11.284308000000001</v>
      </c>
      <c r="I34" s="2">
        <v>12.03</v>
      </c>
      <c r="J34" s="2">
        <v>9.7323810000000002</v>
      </c>
      <c r="K34" s="2">
        <v>12.47</v>
      </c>
      <c r="L34" s="2">
        <v>8.6958690000000001</v>
      </c>
      <c r="M34" s="2">
        <v>9.3000000000000007</v>
      </c>
      <c r="N34" s="1">
        <v>9.5</v>
      </c>
      <c r="O34" s="2">
        <v>9.0324399999999994</v>
      </c>
      <c r="P34" s="2">
        <v>10.029999999999999</v>
      </c>
      <c r="Q34" s="2">
        <v>15</v>
      </c>
      <c r="R34" s="2">
        <v>13.52</v>
      </c>
      <c r="S34" s="1">
        <v>9.1755999999999975</v>
      </c>
      <c r="T34" s="2">
        <v>11.571099999999999</v>
      </c>
      <c r="U34" s="2">
        <v>15.546966000000001</v>
      </c>
      <c r="V34" s="2">
        <v>9.59</v>
      </c>
      <c r="W34" s="1">
        <v>13.41816</v>
      </c>
      <c r="X34" s="53">
        <v>11.158986476190476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6.2960309999999993</v>
      </c>
      <c r="D35" s="2">
        <v>8.6199999999999992</v>
      </c>
      <c r="E35" s="2">
        <v>7.22</v>
      </c>
      <c r="F35" s="2">
        <v>6.18</v>
      </c>
      <c r="G35" s="2">
        <v>7.39</v>
      </c>
      <c r="H35" s="1">
        <v>7.0367000000000006</v>
      </c>
      <c r="I35" s="2">
        <v>8.77</v>
      </c>
      <c r="J35" s="2">
        <v>6.6210060000000004</v>
      </c>
      <c r="K35" s="2">
        <v>8.14</v>
      </c>
      <c r="L35" s="2">
        <v>6.398847</v>
      </c>
      <c r="M35" s="2">
        <v>7.09</v>
      </c>
      <c r="N35" s="1">
        <v>6.76</v>
      </c>
      <c r="O35" s="2">
        <v>6.8686800000000003</v>
      </c>
      <c r="P35" s="2">
        <v>7.55</v>
      </c>
      <c r="Q35" s="2">
        <v>10.45</v>
      </c>
      <c r="R35" s="2">
        <v>9.9600000000000009</v>
      </c>
      <c r="S35" s="1">
        <v>7.3449999999999998</v>
      </c>
      <c r="T35" s="2">
        <v>9.7994000000000003</v>
      </c>
      <c r="U35" s="2">
        <v>10.658487000000001</v>
      </c>
      <c r="V35" s="2">
        <v>6.22</v>
      </c>
      <c r="W35" s="1">
        <v>11.117903999999999</v>
      </c>
      <c r="X35" s="53">
        <v>7.9281930952380959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22.3</v>
      </c>
      <c r="D37" s="1">
        <v>65</v>
      </c>
      <c r="E37" s="1">
        <v>79.83</v>
      </c>
      <c r="F37" s="1">
        <v>22.61</v>
      </c>
      <c r="G37" s="1">
        <v>82</v>
      </c>
      <c r="H37" s="1">
        <v>44</v>
      </c>
      <c r="I37" s="2">
        <v>41.36</v>
      </c>
      <c r="J37" s="1">
        <v>31.5</v>
      </c>
      <c r="K37" s="1">
        <v>42.16</v>
      </c>
      <c r="L37" s="1">
        <v>33.53</v>
      </c>
      <c r="M37" s="1">
        <v>53.24</v>
      </c>
      <c r="N37" s="1">
        <v>19.72</v>
      </c>
      <c r="O37" s="1">
        <v>21.05</v>
      </c>
      <c r="P37" s="1">
        <v>36.89</v>
      </c>
      <c r="Q37" s="1">
        <v>42.84</v>
      </c>
      <c r="R37" s="2">
        <v>38</v>
      </c>
      <c r="S37" s="1">
        <v>19.64</v>
      </c>
      <c r="T37" s="2">
        <v>47.936199999999999</v>
      </c>
      <c r="U37" s="1">
        <v>21.87</v>
      </c>
      <c r="V37" s="1">
        <v>38.85</v>
      </c>
      <c r="W37" s="1">
        <v>31.07</v>
      </c>
      <c r="X37" s="53">
        <v>39.780771428571427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39</v>
      </c>
      <c r="E39" s="20">
        <v>12.9</v>
      </c>
      <c r="F39" s="20">
        <v>10</v>
      </c>
      <c r="G39" s="20">
        <v>17.649999999999999</v>
      </c>
      <c r="H39" s="20">
        <v>9.9499999999999993</v>
      </c>
      <c r="I39" s="21">
        <v>10.66</v>
      </c>
      <c r="J39" s="20">
        <v>11.58</v>
      </c>
      <c r="K39" s="20">
        <v>5.33</v>
      </c>
      <c r="L39" s="20">
        <v>15</v>
      </c>
      <c r="M39" s="20">
        <v>19.02</v>
      </c>
      <c r="N39" s="20">
        <v>13.49</v>
      </c>
      <c r="O39" s="20">
        <v>4.8</v>
      </c>
      <c r="P39" s="20">
        <v>16.72</v>
      </c>
      <c r="Q39" s="20">
        <v>6</v>
      </c>
      <c r="R39" s="21">
        <v>7</v>
      </c>
      <c r="S39" s="20">
        <v>5.01</v>
      </c>
      <c r="T39" s="21">
        <v>25</v>
      </c>
      <c r="U39" s="20">
        <v>10.130000000000001</v>
      </c>
      <c r="V39" s="20">
        <v>10</v>
      </c>
      <c r="W39" s="20">
        <v>6.0343333333333335</v>
      </c>
      <c r="X39" s="57">
        <v>13.346396825396829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L5:L6"/>
    <mergeCell ref="M5:M6"/>
    <mergeCell ref="N5:N6"/>
    <mergeCell ref="O5:O6"/>
    <mergeCell ref="H5:H6"/>
    <mergeCell ref="I5:I6"/>
    <mergeCell ref="J5:J6"/>
    <mergeCell ref="K5:K6"/>
    <mergeCell ref="T5:T6"/>
    <mergeCell ref="U5:U6"/>
    <mergeCell ref="V5:V6"/>
    <mergeCell ref="W5:W6"/>
    <mergeCell ref="P5:P6"/>
    <mergeCell ref="Q5:Q6"/>
    <mergeCell ref="R5:R6"/>
    <mergeCell ref="S5:S6"/>
  </mergeCells>
  <phoneticPr fontId="20" type="noConversion"/>
  <pageMargins left="0.78740157499999996" right="0.78740157499999996" top="0.984251969" bottom="0.984251969" header="0.49212598499999999" footer="0.49212598499999999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1"/>
  </sheetPr>
  <dimension ref="A1:Y77"/>
  <sheetViews>
    <sheetView showGridLines="0" workbookViewId="0">
      <selection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156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29.51</v>
      </c>
      <c r="D8" s="1">
        <v>52</v>
      </c>
      <c r="E8" s="1">
        <v>34.46</v>
      </c>
      <c r="F8" s="1">
        <v>36.78</v>
      </c>
      <c r="G8" s="2">
        <v>26</v>
      </c>
      <c r="H8" s="1">
        <v>30.5</v>
      </c>
      <c r="I8" s="2">
        <v>21.5</v>
      </c>
      <c r="J8" s="1">
        <v>24.84</v>
      </c>
      <c r="K8" s="1">
        <v>25.61</v>
      </c>
      <c r="L8" s="1">
        <v>28.5</v>
      </c>
      <c r="M8" s="1">
        <v>31.2</v>
      </c>
      <c r="N8" s="1">
        <v>35.07</v>
      </c>
      <c r="O8" s="1">
        <v>26.26</v>
      </c>
      <c r="P8" s="1">
        <v>34.78</v>
      </c>
      <c r="Q8" s="1">
        <v>23.19</v>
      </c>
      <c r="R8" s="2">
        <v>32</v>
      </c>
      <c r="S8" s="1">
        <v>25.11</v>
      </c>
      <c r="T8" s="2">
        <v>30.99</v>
      </c>
      <c r="U8" s="1">
        <v>30.77</v>
      </c>
      <c r="V8" s="1">
        <v>38.33</v>
      </c>
      <c r="W8" s="1">
        <v>26.44</v>
      </c>
      <c r="X8" s="53">
        <v>30.65904761904762</v>
      </c>
      <c r="Y8" s="9"/>
    </row>
    <row r="9" spans="1:25" ht="11.25" x14ac:dyDescent="0.2">
      <c r="A9" s="31" t="s">
        <v>87</v>
      </c>
      <c r="B9" s="30" t="s">
        <v>92</v>
      </c>
      <c r="C9" s="19">
        <v>3.2</v>
      </c>
      <c r="D9" s="19">
        <v>4.55</v>
      </c>
      <c r="E9" s="19">
        <v>2.88</v>
      </c>
      <c r="F9" s="19">
        <v>2.83</v>
      </c>
      <c r="G9" s="18">
        <v>2.59</v>
      </c>
      <c r="H9" s="19">
        <v>2.72</v>
      </c>
      <c r="I9" s="18">
        <v>2.89</v>
      </c>
      <c r="J9" s="19">
        <v>3.75</v>
      </c>
      <c r="K9" s="19">
        <v>3</v>
      </c>
      <c r="L9" s="19">
        <v>3.7</v>
      </c>
      <c r="M9" s="19">
        <v>4.6399999999999997</v>
      </c>
      <c r="N9" s="19">
        <v>3.9</v>
      </c>
      <c r="O9" s="19">
        <v>2.9</v>
      </c>
      <c r="P9" s="19">
        <v>3.03</v>
      </c>
      <c r="Q9" s="19">
        <v>2.94</v>
      </c>
      <c r="R9" s="18">
        <v>3.06</v>
      </c>
      <c r="S9" s="19">
        <v>3.92</v>
      </c>
      <c r="T9" s="18">
        <v>3.22</v>
      </c>
      <c r="U9" s="19">
        <v>3.5</v>
      </c>
      <c r="V9" s="19">
        <v>3.48</v>
      </c>
      <c r="W9" s="19">
        <v>3.08</v>
      </c>
      <c r="X9" s="54">
        <v>3.322857142857143</v>
      </c>
      <c r="Y9" s="9"/>
    </row>
    <row r="10" spans="1:25" ht="11.25" x14ac:dyDescent="0.2">
      <c r="A10" s="31" t="s">
        <v>24</v>
      </c>
      <c r="B10" s="30" t="s">
        <v>93</v>
      </c>
      <c r="C10" s="1">
        <v>280</v>
      </c>
      <c r="D10" s="1">
        <v>415</v>
      </c>
      <c r="E10" s="1">
        <v>287.91000000000003</v>
      </c>
      <c r="F10" s="1">
        <v>245</v>
      </c>
      <c r="G10" s="2">
        <v>245</v>
      </c>
      <c r="H10" s="1">
        <v>230.5</v>
      </c>
      <c r="I10" s="2">
        <v>232</v>
      </c>
      <c r="J10" s="1">
        <v>336.21</v>
      </c>
      <c r="K10" s="1">
        <v>227.72</v>
      </c>
      <c r="L10" s="1">
        <v>264.5</v>
      </c>
      <c r="M10" s="1">
        <v>279.25</v>
      </c>
      <c r="N10" s="1">
        <v>328.61</v>
      </c>
      <c r="O10" s="1">
        <v>240.5</v>
      </c>
      <c r="P10" s="1">
        <v>272</v>
      </c>
      <c r="Q10" s="1">
        <v>248.74</v>
      </c>
      <c r="R10" s="2">
        <v>235</v>
      </c>
      <c r="S10" s="1">
        <v>393.95</v>
      </c>
      <c r="T10" s="2">
        <v>285</v>
      </c>
      <c r="U10" s="1">
        <v>243.44</v>
      </c>
      <c r="V10" s="1">
        <v>250</v>
      </c>
      <c r="W10" s="1">
        <v>238.5</v>
      </c>
      <c r="X10" s="53">
        <v>275.18238095238092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0.56399999999999995</v>
      </c>
      <c r="E11" s="19">
        <v>0.37040000000000001</v>
      </c>
      <c r="F11" s="19">
        <v>0.375</v>
      </c>
      <c r="G11" s="18">
        <v>0.30480000000000002</v>
      </c>
      <c r="H11" s="19">
        <v>0.34279999999999999</v>
      </c>
      <c r="I11" s="18">
        <v>0.33200000000000002</v>
      </c>
      <c r="J11" s="19">
        <v>0.52290000000000003</v>
      </c>
      <c r="K11" s="19">
        <v>0.34340000000000004</v>
      </c>
      <c r="L11" s="19">
        <v>0.4</v>
      </c>
      <c r="M11" s="19">
        <v>0.41</v>
      </c>
      <c r="N11" s="19">
        <v>0.51659999999999995</v>
      </c>
      <c r="O11" s="19">
        <v>0.34</v>
      </c>
      <c r="P11" s="19">
        <v>0.39340000000000003</v>
      </c>
      <c r="Q11" s="19">
        <v>0.36</v>
      </c>
      <c r="R11" s="18">
        <v>0.34</v>
      </c>
      <c r="S11" s="19">
        <v>0.52</v>
      </c>
      <c r="T11" s="18">
        <v>0.38</v>
      </c>
      <c r="U11" s="19">
        <v>0.44</v>
      </c>
      <c r="V11" s="19">
        <v>0.33</v>
      </c>
      <c r="W11" s="19">
        <v>0.35139999999999999</v>
      </c>
      <c r="X11" s="54">
        <v>0.39603333333333329</v>
      </c>
      <c r="Y11" s="9"/>
    </row>
    <row r="12" spans="1:25" ht="11.25" x14ac:dyDescent="0.2">
      <c r="A12" s="31" t="s">
        <v>26</v>
      </c>
      <c r="B12" s="30" t="s">
        <v>93</v>
      </c>
      <c r="C12" s="1">
        <v>50</v>
      </c>
      <c r="D12" s="1">
        <v>53</v>
      </c>
      <c r="E12" s="1">
        <v>41.76</v>
      </c>
      <c r="F12" s="1">
        <v>28</v>
      </c>
      <c r="G12" s="2">
        <v>58.46</v>
      </c>
      <c r="H12" s="1">
        <v>50</v>
      </c>
      <c r="I12" s="2">
        <v>52</v>
      </c>
      <c r="J12" s="1">
        <v>42.58</v>
      </c>
      <c r="K12" s="1">
        <v>47.92</v>
      </c>
      <c r="L12" s="1">
        <v>31</v>
      </c>
      <c r="M12" s="1">
        <v>30.1</v>
      </c>
      <c r="N12" s="1">
        <v>30.2</v>
      </c>
      <c r="O12" s="1">
        <v>20</v>
      </c>
      <c r="P12" s="1">
        <v>45</v>
      </c>
      <c r="Q12" s="1">
        <v>52</v>
      </c>
      <c r="R12" s="2">
        <v>48</v>
      </c>
      <c r="S12" s="1">
        <v>60</v>
      </c>
      <c r="T12" s="2">
        <v>42.32</v>
      </c>
      <c r="U12" s="1">
        <v>53.85</v>
      </c>
      <c r="V12" s="1">
        <v>36.75</v>
      </c>
      <c r="W12" s="1">
        <v>61.3</v>
      </c>
      <c r="X12" s="53">
        <v>44.487619047619056</v>
      </c>
      <c r="Y12" s="9"/>
    </row>
    <row r="13" spans="1:25" ht="11.25" x14ac:dyDescent="0.2">
      <c r="A13" s="31" t="s">
        <v>27</v>
      </c>
      <c r="B13" s="30" t="s">
        <v>93</v>
      </c>
      <c r="C13" s="1">
        <v>83</v>
      </c>
      <c r="D13" s="1">
        <v>149</v>
      </c>
      <c r="E13" s="1">
        <v>68.16</v>
      </c>
      <c r="F13" s="1">
        <v>58</v>
      </c>
      <c r="G13" s="2">
        <v>55</v>
      </c>
      <c r="H13" s="1">
        <v>45</v>
      </c>
      <c r="I13" s="2">
        <v>55</v>
      </c>
      <c r="J13" s="1">
        <v>105.85</v>
      </c>
      <c r="K13" s="1">
        <v>54</v>
      </c>
      <c r="L13" s="1">
        <v>50</v>
      </c>
      <c r="M13" s="1">
        <v>76.38</v>
      </c>
      <c r="N13" s="1">
        <v>65.569999999999993</v>
      </c>
      <c r="O13" s="1">
        <v>54</v>
      </c>
      <c r="P13" s="1">
        <v>67</v>
      </c>
      <c r="Q13" s="1">
        <v>46</v>
      </c>
      <c r="R13" s="2">
        <v>64</v>
      </c>
      <c r="S13" s="1">
        <v>85</v>
      </c>
      <c r="T13" s="2">
        <v>60.14</v>
      </c>
      <c r="U13" s="1">
        <v>56.68</v>
      </c>
      <c r="V13" s="1">
        <v>64</v>
      </c>
      <c r="W13" s="1">
        <v>64.680000000000007</v>
      </c>
      <c r="X13" s="53">
        <v>67.926666666666677</v>
      </c>
      <c r="Y13" s="9"/>
    </row>
    <row r="14" spans="1:25" ht="11.25" x14ac:dyDescent="0.2">
      <c r="A14" s="31" t="s">
        <v>28</v>
      </c>
      <c r="B14" s="30" t="s">
        <v>94</v>
      </c>
      <c r="C14" s="67">
        <v>0.4</v>
      </c>
      <c r="D14" s="67">
        <v>0.56000000000000005</v>
      </c>
      <c r="E14" s="67">
        <v>0.47</v>
      </c>
      <c r="F14" s="67">
        <v>0.32</v>
      </c>
      <c r="G14" s="68">
        <v>0.5</v>
      </c>
      <c r="H14" s="67">
        <v>0.38</v>
      </c>
      <c r="I14" s="68">
        <v>0.49</v>
      </c>
      <c r="J14" s="67">
        <v>0.46500000000000002</v>
      </c>
      <c r="K14" s="67">
        <v>0.56999999999999995</v>
      </c>
      <c r="L14" s="67">
        <v>0.44</v>
      </c>
      <c r="M14" s="67">
        <v>0.44</v>
      </c>
      <c r="N14" s="67">
        <v>0.45</v>
      </c>
      <c r="O14" s="67">
        <v>0.36</v>
      </c>
      <c r="P14" s="67">
        <v>0.41</v>
      </c>
      <c r="Q14" s="67">
        <v>0.39</v>
      </c>
      <c r="R14" s="68">
        <v>0.4</v>
      </c>
      <c r="S14" s="67">
        <v>0.35</v>
      </c>
      <c r="T14" s="68">
        <v>0.53</v>
      </c>
      <c r="U14" s="67">
        <v>0.44</v>
      </c>
      <c r="V14" s="67">
        <v>0.45</v>
      </c>
      <c r="W14" s="67">
        <v>0.40827999999999998</v>
      </c>
      <c r="X14" s="54">
        <v>0.43920380952380955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4.5999999999999996</v>
      </c>
      <c r="E15" s="1">
        <v>1.93</v>
      </c>
      <c r="F15" s="1">
        <v>1.8</v>
      </c>
      <c r="G15" s="2">
        <v>2.13</v>
      </c>
      <c r="H15" s="1">
        <v>2.0699999999999998</v>
      </c>
      <c r="I15" s="2">
        <v>1.6</v>
      </c>
      <c r="J15" s="1">
        <v>2.5299999999999998</v>
      </c>
      <c r="K15" s="1">
        <v>1.66</v>
      </c>
      <c r="L15" s="1">
        <v>1.78</v>
      </c>
      <c r="M15" s="1">
        <v>1.99</v>
      </c>
      <c r="N15" s="1">
        <v>2.38</v>
      </c>
      <c r="O15" s="1">
        <v>1.1000000000000001</v>
      </c>
      <c r="P15" s="1">
        <v>2.86</v>
      </c>
      <c r="Q15" s="1">
        <v>2.33</v>
      </c>
      <c r="R15" s="2">
        <v>1.76</v>
      </c>
      <c r="S15" s="1">
        <v>1.9</v>
      </c>
      <c r="T15" s="2">
        <v>2.63</v>
      </c>
      <c r="U15" s="1">
        <v>1.84</v>
      </c>
      <c r="V15" s="1">
        <v>2.1</v>
      </c>
      <c r="W15" s="1">
        <v>1.9</v>
      </c>
      <c r="X15" s="53">
        <v>2.1042857142857141</v>
      </c>
      <c r="Y15" s="9"/>
    </row>
    <row r="16" spans="1:25" ht="11.25" x14ac:dyDescent="0.2">
      <c r="A16" s="31" t="s">
        <v>29</v>
      </c>
      <c r="B16" s="30" t="s">
        <v>91</v>
      </c>
      <c r="C16" s="1">
        <v>16.309999999999999</v>
      </c>
      <c r="D16" s="1">
        <v>19.7</v>
      </c>
      <c r="E16" s="1">
        <v>20.25</v>
      </c>
      <c r="F16" s="1">
        <v>28</v>
      </c>
      <c r="G16" s="2">
        <v>14.19</v>
      </c>
      <c r="H16" s="1">
        <v>13.86</v>
      </c>
      <c r="I16" s="2">
        <v>15.42</v>
      </c>
      <c r="J16" s="1">
        <v>16.98</v>
      </c>
      <c r="K16" s="1">
        <v>15.37</v>
      </c>
      <c r="L16" s="1">
        <v>13.06</v>
      </c>
      <c r="M16" s="1">
        <v>16.11</v>
      </c>
      <c r="N16" s="1">
        <v>18.739999999999998</v>
      </c>
      <c r="O16" s="1">
        <v>29.15</v>
      </c>
      <c r="P16" s="1">
        <v>22.5</v>
      </c>
      <c r="Q16" s="1">
        <v>11.38</v>
      </c>
      <c r="R16" s="2">
        <v>17</v>
      </c>
      <c r="S16" s="1">
        <v>14.61</v>
      </c>
      <c r="T16" s="2">
        <v>14.99</v>
      </c>
      <c r="U16" s="1">
        <v>13.68</v>
      </c>
      <c r="V16" s="1">
        <v>12.1</v>
      </c>
      <c r="W16" s="1">
        <v>12.58</v>
      </c>
      <c r="X16" s="53">
        <v>16.951428571428572</v>
      </c>
      <c r="Y16" s="9"/>
    </row>
    <row r="17" spans="1:25" ht="11.25" x14ac:dyDescent="0.2">
      <c r="A17" s="31" t="s">
        <v>30</v>
      </c>
      <c r="B17" s="30" t="s">
        <v>94</v>
      </c>
      <c r="C17" s="1">
        <v>49.9</v>
      </c>
      <c r="D17" s="1">
        <v>149</v>
      </c>
      <c r="E17" s="1">
        <v>44.07</v>
      </c>
      <c r="F17" s="1">
        <v>58</v>
      </c>
      <c r="G17" s="2">
        <v>60</v>
      </c>
      <c r="H17" s="1">
        <v>49.5</v>
      </c>
      <c r="I17" s="2">
        <v>59</v>
      </c>
      <c r="J17" s="1">
        <v>95.1</v>
      </c>
      <c r="K17" s="1">
        <v>72.75</v>
      </c>
      <c r="L17" s="1">
        <v>82</v>
      </c>
      <c r="M17" s="1">
        <v>91.4</v>
      </c>
      <c r="N17" s="1">
        <v>71.66</v>
      </c>
      <c r="O17" s="1">
        <v>66.5</v>
      </c>
      <c r="P17" s="1">
        <v>51</v>
      </c>
      <c r="Q17" s="1">
        <v>62.02</v>
      </c>
      <c r="R17" s="2">
        <v>60</v>
      </c>
      <c r="S17" s="1">
        <v>54.4</v>
      </c>
      <c r="T17" s="2">
        <v>70.34</v>
      </c>
      <c r="U17" s="1">
        <v>70.31</v>
      </c>
      <c r="V17" s="1">
        <v>51.48</v>
      </c>
      <c r="W17" s="1">
        <v>78.8</v>
      </c>
      <c r="X17" s="53">
        <v>68.915714285714287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280</v>
      </c>
      <c r="E18" s="1">
        <v>262.3</v>
      </c>
      <c r="F18" s="1">
        <v>217.25</v>
      </c>
      <c r="G18" s="2">
        <v>222.25</v>
      </c>
      <c r="H18" s="1">
        <v>300</v>
      </c>
      <c r="I18" s="2">
        <v>197.75</v>
      </c>
      <c r="J18" s="1">
        <v>98.31</v>
      </c>
      <c r="K18" s="1">
        <v>398</v>
      </c>
      <c r="L18" s="1">
        <v>354.28500000000003</v>
      </c>
      <c r="M18" s="1">
        <v>310.2</v>
      </c>
      <c r="N18" s="1">
        <v>281.83</v>
      </c>
      <c r="O18" s="1">
        <v>220</v>
      </c>
      <c r="P18" s="1">
        <v>296.31</v>
      </c>
      <c r="Q18" s="1">
        <v>244.65</v>
      </c>
      <c r="R18" s="2">
        <v>385</v>
      </c>
      <c r="S18" s="1">
        <v>417.5</v>
      </c>
      <c r="T18" s="2">
        <v>396.66</v>
      </c>
      <c r="U18" s="1">
        <v>216.6</v>
      </c>
      <c r="V18" s="1">
        <v>240</v>
      </c>
      <c r="W18" s="1">
        <v>276.01</v>
      </c>
      <c r="X18" s="53">
        <v>303.09071428571428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327.69</v>
      </c>
      <c r="D19" s="1">
        <v>236</v>
      </c>
      <c r="E19" s="1">
        <v>243.21</v>
      </c>
      <c r="F19" s="2">
        <v>199.25</v>
      </c>
      <c r="G19" s="2">
        <v>170</v>
      </c>
      <c r="H19" s="1">
        <v>251.5</v>
      </c>
      <c r="I19" s="2">
        <v>112</v>
      </c>
      <c r="J19" s="1">
        <v>199.58</v>
      </c>
      <c r="K19" s="1">
        <v>215</v>
      </c>
      <c r="L19" s="2">
        <v>248</v>
      </c>
      <c r="M19" s="2">
        <v>203.35</v>
      </c>
      <c r="N19" s="1">
        <v>231.14</v>
      </c>
      <c r="O19" s="1">
        <v>280</v>
      </c>
      <c r="P19" s="1">
        <v>210</v>
      </c>
      <c r="Q19" s="1">
        <v>183</v>
      </c>
      <c r="R19" s="2">
        <v>275</v>
      </c>
      <c r="S19" s="1">
        <v>181</v>
      </c>
      <c r="T19" s="2">
        <v>115.88</v>
      </c>
      <c r="U19" s="1">
        <v>172.89</v>
      </c>
      <c r="V19" s="1">
        <v>219.44</v>
      </c>
      <c r="W19" s="1">
        <v>234</v>
      </c>
      <c r="X19" s="53">
        <v>214.6633333333333</v>
      </c>
      <c r="Y19" s="9"/>
    </row>
    <row r="20" spans="1:25" ht="22.5" x14ac:dyDescent="0.2">
      <c r="A20" s="32" t="s">
        <v>33</v>
      </c>
      <c r="B20" s="33" t="s">
        <v>94</v>
      </c>
      <c r="C20" s="1">
        <v>39</v>
      </c>
      <c r="D20" s="1">
        <v>83.5</v>
      </c>
      <c r="E20" s="1">
        <v>44.48</v>
      </c>
      <c r="F20" s="1">
        <v>36.58</v>
      </c>
      <c r="G20" s="2">
        <v>38.799999999999997</v>
      </c>
      <c r="H20" s="1">
        <v>56</v>
      </c>
      <c r="I20" s="2">
        <v>37.5</v>
      </c>
      <c r="J20" s="1">
        <v>41.71</v>
      </c>
      <c r="K20" s="1">
        <v>57.75</v>
      </c>
      <c r="L20" s="1">
        <v>45</v>
      </c>
      <c r="M20" s="1">
        <v>51.5</v>
      </c>
      <c r="N20" s="1">
        <v>40.17</v>
      </c>
      <c r="O20" s="1">
        <v>52</v>
      </c>
      <c r="P20" s="1">
        <v>48.32</v>
      </c>
      <c r="Q20" s="1">
        <v>49.24</v>
      </c>
      <c r="R20" s="2">
        <v>55</v>
      </c>
      <c r="S20" s="1">
        <v>25.3</v>
      </c>
      <c r="T20" s="2">
        <v>26.01</v>
      </c>
      <c r="U20" s="1">
        <v>24.42</v>
      </c>
      <c r="V20" s="1">
        <v>33.950000000000003</v>
      </c>
      <c r="W20" s="1">
        <v>39.64</v>
      </c>
      <c r="X20" s="53">
        <v>44.089047619047612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15.79</v>
      </c>
      <c r="D21" s="1">
        <v>19.899999999999999</v>
      </c>
      <c r="E21" s="1">
        <v>23.35</v>
      </c>
      <c r="F21" s="1">
        <v>16.850000000000001</v>
      </c>
      <c r="G21" s="2">
        <v>17.899999999999999</v>
      </c>
      <c r="H21" s="1">
        <v>19.899999999999999</v>
      </c>
      <c r="I21" s="2">
        <v>17</v>
      </c>
      <c r="J21" s="1">
        <v>14.32</v>
      </c>
      <c r="K21" s="1">
        <v>25.55</v>
      </c>
      <c r="L21" s="1">
        <v>19.7</v>
      </c>
      <c r="M21" s="1">
        <v>17.2</v>
      </c>
      <c r="N21" s="1">
        <v>21.38</v>
      </c>
      <c r="O21" s="1">
        <v>13.6</v>
      </c>
      <c r="P21" s="1">
        <v>40.57</v>
      </c>
      <c r="Q21" s="1">
        <v>17.899999999999999</v>
      </c>
      <c r="R21" s="2">
        <v>18</v>
      </c>
      <c r="S21" s="1">
        <v>17.829999999999998</v>
      </c>
      <c r="T21" s="2">
        <v>17.440000000000001</v>
      </c>
      <c r="U21" s="1">
        <v>12.39</v>
      </c>
      <c r="V21" s="1">
        <v>20.5</v>
      </c>
      <c r="W21" s="1">
        <v>15.23</v>
      </c>
      <c r="X21" s="53">
        <v>19.157142857142855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427</v>
      </c>
      <c r="E22" s="1">
        <v>258.36</v>
      </c>
      <c r="F22" s="1">
        <v>180</v>
      </c>
      <c r="G22" s="2">
        <v>361</v>
      </c>
      <c r="H22" s="1">
        <v>270</v>
      </c>
      <c r="I22" s="2">
        <v>200</v>
      </c>
      <c r="J22" s="1">
        <v>256.16000000000003</v>
      </c>
      <c r="K22" s="1">
        <v>283.45</v>
      </c>
      <c r="L22" s="1">
        <v>322</v>
      </c>
      <c r="M22" s="1">
        <v>373.25</v>
      </c>
      <c r="N22" s="1">
        <v>228.47</v>
      </c>
      <c r="O22" s="1">
        <v>570</v>
      </c>
      <c r="P22" s="1">
        <v>297</v>
      </c>
      <c r="Q22" s="1">
        <v>510</v>
      </c>
      <c r="R22" s="2">
        <v>225</v>
      </c>
      <c r="S22" s="1">
        <v>287.39999999999998</v>
      </c>
      <c r="T22" s="2">
        <v>632.79999999999995</v>
      </c>
      <c r="U22" s="1">
        <v>409.14</v>
      </c>
      <c r="V22" s="1">
        <v>230</v>
      </c>
      <c r="W22" s="1">
        <v>263.77999999999997</v>
      </c>
      <c r="X22" s="53">
        <v>330.01238095238091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19</v>
      </c>
      <c r="D23" s="1">
        <v>18</v>
      </c>
      <c r="E23" s="1">
        <v>6.37</v>
      </c>
      <c r="F23" s="1">
        <v>6</v>
      </c>
      <c r="G23" s="2">
        <v>11.5</v>
      </c>
      <c r="H23" s="1">
        <v>9.375</v>
      </c>
      <c r="I23" s="2">
        <v>6</v>
      </c>
      <c r="J23" s="1">
        <v>7.7309999999999999</v>
      </c>
      <c r="K23" s="1">
        <v>9.74</v>
      </c>
      <c r="L23" s="1">
        <v>18.45</v>
      </c>
      <c r="M23" s="1">
        <v>12.65</v>
      </c>
      <c r="N23" s="1">
        <v>9.43</v>
      </c>
      <c r="O23" s="1">
        <v>3.5</v>
      </c>
      <c r="P23" s="1">
        <v>6.39</v>
      </c>
      <c r="Q23" s="1">
        <v>12.58</v>
      </c>
      <c r="R23" s="2">
        <v>11</v>
      </c>
      <c r="S23" s="1">
        <v>20</v>
      </c>
      <c r="T23" s="2">
        <v>7.7</v>
      </c>
      <c r="U23" s="1">
        <v>22.7</v>
      </c>
      <c r="V23" s="1">
        <v>17.5</v>
      </c>
      <c r="W23" s="1">
        <v>8.7100000000000009</v>
      </c>
      <c r="X23" s="53">
        <v>11.634571428571428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52.5</v>
      </c>
      <c r="E24" s="1">
        <v>55.86</v>
      </c>
      <c r="F24" s="1">
        <v>65</v>
      </c>
      <c r="G24" s="2">
        <v>57</v>
      </c>
      <c r="H24" s="1">
        <v>40.700000000000003</v>
      </c>
      <c r="I24" s="2">
        <v>31</v>
      </c>
      <c r="J24" s="1">
        <v>63.13</v>
      </c>
      <c r="K24" s="1">
        <v>52.7</v>
      </c>
      <c r="L24" s="1">
        <v>60</v>
      </c>
      <c r="M24" s="1">
        <v>77.5</v>
      </c>
      <c r="N24" s="1">
        <v>63.08</v>
      </c>
      <c r="O24" s="1">
        <v>59.5</v>
      </c>
      <c r="P24" s="1">
        <v>81.180000000000007</v>
      </c>
      <c r="Q24" s="1">
        <v>47.5</v>
      </c>
      <c r="R24" s="2">
        <v>48.5</v>
      </c>
      <c r="S24" s="1">
        <v>80.91</v>
      </c>
      <c r="T24" s="2">
        <v>56.19</v>
      </c>
      <c r="U24" s="1">
        <v>59.11</v>
      </c>
      <c r="V24" s="1">
        <v>65</v>
      </c>
      <c r="W24" s="1">
        <v>50.93</v>
      </c>
      <c r="X24" s="53">
        <v>58.20428571428571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4.16</v>
      </c>
      <c r="D25" s="1">
        <v>7.8</v>
      </c>
      <c r="E25" s="1">
        <v>6.53</v>
      </c>
      <c r="F25" s="1">
        <v>7</v>
      </c>
      <c r="G25" s="2">
        <v>7.19</v>
      </c>
      <c r="H25" s="1">
        <v>8.32</v>
      </c>
      <c r="I25" s="2">
        <v>5.33</v>
      </c>
      <c r="J25" s="1">
        <v>6.57</v>
      </c>
      <c r="K25" s="1">
        <v>7.36</v>
      </c>
      <c r="L25" s="1">
        <v>8.1</v>
      </c>
      <c r="M25" s="1">
        <v>9.1999999999999993</v>
      </c>
      <c r="N25" s="1">
        <v>5.53</v>
      </c>
      <c r="O25" s="1">
        <v>4.4400000000000004</v>
      </c>
      <c r="P25" s="1">
        <v>5.12</v>
      </c>
      <c r="Q25" s="1">
        <v>8.56</v>
      </c>
      <c r="R25" s="2">
        <v>9.4</v>
      </c>
      <c r="S25" s="1">
        <v>5.59</v>
      </c>
      <c r="T25" s="2">
        <v>12.08</v>
      </c>
      <c r="U25" s="1">
        <v>7.97</v>
      </c>
      <c r="V25" s="1">
        <v>4.92</v>
      </c>
      <c r="W25" s="1">
        <v>8.1316666666666677</v>
      </c>
      <c r="X25" s="53">
        <v>7.1096031746031754</v>
      </c>
      <c r="Y25" s="9"/>
    </row>
    <row r="26" spans="1:25" ht="11.25" x14ac:dyDescent="0.2">
      <c r="A26" s="31" t="s">
        <v>38</v>
      </c>
      <c r="B26" s="30" t="s">
        <v>92</v>
      </c>
      <c r="C26" s="1">
        <v>7.39</v>
      </c>
      <c r="D26" s="1">
        <v>5.8</v>
      </c>
      <c r="E26" s="1">
        <v>5.05</v>
      </c>
      <c r="F26" s="1">
        <v>2.6</v>
      </c>
      <c r="G26" s="2">
        <v>5.57</v>
      </c>
      <c r="H26" s="1">
        <v>6.1550000000000002</v>
      </c>
      <c r="I26" s="2">
        <v>4.16</v>
      </c>
      <c r="J26" s="1">
        <v>9.74</v>
      </c>
      <c r="K26" s="1">
        <v>4</v>
      </c>
      <c r="L26" s="1">
        <v>6.8449999999999998</v>
      </c>
      <c r="M26" s="1">
        <v>7.01</v>
      </c>
      <c r="N26" s="2">
        <v>3.82</v>
      </c>
      <c r="O26" s="1">
        <v>3.93</v>
      </c>
      <c r="P26" s="1">
        <v>8.2200000000000006</v>
      </c>
      <c r="Q26" s="1">
        <v>4.57</v>
      </c>
      <c r="R26" s="2">
        <v>9.6</v>
      </c>
      <c r="S26" s="1">
        <v>11.59</v>
      </c>
      <c r="T26" s="2">
        <v>9.33</v>
      </c>
      <c r="U26" s="1">
        <v>5.96</v>
      </c>
      <c r="V26" s="1">
        <v>6.95</v>
      </c>
      <c r="W26" s="1">
        <v>6.22</v>
      </c>
      <c r="X26" s="53">
        <v>6.4052380952380936</v>
      </c>
      <c r="Y26" s="9"/>
    </row>
    <row r="27" spans="1:25" ht="11.25" x14ac:dyDescent="0.2">
      <c r="A27" s="31" t="s">
        <v>109</v>
      </c>
      <c r="B27" s="30" t="s">
        <v>96</v>
      </c>
      <c r="C27" s="19">
        <v>0.89</v>
      </c>
      <c r="D27" s="19">
        <v>0.92</v>
      </c>
      <c r="E27" s="19">
        <v>0.82</v>
      </c>
      <c r="F27" s="19">
        <v>0.7</v>
      </c>
      <c r="G27" s="18">
        <v>0.52</v>
      </c>
      <c r="H27" s="19">
        <v>0.67500000000000004</v>
      </c>
      <c r="I27" s="18">
        <v>0.57999999999999996</v>
      </c>
      <c r="J27" s="19">
        <v>0.73799999999999999</v>
      </c>
      <c r="K27" s="19">
        <v>0.62</v>
      </c>
      <c r="L27" s="19">
        <v>0.69</v>
      </c>
      <c r="M27" s="19">
        <v>0.7</v>
      </c>
      <c r="N27" s="19">
        <v>0.72</v>
      </c>
      <c r="O27" s="19">
        <v>0.7</v>
      </c>
      <c r="P27" s="19">
        <v>1.03</v>
      </c>
      <c r="Q27" s="19">
        <v>0.63</v>
      </c>
      <c r="R27" s="18">
        <v>0.82</v>
      </c>
      <c r="S27" s="18">
        <v>0.87</v>
      </c>
      <c r="T27" s="2">
        <v>0.98</v>
      </c>
      <c r="U27" s="19">
        <v>0.8</v>
      </c>
      <c r="V27" s="19">
        <v>0.7</v>
      </c>
      <c r="W27" s="19">
        <v>0.68510000000000004</v>
      </c>
      <c r="X27" s="54">
        <v>0.75181428571428577</v>
      </c>
      <c r="Y27" s="9"/>
    </row>
    <row r="28" spans="1:25" ht="11.25" x14ac:dyDescent="0.2">
      <c r="A28" s="31" t="s">
        <v>39</v>
      </c>
      <c r="B28" s="30" t="s">
        <v>94</v>
      </c>
      <c r="C28" s="1">
        <v>69</v>
      </c>
      <c r="D28" s="1">
        <v>57</v>
      </c>
      <c r="E28" s="1">
        <v>63.77</v>
      </c>
      <c r="F28" s="1">
        <v>60.5</v>
      </c>
      <c r="G28" s="2">
        <v>53.5</v>
      </c>
      <c r="H28" s="1">
        <v>54.72</v>
      </c>
      <c r="I28" s="2">
        <v>54.24</v>
      </c>
      <c r="J28" s="1">
        <v>58.65</v>
      </c>
      <c r="K28" s="1">
        <v>52.29</v>
      </c>
      <c r="L28" s="1">
        <v>54</v>
      </c>
      <c r="M28" s="1">
        <v>62</v>
      </c>
      <c r="N28" s="1">
        <v>56.11</v>
      </c>
      <c r="O28" s="1">
        <v>67</v>
      </c>
      <c r="P28" s="1">
        <v>80.3</v>
      </c>
      <c r="Q28" s="1">
        <v>54.12</v>
      </c>
      <c r="R28" s="2">
        <v>55</v>
      </c>
      <c r="S28" s="1">
        <v>59.33</v>
      </c>
      <c r="T28" s="2">
        <v>69.66</v>
      </c>
      <c r="U28" s="1">
        <v>65.39</v>
      </c>
      <c r="V28" s="1">
        <v>48.35</v>
      </c>
      <c r="W28" s="1">
        <v>58.02</v>
      </c>
      <c r="X28" s="53">
        <v>59.664285714285718</v>
      </c>
      <c r="Y28" s="9"/>
    </row>
    <row r="29" spans="1:25" ht="11.25" x14ac:dyDescent="0.2">
      <c r="A29" s="31" t="s">
        <v>40</v>
      </c>
      <c r="B29" s="30" t="s">
        <v>94</v>
      </c>
      <c r="C29" s="1">
        <v>169</v>
      </c>
      <c r="D29" s="1">
        <v>315</v>
      </c>
      <c r="E29" s="1">
        <v>204.34</v>
      </c>
      <c r="F29" s="1">
        <v>150.38999999999999</v>
      </c>
      <c r="G29" s="2">
        <v>153.56</v>
      </c>
      <c r="H29" s="1">
        <v>180</v>
      </c>
      <c r="I29" s="2">
        <v>77</v>
      </c>
      <c r="J29" s="1">
        <v>169</v>
      </c>
      <c r="K29" s="1">
        <v>226.98</v>
      </c>
      <c r="L29" s="1">
        <v>198</v>
      </c>
      <c r="M29" s="1">
        <v>213.56</v>
      </c>
      <c r="N29" s="1">
        <v>166.1</v>
      </c>
      <c r="O29" s="1">
        <v>152.46</v>
      </c>
      <c r="P29" s="1">
        <v>209.6</v>
      </c>
      <c r="Q29" s="1">
        <v>172</v>
      </c>
      <c r="R29" s="2">
        <v>202.5</v>
      </c>
      <c r="S29" s="1">
        <v>82.17</v>
      </c>
      <c r="T29" s="2">
        <v>209.55</v>
      </c>
      <c r="U29" s="1">
        <v>186.66</v>
      </c>
      <c r="V29" s="1">
        <v>177.5</v>
      </c>
      <c r="W29" s="1">
        <v>153.65</v>
      </c>
      <c r="X29" s="53">
        <v>179.47714285714287</v>
      </c>
      <c r="Y29" s="9"/>
    </row>
    <row r="30" spans="1:25" ht="11.25" x14ac:dyDescent="0.2">
      <c r="A30" s="31" t="s">
        <v>41</v>
      </c>
      <c r="B30" s="30" t="s">
        <v>94</v>
      </c>
      <c r="C30" s="1">
        <v>35</v>
      </c>
      <c r="D30" s="1">
        <v>49</v>
      </c>
      <c r="E30" s="1">
        <v>31.55</v>
      </c>
      <c r="F30" s="1">
        <v>25.15</v>
      </c>
      <c r="G30" s="2">
        <v>39</v>
      </c>
      <c r="H30" s="1">
        <v>41.8</v>
      </c>
      <c r="I30" s="2">
        <v>29.95</v>
      </c>
      <c r="J30" s="1">
        <v>26.41</v>
      </c>
      <c r="K30" s="1">
        <v>41.8</v>
      </c>
      <c r="L30" s="1">
        <v>37.5</v>
      </c>
      <c r="M30" s="1">
        <v>47.69</v>
      </c>
      <c r="N30" s="1">
        <v>28.46</v>
      </c>
      <c r="O30" s="1">
        <v>15.75</v>
      </c>
      <c r="P30" s="1">
        <v>60.88</v>
      </c>
      <c r="Q30" s="1">
        <v>42</v>
      </c>
      <c r="R30" s="2">
        <v>30</v>
      </c>
      <c r="S30" s="1">
        <v>35.020000000000003</v>
      </c>
      <c r="T30" s="2">
        <v>36.119999999999997</v>
      </c>
      <c r="U30" s="1">
        <v>25.9</v>
      </c>
      <c r="V30" s="1">
        <v>31.6</v>
      </c>
      <c r="W30" s="1">
        <v>53.88</v>
      </c>
      <c r="X30" s="53">
        <v>36.402857142857144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40</v>
      </c>
      <c r="D31" s="1">
        <v>54</v>
      </c>
      <c r="E31" s="1">
        <v>47.51</v>
      </c>
      <c r="F31" s="1">
        <v>52</v>
      </c>
      <c r="G31" s="2">
        <v>49.3</v>
      </c>
      <c r="H31" s="1">
        <v>44</v>
      </c>
      <c r="I31" s="2">
        <v>45.83</v>
      </c>
      <c r="J31" s="1">
        <v>53.3</v>
      </c>
      <c r="K31" s="1">
        <v>54.05</v>
      </c>
      <c r="L31" s="1">
        <v>50.414999999999999</v>
      </c>
      <c r="M31" s="1">
        <v>58.55</v>
      </c>
      <c r="N31" s="1">
        <v>43.93</v>
      </c>
      <c r="O31" s="1">
        <v>34.35</v>
      </c>
      <c r="P31" s="1">
        <v>46.65</v>
      </c>
      <c r="Q31" s="1">
        <v>48</v>
      </c>
      <c r="R31" s="2">
        <v>42</v>
      </c>
      <c r="S31" s="1">
        <v>24.31</v>
      </c>
      <c r="T31" s="2">
        <v>39.520000000000003</v>
      </c>
      <c r="U31" s="1">
        <v>54.13</v>
      </c>
      <c r="V31" s="1">
        <v>38.5</v>
      </c>
      <c r="W31" s="1">
        <v>42.56</v>
      </c>
      <c r="X31" s="53">
        <v>45.852619047619044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18.38</v>
      </c>
      <c r="D32" s="1">
        <v>29.25</v>
      </c>
      <c r="E32" s="1">
        <v>29.54</v>
      </c>
      <c r="F32" s="1">
        <v>17.420000000000002</v>
      </c>
      <c r="G32" s="2">
        <v>15.17</v>
      </c>
      <c r="H32" s="1">
        <v>19.5</v>
      </c>
      <c r="I32" s="2">
        <v>14.85</v>
      </c>
      <c r="J32" s="1">
        <v>16.07</v>
      </c>
      <c r="K32" s="1">
        <v>23.58</v>
      </c>
      <c r="L32" s="1">
        <v>25.015000000000001</v>
      </c>
      <c r="M32" s="1">
        <v>20.3</v>
      </c>
      <c r="N32" s="1">
        <v>18.54</v>
      </c>
      <c r="O32" s="1">
        <v>37.799999999999997</v>
      </c>
      <c r="P32" s="1">
        <v>30.31</v>
      </c>
      <c r="Q32" s="1">
        <v>20.41</v>
      </c>
      <c r="R32" s="2">
        <v>27</v>
      </c>
      <c r="S32" s="2">
        <v>17.96</v>
      </c>
      <c r="T32" s="2">
        <v>21.77</v>
      </c>
      <c r="U32" s="1">
        <v>15.29</v>
      </c>
      <c r="V32" s="1">
        <v>20</v>
      </c>
      <c r="W32" s="1">
        <v>21.43</v>
      </c>
      <c r="X32" s="53">
        <v>21.885000000000002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11.68</v>
      </c>
      <c r="E34" s="2">
        <v>12.32</v>
      </c>
      <c r="F34" s="2">
        <v>9.4</v>
      </c>
      <c r="G34" s="2">
        <v>11.61</v>
      </c>
      <c r="H34" s="1">
        <v>11.284308000000001</v>
      </c>
      <c r="I34" s="2">
        <v>12.03</v>
      </c>
      <c r="J34" s="2">
        <v>9.7323810000000002</v>
      </c>
      <c r="K34" s="2">
        <v>12.47</v>
      </c>
      <c r="L34" s="2">
        <v>8.6958690000000001</v>
      </c>
      <c r="M34" s="2">
        <v>9.27</v>
      </c>
      <c r="N34" s="1">
        <v>9.5</v>
      </c>
      <c r="O34" s="2">
        <v>9.0324399999999994</v>
      </c>
      <c r="P34" s="2">
        <v>10.029999999999999</v>
      </c>
      <c r="Q34" s="2">
        <v>14.71</v>
      </c>
      <c r="R34" s="2">
        <v>13.52</v>
      </c>
      <c r="S34" s="1">
        <v>9.1755999999999975</v>
      </c>
      <c r="T34" s="2">
        <v>11.571099999999999</v>
      </c>
      <c r="U34" s="2">
        <v>15.653818000000001</v>
      </c>
      <c r="V34" s="2">
        <v>9.59</v>
      </c>
      <c r="W34" s="1">
        <v>13.41816</v>
      </c>
      <c r="X34" s="53">
        <v>11.148836571428571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6.2960309999999993</v>
      </c>
      <c r="D35" s="2">
        <v>8.6199999999999992</v>
      </c>
      <c r="E35" s="2">
        <v>7.22</v>
      </c>
      <c r="F35" s="2">
        <v>6.18</v>
      </c>
      <c r="G35" s="2">
        <v>7.39</v>
      </c>
      <c r="H35" s="1">
        <v>7.0367000000000006</v>
      </c>
      <c r="I35" s="2">
        <v>8.77</v>
      </c>
      <c r="J35" s="2">
        <v>6.6210060000000004</v>
      </c>
      <c r="K35" s="2">
        <v>8.14</v>
      </c>
      <c r="L35" s="2">
        <v>6.398847</v>
      </c>
      <c r="M35" s="2">
        <v>7.09</v>
      </c>
      <c r="N35" s="1">
        <v>6.76</v>
      </c>
      <c r="O35" s="2">
        <v>6.8686800000000003</v>
      </c>
      <c r="P35" s="2">
        <v>7.55</v>
      </c>
      <c r="Q35" s="2">
        <v>10.45</v>
      </c>
      <c r="R35" s="2">
        <v>9.9600000000000009</v>
      </c>
      <c r="S35" s="1">
        <v>7.3449999999999998</v>
      </c>
      <c r="T35" s="2">
        <v>9.8270999999999997</v>
      </c>
      <c r="U35" s="2">
        <v>10.658487000000001</v>
      </c>
      <c r="V35" s="2">
        <v>6.22</v>
      </c>
      <c r="W35" s="1">
        <v>11.117903999999999</v>
      </c>
      <c r="X35" s="53">
        <v>7.9295121428571447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22.3</v>
      </c>
      <c r="D37" s="1">
        <v>59</v>
      </c>
      <c r="E37" s="1">
        <v>79.83</v>
      </c>
      <c r="F37" s="1">
        <v>22.61</v>
      </c>
      <c r="G37" s="1">
        <v>80</v>
      </c>
      <c r="H37" s="1">
        <v>44</v>
      </c>
      <c r="I37" s="2">
        <v>41.36</v>
      </c>
      <c r="J37" s="1">
        <v>31.5</v>
      </c>
      <c r="K37" s="1">
        <v>42.16</v>
      </c>
      <c r="L37" s="1">
        <v>33.53</v>
      </c>
      <c r="M37" s="1">
        <v>53.23</v>
      </c>
      <c r="N37" s="1">
        <v>19.690000000000001</v>
      </c>
      <c r="O37" s="1">
        <v>21.06</v>
      </c>
      <c r="P37" s="1">
        <v>36.89</v>
      </c>
      <c r="Q37" s="1">
        <v>46.32</v>
      </c>
      <c r="R37" s="2">
        <v>38</v>
      </c>
      <c r="S37" s="1">
        <v>19.64</v>
      </c>
      <c r="T37" s="2">
        <v>47.123399999999997</v>
      </c>
      <c r="U37" s="1">
        <v>21.94</v>
      </c>
      <c r="V37" s="1">
        <v>32.619999999999997</v>
      </c>
      <c r="W37" s="1">
        <v>30.67</v>
      </c>
      <c r="X37" s="53">
        <v>39.213019047619049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39</v>
      </c>
      <c r="E39" s="20">
        <v>12.98</v>
      </c>
      <c r="F39" s="20">
        <v>10</v>
      </c>
      <c r="G39" s="20">
        <v>17.649999999999999</v>
      </c>
      <c r="H39" s="20">
        <v>9.9499999999999993</v>
      </c>
      <c r="I39" s="21">
        <v>10.66</v>
      </c>
      <c r="J39" s="20">
        <v>11.58</v>
      </c>
      <c r="K39" s="20">
        <v>5.33</v>
      </c>
      <c r="L39" s="20">
        <v>15</v>
      </c>
      <c r="M39" s="20">
        <v>19</v>
      </c>
      <c r="N39" s="20">
        <v>13.32</v>
      </c>
      <c r="O39" s="20">
        <v>4.8</v>
      </c>
      <c r="P39" s="20">
        <v>16.649999999999999</v>
      </c>
      <c r="Q39" s="20">
        <v>6</v>
      </c>
      <c r="R39" s="21">
        <v>7</v>
      </c>
      <c r="S39" s="20">
        <v>5</v>
      </c>
      <c r="T39" s="21">
        <v>25</v>
      </c>
      <c r="U39" s="20">
        <v>9.85</v>
      </c>
      <c r="V39" s="20">
        <v>9.16</v>
      </c>
      <c r="W39" s="20">
        <v>6.0516666666666667</v>
      </c>
      <c r="X39" s="57">
        <v>13.284841269841273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</mergeCells>
  <phoneticPr fontId="20" type="noConversion"/>
  <pageMargins left="0.78740157499999996" right="0.78740157499999996" top="0.984251969" bottom="0.984251969" header="0.49212598499999999" footer="0.49212598499999999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155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29.51</v>
      </c>
      <c r="D8" s="1">
        <v>64</v>
      </c>
      <c r="E8" s="1">
        <v>34.46</v>
      </c>
      <c r="F8" s="1">
        <v>36.78</v>
      </c>
      <c r="G8" s="2">
        <v>25.26</v>
      </c>
      <c r="H8" s="1">
        <v>30.35</v>
      </c>
      <c r="I8" s="2">
        <v>19.850000000000001</v>
      </c>
      <c r="J8" s="1">
        <v>24.84</v>
      </c>
      <c r="K8" s="1">
        <v>25.61</v>
      </c>
      <c r="L8" s="1">
        <v>28.5</v>
      </c>
      <c r="M8" s="1">
        <v>31.05</v>
      </c>
      <c r="N8" s="1">
        <v>34.619999999999997</v>
      </c>
      <c r="O8" s="1">
        <v>26.26</v>
      </c>
      <c r="P8" s="1">
        <v>34.64</v>
      </c>
      <c r="Q8" s="1">
        <v>23.77</v>
      </c>
      <c r="R8" s="2">
        <v>32</v>
      </c>
      <c r="S8" s="1">
        <v>25.11</v>
      </c>
      <c r="T8" s="2">
        <v>30.68</v>
      </c>
      <c r="U8" s="1">
        <v>30.62</v>
      </c>
      <c r="V8" s="1">
        <v>38</v>
      </c>
      <c r="W8" s="1">
        <v>26.46</v>
      </c>
      <c r="X8" s="53">
        <v>31.06523809523809</v>
      </c>
      <c r="Y8" s="9"/>
    </row>
    <row r="9" spans="1:25" ht="11.25" x14ac:dyDescent="0.2">
      <c r="A9" s="31" t="s">
        <v>87</v>
      </c>
      <c r="B9" s="30" t="s">
        <v>92</v>
      </c>
      <c r="C9" s="19">
        <v>3.2</v>
      </c>
      <c r="D9" s="19">
        <v>4.63</v>
      </c>
      <c r="E9" s="19">
        <v>2.9</v>
      </c>
      <c r="F9" s="19">
        <v>2.83</v>
      </c>
      <c r="G9" s="18">
        <v>2.64</v>
      </c>
      <c r="H9" s="19">
        <v>2.7149999999999999</v>
      </c>
      <c r="I9" s="18">
        <v>2.89</v>
      </c>
      <c r="J9" s="19">
        <v>3.75</v>
      </c>
      <c r="K9" s="19">
        <v>2.98</v>
      </c>
      <c r="L9" s="19">
        <v>3.63</v>
      </c>
      <c r="M9" s="19">
        <v>4.62</v>
      </c>
      <c r="N9" s="19">
        <v>3.95</v>
      </c>
      <c r="O9" s="19">
        <v>3</v>
      </c>
      <c r="P9" s="19">
        <v>3.03</v>
      </c>
      <c r="Q9" s="19">
        <v>3.04</v>
      </c>
      <c r="R9" s="18">
        <v>3.06</v>
      </c>
      <c r="S9" s="19">
        <v>3.92</v>
      </c>
      <c r="T9" s="18">
        <v>3.21</v>
      </c>
      <c r="U9" s="19">
        <v>3.48</v>
      </c>
      <c r="V9" s="19">
        <v>3.95</v>
      </c>
      <c r="W9" s="19">
        <v>3.1</v>
      </c>
      <c r="X9" s="54">
        <v>3.3583333333333329</v>
      </c>
      <c r="Y9" s="9"/>
    </row>
    <row r="10" spans="1:25" ht="11.25" x14ac:dyDescent="0.2">
      <c r="A10" s="31" t="s">
        <v>24</v>
      </c>
      <c r="B10" s="30" t="s">
        <v>93</v>
      </c>
      <c r="C10" s="1">
        <v>280</v>
      </c>
      <c r="D10" s="1">
        <v>416</v>
      </c>
      <c r="E10" s="1">
        <v>286.18</v>
      </c>
      <c r="F10" s="1">
        <v>247</v>
      </c>
      <c r="G10" s="2">
        <v>232</v>
      </c>
      <c r="H10" s="1">
        <v>230.25</v>
      </c>
      <c r="I10" s="2">
        <v>232</v>
      </c>
      <c r="J10" s="1">
        <v>332.35</v>
      </c>
      <c r="K10" s="1">
        <v>232.86</v>
      </c>
      <c r="L10" s="1">
        <v>264.5</v>
      </c>
      <c r="M10" s="1">
        <v>277</v>
      </c>
      <c r="N10" s="1">
        <v>325.37</v>
      </c>
      <c r="O10" s="1">
        <v>220</v>
      </c>
      <c r="P10" s="1">
        <v>267.5</v>
      </c>
      <c r="Q10" s="1">
        <v>248.74</v>
      </c>
      <c r="R10" s="2">
        <v>235</v>
      </c>
      <c r="S10" s="1">
        <v>393.95</v>
      </c>
      <c r="T10" s="2">
        <v>280.60000000000002</v>
      </c>
      <c r="U10" s="1">
        <v>242.93</v>
      </c>
      <c r="V10" s="1">
        <v>265</v>
      </c>
      <c r="W10" s="1">
        <v>235.91</v>
      </c>
      <c r="X10" s="53">
        <v>273.57809523809527</v>
      </c>
      <c r="Y10" s="9"/>
    </row>
    <row r="11" spans="1:25" ht="11.25" x14ac:dyDescent="0.2">
      <c r="A11" s="31" t="s">
        <v>25</v>
      </c>
      <c r="B11" s="30" t="s">
        <v>92</v>
      </c>
      <c r="C11" s="19">
        <v>0.4</v>
      </c>
      <c r="D11" s="19">
        <v>0.56600000000000006</v>
      </c>
      <c r="E11" s="19">
        <v>0.36880000000000002</v>
      </c>
      <c r="F11" s="19">
        <v>0.38</v>
      </c>
      <c r="G11" s="18">
        <v>0.30199999999999999</v>
      </c>
      <c r="H11" s="19">
        <v>0.34279999999999999</v>
      </c>
      <c r="I11" s="18">
        <v>0.33200000000000002</v>
      </c>
      <c r="J11" s="19">
        <v>0.52</v>
      </c>
      <c r="K11" s="19">
        <v>0.34340000000000004</v>
      </c>
      <c r="L11" s="19">
        <v>0.4</v>
      </c>
      <c r="M11" s="19">
        <v>0.4</v>
      </c>
      <c r="N11" s="19">
        <v>0.51539999999999997</v>
      </c>
      <c r="O11" s="19">
        <v>0.34</v>
      </c>
      <c r="P11" s="19">
        <v>0.39200000000000002</v>
      </c>
      <c r="Q11" s="19">
        <v>0.37</v>
      </c>
      <c r="R11" s="18">
        <v>0.34</v>
      </c>
      <c r="S11" s="19">
        <v>0.52</v>
      </c>
      <c r="T11" s="18">
        <v>0.37</v>
      </c>
      <c r="U11" s="19">
        <v>0.44</v>
      </c>
      <c r="V11" s="19">
        <v>0.33</v>
      </c>
      <c r="W11" s="19">
        <v>0.34759999999999996</v>
      </c>
      <c r="X11" s="54">
        <v>0.3961904761904762</v>
      </c>
      <c r="Y11" s="9"/>
    </row>
    <row r="12" spans="1:25" ht="11.25" x14ac:dyDescent="0.2">
      <c r="A12" s="31" t="s">
        <v>26</v>
      </c>
      <c r="B12" s="30" t="s">
        <v>93</v>
      </c>
      <c r="C12" s="1">
        <v>47.45</v>
      </c>
      <c r="D12" s="1">
        <v>52.5</v>
      </c>
      <c r="E12" s="1">
        <v>41.56</v>
      </c>
      <c r="F12" s="1">
        <v>28</v>
      </c>
      <c r="G12" s="2">
        <v>58.5</v>
      </c>
      <c r="H12" s="1">
        <v>50</v>
      </c>
      <c r="I12" s="2">
        <v>52</v>
      </c>
      <c r="J12" s="1">
        <v>42.39</v>
      </c>
      <c r="K12" s="1">
        <v>47.96</v>
      </c>
      <c r="L12" s="1">
        <v>31</v>
      </c>
      <c r="M12" s="1">
        <v>30</v>
      </c>
      <c r="N12" s="1">
        <v>30.2</v>
      </c>
      <c r="O12" s="1">
        <v>21.5</v>
      </c>
      <c r="P12" s="1">
        <v>45</v>
      </c>
      <c r="Q12" s="1">
        <v>52</v>
      </c>
      <c r="R12" s="2">
        <v>48</v>
      </c>
      <c r="S12" s="1">
        <v>62.5</v>
      </c>
      <c r="T12" s="2">
        <v>41.66</v>
      </c>
      <c r="U12" s="1">
        <v>53.85</v>
      </c>
      <c r="V12" s="1">
        <v>37</v>
      </c>
      <c r="W12" s="1">
        <v>61.03</v>
      </c>
      <c r="X12" s="53">
        <v>44.480952380952374</v>
      </c>
      <c r="Y12" s="9"/>
    </row>
    <row r="13" spans="1:25" ht="11.25" x14ac:dyDescent="0.2">
      <c r="A13" s="31" t="s">
        <v>27</v>
      </c>
      <c r="B13" s="30" t="s">
        <v>93</v>
      </c>
      <c r="C13" s="1">
        <v>83</v>
      </c>
      <c r="D13" s="1">
        <v>152</v>
      </c>
      <c r="E13" s="1">
        <v>67.62</v>
      </c>
      <c r="F13" s="1">
        <v>58</v>
      </c>
      <c r="G13" s="2">
        <v>56</v>
      </c>
      <c r="H13" s="1">
        <v>44.5</v>
      </c>
      <c r="I13" s="2">
        <v>55</v>
      </c>
      <c r="J13" s="1">
        <v>104.3</v>
      </c>
      <c r="K13" s="1">
        <v>54</v>
      </c>
      <c r="L13" s="1">
        <v>50</v>
      </c>
      <c r="M13" s="1">
        <v>76.38</v>
      </c>
      <c r="N13" s="1">
        <v>65.34</v>
      </c>
      <c r="O13" s="1">
        <v>60</v>
      </c>
      <c r="P13" s="1">
        <v>67</v>
      </c>
      <c r="Q13" s="1">
        <v>45</v>
      </c>
      <c r="R13" s="2">
        <v>64</v>
      </c>
      <c r="S13" s="1">
        <v>85</v>
      </c>
      <c r="T13" s="2">
        <v>59.79</v>
      </c>
      <c r="U13" s="1">
        <v>56.29</v>
      </c>
      <c r="V13" s="1">
        <v>70</v>
      </c>
      <c r="W13" s="1">
        <v>63.84</v>
      </c>
      <c r="X13" s="53">
        <v>68.431428571428555</v>
      </c>
      <c r="Y13" s="9"/>
    </row>
    <row r="14" spans="1:25" ht="11.25" x14ac:dyDescent="0.2">
      <c r="A14" s="31" t="s">
        <v>28</v>
      </c>
      <c r="B14" s="30" t="s">
        <v>94</v>
      </c>
      <c r="C14" s="67">
        <v>0.4</v>
      </c>
      <c r="D14" s="67">
        <v>0.47</v>
      </c>
      <c r="E14" s="67">
        <v>0.46</v>
      </c>
      <c r="F14" s="67">
        <v>0.32</v>
      </c>
      <c r="G14" s="68">
        <v>0.48</v>
      </c>
      <c r="H14" s="67">
        <v>0.37</v>
      </c>
      <c r="I14" s="68">
        <v>0.48</v>
      </c>
      <c r="J14" s="67">
        <v>0.46479999999999999</v>
      </c>
      <c r="K14" s="67">
        <v>0.56999999999999995</v>
      </c>
      <c r="L14" s="67">
        <v>0.44</v>
      </c>
      <c r="M14" s="67">
        <v>0.43</v>
      </c>
      <c r="N14" s="67">
        <v>0.45</v>
      </c>
      <c r="O14" s="67">
        <v>0.37</v>
      </c>
      <c r="P14" s="67">
        <v>0.41</v>
      </c>
      <c r="Q14" s="67">
        <v>0.39</v>
      </c>
      <c r="R14" s="68">
        <v>0.4</v>
      </c>
      <c r="S14" s="67">
        <v>0.35</v>
      </c>
      <c r="T14" s="68">
        <v>0.53</v>
      </c>
      <c r="U14" s="67">
        <v>0.44</v>
      </c>
      <c r="V14" s="67">
        <v>0.4</v>
      </c>
      <c r="W14" s="67">
        <v>0.40695999999999999</v>
      </c>
      <c r="X14" s="54">
        <v>0.43008380952380953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4.6500000000000004</v>
      </c>
      <c r="E15" s="1">
        <v>1.91</v>
      </c>
      <c r="F15" s="1">
        <v>1.8</v>
      </c>
      <c r="G15" s="2">
        <v>2.33</v>
      </c>
      <c r="H15" s="1">
        <v>2.0249999999999999</v>
      </c>
      <c r="I15" s="2">
        <v>1.6</v>
      </c>
      <c r="J15" s="1">
        <v>2.52</v>
      </c>
      <c r="K15" s="1">
        <v>1.66</v>
      </c>
      <c r="L15" s="1">
        <v>1.78</v>
      </c>
      <c r="M15" s="1">
        <v>1.98</v>
      </c>
      <c r="N15" s="1">
        <v>2.38</v>
      </c>
      <c r="O15" s="1">
        <v>0.95</v>
      </c>
      <c r="P15" s="1">
        <v>2.72</v>
      </c>
      <c r="Q15" s="1">
        <v>2.33</v>
      </c>
      <c r="R15" s="2">
        <v>1.75</v>
      </c>
      <c r="S15" s="1">
        <v>1.9</v>
      </c>
      <c r="T15" s="2">
        <v>2.63</v>
      </c>
      <c r="U15" s="1">
        <v>1.84</v>
      </c>
      <c r="V15" s="1">
        <v>1.8</v>
      </c>
      <c r="W15" s="1">
        <v>1.89</v>
      </c>
      <c r="X15" s="53">
        <v>2.0830952380952383</v>
      </c>
      <c r="Y15" s="9"/>
    </row>
    <row r="16" spans="1:25" ht="11.25" x14ac:dyDescent="0.2">
      <c r="A16" s="31" t="s">
        <v>29</v>
      </c>
      <c r="B16" s="30" t="s">
        <v>91</v>
      </c>
      <c r="C16" s="1">
        <v>16.260000000000002</v>
      </c>
      <c r="D16" s="1">
        <v>19.8</v>
      </c>
      <c r="E16" s="1">
        <v>20.25</v>
      </c>
      <c r="F16" s="1">
        <v>28</v>
      </c>
      <c r="G16" s="2">
        <v>14.36</v>
      </c>
      <c r="H16" s="1">
        <v>13.86</v>
      </c>
      <c r="I16" s="2">
        <v>15.42</v>
      </c>
      <c r="J16" s="1">
        <v>16.98</v>
      </c>
      <c r="K16" s="1">
        <v>15.37</v>
      </c>
      <c r="L16" s="1">
        <v>12.9</v>
      </c>
      <c r="M16" s="1">
        <v>16.2</v>
      </c>
      <c r="N16" s="1">
        <v>18.77</v>
      </c>
      <c r="O16" s="1">
        <v>21.6</v>
      </c>
      <c r="P16" s="1">
        <v>22.37</v>
      </c>
      <c r="Q16" s="1">
        <v>11.48</v>
      </c>
      <c r="R16" s="2">
        <v>16.75</v>
      </c>
      <c r="S16" s="1">
        <v>14.61</v>
      </c>
      <c r="T16" s="2">
        <v>14.87</v>
      </c>
      <c r="U16" s="1">
        <v>13.76</v>
      </c>
      <c r="V16" s="1">
        <v>7.8</v>
      </c>
      <c r="W16" s="1">
        <v>12.58</v>
      </c>
      <c r="X16" s="53">
        <v>16.380476190476191</v>
      </c>
      <c r="Y16" s="9"/>
    </row>
    <row r="17" spans="1:25" ht="11.25" x14ac:dyDescent="0.2">
      <c r="A17" s="31" t="s">
        <v>30</v>
      </c>
      <c r="B17" s="30" t="s">
        <v>94</v>
      </c>
      <c r="C17" s="1">
        <v>50.05</v>
      </c>
      <c r="D17" s="1">
        <v>150</v>
      </c>
      <c r="E17" s="1">
        <v>43.57</v>
      </c>
      <c r="F17" s="1">
        <v>58</v>
      </c>
      <c r="G17" s="2">
        <v>65.5</v>
      </c>
      <c r="H17" s="1">
        <v>49</v>
      </c>
      <c r="I17" s="2">
        <v>59</v>
      </c>
      <c r="J17" s="1">
        <v>95.1</v>
      </c>
      <c r="K17" s="1">
        <v>70</v>
      </c>
      <c r="L17" s="1">
        <v>82.95</v>
      </c>
      <c r="M17" s="1">
        <v>92</v>
      </c>
      <c r="N17" s="1">
        <v>71.430000000000007</v>
      </c>
      <c r="O17" s="1">
        <v>70</v>
      </c>
      <c r="P17" s="1">
        <v>50.64</v>
      </c>
      <c r="Q17" s="1">
        <v>62.02</v>
      </c>
      <c r="R17" s="2">
        <v>60</v>
      </c>
      <c r="S17" s="1">
        <v>54.4</v>
      </c>
      <c r="T17" s="2">
        <v>70.02</v>
      </c>
      <c r="U17" s="1">
        <v>70.28</v>
      </c>
      <c r="V17" s="1">
        <v>42.7</v>
      </c>
      <c r="W17" s="1">
        <v>78.8</v>
      </c>
      <c r="X17" s="53">
        <v>68.831428571428589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281</v>
      </c>
      <c r="E18" s="1">
        <v>260.52</v>
      </c>
      <c r="F18" s="1">
        <v>217.25</v>
      </c>
      <c r="G18" s="2">
        <v>238.75</v>
      </c>
      <c r="H18" s="1">
        <v>300</v>
      </c>
      <c r="I18" s="2">
        <v>197.75</v>
      </c>
      <c r="J18" s="1">
        <v>98.31</v>
      </c>
      <c r="K18" s="1">
        <v>398</v>
      </c>
      <c r="L18" s="1">
        <v>354.28500000000003</v>
      </c>
      <c r="M18" s="1">
        <v>308.2</v>
      </c>
      <c r="N18" s="1">
        <v>280.5</v>
      </c>
      <c r="O18" s="1">
        <v>195</v>
      </c>
      <c r="P18" s="1">
        <v>296.31</v>
      </c>
      <c r="Q18" s="1">
        <v>255</v>
      </c>
      <c r="R18" s="2">
        <v>382.5</v>
      </c>
      <c r="S18" s="1">
        <v>417.5</v>
      </c>
      <c r="T18" s="2">
        <v>396.7</v>
      </c>
      <c r="U18" s="1">
        <v>214.75</v>
      </c>
      <c r="V18" s="1">
        <v>190</v>
      </c>
      <c r="W18" s="1">
        <v>276.01</v>
      </c>
      <c r="X18" s="53">
        <v>300.39690476190475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327.69</v>
      </c>
      <c r="D19" s="1">
        <v>237</v>
      </c>
      <c r="E19" s="2">
        <v>250.42</v>
      </c>
      <c r="F19" s="2">
        <v>199.25</v>
      </c>
      <c r="G19" s="2">
        <v>177.77</v>
      </c>
      <c r="H19" s="1">
        <v>247.5</v>
      </c>
      <c r="I19" s="2">
        <v>112</v>
      </c>
      <c r="J19" s="1">
        <v>199.58</v>
      </c>
      <c r="K19" s="1">
        <v>212.08</v>
      </c>
      <c r="L19" s="2">
        <v>248</v>
      </c>
      <c r="M19" s="2">
        <v>202.75</v>
      </c>
      <c r="N19" s="1">
        <v>231.31</v>
      </c>
      <c r="O19" s="1">
        <v>280</v>
      </c>
      <c r="P19" s="1">
        <v>193.33</v>
      </c>
      <c r="Q19" s="1">
        <v>183</v>
      </c>
      <c r="R19" s="2">
        <v>270</v>
      </c>
      <c r="S19" s="1">
        <v>181</v>
      </c>
      <c r="T19" s="2">
        <v>114.74</v>
      </c>
      <c r="U19" s="1">
        <v>172.89</v>
      </c>
      <c r="V19" s="1">
        <v>219.44</v>
      </c>
      <c r="W19" s="1">
        <v>237.02</v>
      </c>
      <c r="X19" s="53">
        <v>214.13190476190474</v>
      </c>
      <c r="Y19" s="9"/>
    </row>
    <row r="20" spans="1:25" ht="22.5" x14ac:dyDescent="0.2">
      <c r="A20" s="32" t="s">
        <v>33</v>
      </c>
      <c r="B20" s="33" t="s">
        <v>94</v>
      </c>
      <c r="C20" s="1">
        <v>35.700000000000003</v>
      </c>
      <c r="D20" s="1">
        <v>85</v>
      </c>
      <c r="E20" s="1">
        <v>46.48</v>
      </c>
      <c r="F20" s="1">
        <v>36.58</v>
      </c>
      <c r="G20" s="2">
        <v>46.9</v>
      </c>
      <c r="H20" s="1">
        <v>55.5</v>
      </c>
      <c r="I20" s="2">
        <v>37.5</v>
      </c>
      <c r="J20" s="1">
        <v>41.71</v>
      </c>
      <c r="K20" s="1">
        <v>57.75</v>
      </c>
      <c r="L20" s="1">
        <v>45.2</v>
      </c>
      <c r="M20" s="1">
        <v>51.5</v>
      </c>
      <c r="N20" s="1">
        <v>40.06</v>
      </c>
      <c r="O20" s="1">
        <v>48</v>
      </c>
      <c r="P20" s="1">
        <v>48.32</v>
      </c>
      <c r="Q20" s="1">
        <v>56.24</v>
      </c>
      <c r="R20" s="2">
        <v>54</v>
      </c>
      <c r="S20" s="1">
        <v>25.3</v>
      </c>
      <c r="T20" s="2">
        <v>26.04</v>
      </c>
      <c r="U20" s="1">
        <v>23.97</v>
      </c>
      <c r="V20" s="1">
        <v>37.5</v>
      </c>
      <c r="W20" s="1">
        <v>39.64</v>
      </c>
      <c r="X20" s="53">
        <v>44.70904761904761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15.24</v>
      </c>
      <c r="D21" s="1">
        <v>21.45</v>
      </c>
      <c r="E21" s="1">
        <v>23.12</v>
      </c>
      <c r="F21" s="1">
        <v>16.850000000000001</v>
      </c>
      <c r="G21" s="2">
        <v>21.45</v>
      </c>
      <c r="H21" s="1">
        <v>19.850000000000001</v>
      </c>
      <c r="I21" s="2">
        <v>17</v>
      </c>
      <c r="J21" s="1">
        <v>14.32</v>
      </c>
      <c r="K21" s="1">
        <v>24.99</v>
      </c>
      <c r="L21" s="1">
        <v>19.7</v>
      </c>
      <c r="M21" s="1">
        <v>16.899999999999999</v>
      </c>
      <c r="N21" s="1">
        <v>21.23</v>
      </c>
      <c r="O21" s="1">
        <v>13.5</v>
      </c>
      <c r="P21" s="1">
        <v>39.9</v>
      </c>
      <c r="Q21" s="1">
        <v>19.100000000000001</v>
      </c>
      <c r="R21" s="2">
        <v>18</v>
      </c>
      <c r="S21" s="1">
        <v>17.829999999999998</v>
      </c>
      <c r="T21" s="2">
        <v>17.5</v>
      </c>
      <c r="U21" s="1">
        <v>12.21</v>
      </c>
      <c r="V21" s="1">
        <v>15.36</v>
      </c>
      <c r="W21" s="1">
        <v>15.14</v>
      </c>
      <c r="X21" s="53">
        <v>19.078095238095237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435</v>
      </c>
      <c r="E22" s="1">
        <v>258.36</v>
      </c>
      <c r="F22" s="1">
        <v>180</v>
      </c>
      <c r="G22" s="2">
        <v>375</v>
      </c>
      <c r="H22" s="1">
        <v>269.25</v>
      </c>
      <c r="I22" s="2">
        <v>200</v>
      </c>
      <c r="J22" s="1">
        <v>256.16000000000003</v>
      </c>
      <c r="K22" s="1">
        <v>283.45</v>
      </c>
      <c r="L22" s="1">
        <v>322</v>
      </c>
      <c r="M22" s="1">
        <v>372.5</v>
      </c>
      <c r="N22" s="1">
        <v>227.07</v>
      </c>
      <c r="O22" s="1">
        <v>570</v>
      </c>
      <c r="P22" s="1">
        <v>271</v>
      </c>
      <c r="Q22" s="1">
        <v>550</v>
      </c>
      <c r="R22" s="2">
        <v>222.5</v>
      </c>
      <c r="S22" s="1">
        <v>287.39999999999998</v>
      </c>
      <c r="T22" s="2">
        <v>632.79999999999995</v>
      </c>
      <c r="U22" s="1">
        <v>409.14</v>
      </c>
      <c r="V22" s="1">
        <v>220</v>
      </c>
      <c r="W22" s="1">
        <v>263.77999999999997</v>
      </c>
      <c r="X22" s="53">
        <v>330.99333333333334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19</v>
      </c>
      <c r="D23" s="1">
        <v>18.25</v>
      </c>
      <c r="E23" s="1">
        <v>6.09</v>
      </c>
      <c r="F23" s="1">
        <v>6</v>
      </c>
      <c r="G23" s="2">
        <v>11</v>
      </c>
      <c r="H23" s="1">
        <v>9.15</v>
      </c>
      <c r="I23" s="2">
        <v>6</v>
      </c>
      <c r="J23" s="1">
        <v>7.7309999999999999</v>
      </c>
      <c r="K23" s="1">
        <v>9.7799999999999994</v>
      </c>
      <c r="L23" s="1">
        <v>18.45</v>
      </c>
      <c r="M23" s="1">
        <v>12.1</v>
      </c>
      <c r="N23" s="1">
        <v>9.57</v>
      </c>
      <c r="O23" s="1">
        <v>3.5</v>
      </c>
      <c r="P23" s="1">
        <v>6.22</v>
      </c>
      <c r="Q23" s="1">
        <v>12.08</v>
      </c>
      <c r="R23" s="2">
        <v>11</v>
      </c>
      <c r="S23" s="1">
        <v>20</v>
      </c>
      <c r="T23" s="2">
        <v>7.7</v>
      </c>
      <c r="U23" s="1">
        <v>22.7</v>
      </c>
      <c r="V23" s="1">
        <v>14</v>
      </c>
      <c r="W23" s="1">
        <v>8.68</v>
      </c>
      <c r="X23" s="53">
        <v>11.381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53</v>
      </c>
      <c r="E24" s="1">
        <v>55.52</v>
      </c>
      <c r="F24" s="1">
        <v>65</v>
      </c>
      <c r="G24" s="2">
        <v>64</v>
      </c>
      <c r="H24" s="1">
        <v>40.625</v>
      </c>
      <c r="I24" s="2">
        <v>31</v>
      </c>
      <c r="J24" s="1">
        <v>62.57</v>
      </c>
      <c r="K24" s="1">
        <v>52.39</v>
      </c>
      <c r="L24" s="1">
        <v>60</v>
      </c>
      <c r="M24" s="1">
        <v>77.5</v>
      </c>
      <c r="N24" s="1">
        <v>62.67</v>
      </c>
      <c r="O24" s="1">
        <v>62</v>
      </c>
      <c r="P24" s="1">
        <v>76.5</v>
      </c>
      <c r="Q24" s="1">
        <v>47.45</v>
      </c>
      <c r="R24" s="2">
        <v>48.5</v>
      </c>
      <c r="S24" s="1">
        <v>80.91</v>
      </c>
      <c r="T24" s="2">
        <v>56.19</v>
      </c>
      <c r="U24" s="1">
        <v>59.11</v>
      </c>
      <c r="V24" s="1">
        <v>65</v>
      </c>
      <c r="W24" s="1">
        <v>50.4</v>
      </c>
      <c r="X24" s="53">
        <v>58.349285714285713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4.3899999999999997</v>
      </c>
      <c r="D25" s="1">
        <v>7.8</v>
      </c>
      <c r="E25" s="1">
        <v>6.53</v>
      </c>
      <c r="F25" s="1">
        <v>7</v>
      </c>
      <c r="G25" s="2">
        <v>6.87</v>
      </c>
      <c r="H25" s="1">
        <v>8.32</v>
      </c>
      <c r="I25" s="2">
        <v>5.33</v>
      </c>
      <c r="J25" s="1">
        <v>6.57</v>
      </c>
      <c r="K25" s="1">
        <v>7.48</v>
      </c>
      <c r="L25" s="1">
        <v>8.0500000000000007</v>
      </c>
      <c r="M25" s="1">
        <v>9.1199999999999992</v>
      </c>
      <c r="N25" s="1">
        <v>5.6</v>
      </c>
      <c r="O25" s="1">
        <v>5.12</v>
      </c>
      <c r="P25" s="1">
        <v>5.0199999999999996</v>
      </c>
      <c r="Q25" s="1">
        <v>7.84</v>
      </c>
      <c r="R25" s="2">
        <v>9.4</v>
      </c>
      <c r="S25" s="1">
        <v>5.59</v>
      </c>
      <c r="T25" s="2">
        <v>12.07</v>
      </c>
      <c r="U25" s="1">
        <v>7.97</v>
      </c>
      <c r="V25" s="1">
        <v>4.53</v>
      </c>
      <c r="W25" s="1">
        <v>8.1311111111111121</v>
      </c>
      <c r="X25" s="53">
        <v>7.082433862433863</v>
      </c>
      <c r="Y25" s="9"/>
    </row>
    <row r="26" spans="1:25" ht="11.25" x14ac:dyDescent="0.2">
      <c r="A26" s="31" t="s">
        <v>38</v>
      </c>
      <c r="B26" s="30" t="s">
        <v>92</v>
      </c>
      <c r="C26" s="1">
        <v>7.08</v>
      </c>
      <c r="D26" s="1">
        <v>5.8</v>
      </c>
      <c r="E26" s="1">
        <v>4.9800000000000004</v>
      </c>
      <c r="F26" s="1">
        <v>3.5</v>
      </c>
      <c r="G26" s="2">
        <v>5.13</v>
      </c>
      <c r="H26" s="1">
        <v>6.1550000000000002</v>
      </c>
      <c r="I26" s="2">
        <v>4.16</v>
      </c>
      <c r="J26" s="1">
        <v>9.69</v>
      </c>
      <c r="K26" s="1">
        <v>4.0199999999999996</v>
      </c>
      <c r="L26" s="1">
        <v>6.8449999999999998</v>
      </c>
      <c r="M26" s="1">
        <v>7.01</v>
      </c>
      <c r="N26" s="2">
        <v>3.78</v>
      </c>
      <c r="O26" s="1">
        <v>5.6</v>
      </c>
      <c r="P26" s="1">
        <v>8.2100000000000009</v>
      </c>
      <c r="Q26" s="1">
        <v>4.3899999999999997</v>
      </c>
      <c r="R26" s="2">
        <v>9.5</v>
      </c>
      <c r="S26" s="1">
        <v>11.23</v>
      </c>
      <c r="T26" s="2">
        <v>9.48</v>
      </c>
      <c r="U26" s="1">
        <v>5.92</v>
      </c>
      <c r="V26" s="1">
        <v>7.2</v>
      </c>
      <c r="W26" s="1">
        <v>6.21</v>
      </c>
      <c r="X26" s="53">
        <v>6.4709523809523803</v>
      </c>
      <c r="Y26" s="9"/>
    </row>
    <row r="27" spans="1:25" ht="11.25" x14ac:dyDescent="0.2">
      <c r="A27" s="31" t="s">
        <v>109</v>
      </c>
      <c r="B27" s="30" t="s">
        <v>96</v>
      </c>
      <c r="C27" s="19">
        <v>0.89</v>
      </c>
      <c r="D27" s="19">
        <v>0.93</v>
      </c>
      <c r="E27" s="19">
        <v>0.81</v>
      </c>
      <c r="F27" s="19">
        <v>0.7</v>
      </c>
      <c r="G27" s="18">
        <v>0.54</v>
      </c>
      <c r="H27" s="19">
        <v>0.67500000000000004</v>
      </c>
      <c r="I27" s="18">
        <v>0.57999999999999996</v>
      </c>
      <c r="J27" s="19">
        <v>0.73799999999999999</v>
      </c>
      <c r="K27" s="19">
        <v>0.61</v>
      </c>
      <c r="L27" s="19">
        <v>0.69</v>
      </c>
      <c r="M27" s="19">
        <v>0.69</v>
      </c>
      <c r="N27" s="19">
        <v>0.71</v>
      </c>
      <c r="O27" s="19">
        <v>0.9</v>
      </c>
      <c r="P27" s="19">
        <v>1.03</v>
      </c>
      <c r="Q27" s="19">
        <v>0.63</v>
      </c>
      <c r="R27" s="18">
        <v>0.82</v>
      </c>
      <c r="S27" s="18">
        <v>0.86</v>
      </c>
      <c r="T27" s="18">
        <v>0.98</v>
      </c>
      <c r="U27" s="19">
        <v>0.81</v>
      </c>
      <c r="V27" s="19">
        <v>0.74</v>
      </c>
      <c r="W27" s="19">
        <v>0.69010000000000005</v>
      </c>
      <c r="X27" s="54">
        <v>0.76300476190476185</v>
      </c>
      <c r="Y27" s="9"/>
    </row>
    <row r="28" spans="1:25" ht="11.25" x14ac:dyDescent="0.2">
      <c r="A28" s="31" t="s">
        <v>39</v>
      </c>
      <c r="B28" s="30" t="s">
        <v>94</v>
      </c>
      <c r="C28" s="1">
        <v>69</v>
      </c>
      <c r="D28" s="1">
        <v>57</v>
      </c>
      <c r="E28" s="1">
        <v>63.77</v>
      </c>
      <c r="F28" s="1">
        <v>61.5</v>
      </c>
      <c r="G28" s="2">
        <v>60.7</v>
      </c>
      <c r="H28" s="1">
        <v>53</v>
      </c>
      <c r="I28" s="2">
        <v>54.24</v>
      </c>
      <c r="J28" s="1">
        <v>58.65</v>
      </c>
      <c r="K28" s="1">
        <v>51</v>
      </c>
      <c r="L28" s="1">
        <v>54</v>
      </c>
      <c r="M28" s="1">
        <v>61</v>
      </c>
      <c r="N28" s="1">
        <v>55.91</v>
      </c>
      <c r="O28" s="1">
        <v>79</v>
      </c>
      <c r="P28" s="1">
        <v>80.3</v>
      </c>
      <c r="Q28" s="1">
        <v>55.85</v>
      </c>
      <c r="R28" s="2">
        <v>55</v>
      </c>
      <c r="S28" s="1">
        <v>60.33</v>
      </c>
      <c r="T28" s="2">
        <v>69.66</v>
      </c>
      <c r="U28" s="1">
        <v>66.41</v>
      </c>
      <c r="V28" s="1">
        <v>65</v>
      </c>
      <c r="W28" s="1">
        <v>58.02</v>
      </c>
      <c r="X28" s="53">
        <v>61.397142857142867</v>
      </c>
      <c r="Y28" s="9"/>
    </row>
    <row r="29" spans="1:25" ht="11.25" x14ac:dyDescent="0.2">
      <c r="A29" s="31" t="s">
        <v>40</v>
      </c>
      <c r="B29" s="30" t="s">
        <v>94</v>
      </c>
      <c r="C29" s="1">
        <v>159</v>
      </c>
      <c r="D29" s="1">
        <v>315</v>
      </c>
      <c r="E29" s="1">
        <v>204.46</v>
      </c>
      <c r="F29" s="1">
        <v>152.03</v>
      </c>
      <c r="G29" s="2">
        <v>149</v>
      </c>
      <c r="H29" s="1">
        <v>180</v>
      </c>
      <c r="I29" s="2">
        <v>77</v>
      </c>
      <c r="J29" s="1">
        <v>169</v>
      </c>
      <c r="K29" s="1">
        <v>220</v>
      </c>
      <c r="L29" s="1">
        <v>198</v>
      </c>
      <c r="M29" s="1">
        <v>212</v>
      </c>
      <c r="N29" s="1">
        <v>164.59</v>
      </c>
      <c r="O29" s="1">
        <v>154.96</v>
      </c>
      <c r="P29" s="1">
        <v>201.75</v>
      </c>
      <c r="Q29" s="1">
        <v>178</v>
      </c>
      <c r="R29" s="2">
        <v>202.5</v>
      </c>
      <c r="S29" s="1">
        <v>79.27</v>
      </c>
      <c r="T29" s="2">
        <v>206.65</v>
      </c>
      <c r="U29" s="1">
        <v>183.26</v>
      </c>
      <c r="V29" s="1">
        <v>175</v>
      </c>
      <c r="W29" s="1">
        <v>155.79</v>
      </c>
      <c r="X29" s="53">
        <v>177.96476190476193</v>
      </c>
      <c r="Y29" s="9"/>
    </row>
    <row r="30" spans="1:25" ht="11.25" x14ac:dyDescent="0.2">
      <c r="A30" s="31" t="s">
        <v>41</v>
      </c>
      <c r="B30" s="30" t="s">
        <v>94</v>
      </c>
      <c r="C30" s="1">
        <v>36.950000000000003</v>
      </c>
      <c r="D30" s="1">
        <v>49</v>
      </c>
      <c r="E30" s="1">
        <v>31.55</v>
      </c>
      <c r="F30" s="1">
        <v>25.15</v>
      </c>
      <c r="G30" s="2">
        <v>45.3</v>
      </c>
      <c r="H30" s="1">
        <v>41.8</v>
      </c>
      <c r="I30" s="2">
        <v>29.95</v>
      </c>
      <c r="J30" s="1">
        <v>26.41</v>
      </c>
      <c r="K30" s="1">
        <v>41.8</v>
      </c>
      <c r="L30" s="1">
        <v>37.5</v>
      </c>
      <c r="M30" s="1">
        <v>48.55</v>
      </c>
      <c r="N30" s="1">
        <v>28.35</v>
      </c>
      <c r="O30" s="1">
        <v>11</v>
      </c>
      <c r="P30" s="1">
        <v>60.4</v>
      </c>
      <c r="Q30" s="1">
        <v>42</v>
      </c>
      <c r="R30" s="2">
        <v>30</v>
      </c>
      <c r="S30" s="1">
        <v>35.020000000000003</v>
      </c>
      <c r="T30" s="2">
        <v>35.909999999999997</v>
      </c>
      <c r="U30" s="1">
        <v>26.06</v>
      </c>
      <c r="V30" s="1">
        <v>30</v>
      </c>
      <c r="W30" s="1">
        <v>53.88</v>
      </c>
      <c r="X30" s="53">
        <v>36.503809523809522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39.5</v>
      </c>
      <c r="D31" s="1">
        <v>54</v>
      </c>
      <c r="E31" s="1">
        <v>47.51</v>
      </c>
      <c r="F31" s="1">
        <v>52</v>
      </c>
      <c r="G31" s="2">
        <v>53.95</v>
      </c>
      <c r="H31" s="1">
        <v>44</v>
      </c>
      <c r="I31" s="2">
        <v>45.833300000000001</v>
      </c>
      <c r="J31" s="1">
        <v>53.3</v>
      </c>
      <c r="K31" s="1">
        <v>52.6</v>
      </c>
      <c r="L31" s="1">
        <v>50.164999999999999</v>
      </c>
      <c r="M31" s="1">
        <v>58.58</v>
      </c>
      <c r="N31" s="1">
        <v>45.73</v>
      </c>
      <c r="O31" s="1">
        <v>38.28</v>
      </c>
      <c r="P31" s="1">
        <v>46.65</v>
      </c>
      <c r="Q31" s="1">
        <v>48</v>
      </c>
      <c r="R31" s="2">
        <v>42</v>
      </c>
      <c r="S31" s="1">
        <v>24.31</v>
      </c>
      <c r="T31" s="2">
        <v>39.76</v>
      </c>
      <c r="U31" s="1">
        <v>56.41</v>
      </c>
      <c r="V31" s="1">
        <v>35</v>
      </c>
      <c r="W31" s="1">
        <v>42.56</v>
      </c>
      <c r="X31" s="53">
        <v>46.197061904761895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18.38</v>
      </c>
      <c r="D32" s="1">
        <v>29.5</v>
      </c>
      <c r="E32" s="1">
        <v>29.54</v>
      </c>
      <c r="F32" s="1">
        <v>17.420000000000002</v>
      </c>
      <c r="G32" s="2">
        <v>15.03</v>
      </c>
      <c r="H32" s="1">
        <v>20.079999999999998</v>
      </c>
      <c r="I32" s="2">
        <v>15.1</v>
      </c>
      <c r="J32" s="1">
        <v>16.07</v>
      </c>
      <c r="K32" s="1">
        <v>23.55</v>
      </c>
      <c r="L32" s="1">
        <v>26.1</v>
      </c>
      <c r="M32" s="1">
        <v>20.2</v>
      </c>
      <c r="N32" s="1">
        <v>18.41</v>
      </c>
      <c r="O32" s="1">
        <v>38.200000000000003</v>
      </c>
      <c r="P32" s="1">
        <v>30.31</v>
      </c>
      <c r="Q32" s="1">
        <v>20.85</v>
      </c>
      <c r="R32" s="2">
        <v>26</v>
      </c>
      <c r="S32" s="2">
        <v>17.52</v>
      </c>
      <c r="T32" s="2">
        <v>22.12</v>
      </c>
      <c r="U32" s="1">
        <v>15.2</v>
      </c>
      <c r="V32" s="1">
        <v>16.649999999999999</v>
      </c>
      <c r="W32" s="1">
        <v>20.5</v>
      </c>
      <c r="X32" s="53">
        <v>21.749047619047616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10.74</v>
      </c>
      <c r="E34" s="2">
        <v>12.32</v>
      </c>
      <c r="F34" s="2">
        <v>9.4</v>
      </c>
      <c r="G34" s="2">
        <v>11.61</v>
      </c>
      <c r="H34" s="1">
        <v>11.284308000000001</v>
      </c>
      <c r="I34" s="2">
        <v>12.0282085</v>
      </c>
      <c r="J34" s="2">
        <v>9.7323810000000002</v>
      </c>
      <c r="K34" s="2">
        <v>12.47</v>
      </c>
      <c r="L34" s="2">
        <v>8.6958690000000001</v>
      </c>
      <c r="M34" s="2">
        <v>9.25</v>
      </c>
      <c r="N34" s="1">
        <v>9.5</v>
      </c>
      <c r="O34" s="2">
        <v>9.0324399999999994</v>
      </c>
      <c r="P34" s="2">
        <v>10.029999999999999</v>
      </c>
      <c r="Q34" s="2">
        <v>13.28</v>
      </c>
      <c r="R34" s="2">
        <v>13.519528000000001</v>
      </c>
      <c r="S34" s="1">
        <v>9.1838182639999992</v>
      </c>
      <c r="T34" s="2">
        <v>11.571099999999999</v>
      </c>
      <c r="U34" s="2">
        <v>15.546966000000001</v>
      </c>
      <c r="V34" s="2">
        <v>9.59</v>
      </c>
      <c r="W34" s="1">
        <v>13.409830000000001</v>
      </c>
      <c r="X34" s="53">
        <v>11.029825750666667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6.2960309999999993</v>
      </c>
      <c r="D35" s="2">
        <v>7.94</v>
      </c>
      <c r="E35" s="2">
        <v>7.22</v>
      </c>
      <c r="F35" s="2">
        <v>6.18</v>
      </c>
      <c r="G35" s="2">
        <v>7.39</v>
      </c>
      <c r="H35" s="1">
        <v>7.0367000000000006</v>
      </c>
      <c r="I35" s="2">
        <v>8.7711030000000001</v>
      </c>
      <c r="J35" s="2">
        <v>6.6210060000000004</v>
      </c>
      <c r="K35" s="2">
        <v>8.14</v>
      </c>
      <c r="L35" s="2">
        <v>6.398847</v>
      </c>
      <c r="M35" s="2">
        <v>7.05</v>
      </c>
      <c r="N35" s="1">
        <v>6.76</v>
      </c>
      <c r="O35" s="2">
        <v>6.8686800000000003</v>
      </c>
      <c r="P35" s="2">
        <v>7.55</v>
      </c>
      <c r="Q35" s="2">
        <v>9.42</v>
      </c>
      <c r="R35" s="2">
        <v>9.9630849999999995</v>
      </c>
      <c r="S35" s="1">
        <v>7.3347271699999999</v>
      </c>
      <c r="T35" s="2">
        <v>8.4984000000000002</v>
      </c>
      <c r="U35" s="2">
        <v>10.605061000000001</v>
      </c>
      <c r="V35" s="2">
        <v>6.22</v>
      </c>
      <c r="W35" s="1">
        <v>11.111001999999999</v>
      </c>
      <c r="X35" s="53">
        <v>7.7797448652380963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22.3</v>
      </c>
      <c r="D37" s="1">
        <v>49</v>
      </c>
      <c r="E37" s="1">
        <v>79.83</v>
      </c>
      <c r="F37" s="1">
        <v>22.61</v>
      </c>
      <c r="G37" s="1">
        <v>80</v>
      </c>
      <c r="H37" s="1">
        <v>44</v>
      </c>
      <c r="I37" s="2">
        <v>41.36</v>
      </c>
      <c r="J37" s="1">
        <v>31.5</v>
      </c>
      <c r="K37" s="1">
        <v>42.16</v>
      </c>
      <c r="L37" s="1">
        <v>33.53</v>
      </c>
      <c r="M37" s="1">
        <v>53.22</v>
      </c>
      <c r="N37" s="1">
        <v>19.690000000000001</v>
      </c>
      <c r="O37" s="1">
        <v>20.96</v>
      </c>
      <c r="P37" s="1">
        <v>36.89</v>
      </c>
      <c r="Q37" s="1">
        <v>42.29</v>
      </c>
      <c r="R37" s="2">
        <v>38</v>
      </c>
      <c r="S37" s="1">
        <v>19.636364</v>
      </c>
      <c r="T37" s="2">
        <v>45.359499999999997</v>
      </c>
      <c r="U37" s="1">
        <v>21.93</v>
      </c>
      <c r="V37" s="1">
        <v>37.119999999999997</v>
      </c>
      <c r="W37" s="1">
        <v>30.67</v>
      </c>
      <c r="X37" s="53">
        <v>38.669326857142856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42</v>
      </c>
      <c r="E39" s="20">
        <v>12.9</v>
      </c>
      <c r="F39" s="20">
        <v>8.99</v>
      </c>
      <c r="G39" s="20">
        <v>18</v>
      </c>
      <c r="H39" s="20">
        <v>9.9499999999999993</v>
      </c>
      <c r="I39" s="21">
        <v>10.66</v>
      </c>
      <c r="J39" s="20">
        <v>11.58</v>
      </c>
      <c r="K39" s="20">
        <v>5.33</v>
      </c>
      <c r="L39" s="20">
        <v>15</v>
      </c>
      <c r="M39" s="20">
        <v>19</v>
      </c>
      <c r="N39" s="20">
        <v>13.3</v>
      </c>
      <c r="O39" s="20">
        <v>4.8</v>
      </c>
      <c r="P39" s="20">
        <v>16.649999999999999</v>
      </c>
      <c r="Q39" s="20">
        <v>6</v>
      </c>
      <c r="R39" s="21">
        <v>7</v>
      </c>
      <c r="S39" s="20">
        <v>4.9947319999999999</v>
      </c>
      <c r="T39" s="21">
        <v>25</v>
      </c>
      <c r="U39" s="20">
        <v>9.5500000000000007</v>
      </c>
      <c r="V39" s="20">
        <v>10</v>
      </c>
      <c r="W39" s="20">
        <v>6.0516666666666667</v>
      </c>
      <c r="X39" s="57">
        <v>13.41697136507937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154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29.51</v>
      </c>
      <c r="D8" s="1">
        <v>64</v>
      </c>
      <c r="E8" s="1">
        <v>34.46</v>
      </c>
      <c r="F8" s="1">
        <v>36.78</v>
      </c>
      <c r="G8" s="2">
        <v>25.9</v>
      </c>
      <c r="H8" s="1">
        <v>30.35</v>
      </c>
      <c r="I8" s="2">
        <v>19.850000000000001</v>
      </c>
      <c r="J8" s="1">
        <v>24.81</v>
      </c>
      <c r="K8" s="1">
        <v>25.61</v>
      </c>
      <c r="L8" s="1">
        <v>28.5</v>
      </c>
      <c r="M8" s="1">
        <v>31.1</v>
      </c>
      <c r="N8" s="1">
        <v>34.979999999999997</v>
      </c>
      <c r="O8" s="1">
        <v>26.26</v>
      </c>
      <c r="P8" s="1">
        <v>34.6</v>
      </c>
      <c r="Q8" s="1">
        <v>24.03</v>
      </c>
      <c r="R8" s="2">
        <v>32</v>
      </c>
      <c r="S8" s="1">
        <v>25.11</v>
      </c>
      <c r="T8" s="2">
        <v>30.51</v>
      </c>
      <c r="U8" s="1">
        <v>30.62</v>
      </c>
      <c r="V8" s="1">
        <v>38.65</v>
      </c>
      <c r="W8" s="1">
        <v>26.67</v>
      </c>
      <c r="X8" s="53">
        <v>31.157142857142855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4.49</v>
      </c>
      <c r="E9" s="19">
        <v>2.91</v>
      </c>
      <c r="F9" s="19">
        <v>2.75</v>
      </c>
      <c r="G9" s="18">
        <v>2.68</v>
      </c>
      <c r="H9" s="19">
        <v>2.7</v>
      </c>
      <c r="I9" s="18">
        <v>2.89</v>
      </c>
      <c r="J9" s="19">
        <v>3.74</v>
      </c>
      <c r="K9" s="19">
        <v>2.95</v>
      </c>
      <c r="L9" s="19">
        <v>3.65</v>
      </c>
      <c r="M9" s="19">
        <v>4.6100000000000003</v>
      </c>
      <c r="N9" s="19">
        <v>3.93</v>
      </c>
      <c r="O9" s="19">
        <v>2.98</v>
      </c>
      <c r="P9" s="19">
        <v>2.96</v>
      </c>
      <c r="Q9" s="19">
        <v>3.04</v>
      </c>
      <c r="R9" s="18">
        <v>3.06</v>
      </c>
      <c r="S9" s="19">
        <v>3.92</v>
      </c>
      <c r="T9" s="18">
        <v>3.22</v>
      </c>
      <c r="U9" s="19">
        <v>3.47</v>
      </c>
      <c r="V9" s="19">
        <v>3.48</v>
      </c>
      <c r="W9" s="19">
        <v>3.06</v>
      </c>
      <c r="X9" s="54">
        <v>3.3214285714285716</v>
      </c>
      <c r="Y9" s="9"/>
    </row>
    <row r="10" spans="1:25" ht="11.25" x14ac:dyDescent="0.2">
      <c r="A10" s="31" t="s">
        <v>24</v>
      </c>
      <c r="B10" s="30" t="s">
        <v>93</v>
      </c>
      <c r="C10" s="1">
        <v>272.5</v>
      </c>
      <c r="D10" s="1">
        <v>415</v>
      </c>
      <c r="E10" s="1">
        <v>284.27</v>
      </c>
      <c r="F10" s="1">
        <v>245</v>
      </c>
      <c r="G10" s="2">
        <v>247</v>
      </c>
      <c r="H10" s="1">
        <v>229.5</v>
      </c>
      <c r="I10" s="2">
        <v>232</v>
      </c>
      <c r="J10" s="1">
        <v>332.33</v>
      </c>
      <c r="K10" s="1">
        <v>232.86</v>
      </c>
      <c r="L10" s="1">
        <v>260</v>
      </c>
      <c r="M10" s="1">
        <v>276.79000000000002</v>
      </c>
      <c r="N10" s="1">
        <v>325</v>
      </c>
      <c r="O10" s="1">
        <v>220</v>
      </c>
      <c r="P10" s="1">
        <v>265</v>
      </c>
      <c r="Q10" s="1">
        <v>241.2</v>
      </c>
      <c r="R10" s="2">
        <v>235</v>
      </c>
      <c r="S10" s="1">
        <v>393.95</v>
      </c>
      <c r="T10" s="2">
        <v>281.39999999999998</v>
      </c>
      <c r="U10" s="1">
        <v>240.46</v>
      </c>
      <c r="V10" s="1">
        <v>245</v>
      </c>
      <c r="W10" s="1">
        <v>236.84</v>
      </c>
      <c r="X10" s="53">
        <v>271.95714285714286</v>
      </c>
      <c r="Y10" s="9"/>
    </row>
    <row r="11" spans="1:25" ht="11.25" x14ac:dyDescent="0.2">
      <c r="A11" s="31" t="s">
        <v>25</v>
      </c>
      <c r="B11" s="30" t="s">
        <v>92</v>
      </c>
      <c r="C11" s="19">
        <v>0.4</v>
      </c>
      <c r="D11" s="19">
        <v>0.56600000000000006</v>
      </c>
      <c r="E11" s="19">
        <v>0.37520000000000003</v>
      </c>
      <c r="F11" s="19">
        <v>0.38500000000000001</v>
      </c>
      <c r="G11" s="18">
        <v>0.314</v>
      </c>
      <c r="H11" s="19">
        <v>0.34279999999999999</v>
      </c>
      <c r="I11" s="18">
        <v>0.33200000000000002</v>
      </c>
      <c r="J11" s="19">
        <v>0.52</v>
      </c>
      <c r="K11" s="19">
        <v>0.34320000000000001</v>
      </c>
      <c r="L11" s="19">
        <v>0.4</v>
      </c>
      <c r="M11" s="19">
        <v>0.38400000000000001</v>
      </c>
      <c r="N11" s="19">
        <v>0.51419999999999999</v>
      </c>
      <c r="O11" s="19">
        <v>0.34</v>
      </c>
      <c r="P11" s="19">
        <v>0.3906</v>
      </c>
      <c r="Q11" s="19">
        <v>0.36</v>
      </c>
      <c r="R11" s="18">
        <v>0.34</v>
      </c>
      <c r="S11" s="19">
        <v>0.51</v>
      </c>
      <c r="T11" s="18">
        <v>0.36</v>
      </c>
      <c r="U11" s="19">
        <v>0.42</v>
      </c>
      <c r="V11" s="19">
        <v>0.33</v>
      </c>
      <c r="W11" s="19">
        <v>0.34460000000000002</v>
      </c>
      <c r="X11" s="54">
        <v>0.39388571428571428</v>
      </c>
      <c r="Y11" s="9"/>
    </row>
    <row r="12" spans="1:25" ht="11.25" x14ac:dyDescent="0.2">
      <c r="A12" s="31" t="s">
        <v>26</v>
      </c>
      <c r="B12" s="30" t="s">
        <v>93</v>
      </c>
      <c r="C12" s="1">
        <v>49.5</v>
      </c>
      <c r="D12" s="1">
        <v>52</v>
      </c>
      <c r="E12" s="1">
        <v>41.29</v>
      </c>
      <c r="F12" s="1">
        <v>28</v>
      </c>
      <c r="G12" s="2">
        <v>58.5</v>
      </c>
      <c r="H12" s="1">
        <v>50</v>
      </c>
      <c r="I12" s="2">
        <v>52</v>
      </c>
      <c r="J12" s="1">
        <v>42.35</v>
      </c>
      <c r="K12" s="1">
        <v>47.5</v>
      </c>
      <c r="L12" s="1">
        <v>31</v>
      </c>
      <c r="M12" s="1">
        <v>30</v>
      </c>
      <c r="N12" s="1">
        <v>30.19</v>
      </c>
      <c r="O12" s="1">
        <v>23.17</v>
      </c>
      <c r="P12" s="1">
        <v>45</v>
      </c>
      <c r="Q12" s="1">
        <v>53</v>
      </c>
      <c r="R12" s="2">
        <v>48</v>
      </c>
      <c r="S12" s="1">
        <v>62.5</v>
      </c>
      <c r="T12" s="2">
        <v>41.66</v>
      </c>
      <c r="U12" s="1">
        <v>53.6</v>
      </c>
      <c r="V12" s="1">
        <v>36.5</v>
      </c>
      <c r="W12" s="1">
        <v>60.68</v>
      </c>
      <c r="X12" s="53">
        <v>44.59238095238095</v>
      </c>
      <c r="Y12" s="9"/>
    </row>
    <row r="13" spans="1:25" ht="11.25" x14ac:dyDescent="0.2">
      <c r="A13" s="31" t="s">
        <v>27</v>
      </c>
      <c r="B13" s="30" t="s">
        <v>93</v>
      </c>
      <c r="C13" s="1">
        <v>80</v>
      </c>
      <c r="D13" s="1">
        <v>151</v>
      </c>
      <c r="E13" s="1">
        <v>67.42</v>
      </c>
      <c r="F13" s="1">
        <v>58</v>
      </c>
      <c r="G13" s="2">
        <v>55</v>
      </c>
      <c r="H13" s="1">
        <v>43.9</v>
      </c>
      <c r="I13" s="2">
        <v>55</v>
      </c>
      <c r="J13" s="1">
        <v>104</v>
      </c>
      <c r="K13" s="1">
        <v>53.11</v>
      </c>
      <c r="L13" s="1">
        <v>50</v>
      </c>
      <c r="M13" s="1">
        <v>76.400000000000006</v>
      </c>
      <c r="N13" s="1">
        <v>65.3</v>
      </c>
      <c r="O13" s="1">
        <v>57</v>
      </c>
      <c r="P13" s="1">
        <v>67</v>
      </c>
      <c r="Q13" s="1">
        <v>45</v>
      </c>
      <c r="R13" s="2">
        <v>64</v>
      </c>
      <c r="S13" s="1">
        <v>85</v>
      </c>
      <c r="T13" s="2">
        <v>60.28</v>
      </c>
      <c r="U13" s="1">
        <v>56.72</v>
      </c>
      <c r="V13" s="1">
        <v>65</v>
      </c>
      <c r="W13" s="1">
        <v>63.28</v>
      </c>
      <c r="X13" s="53">
        <v>67.733809523809512</v>
      </c>
      <c r="Y13" s="9"/>
    </row>
    <row r="14" spans="1:25" ht="11.25" x14ac:dyDescent="0.2">
      <c r="A14" s="31" t="s">
        <v>28</v>
      </c>
      <c r="B14" s="30" t="s">
        <v>94</v>
      </c>
      <c r="C14" s="67">
        <v>0.4</v>
      </c>
      <c r="D14" s="67">
        <v>0.46</v>
      </c>
      <c r="E14" s="67">
        <v>0.47</v>
      </c>
      <c r="F14" s="67">
        <v>0.32</v>
      </c>
      <c r="G14" s="68">
        <v>0.52</v>
      </c>
      <c r="H14" s="67">
        <v>0.36</v>
      </c>
      <c r="I14" s="68">
        <v>0.5</v>
      </c>
      <c r="J14" s="67">
        <v>0.46479999999999999</v>
      </c>
      <c r="K14" s="67">
        <v>0.56999999999999995</v>
      </c>
      <c r="L14" s="67">
        <v>0.43</v>
      </c>
      <c r="M14" s="67">
        <v>0.41</v>
      </c>
      <c r="N14" s="67">
        <v>0.45</v>
      </c>
      <c r="O14" s="67">
        <v>0.37</v>
      </c>
      <c r="P14" s="67">
        <v>0.41</v>
      </c>
      <c r="Q14" s="67">
        <v>0.39</v>
      </c>
      <c r="R14" s="68">
        <v>0.4</v>
      </c>
      <c r="S14" s="67">
        <v>0.35</v>
      </c>
      <c r="T14" s="68">
        <v>0.52</v>
      </c>
      <c r="U14" s="67">
        <v>0.43</v>
      </c>
      <c r="V14" s="67">
        <v>0.44</v>
      </c>
      <c r="W14" s="67">
        <v>0.40325</v>
      </c>
      <c r="X14" s="54">
        <v>0.43181190476190473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4.5999999999999996</v>
      </c>
      <c r="E15" s="1">
        <v>1.91</v>
      </c>
      <c r="F15" s="1">
        <v>1.8</v>
      </c>
      <c r="G15" s="2">
        <v>2.4500000000000002</v>
      </c>
      <c r="H15" s="1">
        <v>2.0099999999999998</v>
      </c>
      <c r="I15" s="2">
        <v>1.6</v>
      </c>
      <c r="J15" s="1">
        <v>2.5099999999999998</v>
      </c>
      <c r="K15" s="1">
        <v>1.66</v>
      </c>
      <c r="L15" s="1">
        <v>1.73</v>
      </c>
      <c r="M15" s="1">
        <v>1.98</v>
      </c>
      <c r="N15" s="1">
        <v>2.38</v>
      </c>
      <c r="O15" s="1">
        <v>0.95</v>
      </c>
      <c r="P15" s="1">
        <v>2.83</v>
      </c>
      <c r="Q15" s="1">
        <v>2.2999999999999998</v>
      </c>
      <c r="R15" s="2">
        <v>1.72</v>
      </c>
      <c r="S15" s="1">
        <v>1.9</v>
      </c>
      <c r="T15" s="2">
        <v>2.59</v>
      </c>
      <c r="U15" s="1">
        <v>1.8</v>
      </c>
      <c r="V15" s="1">
        <v>1.9</v>
      </c>
      <c r="W15" s="1">
        <v>1.88</v>
      </c>
      <c r="X15" s="53">
        <v>2.0857142857142854</v>
      </c>
      <c r="Y15" s="9"/>
    </row>
    <row r="16" spans="1:25" ht="11.25" x14ac:dyDescent="0.2">
      <c r="A16" s="31" t="s">
        <v>29</v>
      </c>
      <c r="B16" s="30" t="s">
        <v>91</v>
      </c>
      <c r="C16" s="1">
        <v>17.59</v>
      </c>
      <c r="D16" s="1">
        <v>19.7</v>
      </c>
      <c r="E16" s="1">
        <v>20.22</v>
      </c>
      <c r="F16" s="1">
        <v>23.19</v>
      </c>
      <c r="G16" s="2">
        <v>14.44</v>
      </c>
      <c r="H16" s="1">
        <v>13.82</v>
      </c>
      <c r="I16" s="2">
        <v>15.42</v>
      </c>
      <c r="J16" s="1">
        <v>16.920000000000002</v>
      </c>
      <c r="K16" s="1">
        <v>15.34</v>
      </c>
      <c r="L16" s="1">
        <v>12.1</v>
      </c>
      <c r="M16" s="1">
        <v>16.100000000000001</v>
      </c>
      <c r="N16" s="1">
        <v>18.75</v>
      </c>
      <c r="O16" s="1">
        <v>16.8</v>
      </c>
      <c r="P16" s="1">
        <v>21.77</v>
      </c>
      <c r="Q16" s="1">
        <v>10.9</v>
      </c>
      <c r="R16" s="2">
        <v>16</v>
      </c>
      <c r="S16" s="1">
        <v>14.61</v>
      </c>
      <c r="T16" s="2">
        <v>15.42</v>
      </c>
      <c r="U16" s="1">
        <v>13.7</v>
      </c>
      <c r="V16" s="1">
        <v>10.79</v>
      </c>
      <c r="W16" s="1">
        <v>12.36</v>
      </c>
      <c r="X16" s="53">
        <v>15.997142857142862</v>
      </c>
      <c r="Y16" s="9"/>
    </row>
    <row r="17" spans="1:25" ht="11.25" x14ac:dyDescent="0.2">
      <c r="A17" s="31" t="s">
        <v>30</v>
      </c>
      <c r="B17" s="30" t="s">
        <v>94</v>
      </c>
      <c r="C17" s="1">
        <v>50.2</v>
      </c>
      <c r="D17" s="1">
        <v>148</v>
      </c>
      <c r="E17" s="1">
        <v>43.57</v>
      </c>
      <c r="F17" s="1">
        <v>60</v>
      </c>
      <c r="G17" s="2">
        <v>68.5</v>
      </c>
      <c r="H17" s="1">
        <v>49</v>
      </c>
      <c r="I17" s="2">
        <v>59</v>
      </c>
      <c r="J17" s="1">
        <v>94.98</v>
      </c>
      <c r="K17" s="1">
        <v>70</v>
      </c>
      <c r="L17" s="1">
        <v>82</v>
      </c>
      <c r="M17" s="1">
        <v>92</v>
      </c>
      <c r="N17" s="1">
        <v>71.14</v>
      </c>
      <c r="O17" s="1">
        <v>77</v>
      </c>
      <c r="P17" s="1">
        <v>49.41</v>
      </c>
      <c r="Q17" s="1">
        <v>61.79</v>
      </c>
      <c r="R17" s="2">
        <v>60</v>
      </c>
      <c r="S17" s="1">
        <v>54.4</v>
      </c>
      <c r="T17" s="2">
        <v>67.5</v>
      </c>
      <c r="U17" s="1">
        <v>70.28</v>
      </c>
      <c r="V17" s="1">
        <v>51.68</v>
      </c>
      <c r="W17" s="1">
        <v>77.77</v>
      </c>
      <c r="X17" s="53">
        <v>69.439047619047614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278</v>
      </c>
      <c r="E18" s="1">
        <v>260.27</v>
      </c>
      <c r="F18" s="1">
        <v>222.25</v>
      </c>
      <c r="G18" s="2">
        <v>204.5</v>
      </c>
      <c r="H18" s="1">
        <v>300</v>
      </c>
      <c r="I18" s="2">
        <v>197.75</v>
      </c>
      <c r="J18" s="1">
        <v>98.28</v>
      </c>
      <c r="K18" s="1">
        <v>398</v>
      </c>
      <c r="L18" s="1">
        <v>354.29</v>
      </c>
      <c r="M18" s="1">
        <v>307.39999999999998</v>
      </c>
      <c r="N18" s="1">
        <v>280.3</v>
      </c>
      <c r="O18" s="1">
        <v>195</v>
      </c>
      <c r="P18" s="1">
        <v>301.60000000000002</v>
      </c>
      <c r="Q18" s="1">
        <v>255</v>
      </c>
      <c r="R18" s="2">
        <v>380</v>
      </c>
      <c r="S18" s="1">
        <v>417.5</v>
      </c>
      <c r="T18" s="2">
        <v>397.1</v>
      </c>
      <c r="U18" s="1">
        <v>210.63</v>
      </c>
      <c r="V18" s="1">
        <v>220</v>
      </c>
      <c r="W18" s="1">
        <v>277.89</v>
      </c>
      <c r="X18" s="53">
        <v>300.27428571428578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327.69</v>
      </c>
      <c r="D19" s="2">
        <v>236</v>
      </c>
      <c r="E19" s="2">
        <v>250.43</v>
      </c>
      <c r="F19" s="1">
        <v>199.25</v>
      </c>
      <c r="G19" s="2">
        <v>172.5</v>
      </c>
      <c r="H19" s="1">
        <v>246</v>
      </c>
      <c r="I19" s="2">
        <v>112</v>
      </c>
      <c r="J19" s="1">
        <v>199.56</v>
      </c>
      <c r="K19" s="1">
        <v>216</v>
      </c>
      <c r="L19" s="2">
        <v>248</v>
      </c>
      <c r="M19" s="2">
        <v>201.3</v>
      </c>
      <c r="N19" s="1">
        <v>231.31</v>
      </c>
      <c r="O19" s="1">
        <v>280</v>
      </c>
      <c r="P19" s="1">
        <v>191.83</v>
      </c>
      <c r="Q19" s="1">
        <v>185.1</v>
      </c>
      <c r="R19" s="2">
        <v>265</v>
      </c>
      <c r="S19" s="1">
        <v>181</v>
      </c>
      <c r="T19" s="2">
        <v>115.76</v>
      </c>
      <c r="U19" s="1">
        <v>176.06</v>
      </c>
      <c r="V19" s="1">
        <v>219.44</v>
      </c>
      <c r="W19" s="1">
        <v>235.93</v>
      </c>
      <c r="X19" s="53">
        <v>213.8171428571429</v>
      </c>
      <c r="Y19" s="9"/>
    </row>
    <row r="20" spans="1:25" ht="22.5" x14ac:dyDescent="0.2">
      <c r="A20" s="32" t="s">
        <v>33</v>
      </c>
      <c r="B20" s="33" t="s">
        <v>94</v>
      </c>
      <c r="C20" s="1">
        <v>37.75</v>
      </c>
      <c r="D20" s="1">
        <v>81.75</v>
      </c>
      <c r="E20" s="1">
        <v>46.48</v>
      </c>
      <c r="F20" s="1">
        <v>36.58</v>
      </c>
      <c r="G20" s="2">
        <v>49.15</v>
      </c>
      <c r="H20" s="1">
        <v>55</v>
      </c>
      <c r="I20" s="2">
        <v>37.5</v>
      </c>
      <c r="J20" s="1">
        <v>41.69</v>
      </c>
      <c r="K20" s="1">
        <v>57.75</v>
      </c>
      <c r="L20" s="1">
        <v>45</v>
      </c>
      <c r="M20" s="1">
        <v>52.4</v>
      </c>
      <c r="N20" s="1">
        <v>39.86</v>
      </c>
      <c r="O20" s="1">
        <v>52</v>
      </c>
      <c r="P20" s="1">
        <v>46.98</v>
      </c>
      <c r="Q20" s="1">
        <v>56.24</v>
      </c>
      <c r="R20" s="2">
        <v>53</v>
      </c>
      <c r="S20" s="1">
        <v>25.3</v>
      </c>
      <c r="T20" s="2">
        <v>26.04</v>
      </c>
      <c r="U20" s="1">
        <v>23.99</v>
      </c>
      <c r="V20" s="1">
        <v>36.700000000000003</v>
      </c>
      <c r="W20" s="1">
        <v>39.619999999999997</v>
      </c>
      <c r="X20" s="53">
        <v>44.79904761904762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</v>
      </c>
      <c r="D21" s="1">
        <v>19.399999999999999</v>
      </c>
      <c r="E21" s="1">
        <v>23.12</v>
      </c>
      <c r="F21" s="1">
        <v>16.7</v>
      </c>
      <c r="G21" s="2">
        <v>17.149999999999999</v>
      </c>
      <c r="H21" s="1">
        <v>19.95</v>
      </c>
      <c r="I21" s="2">
        <v>17.25</v>
      </c>
      <c r="J21" s="1">
        <v>14.29</v>
      </c>
      <c r="K21" s="1">
        <v>24.99</v>
      </c>
      <c r="L21" s="1">
        <v>19.7</v>
      </c>
      <c r="M21" s="1">
        <v>17.2</v>
      </c>
      <c r="N21" s="1">
        <v>21.01</v>
      </c>
      <c r="O21" s="1">
        <v>13.5</v>
      </c>
      <c r="P21" s="1">
        <v>39.229999999999997</v>
      </c>
      <c r="Q21" s="1">
        <v>19.05</v>
      </c>
      <c r="R21" s="2">
        <v>18</v>
      </c>
      <c r="S21" s="1">
        <v>17.829999999999998</v>
      </c>
      <c r="T21" s="2">
        <v>17.66</v>
      </c>
      <c r="U21" s="1">
        <v>12.29</v>
      </c>
      <c r="V21" s="1">
        <v>15.36</v>
      </c>
      <c r="W21" s="1">
        <v>15.19</v>
      </c>
      <c r="X21" s="53">
        <v>18.755714285714287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417</v>
      </c>
      <c r="E22" s="1">
        <v>258.36</v>
      </c>
      <c r="F22" s="2">
        <v>170</v>
      </c>
      <c r="G22" s="2">
        <v>360.5</v>
      </c>
      <c r="H22" s="1">
        <v>268.7</v>
      </c>
      <c r="I22" s="2">
        <v>200</v>
      </c>
      <c r="J22" s="1">
        <v>256.16000000000003</v>
      </c>
      <c r="K22" s="1">
        <v>283.45</v>
      </c>
      <c r="L22" s="1">
        <v>322</v>
      </c>
      <c r="M22" s="1">
        <v>372.5</v>
      </c>
      <c r="N22" s="1">
        <v>223.42</v>
      </c>
      <c r="O22" s="1">
        <v>570</v>
      </c>
      <c r="P22" s="1">
        <v>290.17</v>
      </c>
      <c r="Q22" s="1">
        <v>546.5</v>
      </c>
      <c r="R22" s="2">
        <v>220</v>
      </c>
      <c r="S22" s="1">
        <v>287.39999999999998</v>
      </c>
      <c r="T22" s="2">
        <v>632.79999999999995</v>
      </c>
      <c r="U22" s="1">
        <v>409.14</v>
      </c>
      <c r="V22" s="1">
        <v>233</v>
      </c>
      <c r="W22" s="1">
        <v>262.52</v>
      </c>
      <c r="X22" s="53">
        <v>329.95571428571429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18</v>
      </c>
      <c r="D23" s="1">
        <v>18</v>
      </c>
      <c r="E23" s="1">
        <v>6.09</v>
      </c>
      <c r="F23" s="2">
        <v>6</v>
      </c>
      <c r="G23" s="2">
        <v>10.32</v>
      </c>
      <c r="H23" s="1">
        <v>9.3000000000000007</v>
      </c>
      <c r="I23" s="2">
        <v>6</v>
      </c>
      <c r="J23" s="1">
        <v>7.7309999999999999</v>
      </c>
      <c r="K23" s="1">
        <v>9.82</v>
      </c>
      <c r="L23" s="1">
        <v>19.45</v>
      </c>
      <c r="M23" s="1">
        <v>12.65</v>
      </c>
      <c r="N23" s="1">
        <v>9.5399999999999991</v>
      </c>
      <c r="O23" s="1">
        <v>4.5</v>
      </c>
      <c r="P23" s="1">
        <v>6.86</v>
      </c>
      <c r="Q23" s="1">
        <v>12.08</v>
      </c>
      <c r="R23" s="2">
        <v>11</v>
      </c>
      <c r="S23" s="1">
        <v>20</v>
      </c>
      <c r="T23" s="2">
        <v>7.83</v>
      </c>
      <c r="U23" s="1">
        <v>22.3</v>
      </c>
      <c r="V23" s="1">
        <v>13.95</v>
      </c>
      <c r="W23" s="1">
        <v>8.67</v>
      </c>
      <c r="X23" s="53">
        <v>11.432904761904764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51.5</v>
      </c>
      <c r="E24" s="1">
        <v>55.27</v>
      </c>
      <c r="F24" s="1">
        <v>65</v>
      </c>
      <c r="G24" s="2">
        <v>61.25</v>
      </c>
      <c r="H24" s="1">
        <v>40.25</v>
      </c>
      <c r="I24" s="2">
        <v>31</v>
      </c>
      <c r="J24" s="1">
        <v>62.57</v>
      </c>
      <c r="K24" s="1">
        <v>51.48</v>
      </c>
      <c r="L24" s="1">
        <v>60</v>
      </c>
      <c r="M24" s="1">
        <v>77</v>
      </c>
      <c r="N24" s="1">
        <v>61.98</v>
      </c>
      <c r="O24" s="1">
        <v>57.5</v>
      </c>
      <c r="P24" s="1">
        <v>76.34</v>
      </c>
      <c r="Q24" s="1">
        <v>49.9</v>
      </c>
      <c r="R24" s="2">
        <v>48.5</v>
      </c>
      <c r="S24" s="1">
        <v>80.91</v>
      </c>
      <c r="T24" s="2">
        <v>55.36</v>
      </c>
      <c r="U24" s="1">
        <v>59.11</v>
      </c>
      <c r="V24" s="1">
        <v>65</v>
      </c>
      <c r="W24" s="1">
        <v>50.35</v>
      </c>
      <c r="X24" s="53">
        <v>57.87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4.57</v>
      </c>
      <c r="D25" s="1">
        <v>7.8</v>
      </c>
      <c r="E25" s="1">
        <v>6.57</v>
      </c>
      <c r="F25" s="1">
        <v>6.13</v>
      </c>
      <c r="G25" s="2">
        <v>7.19</v>
      </c>
      <c r="H25" s="1">
        <v>8.33</v>
      </c>
      <c r="I25" s="2">
        <v>5.33</v>
      </c>
      <c r="J25" s="1">
        <v>6.52</v>
      </c>
      <c r="K25" s="1">
        <v>7.2</v>
      </c>
      <c r="L25" s="1">
        <v>8.0500000000000007</v>
      </c>
      <c r="M25" s="1">
        <v>9.1</v>
      </c>
      <c r="N25" s="1">
        <v>5.58</v>
      </c>
      <c r="O25" s="1">
        <v>5.27</v>
      </c>
      <c r="P25" s="1">
        <v>5.13</v>
      </c>
      <c r="Q25" s="1">
        <v>7.5</v>
      </c>
      <c r="R25" s="2">
        <v>9.4</v>
      </c>
      <c r="S25" s="1">
        <v>5.56</v>
      </c>
      <c r="T25" s="2">
        <v>11.93</v>
      </c>
      <c r="U25" s="1">
        <v>7.97</v>
      </c>
      <c r="V25" s="1">
        <v>4.1500000000000004</v>
      </c>
      <c r="W25" s="1">
        <v>8.1188888888888879</v>
      </c>
      <c r="X25" s="53">
        <v>7.0189947089947085</v>
      </c>
      <c r="Y25" s="9"/>
    </row>
    <row r="26" spans="1:25" ht="11.25" x14ac:dyDescent="0.2">
      <c r="A26" s="31" t="s">
        <v>38</v>
      </c>
      <c r="B26" s="30" t="s">
        <v>92</v>
      </c>
      <c r="C26" s="1">
        <v>7.08</v>
      </c>
      <c r="D26" s="1">
        <v>5.8</v>
      </c>
      <c r="E26" s="1">
        <v>4.9800000000000004</v>
      </c>
      <c r="F26" s="1">
        <v>3.65</v>
      </c>
      <c r="G26" s="2">
        <v>5.8</v>
      </c>
      <c r="H26" s="1">
        <v>6.1550000000000002</v>
      </c>
      <c r="I26" s="2">
        <v>4.16</v>
      </c>
      <c r="J26" s="1">
        <v>9.65</v>
      </c>
      <c r="K26" s="1">
        <v>3.95</v>
      </c>
      <c r="L26" s="1">
        <v>6.85</v>
      </c>
      <c r="M26" s="1">
        <v>7</v>
      </c>
      <c r="N26" s="2">
        <v>3.76</v>
      </c>
      <c r="O26" s="1">
        <v>5.6</v>
      </c>
      <c r="P26" s="1">
        <v>8.08</v>
      </c>
      <c r="Q26" s="1">
        <v>4.57</v>
      </c>
      <c r="R26" s="2">
        <v>9.5</v>
      </c>
      <c r="S26" s="1">
        <v>11.23</v>
      </c>
      <c r="T26" s="2">
        <v>9.59</v>
      </c>
      <c r="U26" s="1">
        <v>5.9</v>
      </c>
      <c r="V26" s="1">
        <v>7</v>
      </c>
      <c r="W26" s="1">
        <v>6.18</v>
      </c>
      <c r="X26" s="53">
        <v>6.4992857142857146</v>
      </c>
      <c r="Y26" s="9"/>
    </row>
    <row r="27" spans="1:25" ht="11.25" x14ac:dyDescent="0.2">
      <c r="A27" s="31" t="s">
        <v>109</v>
      </c>
      <c r="B27" s="30" t="s">
        <v>96</v>
      </c>
      <c r="C27" s="19">
        <v>0.85</v>
      </c>
      <c r="D27" s="19">
        <v>0.91</v>
      </c>
      <c r="E27" s="19">
        <v>0.81</v>
      </c>
      <c r="F27" s="19">
        <v>0.7</v>
      </c>
      <c r="G27" s="18">
        <v>0.55000000000000004</v>
      </c>
      <c r="H27" s="19">
        <v>0.68</v>
      </c>
      <c r="I27" s="18">
        <v>0.57999999999999996</v>
      </c>
      <c r="J27" s="19">
        <v>0.73799999999999999</v>
      </c>
      <c r="K27" s="19">
        <v>0.61</v>
      </c>
      <c r="L27" s="19">
        <v>0.69</v>
      </c>
      <c r="M27" s="19">
        <v>0.67</v>
      </c>
      <c r="N27" s="19">
        <v>0.71</v>
      </c>
      <c r="O27" s="19">
        <v>0.61</v>
      </c>
      <c r="P27" s="19">
        <v>1.05</v>
      </c>
      <c r="Q27" s="19">
        <v>0.62</v>
      </c>
      <c r="R27" s="18">
        <v>0.82</v>
      </c>
      <c r="S27" s="18">
        <v>0.82</v>
      </c>
      <c r="T27" s="18">
        <v>0.98</v>
      </c>
      <c r="U27" s="19">
        <v>0.8</v>
      </c>
      <c r="V27" s="19">
        <v>0.7</v>
      </c>
      <c r="W27" s="19">
        <v>0.69370000000000009</v>
      </c>
      <c r="X27" s="54">
        <v>0.74246190476190477</v>
      </c>
      <c r="Y27" s="9"/>
    </row>
    <row r="28" spans="1:25" ht="11.25" x14ac:dyDescent="0.2">
      <c r="A28" s="31" t="s">
        <v>39</v>
      </c>
      <c r="B28" s="30" t="s">
        <v>94</v>
      </c>
      <c r="C28" s="1">
        <v>68</v>
      </c>
      <c r="D28" s="1">
        <v>57</v>
      </c>
      <c r="E28" s="1">
        <v>66.63</v>
      </c>
      <c r="F28" s="1">
        <v>61.3</v>
      </c>
      <c r="G28" s="2">
        <v>51</v>
      </c>
      <c r="H28" s="1">
        <v>52.5</v>
      </c>
      <c r="I28" s="2">
        <v>54.24</v>
      </c>
      <c r="J28" s="1">
        <v>58.61</v>
      </c>
      <c r="K28" s="1">
        <v>49.6</v>
      </c>
      <c r="L28" s="1">
        <v>54</v>
      </c>
      <c r="M28" s="1">
        <v>61</v>
      </c>
      <c r="N28" s="1">
        <v>55.61</v>
      </c>
      <c r="O28" s="1">
        <v>79</v>
      </c>
      <c r="P28" s="1">
        <v>79.17</v>
      </c>
      <c r="Q28" s="1">
        <v>53.95</v>
      </c>
      <c r="R28" s="2">
        <v>55</v>
      </c>
      <c r="S28" s="1">
        <v>60.33</v>
      </c>
      <c r="T28" s="2">
        <v>69.12</v>
      </c>
      <c r="U28" s="1">
        <v>66.41</v>
      </c>
      <c r="V28" s="1">
        <v>56.5</v>
      </c>
      <c r="W28" s="1">
        <v>57.89</v>
      </c>
      <c r="X28" s="53">
        <v>60.326666666666675</v>
      </c>
      <c r="Y28" s="9"/>
    </row>
    <row r="29" spans="1:25" ht="11.25" x14ac:dyDescent="0.2">
      <c r="A29" s="31" t="s">
        <v>40</v>
      </c>
      <c r="B29" s="30" t="s">
        <v>94</v>
      </c>
      <c r="C29" s="1">
        <v>154.25</v>
      </c>
      <c r="D29" s="1">
        <v>315</v>
      </c>
      <c r="E29" s="1">
        <v>197.36</v>
      </c>
      <c r="F29" s="1">
        <v>139</v>
      </c>
      <c r="G29" s="2">
        <v>150.5</v>
      </c>
      <c r="H29" s="1">
        <v>180</v>
      </c>
      <c r="I29" s="2">
        <v>77</v>
      </c>
      <c r="J29" s="1">
        <v>169</v>
      </c>
      <c r="K29" s="1">
        <v>220</v>
      </c>
      <c r="L29" s="1">
        <v>198</v>
      </c>
      <c r="M29" s="1">
        <v>214.5</v>
      </c>
      <c r="N29" s="1">
        <v>162.63999999999999</v>
      </c>
      <c r="O29" s="1">
        <v>167.5</v>
      </c>
      <c r="P29" s="1">
        <v>202.07</v>
      </c>
      <c r="Q29" s="1">
        <v>178</v>
      </c>
      <c r="R29" s="2">
        <v>200</v>
      </c>
      <c r="S29" s="1">
        <v>79.27</v>
      </c>
      <c r="T29" s="2">
        <v>202.08</v>
      </c>
      <c r="U29" s="1">
        <v>181</v>
      </c>
      <c r="V29" s="1">
        <v>159.9</v>
      </c>
      <c r="W29" s="1">
        <v>153.91999999999999</v>
      </c>
      <c r="X29" s="53">
        <v>176.23761904761906</v>
      </c>
      <c r="Y29" s="9"/>
    </row>
    <row r="30" spans="1:25" ht="11.25" x14ac:dyDescent="0.2">
      <c r="A30" s="31" t="s">
        <v>41</v>
      </c>
      <c r="B30" s="30" t="s">
        <v>94</v>
      </c>
      <c r="C30" s="1">
        <v>35</v>
      </c>
      <c r="D30" s="1">
        <v>49</v>
      </c>
      <c r="E30" s="1">
        <v>31</v>
      </c>
      <c r="F30" s="1">
        <v>25.15</v>
      </c>
      <c r="G30" s="2">
        <v>42.43</v>
      </c>
      <c r="H30" s="1">
        <v>42</v>
      </c>
      <c r="I30" s="2">
        <v>29.95</v>
      </c>
      <c r="J30" s="1">
        <v>26.41</v>
      </c>
      <c r="K30" s="1">
        <v>41.23</v>
      </c>
      <c r="L30" s="1">
        <v>37.5</v>
      </c>
      <c r="M30" s="1">
        <v>48.5</v>
      </c>
      <c r="N30" s="1">
        <v>28.35</v>
      </c>
      <c r="O30" s="1">
        <v>18.899999999999999</v>
      </c>
      <c r="P30" s="1">
        <v>61.6</v>
      </c>
      <c r="Q30" s="1">
        <v>42</v>
      </c>
      <c r="R30" s="2">
        <v>30</v>
      </c>
      <c r="S30" s="1">
        <v>35.020000000000003</v>
      </c>
      <c r="T30" s="2">
        <v>35.99</v>
      </c>
      <c r="U30" s="1">
        <v>26.01</v>
      </c>
      <c r="V30" s="1">
        <v>27.75</v>
      </c>
      <c r="W30" s="1">
        <v>53.5</v>
      </c>
      <c r="X30" s="53">
        <v>36.537619047619046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</v>
      </c>
      <c r="D31" s="1">
        <v>54</v>
      </c>
      <c r="E31" s="1">
        <v>47.51</v>
      </c>
      <c r="F31" s="1">
        <v>52</v>
      </c>
      <c r="G31" s="2">
        <v>47.5</v>
      </c>
      <c r="H31" s="1">
        <v>43.4</v>
      </c>
      <c r="I31" s="2">
        <v>45.833300000000001</v>
      </c>
      <c r="J31" s="1">
        <v>53.21</v>
      </c>
      <c r="K31" s="1">
        <v>52.6</v>
      </c>
      <c r="L31" s="1">
        <v>50.17</v>
      </c>
      <c r="M31" s="1">
        <v>58.55</v>
      </c>
      <c r="N31" s="1">
        <v>45.45</v>
      </c>
      <c r="O31" s="1">
        <v>57.4</v>
      </c>
      <c r="P31" s="1">
        <v>46.33</v>
      </c>
      <c r="Q31" s="1">
        <v>48</v>
      </c>
      <c r="R31" s="2">
        <v>42</v>
      </c>
      <c r="S31" s="1">
        <v>24.31</v>
      </c>
      <c r="T31" s="2">
        <v>39.19</v>
      </c>
      <c r="U31" s="1">
        <v>56.41</v>
      </c>
      <c r="V31" s="1">
        <v>50.7</v>
      </c>
      <c r="W31" s="1">
        <v>42.51</v>
      </c>
      <c r="X31" s="53">
        <v>47.432061904761902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18.329999999999998</v>
      </c>
      <c r="D32" s="1">
        <v>29.25</v>
      </c>
      <c r="E32" s="1">
        <v>29.54</v>
      </c>
      <c r="F32" s="1">
        <v>17.420000000000002</v>
      </c>
      <c r="G32" s="2">
        <v>16.38</v>
      </c>
      <c r="H32" s="1">
        <v>20.39</v>
      </c>
      <c r="I32" s="2">
        <v>15.1</v>
      </c>
      <c r="J32" s="1">
        <v>16.07</v>
      </c>
      <c r="K32" s="1">
        <v>23.34</v>
      </c>
      <c r="L32" s="1">
        <v>26.1</v>
      </c>
      <c r="M32" s="1">
        <v>20.100000000000001</v>
      </c>
      <c r="N32" s="1">
        <v>18.5</v>
      </c>
      <c r="O32" s="1">
        <v>38.200000000000003</v>
      </c>
      <c r="P32" s="1">
        <v>27.63</v>
      </c>
      <c r="Q32" s="1">
        <v>21</v>
      </c>
      <c r="R32" s="2">
        <v>26</v>
      </c>
      <c r="S32" s="2">
        <v>17.52</v>
      </c>
      <c r="T32" s="2">
        <v>22.3</v>
      </c>
      <c r="U32" s="1">
        <v>15.16</v>
      </c>
      <c r="V32" s="1">
        <v>19.98</v>
      </c>
      <c r="W32" s="1">
        <v>20.3</v>
      </c>
      <c r="X32" s="53">
        <v>21.838571428571431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10.74</v>
      </c>
      <c r="E34" s="2">
        <v>12.32</v>
      </c>
      <c r="F34" s="2">
        <v>9.4</v>
      </c>
      <c r="G34" s="2">
        <v>11.61</v>
      </c>
      <c r="H34" s="1">
        <v>11.284308000000001</v>
      </c>
      <c r="I34" s="2">
        <v>12.0282085</v>
      </c>
      <c r="J34" s="2">
        <v>9.2345610000000011</v>
      </c>
      <c r="K34" s="2">
        <v>12.47</v>
      </c>
      <c r="L34" s="2">
        <v>8.6958690000000001</v>
      </c>
      <c r="M34" s="2">
        <v>8.0500000000000007</v>
      </c>
      <c r="N34" s="1">
        <v>9.5</v>
      </c>
      <c r="O34" s="2">
        <v>8.4034399999999998</v>
      </c>
      <c r="P34" s="2">
        <v>10.029999999999999</v>
      </c>
      <c r="Q34" s="2">
        <v>13.28</v>
      </c>
      <c r="R34" s="2">
        <v>13.519528000000001</v>
      </c>
      <c r="S34" s="1">
        <v>9.1755999999999975</v>
      </c>
      <c r="T34" s="2">
        <v>10.989800000000001</v>
      </c>
      <c r="U34" s="2">
        <v>15.172984</v>
      </c>
      <c r="V34" s="2">
        <v>9.59</v>
      </c>
      <c r="W34" s="1">
        <v>13.17216</v>
      </c>
      <c r="X34" s="53">
        <v>10.861826214285713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6.2960309999999993</v>
      </c>
      <c r="D35" s="2">
        <v>7.94</v>
      </c>
      <c r="E35" s="2">
        <v>7.22</v>
      </c>
      <c r="F35" s="2">
        <v>6.18</v>
      </c>
      <c r="G35" s="2">
        <v>7.39</v>
      </c>
      <c r="H35" s="1">
        <v>7.0367000000000006</v>
      </c>
      <c r="I35" s="2">
        <v>8.7711030000000001</v>
      </c>
      <c r="J35" s="2">
        <v>6.6210060000000004</v>
      </c>
      <c r="K35" s="2">
        <v>8.14</v>
      </c>
      <c r="L35" s="2">
        <v>6.398847</v>
      </c>
      <c r="M35" s="2">
        <v>6.25</v>
      </c>
      <c r="N35" s="1">
        <v>6.76</v>
      </c>
      <c r="O35" s="2">
        <v>6.8686800000000003</v>
      </c>
      <c r="P35" s="2">
        <v>7.55</v>
      </c>
      <c r="Q35" s="2">
        <v>9.42</v>
      </c>
      <c r="R35" s="2">
        <v>9.9630849999999995</v>
      </c>
      <c r="S35" s="1">
        <v>7.3449999999999998</v>
      </c>
      <c r="T35" s="2">
        <v>8.2492000000000001</v>
      </c>
      <c r="U35" s="2">
        <v>10.311218</v>
      </c>
      <c r="V35" s="2">
        <v>6.22</v>
      </c>
      <c r="W35" s="1">
        <v>10.894474000000001</v>
      </c>
      <c r="X35" s="53">
        <v>7.7059687619047619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22.3</v>
      </c>
      <c r="D37" s="1">
        <v>49</v>
      </c>
      <c r="E37" s="1">
        <v>79.83</v>
      </c>
      <c r="F37" s="1">
        <v>22.61</v>
      </c>
      <c r="G37" s="1">
        <v>80</v>
      </c>
      <c r="H37" s="1">
        <v>44</v>
      </c>
      <c r="I37" s="2">
        <v>40.285080000000001</v>
      </c>
      <c r="J37" s="1">
        <v>31.474499999999999</v>
      </c>
      <c r="K37" s="1">
        <v>42.16</v>
      </c>
      <c r="L37" s="1">
        <v>33.53</v>
      </c>
      <c r="M37" s="1">
        <v>47.48</v>
      </c>
      <c r="N37" s="1">
        <v>19.239999999999998</v>
      </c>
      <c r="O37" s="1">
        <v>21.43</v>
      </c>
      <c r="P37" s="1">
        <v>36.89</v>
      </c>
      <c r="Q37" s="1">
        <v>42.29</v>
      </c>
      <c r="R37" s="2">
        <v>38</v>
      </c>
      <c r="S37" s="1">
        <v>19.64</v>
      </c>
      <c r="T37" s="2">
        <v>44.806199999999997</v>
      </c>
      <c r="U37" s="1">
        <v>21.43</v>
      </c>
      <c r="V37" s="1">
        <v>27</v>
      </c>
      <c r="W37" s="1">
        <v>30.29</v>
      </c>
      <c r="X37" s="53">
        <v>37.794560952380941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42</v>
      </c>
      <c r="E39" s="20">
        <v>12.9</v>
      </c>
      <c r="F39" s="20">
        <v>9.75</v>
      </c>
      <c r="G39" s="20">
        <v>17</v>
      </c>
      <c r="H39" s="20">
        <v>9.9499999999999993</v>
      </c>
      <c r="I39" s="21">
        <v>10.66</v>
      </c>
      <c r="J39" s="20">
        <v>11.56</v>
      </c>
      <c r="K39" s="20">
        <v>5.33</v>
      </c>
      <c r="L39" s="20">
        <v>15</v>
      </c>
      <c r="M39" s="20">
        <v>18.97</v>
      </c>
      <c r="N39" s="20">
        <v>13.3</v>
      </c>
      <c r="O39" s="20">
        <v>6.9</v>
      </c>
      <c r="P39" s="20">
        <v>16.52</v>
      </c>
      <c r="Q39" s="20">
        <v>6</v>
      </c>
      <c r="R39" s="21">
        <v>7</v>
      </c>
      <c r="S39" s="20">
        <v>4.99</v>
      </c>
      <c r="T39" s="21">
        <v>25</v>
      </c>
      <c r="U39" s="20">
        <v>9.5500000000000007</v>
      </c>
      <c r="V39" s="20">
        <v>8.33</v>
      </c>
      <c r="W39" s="20">
        <v>6.0659999999999998</v>
      </c>
      <c r="X39" s="57">
        <v>13.417904761904762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1"/>
    <pageSetUpPr fitToPage="1"/>
  </sheetPr>
  <dimension ref="A1:Y77"/>
  <sheetViews>
    <sheetView showGridLines="0" workbookViewId="0">
      <pane xSplit="2" ySplit="6" topLeftCell="C16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153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29.51</v>
      </c>
      <c r="D8" s="1">
        <v>64</v>
      </c>
      <c r="E8" s="1">
        <v>34.01</v>
      </c>
      <c r="F8" s="1">
        <v>36</v>
      </c>
      <c r="G8" s="2">
        <v>26</v>
      </c>
      <c r="H8" s="1">
        <v>30.25</v>
      </c>
      <c r="I8" s="2">
        <v>19.82</v>
      </c>
      <c r="J8" s="1">
        <v>24.74</v>
      </c>
      <c r="K8" s="1">
        <v>25.2</v>
      </c>
      <c r="L8" s="1">
        <v>28.5</v>
      </c>
      <c r="M8" s="1">
        <v>31.05</v>
      </c>
      <c r="N8" s="1">
        <v>34.979999999999997</v>
      </c>
      <c r="O8" s="1">
        <v>27.68</v>
      </c>
      <c r="P8" s="1">
        <v>34.83</v>
      </c>
      <c r="Q8" s="1">
        <v>23.14</v>
      </c>
      <c r="R8" s="2">
        <v>32</v>
      </c>
      <c r="S8" s="1">
        <v>25.11</v>
      </c>
      <c r="T8" s="2">
        <v>30.72</v>
      </c>
      <c r="U8" s="1">
        <v>30.62</v>
      </c>
      <c r="V8" s="1">
        <v>39.42</v>
      </c>
      <c r="W8" s="1">
        <v>26.67</v>
      </c>
      <c r="X8" s="53">
        <v>31.154761904761898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4.4800000000000004</v>
      </c>
      <c r="E9" s="19">
        <v>2.91</v>
      </c>
      <c r="F9" s="19">
        <v>2.93</v>
      </c>
      <c r="G9" s="18">
        <v>2.94</v>
      </c>
      <c r="H9" s="19">
        <v>2.7</v>
      </c>
      <c r="I9" s="18">
        <v>2.9</v>
      </c>
      <c r="J9" s="19">
        <v>3.74</v>
      </c>
      <c r="K9" s="19">
        <v>2.94</v>
      </c>
      <c r="L9" s="19">
        <v>3.65</v>
      </c>
      <c r="M9" s="19">
        <v>4.59</v>
      </c>
      <c r="N9" s="19">
        <v>3.92</v>
      </c>
      <c r="O9" s="19">
        <v>2.75</v>
      </c>
      <c r="P9" s="19">
        <v>3.04</v>
      </c>
      <c r="Q9" s="19">
        <v>3.1</v>
      </c>
      <c r="R9" s="18">
        <v>3.06</v>
      </c>
      <c r="S9" s="19">
        <v>3.95</v>
      </c>
      <c r="T9" s="18">
        <v>3.23</v>
      </c>
      <c r="U9" s="19">
        <v>3.46</v>
      </c>
      <c r="V9" s="19">
        <v>3.48</v>
      </c>
      <c r="W9" s="19">
        <v>3.06</v>
      </c>
      <c r="X9" s="54">
        <v>3.3376190476190484</v>
      </c>
      <c r="Y9" s="9"/>
    </row>
    <row r="10" spans="1:25" ht="11.25" x14ac:dyDescent="0.2">
      <c r="A10" s="31" t="s">
        <v>24</v>
      </c>
      <c r="B10" s="30" t="s">
        <v>93</v>
      </c>
      <c r="C10" s="1">
        <v>272.5</v>
      </c>
      <c r="D10" s="1">
        <v>415</v>
      </c>
      <c r="E10" s="1">
        <v>283.82</v>
      </c>
      <c r="F10" s="1">
        <v>245</v>
      </c>
      <c r="G10" s="2">
        <v>242</v>
      </c>
      <c r="H10" s="1">
        <v>229.5</v>
      </c>
      <c r="I10" s="2">
        <v>232</v>
      </c>
      <c r="J10" s="1">
        <v>329.65</v>
      </c>
      <c r="K10" s="1">
        <v>228.86</v>
      </c>
      <c r="L10" s="1">
        <v>260</v>
      </c>
      <c r="M10" s="1">
        <v>276.79000000000002</v>
      </c>
      <c r="N10" s="1">
        <v>325.86</v>
      </c>
      <c r="O10" s="1">
        <v>220</v>
      </c>
      <c r="P10" s="1">
        <v>267.5</v>
      </c>
      <c r="Q10" s="1">
        <v>233.5</v>
      </c>
      <c r="R10" s="2">
        <v>235</v>
      </c>
      <c r="S10" s="1">
        <v>392.45</v>
      </c>
      <c r="T10" s="2">
        <v>275.8</v>
      </c>
      <c r="U10" s="1">
        <v>240.08</v>
      </c>
      <c r="V10" s="1">
        <v>245</v>
      </c>
      <c r="W10" s="1">
        <v>233.58</v>
      </c>
      <c r="X10" s="53">
        <v>270.66142857142853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0.56399999999999995</v>
      </c>
      <c r="E11" s="19">
        <v>0.36479999999999996</v>
      </c>
      <c r="F11" s="19">
        <v>0.39</v>
      </c>
      <c r="G11" s="18">
        <v>0.30199999999999999</v>
      </c>
      <c r="H11" s="19">
        <v>0.33560000000000001</v>
      </c>
      <c r="I11" s="18">
        <v>0.33600000000000002</v>
      </c>
      <c r="J11" s="19">
        <v>0.52</v>
      </c>
      <c r="K11" s="19">
        <v>0.34179999999999999</v>
      </c>
      <c r="L11" s="19">
        <v>0.39</v>
      </c>
      <c r="M11" s="19">
        <v>0.38799999999999996</v>
      </c>
      <c r="N11" s="19">
        <v>0.51359999999999995</v>
      </c>
      <c r="O11" s="19">
        <v>0.34</v>
      </c>
      <c r="P11" s="19">
        <v>0.39</v>
      </c>
      <c r="Q11" s="19">
        <v>0.35499999999999998</v>
      </c>
      <c r="R11" s="18">
        <v>0.34</v>
      </c>
      <c r="S11" s="19">
        <v>0.51</v>
      </c>
      <c r="T11" s="18">
        <v>0.36</v>
      </c>
      <c r="U11" s="19">
        <v>0.4</v>
      </c>
      <c r="V11" s="19">
        <v>0.32659999999999995</v>
      </c>
      <c r="W11" s="19">
        <v>0.34560000000000002</v>
      </c>
      <c r="X11" s="54">
        <v>0.39014285714285712</v>
      </c>
      <c r="Y11" s="9"/>
    </row>
    <row r="12" spans="1:25" ht="11.25" x14ac:dyDescent="0.2">
      <c r="A12" s="31" t="s">
        <v>26</v>
      </c>
      <c r="B12" s="30" t="s">
        <v>93</v>
      </c>
      <c r="C12" s="1">
        <v>46.95</v>
      </c>
      <c r="D12" s="1">
        <v>52</v>
      </c>
      <c r="E12" s="1">
        <v>40.83</v>
      </c>
      <c r="F12" s="1">
        <v>28</v>
      </c>
      <c r="G12" s="2">
        <v>58.5</v>
      </c>
      <c r="H12" s="1">
        <v>50</v>
      </c>
      <c r="I12" s="2">
        <v>52</v>
      </c>
      <c r="J12" s="1">
        <v>42.38</v>
      </c>
      <c r="K12" s="1">
        <v>47</v>
      </c>
      <c r="L12" s="1">
        <v>31</v>
      </c>
      <c r="M12" s="1">
        <v>28</v>
      </c>
      <c r="N12" s="1">
        <v>30.31</v>
      </c>
      <c r="O12" s="1">
        <v>22.5</v>
      </c>
      <c r="P12" s="1">
        <v>45</v>
      </c>
      <c r="Q12" s="1">
        <v>53</v>
      </c>
      <c r="R12" s="2">
        <v>48</v>
      </c>
      <c r="S12" s="1">
        <v>62.5</v>
      </c>
      <c r="T12" s="2">
        <v>41.75</v>
      </c>
      <c r="U12" s="1">
        <v>53.6</v>
      </c>
      <c r="V12" s="1">
        <v>35.71</v>
      </c>
      <c r="W12" s="1">
        <v>60.69</v>
      </c>
      <c r="X12" s="53">
        <v>44.272380952380956</v>
      </c>
      <c r="Y12" s="9"/>
    </row>
    <row r="13" spans="1:25" ht="11.25" x14ac:dyDescent="0.2">
      <c r="A13" s="31" t="s">
        <v>27</v>
      </c>
      <c r="B13" s="30" t="s">
        <v>93</v>
      </c>
      <c r="C13" s="1">
        <v>80</v>
      </c>
      <c r="D13" s="1">
        <v>151</v>
      </c>
      <c r="E13" s="1">
        <v>66.97</v>
      </c>
      <c r="F13" s="1">
        <v>56</v>
      </c>
      <c r="G13" s="2">
        <v>56</v>
      </c>
      <c r="H13" s="1">
        <v>43.9</v>
      </c>
      <c r="I13" s="2">
        <v>54</v>
      </c>
      <c r="J13" s="1">
        <v>103.97</v>
      </c>
      <c r="K13" s="1">
        <v>53.46</v>
      </c>
      <c r="L13" s="1">
        <v>50</v>
      </c>
      <c r="M13" s="1">
        <v>76.38</v>
      </c>
      <c r="N13" s="1">
        <v>66.260000000000005</v>
      </c>
      <c r="O13" s="1">
        <v>60</v>
      </c>
      <c r="P13" s="1">
        <v>66.5</v>
      </c>
      <c r="Q13" s="1">
        <v>45</v>
      </c>
      <c r="R13" s="2">
        <v>64</v>
      </c>
      <c r="S13" s="1">
        <v>85</v>
      </c>
      <c r="T13" s="2">
        <v>60.79</v>
      </c>
      <c r="U13" s="1">
        <v>56.33</v>
      </c>
      <c r="V13" s="1">
        <v>63.75</v>
      </c>
      <c r="W13" s="1">
        <v>63.15</v>
      </c>
      <c r="X13" s="53">
        <v>67.736190476190473</v>
      </c>
      <c r="Y13" s="9"/>
    </row>
    <row r="14" spans="1:25" ht="11.25" x14ac:dyDescent="0.2">
      <c r="A14" s="31" t="s">
        <v>28</v>
      </c>
      <c r="B14" s="30" t="s">
        <v>94</v>
      </c>
      <c r="C14" s="67">
        <v>0.4</v>
      </c>
      <c r="D14" s="67">
        <v>0.45</v>
      </c>
      <c r="E14" s="67">
        <v>0.46</v>
      </c>
      <c r="F14" s="67">
        <v>0.32</v>
      </c>
      <c r="G14" s="68">
        <v>0.56000000000000005</v>
      </c>
      <c r="H14" s="67">
        <v>0.36</v>
      </c>
      <c r="I14" s="68">
        <v>0.48</v>
      </c>
      <c r="J14" s="67">
        <v>0.46479999999999999</v>
      </c>
      <c r="K14" s="67">
        <v>0.56000000000000005</v>
      </c>
      <c r="L14" s="67">
        <v>0.43</v>
      </c>
      <c r="M14" s="67">
        <v>0.41</v>
      </c>
      <c r="N14" s="67">
        <v>0.44</v>
      </c>
      <c r="O14" s="67">
        <v>0.35</v>
      </c>
      <c r="P14" s="67">
        <v>0.41</v>
      </c>
      <c r="Q14" s="67">
        <v>0.4</v>
      </c>
      <c r="R14" s="68">
        <v>0.4</v>
      </c>
      <c r="S14" s="67">
        <v>0.35</v>
      </c>
      <c r="T14" s="68">
        <v>0.52</v>
      </c>
      <c r="U14" s="67">
        <v>0.43</v>
      </c>
      <c r="V14" s="67">
        <v>0.39</v>
      </c>
      <c r="W14" s="67">
        <v>0.40442</v>
      </c>
      <c r="X14" s="54">
        <v>0.42805809523809529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4.5999999999999996</v>
      </c>
      <c r="E15" s="1">
        <v>1.9</v>
      </c>
      <c r="F15" s="1">
        <v>1.7</v>
      </c>
      <c r="G15" s="2">
        <v>2.4700000000000002</v>
      </c>
      <c r="H15" s="1">
        <v>2</v>
      </c>
      <c r="I15" s="2">
        <v>1.5</v>
      </c>
      <c r="J15" s="1">
        <v>2.5</v>
      </c>
      <c r="K15" s="1">
        <v>1.61</v>
      </c>
      <c r="L15" s="1">
        <v>1.73</v>
      </c>
      <c r="M15" s="1">
        <v>1.98</v>
      </c>
      <c r="N15" s="1">
        <v>2.4</v>
      </c>
      <c r="O15" s="1">
        <v>0.85</v>
      </c>
      <c r="P15" s="1">
        <v>2.59</v>
      </c>
      <c r="Q15" s="1">
        <v>2.33</v>
      </c>
      <c r="R15" s="2">
        <v>1.7</v>
      </c>
      <c r="S15" s="1">
        <v>1.9</v>
      </c>
      <c r="T15" s="2">
        <v>2.58</v>
      </c>
      <c r="U15" s="1">
        <v>1.76</v>
      </c>
      <c r="V15" s="1">
        <v>2</v>
      </c>
      <c r="W15" s="1">
        <v>1.87</v>
      </c>
      <c r="X15" s="53">
        <v>2.0604761904761904</v>
      </c>
      <c r="Y15" s="9"/>
    </row>
    <row r="16" spans="1:25" ht="11.25" x14ac:dyDescent="0.2">
      <c r="A16" s="31" t="s">
        <v>29</v>
      </c>
      <c r="B16" s="30" t="s">
        <v>91</v>
      </c>
      <c r="C16" s="1">
        <v>17.59</v>
      </c>
      <c r="D16" s="1">
        <v>19.7</v>
      </c>
      <c r="E16" s="1">
        <v>19.63</v>
      </c>
      <c r="F16" s="1">
        <v>24.58</v>
      </c>
      <c r="G16" s="2">
        <v>14.8</v>
      </c>
      <c r="H16" s="1">
        <v>13.8</v>
      </c>
      <c r="I16" s="2">
        <v>15.42</v>
      </c>
      <c r="J16" s="1">
        <v>16.87</v>
      </c>
      <c r="K16" s="1">
        <v>15.28</v>
      </c>
      <c r="L16" s="1">
        <v>12.1</v>
      </c>
      <c r="M16" s="1">
        <v>16.04</v>
      </c>
      <c r="N16" s="1">
        <v>18.53</v>
      </c>
      <c r="O16" s="1">
        <v>16.8</v>
      </c>
      <c r="P16" s="1">
        <v>20.99</v>
      </c>
      <c r="Q16" s="1">
        <v>11.42</v>
      </c>
      <c r="R16" s="2">
        <v>16</v>
      </c>
      <c r="S16" s="1">
        <v>14.61</v>
      </c>
      <c r="T16" s="2">
        <v>15.29</v>
      </c>
      <c r="U16" s="1">
        <v>13.42</v>
      </c>
      <c r="V16" s="1">
        <v>11.33</v>
      </c>
      <c r="W16" s="1">
        <v>12.19</v>
      </c>
      <c r="X16" s="53">
        <v>16.018571428571427</v>
      </c>
      <c r="Y16" s="9"/>
    </row>
    <row r="17" spans="1:25" ht="11.25" x14ac:dyDescent="0.2">
      <c r="A17" s="31" t="s">
        <v>30</v>
      </c>
      <c r="B17" s="30" t="s">
        <v>94</v>
      </c>
      <c r="C17" s="1">
        <v>50.2</v>
      </c>
      <c r="D17" s="1">
        <v>148</v>
      </c>
      <c r="E17" s="1">
        <v>43.77</v>
      </c>
      <c r="F17" s="1">
        <v>65</v>
      </c>
      <c r="G17" s="2">
        <v>72</v>
      </c>
      <c r="H17" s="1">
        <v>49</v>
      </c>
      <c r="I17" s="2">
        <v>59</v>
      </c>
      <c r="J17" s="1">
        <v>94.99</v>
      </c>
      <c r="K17" s="1">
        <v>66.680000000000007</v>
      </c>
      <c r="L17" s="1">
        <v>82</v>
      </c>
      <c r="M17" s="1">
        <v>91.35</v>
      </c>
      <c r="N17" s="1">
        <v>71.05</v>
      </c>
      <c r="O17" s="1">
        <v>63</v>
      </c>
      <c r="P17" s="1">
        <v>48.68</v>
      </c>
      <c r="Q17" s="1">
        <v>63.8</v>
      </c>
      <c r="R17" s="2">
        <v>60</v>
      </c>
      <c r="S17" s="1">
        <v>54.4</v>
      </c>
      <c r="T17" s="2">
        <v>67.099999999999994</v>
      </c>
      <c r="U17" s="1">
        <v>70.28</v>
      </c>
      <c r="V17" s="1">
        <v>51</v>
      </c>
      <c r="W17" s="1">
        <v>77.59</v>
      </c>
      <c r="X17" s="53">
        <v>68.994761904761901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278</v>
      </c>
      <c r="E18" s="1">
        <v>261.18</v>
      </c>
      <c r="F18" s="1">
        <v>217.25</v>
      </c>
      <c r="G18" s="2">
        <v>199</v>
      </c>
      <c r="H18" s="1">
        <v>295</v>
      </c>
      <c r="I18" s="2">
        <v>197.75</v>
      </c>
      <c r="J18" s="1">
        <v>98.2</v>
      </c>
      <c r="K18" s="1">
        <v>396</v>
      </c>
      <c r="L18" s="1">
        <v>354.29</v>
      </c>
      <c r="M18" s="1">
        <v>301.88</v>
      </c>
      <c r="N18" s="1">
        <v>272.41000000000003</v>
      </c>
      <c r="O18" s="1">
        <v>195</v>
      </c>
      <c r="P18" s="1">
        <v>312.41000000000003</v>
      </c>
      <c r="Q18" s="1">
        <v>249.9</v>
      </c>
      <c r="R18" s="2">
        <v>370</v>
      </c>
      <c r="S18" s="1">
        <v>417.5</v>
      </c>
      <c r="T18" s="2">
        <v>390.3</v>
      </c>
      <c r="U18" s="1">
        <v>213.85</v>
      </c>
      <c r="V18" s="1">
        <v>220</v>
      </c>
      <c r="W18" s="1">
        <v>277.79000000000002</v>
      </c>
      <c r="X18" s="53">
        <v>298.46238095238095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327.69</v>
      </c>
      <c r="D19" s="2">
        <v>236</v>
      </c>
      <c r="E19" s="2">
        <v>264.5</v>
      </c>
      <c r="F19" s="1">
        <v>199.25</v>
      </c>
      <c r="G19" s="2">
        <v>188</v>
      </c>
      <c r="H19" s="1">
        <v>242</v>
      </c>
      <c r="I19" s="2">
        <v>112</v>
      </c>
      <c r="J19" s="1">
        <v>198.54</v>
      </c>
      <c r="K19" s="1">
        <v>209</v>
      </c>
      <c r="L19" s="2">
        <v>248</v>
      </c>
      <c r="M19" s="2">
        <v>202.75</v>
      </c>
      <c r="N19" s="1">
        <v>232.19</v>
      </c>
      <c r="O19" s="1">
        <v>280</v>
      </c>
      <c r="P19" s="1">
        <v>197.75</v>
      </c>
      <c r="Q19" s="1">
        <v>187</v>
      </c>
      <c r="R19" s="2">
        <v>262.5</v>
      </c>
      <c r="S19" s="1">
        <v>181</v>
      </c>
      <c r="T19" s="2">
        <v>113.25</v>
      </c>
      <c r="U19" s="1">
        <v>176.06</v>
      </c>
      <c r="V19" s="1">
        <v>250</v>
      </c>
      <c r="W19" s="1">
        <v>232.89</v>
      </c>
      <c r="X19" s="53">
        <v>216.20809523809524</v>
      </c>
      <c r="Y19" s="9"/>
    </row>
    <row r="20" spans="1:25" ht="22.5" x14ac:dyDescent="0.2">
      <c r="A20" s="32" t="s">
        <v>33</v>
      </c>
      <c r="B20" s="33" t="s">
        <v>94</v>
      </c>
      <c r="C20" s="1">
        <v>37.75</v>
      </c>
      <c r="D20" s="1">
        <v>78.5</v>
      </c>
      <c r="E20" s="1">
        <v>45.66</v>
      </c>
      <c r="F20" s="1">
        <v>35.79</v>
      </c>
      <c r="G20" s="2">
        <v>54</v>
      </c>
      <c r="H20" s="1">
        <v>55</v>
      </c>
      <c r="I20" s="2">
        <v>37.799999999999997</v>
      </c>
      <c r="J20" s="1">
        <v>41.64</v>
      </c>
      <c r="K20" s="1">
        <v>57.75</v>
      </c>
      <c r="L20" s="1">
        <v>45</v>
      </c>
      <c r="M20" s="1">
        <v>51.5</v>
      </c>
      <c r="N20" s="1">
        <v>39.67</v>
      </c>
      <c r="O20" s="1">
        <v>52.5</v>
      </c>
      <c r="P20" s="1">
        <v>44.4</v>
      </c>
      <c r="Q20" s="1">
        <v>54.01</v>
      </c>
      <c r="R20" s="2">
        <v>53</v>
      </c>
      <c r="S20" s="1">
        <v>24.97</v>
      </c>
      <c r="T20" s="2">
        <v>26.04</v>
      </c>
      <c r="U20" s="1">
        <v>23.99</v>
      </c>
      <c r="V20" s="1">
        <v>36.700000000000003</v>
      </c>
      <c r="W20" s="1">
        <v>39.58</v>
      </c>
      <c r="X20" s="53">
        <v>44.535714285714285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</v>
      </c>
      <c r="D21" s="1">
        <v>19.399999999999999</v>
      </c>
      <c r="E21" s="1">
        <v>23.58</v>
      </c>
      <c r="F21" s="1">
        <v>16.829999999999998</v>
      </c>
      <c r="G21" s="2">
        <v>17.899999999999999</v>
      </c>
      <c r="H21" s="1">
        <v>19.899999999999999</v>
      </c>
      <c r="I21" s="2">
        <v>18</v>
      </c>
      <c r="J21" s="1">
        <v>14.13</v>
      </c>
      <c r="K21" s="1">
        <v>24.85</v>
      </c>
      <c r="L21" s="1">
        <v>19.7</v>
      </c>
      <c r="M21" s="1">
        <v>17.8</v>
      </c>
      <c r="N21" s="1">
        <v>21.09</v>
      </c>
      <c r="O21" s="1">
        <v>13.5</v>
      </c>
      <c r="P21" s="1">
        <v>35.57</v>
      </c>
      <c r="Q21" s="1">
        <v>18.5</v>
      </c>
      <c r="R21" s="2">
        <v>18</v>
      </c>
      <c r="S21" s="1">
        <v>17.8</v>
      </c>
      <c r="T21" s="2">
        <v>17.87</v>
      </c>
      <c r="U21" s="1">
        <v>12.43</v>
      </c>
      <c r="V21" s="1">
        <v>15.86</v>
      </c>
      <c r="W21" s="1">
        <v>14.96</v>
      </c>
      <c r="X21" s="53">
        <v>18.69857142857143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417</v>
      </c>
      <c r="E22" s="1">
        <v>257.72000000000003</v>
      </c>
      <c r="F22" s="2">
        <v>175</v>
      </c>
      <c r="G22" s="2">
        <v>361</v>
      </c>
      <c r="H22" s="1">
        <v>270</v>
      </c>
      <c r="I22" s="2">
        <v>199</v>
      </c>
      <c r="J22" s="1">
        <v>256.06</v>
      </c>
      <c r="K22" s="1">
        <v>281.3</v>
      </c>
      <c r="L22" s="1">
        <v>322</v>
      </c>
      <c r="M22" s="1">
        <v>373.25</v>
      </c>
      <c r="N22" s="1">
        <v>220.49</v>
      </c>
      <c r="O22" s="1">
        <v>565</v>
      </c>
      <c r="P22" s="1">
        <v>288.05</v>
      </c>
      <c r="Q22" s="1">
        <v>588</v>
      </c>
      <c r="R22" s="2">
        <v>220</v>
      </c>
      <c r="S22" s="1">
        <v>287.39999999999998</v>
      </c>
      <c r="T22" s="2">
        <v>632.79999999999995</v>
      </c>
      <c r="U22" s="1">
        <v>409.14</v>
      </c>
      <c r="V22" s="1">
        <v>230</v>
      </c>
      <c r="W22" s="1">
        <v>262.52</v>
      </c>
      <c r="X22" s="53">
        <v>331.48476190476191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18</v>
      </c>
      <c r="D23" s="1">
        <v>18</v>
      </c>
      <c r="E23" s="1">
        <v>5.9</v>
      </c>
      <c r="F23" s="2">
        <v>6</v>
      </c>
      <c r="G23" s="2">
        <v>10.32</v>
      </c>
      <c r="H23" s="1">
        <v>9.3000000000000007</v>
      </c>
      <c r="I23" s="2">
        <v>6</v>
      </c>
      <c r="J23" s="1">
        <v>7.7290000000000001</v>
      </c>
      <c r="K23" s="1">
        <v>9.82</v>
      </c>
      <c r="L23" s="1">
        <v>18.45</v>
      </c>
      <c r="M23" s="1">
        <v>11.88</v>
      </c>
      <c r="N23" s="1">
        <v>9.4700000000000006</v>
      </c>
      <c r="O23" s="1">
        <v>3.6</v>
      </c>
      <c r="P23" s="1">
        <v>6.86</v>
      </c>
      <c r="Q23" s="1">
        <v>12.1</v>
      </c>
      <c r="R23" s="2">
        <v>11</v>
      </c>
      <c r="S23" s="1">
        <v>20</v>
      </c>
      <c r="T23" s="2">
        <v>7.7</v>
      </c>
      <c r="U23" s="1">
        <v>22.3</v>
      </c>
      <c r="V23" s="1">
        <v>13.95</v>
      </c>
      <c r="W23" s="1">
        <v>8.66</v>
      </c>
      <c r="X23" s="53">
        <v>11.287571428571429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51.5</v>
      </c>
      <c r="E24" s="1">
        <v>55.27</v>
      </c>
      <c r="F24" s="1">
        <v>65</v>
      </c>
      <c r="G24" s="2">
        <v>61.25</v>
      </c>
      <c r="H24" s="1">
        <v>40</v>
      </c>
      <c r="I24" s="2">
        <v>31</v>
      </c>
      <c r="J24" s="1">
        <v>62.52</v>
      </c>
      <c r="K24" s="1">
        <v>50.75</v>
      </c>
      <c r="L24" s="1">
        <v>60</v>
      </c>
      <c r="M24" s="1">
        <v>77.5</v>
      </c>
      <c r="N24" s="1">
        <v>61.84</v>
      </c>
      <c r="O24" s="1">
        <v>57.2</v>
      </c>
      <c r="P24" s="1">
        <v>70.849999999999994</v>
      </c>
      <c r="Q24" s="1">
        <v>52</v>
      </c>
      <c r="R24" s="2">
        <v>48.5</v>
      </c>
      <c r="S24" s="1">
        <v>80.91</v>
      </c>
      <c r="T24" s="2">
        <v>54.58</v>
      </c>
      <c r="U24" s="1">
        <v>59.11</v>
      </c>
      <c r="V24" s="1">
        <v>65</v>
      </c>
      <c r="W24" s="1">
        <v>50.35</v>
      </c>
      <c r="X24" s="53">
        <v>57.625238095238089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4.57</v>
      </c>
      <c r="D25" s="1">
        <v>7.8</v>
      </c>
      <c r="E25" s="1">
        <v>6.47</v>
      </c>
      <c r="F25" s="1">
        <v>7</v>
      </c>
      <c r="G25" s="2">
        <v>7.72</v>
      </c>
      <c r="H25" s="1">
        <v>8.41</v>
      </c>
      <c r="I25" s="2">
        <v>5.33</v>
      </c>
      <c r="J25" s="1">
        <v>6.5</v>
      </c>
      <c r="K25" s="1">
        <v>7.31</v>
      </c>
      <c r="L25" s="1">
        <v>8.1</v>
      </c>
      <c r="M25" s="1">
        <v>9</v>
      </c>
      <c r="N25" s="1">
        <v>5.47</v>
      </c>
      <c r="O25" s="1">
        <v>4.75</v>
      </c>
      <c r="P25" s="1">
        <v>5.19</v>
      </c>
      <c r="Q25" s="1">
        <v>7.36</v>
      </c>
      <c r="R25" s="2">
        <v>9.4</v>
      </c>
      <c r="S25" s="1">
        <v>5.57</v>
      </c>
      <c r="T25" s="2">
        <v>11.71</v>
      </c>
      <c r="U25" s="1">
        <v>8.0500000000000007</v>
      </c>
      <c r="V25" s="1">
        <v>4.57</v>
      </c>
      <c r="W25" s="1">
        <v>8.11</v>
      </c>
      <c r="X25" s="53">
        <v>7.0661904761904752</v>
      </c>
      <c r="Y25" s="9"/>
    </row>
    <row r="26" spans="1:25" ht="11.25" x14ac:dyDescent="0.2">
      <c r="A26" s="31" t="s">
        <v>38</v>
      </c>
      <c r="B26" s="30" t="s">
        <v>92</v>
      </c>
      <c r="C26" s="1">
        <v>7.08</v>
      </c>
      <c r="D26" s="1">
        <v>5.8</v>
      </c>
      <c r="E26" s="1">
        <v>4.9800000000000004</v>
      </c>
      <c r="F26" s="1">
        <v>3.65</v>
      </c>
      <c r="G26" s="2">
        <v>5.64</v>
      </c>
      <c r="H26" s="1">
        <v>6.16</v>
      </c>
      <c r="I26" s="2">
        <v>4.16</v>
      </c>
      <c r="J26" s="1">
        <v>9.6300000000000008</v>
      </c>
      <c r="K26" s="1">
        <v>3.88</v>
      </c>
      <c r="L26" s="1">
        <v>6.85</v>
      </c>
      <c r="M26" s="1">
        <v>6.96</v>
      </c>
      <c r="N26" s="2">
        <v>3.76</v>
      </c>
      <c r="O26" s="2">
        <v>5.55</v>
      </c>
      <c r="P26" s="1">
        <v>8.35</v>
      </c>
      <c r="Q26" s="1">
        <v>4.57</v>
      </c>
      <c r="R26" s="2">
        <v>9.5</v>
      </c>
      <c r="S26" s="1">
        <v>11.18</v>
      </c>
      <c r="T26" s="2">
        <v>9.02</v>
      </c>
      <c r="U26" s="1">
        <v>5.82</v>
      </c>
      <c r="V26" s="1">
        <v>7</v>
      </c>
      <c r="W26" s="1">
        <v>6.18</v>
      </c>
      <c r="X26" s="53">
        <v>6.4628571428571444</v>
      </c>
      <c r="Y26" s="9"/>
    </row>
    <row r="27" spans="1:25" ht="11.25" x14ac:dyDescent="0.2">
      <c r="A27" s="31" t="s">
        <v>109</v>
      </c>
      <c r="B27" s="30" t="s">
        <v>96</v>
      </c>
      <c r="C27" s="19">
        <v>0.85</v>
      </c>
      <c r="D27" s="19">
        <v>0.84</v>
      </c>
      <c r="E27" s="19">
        <v>0.8</v>
      </c>
      <c r="F27" s="19">
        <v>0.69</v>
      </c>
      <c r="G27" s="18">
        <v>0.54</v>
      </c>
      <c r="H27" s="19">
        <v>0.68</v>
      </c>
      <c r="I27" s="18">
        <v>0.57999999999999996</v>
      </c>
      <c r="J27" s="19">
        <v>0.73799999999999999</v>
      </c>
      <c r="K27" s="19">
        <v>0.61</v>
      </c>
      <c r="L27" s="19">
        <v>0.7</v>
      </c>
      <c r="M27" s="19">
        <v>0.68</v>
      </c>
      <c r="N27" s="19">
        <v>0.71</v>
      </c>
      <c r="O27" s="19">
        <v>0.54</v>
      </c>
      <c r="P27" s="19">
        <v>1.03</v>
      </c>
      <c r="Q27" s="19">
        <v>0.59</v>
      </c>
      <c r="R27" s="18">
        <v>0.82</v>
      </c>
      <c r="S27" s="18">
        <v>0.82</v>
      </c>
      <c r="T27" s="18">
        <v>0.98</v>
      </c>
      <c r="U27" s="19">
        <v>0.79</v>
      </c>
      <c r="V27" s="19">
        <v>0.7</v>
      </c>
      <c r="W27" s="19">
        <v>0.69730000000000003</v>
      </c>
      <c r="X27" s="54">
        <v>0.73263333333333325</v>
      </c>
      <c r="Y27" s="9"/>
    </row>
    <row r="28" spans="1:25" ht="11.25" x14ac:dyDescent="0.2">
      <c r="A28" s="31" t="s">
        <v>39</v>
      </c>
      <c r="B28" s="30" t="s">
        <v>94</v>
      </c>
      <c r="C28" s="1">
        <v>68.5</v>
      </c>
      <c r="D28" s="1">
        <v>57</v>
      </c>
      <c r="E28" s="1">
        <v>63.37</v>
      </c>
      <c r="F28" s="1">
        <v>64.78</v>
      </c>
      <c r="G28" s="2">
        <v>47.63</v>
      </c>
      <c r="H28" s="1">
        <v>51.08</v>
      </c>
      <c r="I28" s="2">
        <v>55</v>
      </c>
      <c r="J28" s="1">
        <v>58.6</v>
      </c>
      <c r="K28" s="1">
        <v>52.5</v>
      </c>
      <c r="L28" s="1">
        <v>54</v>
      </c>
      <c r="M28" s="1">
        <v>62</v>
      </c>
      <c r="N28" s="1">
        <v>56.32</v>
      </c>
      <c r="O28" s="1">
        <v>69.5</v>
      </c>
      <c r="P28" s="1">
        <v>81.099999999999994</v>
      </c>
      <c r="Q28" s="1">
        <v>53.45</v>
      </c>
      <c r="R28" s="2">
        <v>55</v>
      </c>
      <c r="S28" s="1">
        <v>60.33</v>
      </c>
      <c r="T28" s="2">
        <v>70</v>
      </c>
      <c r="U28" s="1">
        <v>66.13</v>
      </c>
      <c r="V28" s="1">
        <v>56</v>
      </c>
      <c r="W28" s="1">
        <v>57.85</v>
      </c>
      <c r="X28" s="53">
        <v>60.006666666666682</v>
      </c>
      <c r="Y28" s="9"/>
    </row>
    <row r="29" spans="1:25" ht="11.25" x14ac:dyDescent="0.2">
      <c r="A29" s="31" t="s">
        <v>40</v>
      </c>
      <c r="B29" s="30" t="s">
        <v>94</v>
      </c>
      <c r="C29" s="1">
        <v>144.69999999999999</v>
      </c>
      <c r="D29" s="1">
        <v>315</v>
      </c>
      <c r="E29" s="1">
        <v>189.3</v>
      </c>
      <c r="F29" s="1">
        <v>137.66</v>
      </c>
      <c r="G29" s="2">
        <v>149</v>
      </c>
      <c r="H29" s="1">
        <v>180</v>
      </c>
      <c r="I29" s="2">
        <v>77</v>
      </c>
      <c r="J29" s="1">
        <v>169</v>
      </c>
      <c r="K29" s="1">
        <v>223</v>
      </c>
      <c r="L29" s="1">
        <v>198</v>
      </c>
      <c r="M29" s="1">
        <v>211.18</v>
      </c>
      <c r="N29" s="1">
        <v>161.99</v>
      </c>
      <c r="O29" s="1">
        <v>175</v>
      </c>
      <c r="P29" s="1">
        <v>207.72</v>
      </c>
      <c r="Q29" s="1">
        <v>168.5</v>
      </c>
      <c r="R29" s="2">
        <v>200</v>
      </c>
      <c r="S29" s="1">
        <v>79.27</v>
      </c>
      <c r="T29" s="2">
        <v>195</v>
      </c>
      <c r="U29" s="1">
        <v>180.59</v>
      </c>
      <c r="V29" s="1">
        <v>149.9</v>
      </c>
      <c r="W29" s="1">
        <v>154.61000000000001</v>
      </c>
      <c r="X29" s="53">
        <v>174.59142857142857</v>
      </c>
      <c r="Y29" s="9"/>
    </row>
    <row r="30" spans="1:25" ht="11.25" x14ac:dyDescent="0.2">
      <c r="A30" s="31" t="s">
        <v>41</v>
      </c>
      <c r="B30" s="30" t="s">
        <v>94</v>
      </c>
      <c r="C30" s="1">
        <v>35</v>
      </c>
      <c r="D30" s="1">
        <v>49</v>
      </c>
      <c r="E30" s="1">
        <v>29.4</v>
      </c>
      <c r="F30" s="1">
        <v>26.5</v>
      </c>
      <c r="G30" s="2">
        <v>43.22</v>
      </c>
      <c r="H30" s="1">
        <v>42</v>
      </c>
      <c r="I30" s="2">
        <v>29.95</v>
      </c>
      <c r="J30" s="1">
        <v>26.39</v>
      </c>
      <c r="K30" s="1">
        <v>42.4</v>
      </c>
      <c r="L30" s="1">
        <v>37.5</v>
      </c>
      <c r="M30" s="1">
        <v>44.75</v>
      </c>
      <c r="N30" s="1">
        <v>28.6</v>
      </c>
      <c r="O30" s="1">
        <v>11.5</v>
      </c>
      <c r="P30" s="1">
        <v>61.95</v>
      </c>
      <c r="Q30" s="1">
        <v>42.7</v>
      </c>
      <c r="R30" s="2">
        <v>30</v>
      </c>
      <c r="S30" s="1">
        <v>35.020000000000003</v>
      </c>
      <c r="T30" s="2">
        <v>35.93</v>
      </c>
      <c r="U30" s="1">
        <v>26.01</v>
      </c>
      <c r="V30" s="1">
        <v>27.75</v>
      </c>
      <c r="W30" s="1">
        <v>53.33</v>
      </c>
      <c r="X30" s="53">
        <v>36.138095238095239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</v>
      </c>
      <c r="D31" s="1">
        <v>54</v>
      </c>
      <c r="E31" s="1">
        <v>47.97</v>
      </c>
      <c r="F31" s="1">
        <v>54.39</v>
      </c>
      <c r="G31" s="2">
        <v>44.37</v>
      </c>
      <c r="H31" s="1">
        <v>43.37</v>
      </c>
      <c r="I31" s="2">
        <v>45.833300000000001</v>
      </c>
      <c r="J31" s="1">
        <v>52.7</v>
      </c>
      <c r="K31" s="1">
        <v>53</v>
      </c>
      <c r="L31" s="1">
        <v>50.17</v>
      </c>
      <c r="M31" s="1">
        <v>58.58</v>
      </c>
      <c r="N31" s="1">
        <v>45.21</v>
      </c>
      <c r="O31" s="1">
        <v>48.9</v>
      </c>
      <c r="P31" s="1">
        <v>46.33</v>
      </c>
      <c r="Q31" s="1">
        <v>48</v>
      </c>
      <c r="R31" s="2">
        <v>42</v>
      </c>
      <c r="S31" s="1">
        <v>24.31</v>
      </c>
      <c r="T31" s="2">
        <v>39.090000000000003</v>
      </c>
      <c r="U31" s="1">
        <v>55.98</v>
      </c>
      <c r="V31" s="1">
        <v>42</v>
      </c>
      <c r="W31" s="1">
        <v>42.51</v>
      </c>
      <c r="X31" s="53">
        <v>46.557776190476197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18.329999999999998</v>
      </c>
      <c r="D32" s="1">
        <v>29</v>
      </c>
      <c r="E32" s="1">
        <v>29.99</v>
      </c>
      <c r="F32" s="1">
        <v>17.420000000000002</v>
      </c>
      <c r="G32" s="2">
        <v>16.850000000000001</v>
      </c>
      <c r="H32" s="1">
        <v>20.39</v>
      </c>
      <c r="I32" s="2">
        <v>14.666600000000001</v>
      </c>
      <c r="J32" s="1">
        <v>15.9</v>
      </c>
      <c r="K32" s="1">
        <v>23.58</v>
      </c>
      <c r="L32" s="1">
        <v>26.1</v>
      </c>
      <c r="M32" s="1">
        <v>20.2</v>
      </c>
      <c r="N32" s="1">
        <v>18.170000000000002</v>
      </c>
      <c r="O32" s="1">
        <v>37.799999999999997</v>
      </c>
      <c r="P32" s="1">
        <v>27.63</v>
      </c>
      <c r="Q32" s="1">
        <v>22.3</v>
      </c>
      <c r="R32" s="2">
        <v>26</v>
      </c>
      <c r="S32" s="2">
        <v>17.52</v>
      </c>
      <c r="T32" s="2">
        <v>22.21</v>
      </c>
      <c r="U32" s="1">
        <v>14.97</v>
      </c>
      <c r="V32" s="1">
        <v>19.98</v>
      </c>
      <c r="W32" s="1">
        <v>19.96</v>
      </c>
      <c r="X32" s="53">
        <v>21.855552380952378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10.74</v>
      </c>
      <c r="E34" s="2">
        <v>12.32</v>
      </c>
      <c r="F34" s="2">
        <v>8.5500000000000007</v>
      </c>
      <c r="G34" s="2">
        <v>10.53</v>
      </c>
      <c r="H34" s="1">
        <v>10.26</v>
      </c>
      <c r="I34" s="2">
        <v>10.939398000000001</v>
      </c>
      <c r="J34" s="2">
        <v>9.2345610000000011</v>
      </c>
      <c r="K34" s="2">
        <v>12.47</v>
      </c>
      <c r="L34" s="2">
        <v>8.6724300000000003</v>
      </c>
      <c r="M34" s="2">
        <v>8.0471280000000007</v>
      </c>
      <c r="N34" s="1">
        <v>9.5</v>
      </c>
      <c r="O34" s="1">
        <v>7.7744399999999994</v>
      </c>
      <c r="P34" s="2">
        <v>10.029999999999999</v>
      </c>
      <c r="Q34" s="2">
        <v>13.28</v>
      </c>
      <c r="R34" s="2">
        <v>13.519528000000001</v>
      </c>
      <c r="S34" s="1">
        <v>9.1755999999999975</v>
      </c>
      <c r="T34" s="2">
        <v>10.6853</v>
      </c>
      <c r="U34" s="2">
        <v>14.024324999999999</v>
      </c>
      <c r="V34" s="2">
        <v>8.69</v>
      </c>
      <c r="W34" s="1">
        <v>12.4542</v>
      </c>
      <c r="X34" s="53">
        <v>10.454805428571429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7.94</v>
      </c>
      <c r="E35" s="2">
        <v>7.22</v>
      </c>
      <c r="F35" s="2">
        <v>5.88</v>
      </c>
      <c r="G35" s="2">
        <v>6.77</v>
      </c>
      <c r="H35" s="1">
        <v>6.4</v>
      </c>
      <c r="I35" s="2">
        <v>7.9737300000000007</v>
      </c>
      <c r="J35" s="2">
        <v>6.6210060000000004</v>
      </c>
      <c r="K35" s="2">
        <v>8.14</v>
      </c>
      <c r="L35" s="2">
        <v>6.398847</v>
      </c>
      <c r="M35" s="2">
        <v>6.2513000000000005</v>
      </c>
      <c r="N35" s="1">
        <v>6.76</v>
      </c>
      <c r="O35" s="1">
        <v>6.2145200000000003</v>
      </c>
      <c r="P35" s="2">
        <v>7.55</v>
      </c>
      <c r="Q35" s="2">
        <v>9.42</v>
      </c>
      <c r="R35" s="2">
        <v>9.9630849999999995</v>
      </c>
      <c r="S35" s="1">
        <v>7.3449999999999998</v>
      </c>
      <c r="T35" s="2">
        <v>7.3079999999999998</v>
      </c>
      <c r="U35" s="2">
        <v>9.5365409999999997</v>
      </c>
      <c r="V35" s="2">
        <v>6.19</v>
      </c>
      <c r="W35" s="1">
        <v>10.295472</v>
      </c>
      <c r="X35" s="53">
        <v>7.4314418571428558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49</v>
      </c>
      <c r="E37" s="1">
        <v>79.83</v>
      </c>
      <c r="F37" s="1">
        <v>22.29</v>
      </c>
      <c r="G37" s="1">
        <v>82</v>
      </c>
      <c r="H37" s="1">
        <v>44</v>
      </c>
      <c r="I37" s="2">
        <v>36.622799999999998</v>
      </c>
      <c r="J37" s="1">
        <v>31.474499999999999</v>
      </c>
      <c r="K37" s="1">
        <v>42.16</v>
      </c>
      <c r="L37" s="1">
        <v>32</v>
      </c>
      <c r="M37" s="1">
        <v>47.46</v>
      </c>
      <c r="N37" s="1">
        <v>18.55</v>
      </c>
      <c r="O37" s="1">
        <v>21.05</v>
      </c>
      <c r="P37" s="1">
        <v>36.89</v>
      </c>
      <c r="Q37" s="1">
        <v>42.29</v>
      </c>
      <c r="R37" s="2">
        <v>38</v>
      </c>
      <c r="S37" s="1">
        <v>19.64</v>
      </c>
      <c r="T37" s="2">
        <v>44.4084</v>
      </c>
      <c r="U37" s="1">
        <v>20.6</v>
      </c>
      <c r="V37" s="1">
        <v>27</v>
      </c>
      <c r="W37" s="1">
        <v>28.37</v>
      </c>
      <c r="X37" s="53">
        <v>37.269319047619042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42</v>
      </c>
      <c r="E39" s="20">
        <v>12.9</v>
      </c>
      <c r="F39" s="20">
        <v>9.3000000000000007</v>
      </c>
      <c r="G39" s="20">
        <v>17.73</v>
      </c>
      <c r="H39" s="20">
        <v>9.9499999999999993</v>
      </c>
      <c r="I39" s="21">
        <v>11.4</v>
      </c>
      <c r="J39" s="20">
        <v>11.56</v>
      </c>
      <c r="K39" s="20">
        <v>5.33</v>
      </c>
      <c r="L39" s="20">
        <v>15</v>
      </c>
      <c r="M39" s="20">
        <v>18.95</v>
      </c>
      <c r="N39" s="20">
        <v>13.17</v>
      </c>
      <c r="O39" s="20">
        <v>6.9</v>
      </c>
      <c r="P39" s="20">
        <v>16.53</v>
      </c>
      <c r="Q39" s="20">
        <v>6</v>
      </c>
      <c r="R39" s="21">
        <v>7</v>
      </c>
      <c r="S39" s="20">
        <v>4.99</v>
      </c>
      <c r="T39" s="21">
        <v>25</v>
      </c>
      <c r="U39" s="20">
        <v>9.4700000000000006</v>
      </c>
      <c r="V39" s="20">
        <v>9.17</v>
      </c>
      <c r="W39" s="20">
        <v>6.0350000000000001</v>
      </c>
      <c r="X39" s="57">
        <v>13.671750000000003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152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26.99</v>
      </c>
      <c r="D8" s="1">
        <v>63</v>
      </c>
      <c r="E8" s="1">
        <v>33.799999999999997</v>
      </c>
      <c r="F8" s="1">
        <v>35.56</v>
      </c>
      <c r="G8" s="2">
        <v>25.8</v>
      </c>
      <c r="H8" s="1">
        <v>30.5</v>
      </c>
      <c r="I8" s="2">
        <v>19.850000000000001</v>
      </c>
      <c r="J8" s="1">
        <v>24.636700000000001</v>
      </c>
      <c r="K8" s="1">
        <v>25.89</v>
      </c>
      <c r="L8" s="1">
        <v>28.5</v>
      </c>
      <c r="M8" s="1">
        <v>31</v>
      </c>
      <c r="N8" s="1">
        <v>33.979999999999997</v>
      </c>
      <c r="O8" s="1">
        <v>27.68</v>
      </c>
      <c r="P8" s="1">
        <v>34.71</v>
      </c>
      <c r="Q8" s="1">
        <v>23.24</v>
      </c>
      <c r="R8" s="2">
        <v>32</v>
      </c>
      <c r="S8" s="1">
        <v>25.11</v>
      </c>
      <c r="T8" s="2">
        <v>31.07</v>
      </c>
      <c r="U8" s="1">
        <v>30.37</v>
      </c>
      <c r="V8" s="1">
        <v>39.4</v>
      </c>
      <c r="W8" s="1">
        <v>26.66</v>
      </c>
      <c r="X8" s="53">
        <v>30.940319047619049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4.45</v>
      </c>
      <c r="E9" s="19">
        <v>2.88</v>
      </c>
      <c r="F9" s="19">
        <v>2.93</v>
      </c>
      <c r="G9" s="18">
        <v>3.06</v>
      </c>
      <c r="H9" s="19">
        <v>2.74</v>
      </c>
      <c r="I9" s="18">
        <v>2.9</v>
      </c>
      <c r="J9" s="19">
        <v>3.71</v>
      </c>
      <c r="K9" s="19">
        <v>2.95</v>
      </c>
      <c r="L9" s="19">
        <v>3.65</v>
      </c>
      <c r="M9" s="19">
        <v>4.58</v>
      </c>
      <c r="N9" s="19">
        <v>3.9</v>
      </c>
      <c r="O9" s="19">
        <v>2.73</v>
      </c>
      <c r="P9" s="19">
        <v>3.03</v>
      </c>
      <c r="Q9" s="19">
        <v>3.1</v>
      </c>
      <c r="R9" s="18">
        <v>3.06</v>
      </c>
      <c r="S9" s="19">
        <v>4.08</v>
      </c>
      <c r="T9" s="18">
        <v>3.2</v>
      </c>
      <c r="U9" s="19">
        <v>3.46</v>
      </c>
      <c r="V9" s="19">
        <v>3.49</v>
      </c>
      <c r="W9" s="19">
        <v>3.03</v>
      </c>
      <c r="X9" s="54">
        <v>3.3423809523809522</v>
      </c>
      <c r="Y9" s="9"/>
    </row>
    <row r="10" spans="1:25" ht="11.25" x14ac:dyDescent="0.2">
      <c r="A10" s="31" t="s">
        <v>24</v>
      </c>
      <c r="B10" s="30" t="s">
        <v>93</v>
      </c>
      <c r="C10" s="1">
        <v>271.67</v>
      </c>
      <c r="D10" s="1">
        <v>415</v>
      </c>
      <c r="E10" s="1">
        <v>281.89999999999998</v>
      </c>
      <c r="F10" s="1">
        <v>245</v>
      </c>
      <c r="G10" s="2">
        <v>245</v>
      </c>
      <c r="H10" s="1">
        <v>229.5</v>
      </c>
      <c r="I10" s="2">
        <v>235</v>
      </c>
      <c r="J10" s="1">
        <v>328.5</v>
      </c>
      <c r="K10" s="1">
        <v>228.86</v>
      </c>
      <c r="L10" s="1">
        <v>260</v>
      </c>
      <c r="M10" s="1">
        <v>273.17</v>
      </c>
      <c r="N10" s="1">
        <v>321.93</v>
      </c>
      <c r="O10" s="1">
        <v>220</v>
      </c>
      <c r="P10" s="1">
        <v>270</v>
      </c>
      <c r="Q10" s="1">
        <v>235</v>
      </c>
      <c r="R10" s="2">
        <v>235</v>
      </c>
      <c r="S10" s="1">
        <v>392.45</v>
      </c>
      <c r="T10" s="2">
        <v>266.47000000000003</v>
      </c>
      <c r="U10" s="1">
        <v>240.08</v>
      </c>
      <c r="V10" s="1">
        <v>250</v>
      </c>
      <c r="W10" s="1">
        <v>233.18</v>
      </c>
      <c r="X10" s="53">
        <v>270.36714285714288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0.56200000000000006</v>
      </c>
      <c r="E11" s="19">
        <v>0.36259999999999998</v>
      </c>
      <c r="F11" s="19">
        <v>0.38</v>
      </c>
      <c r="G11" s="18">
        <v>0.309</v>
      </c>
      <c r="H11" s="19">
        <v>0.33</v>
      </c>
      <c r="I11" s="18">
        <v>0.33200000000000002</v>
      </c>
      <c r="J11" s="19">
        <v>0.52</v>
      </c>
      <c r="K11" s="19">
        <v>0.32400000000000001</v>
      </c>
      <c r="L11" s="19">
        <v>0.39</v>
      </c>
      <c r="M11" s="19">
        <v>0.39960000000000001</v>
      </c>
      <c r="N11" s="19">
        <v>0.50639999999999996</v>
      </c>
      <c r="O11" s="19">
        <v>0.32</v>
      </c>
      <c r="P11" s="19">
        <v>0.38</v>
      </c>
      <c r="Q11" s="19">
        <v>0.35</v>
      </c>
      <c r="R11" s="18">
        <v>0.34</v>
      </c>
      <c r="S11" s="19">
        <v>0.51</v>
      </c>
      <c r="T11" s="18">
        <v>0.36</v>
      </c>
      <c r="U11" s="19">
        <v>0.39</v>
      </c>
      <c r="V11" s="19">
        <v>0.32</v>
      </c>
      <c r="W11" s="19">
        <v>0.34619999999999995</v>
      </c>
      <c r="X11" s="54">
        <v>0.3862761904761905</v>
      </c>
      <c r="Y11" s="9"/>
    </row>
    <row r="12" spans="1:25" ht="11.25" x14ac:dyDescent="0.2">
      <c r="A12" s="31" t="s">
        <v>26</v>
      </c>
      <c r="B12" s="30" t="s">
        <v>93</v>
      </c>
      <c r="C12" s="1">
        <v>49</v>
      </c>
      <c r="D12" s="1">
        <v>52</v>
      </c>
      <c r="E12" s="1">
        <v>40.83</v>
      </c>
      <c r="F12" s="1">
        <v>28</v>
      </c>
      <c r="G12" s="2">
        <v>59.25</v>
      </c>
      <c r="H12" s="1">
        <v>50</v>
      </c>
      <c r="I12" s="2">
        <v>52</v>
      </c>
      <c r="J12" s="1">
        <v>42.220700000000001</v>
      </c>
      <c r="K12" s="1">
        <v>47</v>
      </c>
      <c r="L12" s="1">
        <v>31</v>
      </c>
      <c r="M12" s="1">
        <v>27.15</v>
      </c>
      <c r="N12" s="1">
        <v>30.17</v>
      </c>
      <c r="O12" s="1">
        <v>20.83</v>
      </c>
      <c r="P12" s="1">
        <v>47</v>
      </c>
      <c r="Q12" s="1">
        <v>52</v>
      </c>
      <c r="R12" s="2">
        <v>48</v>
      </c>
      <c r="S12" s="1">
        <v>62.5</v>
      </c>
      <c r="T12" s="2">
        <v>41.75</v>
      </c>
      <c r="U12" s="1">
        <v>53.6</v>
      </c>
      <c r="V12" s="1">
        <v>37</v>
      </c>
      <c r="W12" s="1">
        <v>60.57</v>
      </c>
      <c r="X12" s="53">
        <v>44.374795238095238</v>
      </c>
      <c r="Y12" s="9"/>
    </row>
    <row r="13" spans="1:25" ht="11.25" x14ac:dyDescent="0.2">
      <c r="A13" s="31" t="s">
        <v>27</v>
      </c>
      <c r="B13" s="30" t="s">
        <v>93</v>
      </c>
      <c r="C13" s="1">
        <v>76.5</v>
      </c>
      <c r="D13" s="1">
        <v>151</v>
      </c>
      <c r="E13" s="1">
        <v>66.17</v>
      </c>
      <c r="F13" s="1">
        <v>56</v>
      </c>
      <c r="G13" s="2">
        <v>59.75</v>
      </c>
      <c r="H13" s="1">
        <v>43.9</v>
      </c>
      <c r="I13" s="2">
        <v>54</v>
      </c>
      <c r="J13" s="1">
        <v>103.75</v>
      </c>
      <c r="K13" s="1">
        <v>50</v>
      </c>
      <c r="L13" s="1">
        <v>50</v>
      </c>
      <c r="M13" s="1">
        <v>76.349999999999994</v>
      </c>
      <c r="N13" s="1">
        <v>67</v>
      </c>
      <c r="O13" s="1">
        <v>54</v>
      </c>
      <c r="P13" s="1">
        <v>67</v>
      </c>
      <c r="Q13" s="1">
        <v>44</v>
      </c>
      <c r="R13" s="2">
        <v>63</v>
      </c>
      <c r="S13" s="1">
        <v>85</v>
      </c>
      <c r="T13" s="2">
        <v>60.2</v>
      </c>
      <c r="U13" s="1">
        <v>56.33</v>
      </c>
      <c r="V13" s="1">
        <v>65</v>
      </c>
      <c r="W13" s="1">
        <v>63.11</v>
      </c>
      <c r="X13" s="53">
        <v>67.240952380952379</v>
      </c>
      <c r="Y13" s="9"/>
    </row>
    <row r="14" spans="1:25" ht="11.25" x14ac:dyDescent="0.2">
      <c r="A14" s="31" t="s">
        <v>28</v>
      </c>
      <c r="B14" s="30" t="s">
        <v>94</v>
      </c>
      <c r="C14" s="67">
        <v>0.4</v>
      </c>
      <c r="D14" s="67">
        <v>0.44</v>
      </c>
      <c r="E14" s="67">
        <v>0.45</v>
      </c>
      <c r="F14" s="67">
        <v>0.32</v>
      </c>
      <c r="G14" s="68">
        <v>0.6</v>
      </c>
      <c r="H14" s="67">
        <v>0.36</v>
      </c>
      <c r="I14" s="68">
        <v>0.48</v>
      </c>
      <c r="J14" s="67">
        <v>0.46339999999999998</v>
      </c>
      <c r="K14" s="67">
        <v>0.56999999999999995</v>
      </c>
      <c r="L14" s="67">
        <v>0.43</v>
      </c>
      <c r="M14" s="67">
        <v>0.41</v>
      </c>
      <c r="N14" s="67">
        <v>0.44</v>
      </c>
      <c r="O14" s="67">
        <v>0.35</v>
      </c>
      <c r="P14" s="67">
        <v>0.42</v>
      </c>
      <c r="Q14" s="67">
        <v>0.4</v>
      </c>
      <c r="R14" s="68">
        <v>0.39</v>
      </c>
      <c r="S14" s="67">
        <v>0.35</v>
      </c>
      <c r="T14" s="68">
        <v>0.51</v>
      </c>
      <c r="U14" s="67">
        <v>0.43</v>
      </c>
      <c r="V14" s="67">
        <v>0.39</v>
      </c>
      <c r="W14" s="67">
        <v>0.40490999999999999</v>
      </c>
      <c r="X14" s="54">
        <v>0.42896714285714282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4.5999999999999996</v>
      </c>
      <c r="E15" s="1">
        <v>1.9</v>
      </c>
      <c r="F15" s="1">
        <v>1.7</v>
      </c>
      <c r="G15" s="2">
        <v>2.4</v>
      </c>
      <c r="H15" s="1">
        <v>1.95</v>
      </c>
      <c r="I15" s="2">
        <v>1.5</v>
      </c>
      <c r="J15" s="1">
        <v>2.4889999999999999</v>
      </c>
      <c r="K15" s="1">
        <v>1.61</v>
      </c>
      <c r="L15" s="1">
        <v>1.73</v>
      </c>
      <c r="M15" s="1">
        <v>1.97</v>
      </c>
      <c r="N15" s="1">
        <v>2.39</v>
      </c>
      <c r="O15" s="1">
        <v>0.7</v>
      </c>
      <c r="P15" s="1">
        <v>2.64</v>
      </c>
      <c r="Q15" s="1">
        <v>2.2999999999999998</v>
      </c>
      <c r="R15" s="2">
        <v>1.65</v>
      </c>
      <c r="S15" s="1">
        <v>1.9</v>
      </c>
      <c r="T15" s="2">
        <v>2.56</v>
      </c>
      <c r="U15" s="1">
        <v>1.73</v>
      </c>
      <c r="V15" s="1">
        <v>1.9</v>
      </c>
      <c r="W15" s="1">
        <v>1.87</v>
      </c>
      <c r="X15" s="53">
        <v>2.0375714285714284</v>
      </c>
      <c r="Y15" s="9"/>
    </row>
    <row r="16" spans="1:25" ht="11.25" x14ac:dyDescent="0.2">
      <c r="A16" s="31" t="s">
        <v>29</v>
      </c>
      <c r="B16" s="30" t="s">
        <v>91</v>
      </c>
      <c r="C16" s="1">
        <v>17.59</v>
      </c>
      <c r="D16" s="1">
        <v>19.5</v>
      </c>
      <c r="E16" s="1">
        <v>19.68</v>
      </c>
      <c r="F16" s="1">
        <v>24.58</v>
      </c>
      <c r="G16" s="2">
        <v>13.5</v>
      </c>
      <c r="H16" s="1">
        <v>13.84</v>
      </c>
      <c r="I16" s="2">
        <v>15.42</v>
      </c>
      <c r="J16" s="1">
        <v>16.855</v>
      </c>
      <c r="K16" s="1">
        <v>15.24</v>
      </c>
      <c r="L16" s="1">
        <v>12.1</v>
      </c>
      <c r="M16" s="1">
        <v>15.99</v>
      </c>
      <c r="N16" s="1">
        <v>18.45</v>
      </c>
      <c r="O16" s="1">
        <v>16.8</v>
      </c>
      <c r="P16" s="1">
        <v>21.25</v>
      </c>
      <c r="Q16" s="1">
        <v>10.84</v>
      </c>
      <c r="R16" s="2">
        <v>16</v>
      </c>
      <c r="S16" s="1">
        <v>14.61</v>
      </c>
      <c r="T16" s="2">
        <v>15.19</v>
      </c>
      <c r="U16" s="1">
        <v>13.42</v>
      </c>
      <c r="V16" s="1">
        <v>11.33</v>
      </c>
      <c r="W16" s="1">
        <v>12.17</v>
      </c>
      <c r="X16" s="53">
        <v>15.921666666666667</v>
      </c>
      <c r="Y16" s="9"/>
    </row>
    <row r="17" spans="1:25" ht="11.25" x14ac:dyDescent="0.2">
      <c r="A17" s="31" t="s">
        <v>30</v>
      </c>
      <c r="B17" s="30" t="s">
        <v>94</v>
      </c>
      <c r="C17" s="1">
        <v>50.2</v>
      </c>
      <c r="D17" s="1">
        <v>147.5</v>
      </c>
      <c r="E17" s="1">
        <v>42.46</v>
      </c>
      <c r="F17" s="1">
        <v>60.95</v>
      </c>
      <c r="G17" s="2">
        <v>72</v>
      </c>
      <c r="H17" s="1">
        <v>49</v>
      </c>
      <c r="I17" s="2">
        <v>59.9</v>
      </c>
      <c r="J17" s="1">
        <v>94.96</v>
      </c>
      <c r="K17" s="1">
        <v>65.349999999999994</v>
      </c>
      <c r="L17" s="1">
        <v>82</v>
      </c>
      <c r="M17" s="1">
        <v>91.1</v>
      </c>
      <c r="N17" s="1">
        <v>70</v>
      </c>
      <c r="O17" s="1">
        <v>59</v>
      </c>
      <c r="P17" s="1">
        <v>49.62</v>
      </c>
      <c r="Q17" s="1">
        <v>63.8</v>
      </c>
      <c r="R17" s="2">
        <v>59</v>
      </c>
      <c r="S17" s="1">
        <v>54.4</v>
      </c>
      <c r="T17" s="2">
        <v>65.22</v>
      </c>
      <c r="U17" s="1">
        <v>70.239999999999995</v>
      </c>
      <c r="V17" s="1">
        <v>42</v>
      </c>
      <c r="W17" s="1">
        <v>77.33</v>
      </c>
      <c r="X17" s="53">
        <v>67.906190476190488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277</v>
      </c>
      <c r="E18" s="1">
        <v>259.39</v>
      </c>
      <c r="F18" s="1">
        <v>217.25</v>
      </c>
      <c r="G18" s="2">
        <v>203</v>
      </c>
      <c r="H18" s="1">
        <v>290</v>
      </c>
      <c r="I18" s="2">
        <v>197.75</v>
      </c>
      <c r="J18" s="1">
        <v>97.454999999999998</v>
      </c>
      <c r="K18" s="1">
        <v>389.95</v>
      </c>
      <c r="L18" s="1">
        <v>354.29</v>
      </c>
      <c r="M18" s="1">
        <v>299.60000000000002</v>
      </c>
      <c r="N18" s="1">
        <v>271.33</v>
      </c>
      <c r="O18" s="1">
        <v>195</v>
      </c>
      <c r="P18" s="1">
        <v>315.88</v>
      </c>
      <c r="Q18" s="1">
        <v>249.7</v>
      </c>
      <c r="R18" s="2">
        <v>370</v>
      </c>
      <c r="S18" s="1">
        <v>417.5</v>
      </c>
      <c r="T18" s="2">
        <v>386</v>
      </c>
      <c r="U18" s="1">
        <v>213.85</v>
      </c>
      <c r="V18" s="1">
        <v>220</v>
      </c>
      <c r="W18" s="1">
        <v>276.13</v>
      </c>
      <c r="X18" s="53">
        <v>297.67023809523806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278.87</v>
      </c>
      <c r="D19" s="2">
        <v>233.5</v>
      </c>
      <c r="E19" s="2">
        <v>264.5</v>
      </c>
      <c r="F19" s="1">
        <v>190</v>
      </c>
      <c r="G19" s="2">
        <v>186</v>
      </c>
      <c r="H19" s="1">
        <v>241</v>
      </c>
      <c r="I19" s="2">
        <v>112</v>
      </c>
      <c r="J19" s="1">
        <v>198</v>
      </c>
      <c r="K19" s="1">
        <v>201</v>
      </c>
      <c r="L19" s="2">
        <v>248</v>
      </c>
      <c r="M19" s="1">
        <v>201.6</v>
      </c>
      <c r="N19" s="1">
        <v>232.64</v>
      </c>
      <c r="O19" s="1">
        <v>280</v>
      </c>
      <c r="P19" s="1">
        <v>197.75</v>
      </c>
      <c r="Q19" s="1">
        <v>187.5</v>
      </c>
      <c r="R19" s="2">
        <v>255</v>
      </c>
      <c r="S19" s="1">
        <v>181</v>
      </c>
      <c r="T19" s="2">
        <v>113.66</v>
      </c>
      <c r="U19" s="1">
        <v>176.06</v>
      </c>
      <c r="V19" s="1">
        <v>220.14</v>
      </c>
      <c r="W19" s="1">
        <v>232.29</v>
      </c>
      <c r="X19" s="53">
        <v>210.97666666666663</v>
      </c>
      <c r="Y19" s="9"/>
    </row>
    <row r="20" spans="1:25" ht="22.5" x14ac:dyDescent="0.2">
      <c r="A20" s="32" t="s">
        <v>33</v>
      </c>
      <c r="B20" s="33" t="s">
        <v>94</v>
      </c>
      <c r="C20" s="1">
        <v>37.25</v>
      </c>
      <c r="D20" s="1">
        <v>77.75</v>
      </c>
      <c r="E20" s="1">
        <v>45.88</v>
      </c>
      <c r="F20" s="1">
        <v>35.6</v>
      </c>
      <c r="G20" s="2">
        <v>54</v>
      </c>
      <c r="H20" s="1">
        <v>55</v>
      </c>
      <c r="I20" s="2">
        <v>36.5</v>
      </c>
      <c r="J20" s="1">
        <v>41.6</v>
      </c>
      <c r="K20" s="1">
        <v>57.75</v>
      </c>
      <c r="L20" s="1">
        <v>45</v>
      </c>
      <c r="M20" s="1">
        <v>51.5</v>
      </c>
      <c r="N20" s="1">
        <v>39.520000000000003</v>
      </c>
      <c r="O20" s="1">
        <v>55</v>
      </c>
      <c r="P20" s="1">
        <v>50.3</v>
      </c>
      <c r="Q20" s="1">
        <v>56.24</v>
      </c>
      <c r="R20" s="2">
        <v>52.5</v>
      </c>
      <c r="S20" s="1">
        <v>24.97</v>
      </c>
      <c r="T20" s="2">
        <v>26.04</v>
      </c>
      <c r="U20" s="1">
        <v>23.46</v>
      </c>
      <c r="V20" s="1">
        <v>35</v>
      </c>
      <c r="W20" s="1">
        <v>39.47</v>
      </c>
      <c r="X20" s="53">
        <v>44.777619047619048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</v>
      </c>
      <c r="D21" s="1">
        <v>19.399999999999999</v>
      </c>
      <c r="E21" s="1">
        <v>23.58</v>
      </c>
      <c r="F21" s="1">
        <v>16.829999999999998</v>
      </c>
      <c r="G21" s="2">
        <v>16.7</v>
      </c>
      <c r="H21" s="1">
        <v>19.8</v>
      </c>
      <c r="I21" s="2">
        <v>17.25</v>
      </c>
      <c r="J21" s="1">
        <v>14.05</v>
      </c>
      <c r="K21" s="1">
        <v>24.5</v>
      </c>
      <c r="L21" s="1">
        <v>19.7</v>
      </c>
      <c r="M21" s="1">
        <v>17.600000000000001</v>
      </c>
      <c r="N21" s="1">
        <v>20.79</v>
      </c>
      <c r="O21" s="1">
        <v>13.5</v>
      </c>
      <c r="P21" s="1">
        <v>31.9</v>
      </c>
      <c r="Q21" s="1">
        <v>18.5</v>
      </c>
      <c r="R21" s="2">
        <v>18</v>
      </c>
      <c r="S21" s="1">
        <v>17.8</v>
      </c>
      <c r="T21" s="2">
        <v>17.989999999999998</v>
      </c>
      <c r="U21" s="1">
        <v>12.3</v>
      </c>
      <c r="V21" s="1">
        <v>19.399999999999999</v>
      </c>
      <c r="W21" s="1">
        <v>14.82</v>
      </c>
      <c r="X21" s="53">
        <v>18.543333333333333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414</v>
      </c>
      <c r="E22" s="1">
        <v>259.99</v>
      </c>
      <c r="F22" s="2">
        <v>175</v>
      </c>
      <c r="G22" s="2">
        <v>360</v>
      </c>
      <c r="H22" s="1">
        <v>273.7</v>
      </c>
      <c r="I22" s="2">
        <v>200</v>
      </c>
      <c r="J22" s="1">
        <v>256.06</v>
      </c>
      <c r="K22" s="1">
        <v>281.3</v>
      </c>
      <c r="L22" s="1">
        <v>322</v>
      </c>
      <c r="M22" s="1">
        <v>372</v>
      </c>
      <c r="N22" s="1">
        <v>217.06</v>
      </c>
      <c r="O22" s="1">
        <v>550</v>
      </c>
      <c r="P22" s="1">
        <v>288.05</v>
      </c>
      <c r="Q22" s="1">
        <v>588</v>
      </c>
      <c r="R22" s="2">
        <v>220</v>
      </c>
      <c r="S22" s="1">
        <v>287.39999999999998</v>
      </c>
      <c r="T22" s="2">
        <v>632.79999999999995</v>
      </c>
      <c r="U22" s="1">
        <v>409.14</v>
      </c>
      <c r="V22" s="1">
        <v>210</v>
      </c>
      <c r="W22" s="1">
        <v>261.86</v>
      </c>
      <c r="X22" s="53">
        <v>329.70523809523809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19</v>
      </c>
      <c r="D23" s="1">
        <v>18</v>
      </c>
      <c r="E23" s="1">
        <v>5.91</v>
      </c>
      <c r="F23" s="2">
        <v>6</v>
      </c>
      <c r="G23" s="2">
        <v>10.66</v>
      </c>
      <c r="H23" s="1">
        <v>9</v>
      </c>
      <c r="I23" s="2">
        <v>6</v>
      </c>
      <c r="J23" s="1">
        <v>7.7249999999999996</v>
      </c>
      <c r="K23" s="1">
        <v>9.73</v>
      </c>
      <c r="L23" s="1">
        <v>18.45</v>
      </c>
      <c r="M23" s="1">
        <v>11.9</v>
      </c>
      <c r="N23" s="1">
        <v>9.43</v>
      </c>
      <c r="O23" s="1">
        <v>3.35</v>
      </c>
      <c r="P23" s="1">
        <v>6.86</v>
      </c>
      <c r="Q23" s="1">
        <v>12.13</v>
      </c>
      <c r="R23" s="2">
        <v>11</v>
      </c>
      <c r="S23" s="1">
        <v>20</v>
      </c>
      <c r="T23" s="2">
        <v>7.7</v>
      </c>
      <c r="U23" s="1">
        <v>22.3</v>
      </c>
      <c r="V23" s="1">
        <v>13.95</v>
      </c>
      <c r="W23" s="1">
        <v>8.64</v>
      </c>
      <c r="X23" s="53">
        <v>11.320714285714287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51</v>
      </c>
      <c r="E24" s="1">
        <v>54.44</v>
      </c>
      <c r="F24" s="1">
        <v>65</v>
      </c>
      <c r="G24" s="2">
        <v>60</v>
      </c>
      <c r="H24" s="1">
        <v>39</v>
      </c>
      <c r="I24" s="2">
        <v>28</v>
      </c>
      <c r="J24" s="1">
        <v>62.15</v>
      </c>
      <c r="K24" s="1">
        <v>50</v>
      </c>
      <c r="L24" s="1">
        <v>60</v>
      </c>
      <c r="M24" s="1">
        <v>76</v>
      </c>
      <c r="N24" s="1">
        <v>61.57</v>
      </c>
      <c r="O24" s="1">
        <v>56.4</v>
      </c>
      <c r="P24" s="1">
        <v>65.73</v>
      </c>
      <c r="Q24" s="1">
        <v>51.05</v>
      </c>
      <c r="R24" s="2">
        <v>48</v>
      </c>
      <c r="S24" s="1">
        <v>80.91</v>
      </c>
      <c r="T24" s="2">
        <v>55.53</v>
      </c>
      <c r="U24" s="1">
        <v>59.11</v>
      </c>
      <c r="V24" s="1">
        <v>62.5</v>
      </c>
      <c r="W24" s="1">
        <v>50.14</v>
      </c>
      <c r="X24" s="53">
        <v>56.73952380952381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4.29</v>
      </c>
      <c r="D25" s="1">
        <v>7.8</v>
      </c>
      <c r="E25" s="1">
        <v>6.37</v>
      </c>
      <c r="F25" s="1">
        <v>7</v>
      </c>
      <c r="G25" s="2">
        <v>7.19</v>
      </c>
      <c r="H25" s="1">
        <v>8.5</v>
      </c>
      <c r="I25" s="2">
        <v>5.33</v>
      </c>
      <c r="J25" s="1">
        <v>6.45</v>
      </c>
      <c r="K25" s="1">
        <v>7.33</v>
      </c>
      <c r="L25" s="1">
        <v>8.1</v>
      </c>
      <c r="M25" s="1">
        <v>8.92</v>
      </c>
      <c r="N25" s="1">
        <v>5.46</v>
      </c>
      <c r="O25" s="1">
        <v>4.54</v>
      </c>
      <c r="P25" s="1">
        <v>5.05</v>
      </c>
      <c r="Q25" s="1">
        <v>7.11</v>
      </c>
      <c r="R25" s="2">
        <v>9.4</v>
      </c>
      <c r="S25" s="1">
        <v>5.57</v>
      </c>
      <c r="T25" s="2">
        <v>11.85</v>
      </c>
      <c r="U25" s="1">
        <v>8.3800000000000008</v>
      </c>
      <c r="V25" s="1">
        <v>4.99</v>
      </c>
      <c r="W25" s="1">
        <v>8.0877777777777791</v>
      </c>
      <c r="X25" s="53">
        <v>7.0341798941798936</v>
      </c>
      <c r="Y25" s="9"/>
    </row>
    <row r="26" spans="1:25" ht="11.25" x14ac:dyDescent="0.2">
      <c r="A26" s="31" t="s">
        <v>38</v>
      </c>
      <c r="B26" s="30" t="s">
        <v>92</v>
      </c>
      <c r="C26" s="1">
        <v>7.08</v>
      </c>
      <c r="D26" s="1">
        <v>5.8</v>
      </c>
      <c r="E26" s="1">
        <v>4.95</v>
      </c>
      <c r="F26" s="1">
        <v>3.6</v>
      </c>
      <c r="G26" s="2">
        <v>5.57</v>
      </c>
      <c r="H26" s="1">
        <v>6.16</v>
      </c>
      <c r="I26" s="2">
        <v>4.2</v>
      </c>
      <c r="J26" s="1">
        <v>9.5749999999999993</v>
      </c>
      <c r="K26" s="1">
        <v>3.9</v>
      </c>
      <c r="L26" s="1">
        <v>6.85</v>
      </c>
      <c r="M26" s="1">
        <v>6.91</v>
      </c>
      <c r="N26" s="2">
        <v>3.75</v>
      </c>
      <c r="O26" s="2">
        <v>5.03</v>
      </c>
      <c r="P26" s="1">
        <v>8.35</v>
      </c>
      <c r="Q26" s="1">
        <v>4.3899999999999997</v>
      </c>
      <c r="R26" s="2">
        <v>9.5</v>
      </c>
      <c r="S26" s="1">
        <v>11.16</v>
      </c>
      <c r="T26" s="2">
        <v>8.84</v>
      </c>
      <c r="U26" s="1">
        <v>5.78</v>
      </c>
      <c r="V26" s="1">
        <v>7.5</v>
      </c>
      <c r="W26" s="1">
        <v>6.13</v>
      </c>
      <c r="X26" s="53">
        <v>6.4297619047619037</v>
      </c>
      <c r="Y26" s="9"/>
    </row>
    <row r="27" spans="1:25" ht="11.25" x14ac:dyDescent="0.2">
      <c r="A27" s="31" t="s">
        <v>109</v>
      </c>
      <c r="B27" s="30" t="s">
        <v>96</v>
      </c>
      <c r="C27" s="19">
        <v>0.85</v>
      </c>
      <c r="D27" s="19">
        <v>0.83</v>
      </c>
      <c r="E27" s="19">
        <v>0.79</v>
      </c>
      <c r="F27" s="19">
        <v>0.68</v>
      </c>
      <c r="G27" s="18">
        <v>0.54</v>
      </c>
      <c r="H27" s="19">
        <v>0.66</v>
      </c>
      <c r="I27" s="18">
        <v>0.57999999999999996</v>
      </c>
      <c r="J27" s="19">
        <v>0.73499999999999999</v>
      </c>
      <c r="K27" s="19">
        <v>0.61</v>
      </c>
      <c r="L27" s="19">
        <v>0.7</v>
      </c>
      <c r="M27" s="19">
        <v>0.69</v>
      </c>
      <c r="N27" s="19">
        <v>0.71</v>
      </c>
      <c r="O27" s="19">
        <v>0.55000000000000004</v>
      </c>
      <c r="P27" s="19">
        <v>0.92</v>
      </c>
      <c r="Q27" s="19">
        <v>0.57999999999999996</v>
      </c>
      <c r="R27" s="18">
        <v>0.83</v>
      </c>
      <c r="S27" s="18">
        <v>0.82</v>
      </c>
      <c r="T27" s="18">
        <v>0.99</v>
      </c>
      <c r="U27" s="19">
        <v>0.79</v>
      </c>
      <c r="V27" s="19">
        <v>0.72</v>
      </c>
      <c r="W27" s="19">
        <v>0.69310000000000005</v>
      </c>
      <c r="X27" s="54">
        <v>0.72705238095238101</v>
      </c>
      <c r="Y27" s="9"/>
    </row>
    <row r="28" spans="1:25" ht="11.25" x14ac:dyDescent="0.2">
      <c r="A28" s="31" t="s">
        <v>39</v>
      </c>
      <c r="B28" s="30" t="s">
        <v>94</v>
      </c>
      <c r="C28" s="1">
        <v>71.5</v>
      </c>
      <c r="D28" s="1">
        <v>57</v>
      </c>
      <c r="E28" s="1">
        <v>63.5</v>
      </c>
      <c r="F28" s="1">
        <v>64.78</v>
      </c>
      <c r="G28" s="2">
        <v>47.63</v>
      </c>
      <c r="H28" s="1">
        <v>51</v>
      </c>
      <c r="I28" s="2">
        <v>55</v>
      </c>
      <c r="J28" s="1">
        <v>58.6</v>
      </c>
      <c r="K28" s="1">
        <v>51.09</v>
      </c>
      <c r="L28" s="1">
        <v>54</v>
      </c>
      <c r="M28" s="1">
        <v>62</v>
      </c>
      <c r="N28" s="1">
        <v>56.19</v>
      </c>
      <c r="O28" s="1">
        <v>69</v>
      </c>
      <c r="P28" s="1">
        <v>81.099999999999994</v>
      </c>
      <c r="Q28" s="1">
        <v>52.8</v>
      </c>
      <c r="R28" s="2">
        <v>55</v>
      </c>
      <c r="S28" s="1">
        <v>60.33</v>
      </c>
      <c r="T28" s="2">
        <v>69.66</v>
      </c>
      <c r="U28" s="1">
        <v>65.47</v>
      </c>
      <c r="V28" s="1">
        <v>60</v>
      </c>
      <c r="W28" s="1">
        <v>57.74</v>
      </c>
      <c r="X28" s="53">
        <v>60.161428571428573</v>
      </c>
      <c r="Y28" s="9"/>
    </row>
    <row r="29" spans="1:25" ht="11.25" x14ac:dyDescent="0.2">
      <c r="A29" s="31" t="s">
        <v>40</v>
      </c>
      <c r="B29" s="30" t="s">
        <v>94</v>
      </c>
      <c r="C29" s="1">
        <v>159</v>
      </c>
      <c r="D29" s="1">
        <v>315</v>
      </c>
      <c r="E29" s="1">
        <v>191.84</v>
      </c>
      <c r="F29" s="1">
        <v>137.66</v>
      </c>
      <c r="G29" s="2">
        <v>147</v>
      </c>
      <c r="H29" s="1">
        <v>176.5</v>
      </c>
      <c r="I29" s="2">
        <v>77</v>
      </c>
      <c r="J29" s="1">
        <v>168</v>
      </c>
      <c r="K29" s="1">
        <v>223.09</v>
      </c>
      <c r="L29" s="1">
        <v>198</v>
      </c>
      <c r="M29" s="1">
        <v>211.45</v>
      </c>
      <c r="N29" s="1">
        <v>161.15</v>
      </c>
      <c r="O29" s="1">
        <v>180</v>
      </c>
      <c r="P29" s="1">
        <v>211.9</v>
      </c>
      <c r="Q29" s="1">
        <v>168.5</v>
      </c>
      <c r="R29" s="2">
        <v>200</v>
      </c>
      <c r="S29" s="1">
        <v>79.27</v>
      </c>
      <c r="T29" s="2">
        <v>191.35</v>
      </c>
      <c r="U29" s="1">
        <v>179.17</v>
      </c>
      <c r="V29" s="1">
        <v>192</v>
      </c>
      <c r="W29" s="1">
        <v>154.88999999999999</v>
      </c>
      <c r="X29" s="53">
        <v>177.2747619047619</v>
      </c>
      <c r="Y29" s="9"/>
    </row>
    <row r="30" spans="1:25" ht="11.25" x14ac:dyDescent="0.2">
      <c r="A30" s="31" t="s">
        <v>41</v>
      </c>
      <c r="B30" s="30" t="s">
        <v>94</v>
      </c>
      <c r="C30" s="1">
        <v>31.5</v>
      </c>
      <c r="D30" s="1">
        <v>49</v>
      </c>
      <c r="E30" s="1">
        <v>29.8</v>
      </c>
      <c r="F30" s="1">
        <v>25.15</v>
      </c>
      <c r="G30" s="2">
        <v>39</v>
      </c>
      <c r="H30" s="1">
        <v>42</v>
      </c>
      <c r="I30" s="2">
        <v>26</v>
      </c>
      <c r="J30" s="1">
        <v>26.39</v>
      </c>
      <c r="K30" s="1">
        <v>41.8</v>
      </c>
      <c r="L30" s="1">
        <v>37.5</v>
      </c>
      <c r="M30" s="1">
        <v>44.5</v>
      </c>
      <c r="N30" s="1">
        <v>28.45</v>
      </c>
      <c r="O30" s="1">
        <v>11.5</v>
      </c>
      <c r="P30" s="1">
        <v>60</v>
      </c>
      <c r="Q30" s="1">
        <v>42.7</v>
      </c>
      <c r="R30" s="2">
        <v>30</v>
      </c>
      <c r="S30" s="1">
        <v>35.020000000000003</v>
      </c>
      <c r="T30" s="2">
        <v>35.71</v>
      </c>
      <c r="U30" s="1">
        <v>25.66</v>
      </c>
      <c r="V30" s="1">
        <v>27.75</v>
      </c>
      <c r="W30" s="1">
        <v>53.24</v>
      </c>
      <c r="X30" s="53">
        <v>35.365238095238091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</v>
      </c>
      <c r="D31" s="1">
        <v>54</v>
      </c>
      <c r="E31" s="1">
        <v>46.8</v>
      </c>
      <c r="F31" s="1">
        <v>54.39</v>
      </c>
      <c r="G31" s="2">
        <v>45</v>
      </c>
      <c r="H31" s="1">
        <v>42.5</v>
      </c>
      <c r="I31" s="2">
        <v>49.9</v>
      </c>
      <c r="J31" s="1">
        <v>52.7</v>
      </c>
      <c r="K31" s="1">
        <v>53</v>
      </c>
      <c r="L31" s="1">
        <v>50.42</v>
      </c>
      <c r="M31" s="1">
        <v>58.55</v>
      </c>
      <c r="N31" s="1">
        <v>45.01</v>
      </c>
      <c r="O31" s="1">
        <v>48.2</v>
      </c>
      <c r="P31" s="1">
        <v>46.33</v>
      </c>
      <c r="Q31" s="1">
        <v>47</v>
      </c>
      <c r="R31" s="2">
        <v>42</v>
      </c>
      <c r="S31" s="1">
        <v>24.31</v>
      </c>
      <c r="T31" s="2">
        <v>39.15</v>
      </c>
      <c r="U31" s="1">
        <v>57.72</v>
      </c>
      <c r="V31" s="1">
        <v>53.73</v>
      </c>
      <c r="W31" s="1">
        <v>42.4</v>
      </c>
      <c r="X31" s="53">
        <v>47.243333333333332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18.329999999999998</v>
      </c>
      <c r="D32" s="1">
        <v>28.75</v>
      </c>
      <c r="E32" s="1">
        <v>29.69</v>
      </c>
      <c r="F32" s="1">
        <v>17.3</v>
      </c>
      <c r="G32" s="2">
        <v>16.420000000000002</v>
      </c>
      <c r="H32" s="1">
        <v>20.39</v>
      </c>
      <c r="I32" s="2">
        <v>13.9</v>
      </c>
      <c r="J32" s="1">
        <v>15.8</v>
      </c>
      <c r="K32" s="1">
        <v>23.53</v>
      </c>
      <c r="L32" s="1">
        <v>25.02</v>
      </c>
      <c r="M32" s="1">
        <v>20.100000000000001</v>
      </c>
      <c r="N32" s="1">
        <v>18.010000000000002</v>
      </c>
      <c r="O32" s="1">
        <v>35.299999999999997</v>
      </c>
      <c r="P32" s="1">
        <v>27.63</v>
      </c>
      <c r="Q32" s="1">
        <v>22.4</v>
      </c>
      <c r="R32" s="2">
        <v>25.5</v>
      </c>
      <c r="S32" s="2">
        <v>17.52</v>
      </c>
      <c r="T32" s="2">
        <v>22.23</v>
      </c>
      <c r="U32" s="1">
        <v>14.9</v>
      </c>
      <c r="V32" s="1">
        <v>22.5</v>
      </c>
      <c r="W32" s="1">
        <v>20.87</v>
      </c>
      <c r="X32" s="53">
        <v>21.718571428571426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10.74</v>
      </c>
      <c r="E34" s="2">
        <v>12.32</v>
      </c>
      <c r="F34" s="2">
        <v>8.5500000000000007</v>
      </c>
      <c r="G34" s="2">
        <v>10.53</v>
      </c>
      <c r="H34" s="1">
        <v>10.26</v>
      </c>
      <c r="I34" s="2">
        <v>10.7519454</v>
      </c>
      <c r="J34" s="2">
        <v>9.2345610000000011</v>
      </c>
      <c r="K34" s="2">
        <v>12.47</v>
      </c>
      <c r="L34" s="2">
        <v>7.7114310000000001</v>
      </c>
      <c r="M34" s="1">
        <v>8.02</v>
      </c>
      <c r="N34" s="1">
        <v>9.5</v>
      </c>
      <c r="O34" s="1">
        <v>7.7744399999999994</v>
      </c>
      <c r="P34" s="2">
        <v>10.029999999999999</v>
      </c>
      <c r="Q34" s="2">
        <v>13.28</v>
      </c>
      <c r="R34" s="2">
        <v>13.519528000000001</v>
      </c>
      <c r="S34" s="1">
        <v>9.062599999999998</v>
      </c>
      <c r="T34" s="2">
        <v>10.6576</v>
      </c>
      <c r="U34" s="2">
        <v>13.917472999999999</v>
      </c>
      <c r="V34" s="2">
        <v>8.69</v>
      </c>
      <c r="W34" s="1">
        <v>12.450150000000001</v>
      </c>
      <c r="X34" s="53">
        <v>10.386844400000001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7.94</v>
      </c>
      <c r="E35" s="2">
        <v>7.22</v>
      </c>
      <c r="F35" s="2">
        <v>5.88</v>
      </c>
      <c r="G35" s="2">
        <v>6.77</v>
      </c>
      <c r="H35" s="1">
        <v>6.4</v>
      </c>
      <c r="I35" s="2">
        <v>7.9737300000000007</v>
      </c>
      <c r="J35" s="2">
        <v>6.6210060000000004</v>
      </c>
      <c r="K35" s="2">
        <v>8.14</v>
      </c>
      <c r="L35" s="2">
        <v>5.6722380000000001</v>
      </c>
      <c r="M35" s="1">
        <v>6.21</v>
      </c>
      <c r="N35" s="1">
        <v>6.76</v>
      </c>
      <c r="O35" s="1">
        <v>6.2145200000000003</v>
      </c>
      <c r="P35" s="2">
        <v>7.55</v>
      </c>
      <c r="Q35" s="2">
        <v>9.42</v>
      </c>
      <c r="R35" s="2">
        <v>9.9630849999999995</v>
      </c>
      <c r="S35" s="1">
        <v>7.2319999999999993</v>
      </c>
      <c r="T35" s="2">
        <v>7.3357000000000001</v>
      </c>
      <c r="U35" s="2">
        <v>9.4831149999999997</v>
      </c>
      <c r="V35" s="2">
        <v>5.98</v>
      </c>
      <c r="W35" s="1">
        <v>10.292124000000001</v>
      </c>
      <c r="X35" s="53">
        <v>7.3781093333333327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49</v>
      </c>
      <c r="E37" s="1">
        <v>79.83</v>
      </c>
      <c r="F37" s="1">
        <v>22.19</v>
      </c>
      <c r="G37" s="1">
        <v>81</v>
      </c>
      <c r="H37" s="1">
        <v>44</v>
      </c>
      <c r="I37" s="2">
        <v>36.622799999999998</v>
      </c>
      <c r="J37" s="1">
        <v>31.474499999999999</v>
      </c>
      <c r="K37" s="1">
        <v>42.16</v>
      </c>
      <c r="L37" s="1">
        <v>32</v>
      </c>
      <c r="M37" s="1">
        <v>47.46</v>
      </c>
      <c r="N37" s="1">
        <v>18.38</v>
      </c>
      <c r="O37" s="1">
        <v>20.96</v>
      </c>
      <c r="P37" s="1">
        <v>36.89</v>
      </c>
      <c r="Q37" s="1">
        <v>41.85</v>
      </c>
      <c r="R37" s="2">
        <v>38</v>
      </c>
      <c r="S37" s="1">
        <v>19.64</v>
      </c>
      <c r="T37" s="2">
        <v>42.575400000000002</v>
      </c>
      <c r="U37" s="1">
        <v>20.63</v>
      </c>
      <c r="V37" s="1">
        <v>30.89</v>
      </c>
      <c r="W37" s="1">
        <v>28.37</v>
      </c>
      <c r="X37" s="53">
        <v>37.282985714285715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42</v>
      </c>
      <c r="E39" s="20">
        <v>12.92</v>
      </c>
      <c r="F39" s="20">
        <v>9.3000000000000007</v>
      </c>
      <c r="G39" s="20">
        <v>17.8</v>
      </c>
      <c r="H39" s="20">
        <v>9.9499999999999993</v>
      </c>
      <c r="I39" s="21">
        <v>10.4</v>
      </c>
      <c r="J39" s="20">
        <v>11.55</v>
      </c>
      <c r="K39" s="20">
        <v>5.33</v>
      </c>
      <c r="L39" s="20">
        <v>15</v>
      </c>
      <c r="M39" s="20">
        <v>18.88</v>
      </c>
      <c r="N39" s="20">
        <v>13.16</v>
      </c>
      <c r="O39" s="20">
        <v>6.85</v>
      </c>
      <c r="P39" s="20">
        <v>16.14</v>
      </c>
      <c r="Q39" s="20">
        <v>6</v>
      </c>
      <c r="R39" s="21">
        <v>7</v>
      </c>
      <c r="S39" s="20">
        <v>4.9400000000000004</v>
      </c>
      <c r="T39" s="21">
        <v>25</v>
      </c>
      <c r="U39" s="20">
        <v>9.4700000000000006</v>
      </c>
      <c r="V39" s="20">
        <v>10</v>
      </c>
      <c r="W39" s="20">
        <v>6.0293333333333328</v>
      </c>
      <c r="X39" s="57">
        <v>13.4628253968254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1"/>
    <pageSetUpPr fitToPage="1"/>
  </sheetPr>
  <dimension ref="A1:Y77"/>
  <sheetViews>
    <sheetView showGridLines="0" workbookViewId="0">
      <pane xSplit="2" ySplit="6" topLeftCell="C22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151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28.57</v>
      </c>
      <c r="D8" s="1">
        <v>63</v>
      </c>
      <c r="E8" s="1">
        <v>33.68</v>
      </c>
      <c r="F8" s="1">
        <v>35.56</v>
      </c>
      <c r="G8" s="2">
        <v>26</v>
      </c>
      <c r="H8" s="1">
        <v>30.5</v>
      </c>
      <c r="I8" s="2">
        <v>19.82</v>
      </c>
      <c r="J8" s="1">
        <v>24.6309</v>
      </c>
      <c r="K8" s="1">
        <v>25.89</v>
      </c>
      <c r="L8" s="1">
        <v>28.26</v>
      </c>
      <c r="M8" s="1">
        <v>30.9</v>
      </c>
      <c r="N8" s="1">
        <v>32.28</v>
      </c>
      <c r="O8" s="1">
        <v>28.34</v>
      </c>
      <c r="P8" s="1">
        <v>34.28</v>
      </c>
      <c r="Q8" s="1">
        <v>23.61</v>
      </c>
      <c r="R8" s="2">
        <v>32</v>
      </c>
      <c r="S8" s="1">
        <v>25.11</v>
      </c>
      <c r="T8" s="2">
        <v>31.05</v>
      </c>
      <c r="U8" s="1">
        <v>30.37</v>
      </c>
      <c r="V8" s="1">
        <v>51.65</v>
      </c>
      <c r="W8" s="1">
        <v>26.74</v>
      </c>
      <c r="X8" s="53">
        <v>31.535280952380948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4.41</v>
      </c>
      <c r="E9" s="19">
        <v>2.84</v>
      </c>
      <c r="F9" s="19">
        <v>2.92</v>
      </c>
      <c r="G9" s="18">
        <v>3.38</v>
      </c>
      <c r="H9" s="19">
        <v>2.73</v>
      </c>
      <c r="I9" s="18">
        <v>2.85</v>
      </c>
      <c r="J9" s="19">
        <v>3.7</v>
      </c>
      <c r="K9" s="19">
        <v>2.95</v>
      </c>
      <c r="L9" s="19">
        <v>3.7</v>
      </c>
      <c r="M9" s="19">
        <v>4.57</v>
      </c>
      <c r="N9" s="19">
        <v>3.86</v>
      </c>
      <c r="O9" s="19">
        <v>2.71</v>
      </c>
      <c r="P9" s="19">
        <v>3.55</v>
      </c>
      <c r="Q9" s="19">
        <v>3.11</v>
      </c>
      <c r="R9" s="18">
        <v>3.06</v>
      </c>
      <c r="S9" s="19">
        <v>4.3899999999999997</v>
      </c>
      <c r="T9" s="18">
        <v>3.23</v>
      </c>
      <c r="U9" s="19">
        <v>3.42</v>
      </c>
      <c r="V9" s="19">
        <v>3.07</v>
      </c>
      <c r="W9" s="19">
        <v>3.01</v>
      </c>
      <c r="X9" s="54">
        <v>3.3676190476190477</v>
      </c>
      <c r="Y9" s="9"/>
    </row>
    <row r="10" spans="1:25" ht="11.25" x14ac:dyDescent="0.2">
      <c r="A10" s="31" t="s">
        <v>24</v>
      </c>
      <c r="B10" s="30" t="s">
        <v>93</v>
      </c>
      <c r="C10" s="1">
        <v>265</v>
      </c>
      <c r="D10" s="1">
        <v>415</v>
      </c>
      <c r="E10" s="1">
        <v>281.95999999999998</v>
      </c>
      <c r="F10" s="1">
        <v>245</v>
      </c>
      <c r="G10" s="2">
        <v>247</v>
      </c>
      <c r="H10" s="1">
        <v>230.5</v>
      </c>
      <c r="I10" s="2">
        <v>232</v>
      </c>
      <c r="J10" s="1">
        <v>328.33330000000001</v>
      </c>
      <c r="K10" s="1">
        <v>230</v>
      </c>
      <c r="L10" s="1">
        <v>260</v>
      </c>
      <c r="M10" s="1">
        <v>274.27999999999997</v>
      </c>
      <c r="N10" s="1">
        <v>323.42</v>
      </c>
      <c r="O10" s="1">
        <v>220</v>
      </c>
      <c r="P10" s="1">
        <v>270</v>
      </c>
      <c r="Q10" s="1">
        <v>235</v>
      </c>
      <c r="R10" s="2">
        <v>232.5</v>
      </c>
      <c r="S10" s="1">
        <v>392.45</v>
      </c>
      <c r="T10" s="2">
        <v>262.5</v>
      </c>
      <c r="U10" s="1">
        <v>240.08</v>
      </c>
      <c r="V10" s="1">
        <v>246.78</v>
      </c>
      <c r="W10" s="1">
        <v>234.88</v>
      </c>
      <c r="X10" s="53">
        <v>269.84206190476186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0.56200000000000006</v>
      </c>
      <c r="E11" s="19">
        <v>0.3614</v>
      </c>
      <c r="F11" s="19">
        <v>0.38</v>
      </c>
      <c r="G11" s="18">
        <v>0.30599999999999999</v>
      </c>
      <c r="H11" s="19">
        <v>0.33</v>
      </c>
      <c r="I11" s="18">
        <v>0.33200000000000002</v>
      </c>
      <c r="J11" s="19">
        <v>0.52</v>
      </c>
      <c r="K11" s="19">
        <v>0.32400000000000001</v>
      </c>
      <c r="L11" s="19">
        <v>0.4</v>
      </c>
      <c r="M11" s="19">
        <v>0.40500000000000003</v>
      </c>
      <c r="N11" s="19">
        <v>0.50800000000000001</v>
      </c>
      <c r="O11" s="19">
        <v>0.32</v>
      </c>
      <c r="P11" s="19">
        <v>0.37659999999999999</v>
      </c>
      <c r="Q11" s="19">
        <v>0.35</v>
      </c>
      <c r="R11" s="18">
        <v>0.34</v>
      </c>
      <c r="S11" s="19">
        <v>0.54</v>
      </c>
      <c r="T11" s="18">
        <v>0.36</v>
      </c>
      <c r="U11" s="19">
        <v>0.39</v>
      </c>
      <c r="V11" s="19">
        <v>0.32659999999999995</v>
      </c>
      <c r="W11" s="19">
        <v>0.34499999999999997</v>
      </c>
      <c r="X11" s="54">
        <v>0.38840952380952376</v>
      </c>
      <c r="Y11" s="9"/>
    </row>
    <row r="12" spans="1:25" ht="11.25" x14ac:dyDescent="0.2">
      <c r="A12" s="31" t="s">
        <v>26</v>
      </c>
      <c r="B12" s="30" t="s">
        <v>93</v>
      </c>
      <c r="C12" s="1">
        <v>46.95</v>
      </c>
      <c r="D12" s="1">
        <v>52</v>
      </c>
      <c r="E12" s="1">
        <v>40.74</v>
      </c>
      <c r="F12" s="1">
        <v>28</v>
      </c>
      <c r="G12" s="2">
        <v>58.48</v>
      </c>
      <c r="H12" s="1">
        <v>50</v>
      </c>
      <c r="I12" s="2">
        <v>52</v>
      </c>
      <c r="J12" s="1">
        <v>41.8917</v>
      </c>
      <c r="K12" s="1">
        <v>45.5</v>
      </c>
      <c r="L12" s="1">
        <v>31</v>
      </c>
      <c r="M12" s="1">
        <v>27</v>
      </c>
      <c r="N12" s="1">
        <v>30.09</v>
      </c>
      <c r="O12" s="1">
        <v>20.420000000000002</v>
      </c>
      <c r="P12" s="1">
        <v>45</v>
      </c>
      <c r="Q12" s="1">
        <v>51.5</v>
      </c>
      <c r="R12" s="2">
        <v>48</v>
      </c>
      <c r="S12" s="1">
        <v>65</v>
      </c>
      <c r="T12" s="2">
        <v>41.75</v>
      </c>
      <c r="U12" s="66">
        <v>53.38</v>
      </c>
      <c r="V12" s="1">
        <v>36.25</v>
      </c>
      <c r="W12" s="1">
        <v>60.15</v>
      </c>
      <c r="X12" s="53">
        <v>44.052461904761898</v>
      </c>
      <c r="Y12" s="9"/>
    </row>
    <row r="13" spans="1:25" ht="11.25" x14ac:dyDescent="0.2">
      <c r="A13" s="31" t="s">
        <v>27</v>
      </c>
      <c r="B13" s="30" t="s">
        <v>93</v>
      </c>
      <c r="C13" s="1">
        <v>76.5</v>
      </c>
      <c r="D13" s="1">
        <v>151</v>
      </c>
      <c r="E13" s="1">
        <v>65.569999999999993</v>
      </c>
      <c r="F13" s="1">
        <v>56</v>
      </c>
      <c r="G13" s="2">
        <v>58.25</v>
      </c>
      <c r="H13" s="1">
        <v>42.8</v>
      </c>
      <c r="I13" s="2">
        <v>52</v>
      </c>
      <c r="J13" s="1">
        <v>103.595</v>
      </c>
      <c r="K13" s="1">
        <v>50</v>
      </c>
      <c r="L13" s="1">
        <v>50</v>
      </c>
      <c r="M13" s="1">
        <v>76.33</v>
      </c>
      <c r="N13" s="1">
        <v>67.22</v>
      </c>
      <c r="O13" s="1">
        <v>53</v>
      </c>
      <c r="P13" s="1">
        <v>68</v>
      </c>
      <c r="Q13" s="1">
        <v>44</v>
      </c>
      <c r="R13" s="2">
        <v>63</v>
      </c>
      <c r="S13" s="1">
        <v>85</v>
      </c>
      <c r="T13" s="2">
        <v>59.65</v>
      </c>
      <c r="U13" s="1">
        <v>56.33</v>
      </c>
      <c r="V13" s="1">
        <v>65</v>
      </c>
      <c r="W13" s="1">
        <v>63.08</v>
      </c>
      <c r="X13" s="53">
        <v>66.967857142857142</v>
      </c>
      <c r="Y13" s="9"/>
    </row>
    <row r="14" spans="1:25" ht="11.25" x14ac:dyDescent="0.2">
      <c r="A14" s="31" t="s">
        <v>28</v>
      </c>
      <c r="B14" s="30" t="s">
        <v>94</v>
      </c>
      <c r="C14" s="67">
        <v>0.4</v>
      </c>
      <c r="D14" s="67">
        <v>0.44</v>
      </c>
      <c r="E14" s="67">
        <v>0.45</v>
      </c>
      <c r="F14" s="67">
        <v>0.32</v>
      </c>
      <c r="G14" s="68">
        <v>0.56000000000000005</v>
      </c>
      <c r="H14" s="67">
        <v>0.36</v>
      </c>
      <c r="I14" s="68">
        <v>0.46</v>
      </c>
      <c r="J14" s="67">
        <v>0.46089999999999998</v>
      </c>
      <c r="K14" s="67">
        <v>0.59</v>
      </c>
      <c r="L14" s="67">
        <v>0.43</v>
      </c>
      <c r="M14" s="67">
        <v>0.42</v>
      </c>
      <c r="N14" s="67">
        <v>0.44</v>
      </c>
      <c r="O14" s="67">
        <v>0.35</v>
      </c>
      <c r="P14" s="67">
        <v>0.4</v>
      </c>
      <c r="Q14" s="67">
        <v>0.39</v>
      </c>
      <c r="R14" s="68">
        <v>0.38</v>
      </c>
      <c r="S14" s="67">
        <v>0.35</v>
      </c>
      <c r="T14" s="68">
        <v>0.51</v>
      </c>
      <c r="U14" s="67">
        <v>0.43</v>
      </c>
      <c r="V14" s="67">
        <v>0.39</v>
      </c>
      <c r="W14" s="67">
        <v>0.40491000000000005</v>
      </c>
      <c r="X14" s="54">
        <v>0.42551476190476184</v>
      </c>
      <c r="Y14" s="9"/>
    </row>
    <row r="15" spans="1:25" ht="11.25" x14ac:dyDescent="0.2">
      <c r="A15" s="31" t="s">
        <v>44</v>
      </c>
      <c r="B15" s="30" t="s">
        <v>94</v>
      </c>
      <c r="C15" s="1">
        <v>1.25</v>
      </c>
      <c r="D15" s="1">
        <v>4.5999999999999996</v>
      </c>
      <c r="E15" s="1">
        <v>1.94</v>
      </c>
      <c r="F15" s="1">
        <v>1.7</v>
      </c>
      <c r="G15" s="2">
        <v>2.4500000000000002</v>
      </c>
      <c r="H15" s="1">
        <v>1.87</v>
      </c>
      <c r="I15" s="2">
        <v>1.45</v>
      </c>
      <c r="J15" s="1">
        <v>2.4889999999999999</v>
      </c>
      <c r="K15" s="1">
        <v>1.61</v>
      </c>
      <c r="L15" s="1">
        <v>1.73</v>
      </c>
      <c r="M15" s="1">
        <v>1.95</v>
      </c>
      <c r="N15" s="1">
        <v>2.38</v>
      </c>
      <c r="O15" s="1">
        <v>0.65</v>
      </c>
      <c r="P15" s="1">
        <v>2.58</v>
      </c>
      <c r="Q15" s="1">
        <v>2.2599999999999998</v>
      </c>
      <c r="R15" s="2">
        <v>1.65</v>
      </c>
      <c r="S15" s="1">
        <v>1.99</v>
      </c>
      <c r="T15" s="2">
        <v>2.54</v>
      </c>
      <c r="U15" s="1">
        <v>1.69</v>
      </c>
      <c r="V15" s="1">
        <v>2</v>
      </c>
      <c r="W15" s="1">
        <v>1.89</v>
      </c>
      <c r="X15" s="53">
        <v>2.0318571428571426</v>
      </c>
      <c r="Y15" s="9"/>
    </row>
    <row r="16" spans="1:25" ht="11.25" x14ac:dyDescent="0.2">
      <c r="A16" s="31" t="s">
        <v>29</v>
      </c>
      <c r="B16" s="30" t="s">
        <v>91</v>
      </c>
      <c r="C16" s="1">
        <v>17.14</v>
      </c>
      <c r="D16" s="1">
        <v>19.5</v>
      </c>
      <c r="E16" s="1">
        <v>19.68</v>
      </c>
      <c r="F16" s="1">
        <v>24</v>
      </c>
      <c r="G16" s="2">
        <v>13.45</v>
      </c>
      <c r="H16" s="1">
        <v>13.92</v>
      </c>
      <c r="I16" s="2">
        <v>13.7</v>
      </c>
      <c r="J16" s="1">
        <v>16.809999999999999</v>
      </c>
      <c r="K16" s="1">
        <v>15.28</v>
      </c>
      <c r="L16" s="1">
        <v>12.3</v>
      </c>
      <c r="M16" s="1">
        <v>16.079999999999998</v>
      </c>
      <c r="N16" s="1">
        <v>18.38</v>
      </c>
      <c r="O16" s="1">
        <v>16.100000000000001</v>
      </c>
      <c r="P16" s="1">
        <v>20.91</v>
      </c>
      <c r="Q16" s="1">
        <v>10.84</v>
      </c>
      <c r="R16" s="2">
        <v>16</v>
      </c>
      <c r="S16" s="1">
        <v>14.61</v>
      </c>
      <c r="T16" s="2">
        <v>15.02</v>
      </c>
      <c r="U16" s="1">
        <v>13.38</v>
      </c>
      <c r="V16" s="1">
        <v>8.16</v>
      </c>
      <c r="W16" s="1">
        <v>12.14</v>
      </c>
      <c r="X16" s="53">
        <v>15.590476190476192</v>
      </c>
      <c r="Y16" s="9"/>
    </row>
    <row r="17" spans="1:25" ht="11.25" x14ac:dyDescent="0.2">
      <c r="A17" s="31" t="s">
        <v>30</v>
      </c>
      <c r="B17" s="30" t="s">
        <v>94</v>
      </c>
      <c r="C17" s="1">
        <v>50.2</v>
      </c>
      <c r="D17" s="1">
        <v>147.5</v>
      </c>
      <c r="E17" s="1">
        <v>42.79</v>
      </c>
      <c r="F17" s="1">
        <v>60.95</v>
      </c>
      <c r="G17" s="2">
        <v>57.13</v>
      </c>
      <c r="H17" s="1">
        <v>49</v>
      </c>
      <c r="I17" s="2">
        <v>59</v>
      </c>
      <c r="J17" s="1">
        <v>94.68</v>
      </c>
      <c r="K17" s="1">
        <v>65.349999999999994</v>
      </c>
      <c r="L17" s="1">
        <v>82</v>
      </c>
      <c r="M17" s="1">
        <v>91.28</v>
      </c>
      <c r="N17" s="1">
        <v>70.48</v>
      </c>
      <c r="O17" s="1">
        <v>59</v>
      </c>
      <c r="P17" s="1">
        <v>49</v>
      </c>
      <c r="Q17" s="1">
        <v>63.8</v>
      </c>
      <c r="R17" s="2">
        <v>59</v>
      </c>
      <c r="S17" s="1">
        <v>50.4</v>
      </c>
      <c r="T17" s="2">
        <v>63.42</v>
      </c>
      <c r="U17" s="1">
        <v>70.11</v>
      </c>
      <c r="V17" s="1">
        <v>56</v>
      </c>
      <c r="W17" s="1">
        <v>76.3</v>
      </c>
      <c r="X17" s="53">
        <v>67.494761904761916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276.5</v>
      </c>
      <c r="E18" s="1">
        <v>253.87</v>
      </c>
      <c r="F18" s="1">
        <v>217.25</v>
      </c>
      <c r="G18" s="2">
        <v>199</v>
      </c>
      <c r="H18" s="1">
        <v>295</v>
      </c>
      <c r="I18" s="2">
        <v>197.75</v>
      </c>
      <c r="J18" s="1">
        <v>97.424999999999997</v>
      </c>
      <c r="K18" s="1">
        <v>382.2</v>
      </c>
      <c r="L18" s="1">
        <v>354.29</v>
      </c>
      <c r="M18" s="1">
        <v>298.8</v>
      </c>
      <c r="N18" s="1">
        <v>268.91000000000003</v>
      </c>
      <c r="O18" s="1">
        <v>195</v>
      </c>
      <c r="P18" s="1">
        <v>315.88</v>
      </c>
      <c r="Q18" s="1">
        <v>255</v>
      </c>
      <c r="R18" s="2">
        <v>369</v>
      </c>
      <c r="S18" s="1">
        <v>430</v>
      </c>
      <c r="T18" s="2">
        <v>380.65</v>
      </c>
      <c r="U18" s="1">
        <v>210.55</v>
      </c>
      <c r="V18" s="1">
        <v>220</v>
      </c>
      <c r="W18" s="1">
        <v>276.26</v>
      </c>
      <c r="X18" s="53">
        <v>297.30166666666668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278.87</v>
      </c>
      <c r="D19" s="2">
        <v>232.5</v>
      </c>
      <c r="E19" s="2">
        <v>257.5</v>
      </c>
      <c r="F19" s="1">
        <v>190</v>
      </c>
      <c r="G19" s="2">
        <v>186</v>
      </c>
      <c r="H19" s="1">
        <v>241</v>
      </c>
      <c r="I19" s="2">
        <v>112</v>
      </c>
      <c r="J19" s="1">
        <v>198</v>
      </c>
      <c r="K19" s="1">
        <v>201</v>
      </c>
      <c r="L19" s="2">
        <v>248</v>
      </c>
      <c r="M19" s="1">
        <v>201.36</v>
      </c>
      <c r="N19" s="1">
        <v>232.7</v>
      </c>
      <c r="O19" s="1">
        <v>280</v>
      </c>
      <c r="P19" s="1">
        <v>195.5</v>
      </c>
      <c r="Q19" s="1">
        <v>187.5</v>
      </c>
      <c r="R19" s="2">
        <v>247</v>
      </c>
      <c r="S19" s="1">
        <v>181</v>
      </c>
      <c r="T19" s="2">
        <v>113.66</v>
      </c>
      <c r="U19" s="1">
        <v>176.06</v>
      </c>
      <c r="V19" s="1">
        <v>190.07</v>
      </c>
      <c r="W19" s="1">
        <v>230.54</v>
      </c>
      <c r="X19" s="53">
        <v>208.58380952380949</v>
      </c>
      <c r="Y19" s="9"/>
    </row>
    <row r="20" spans="1:25" ht="22.5" x14ac:dyDescent="0.2">
      <c r="A20" s="32" t="s">
        <v>33</v>
      </c>
      <c r="B20" s="33" t="s">
        <v>94</v>
      </c>
      <c r="C20" s="1">
        <v>36.5</v>
      </c>
      <c r="D20" s="1">
        <v>77.75</v>
      </c>
      <c r="E20" s="1">
        <v>45.8</v>
      </c>
      <c r="F20" s="1">
        <v>35.5</v>
      </c>
      <c r="G20" s="2">
        <v>55</v>
      </c>
      <c r="H20" s="1">
        <v>54.95</v>
      </c>
      <c r="I20" s="2">
        <v>37.5</v>
      </c>
      <c r="J20" s="1">
        <v>41.6</v>
      </c>
      <c r="K20" s="1">
        <v>57.75</v>
      </c>
      <c r="L20" s="1">
        <v>45</v>
      </c>
      <c r="M20" s="1">
        <v>51.5</v>
      </c>
      <c r="N20" s="1">
        <v>39</v>
      </c>
      <c r="O20" s="1">
        <v>46</v>
      </c>
      <c r="P20" s="1">
        <v>42.9</v>
      </c>
      <c r="Q20" s="1">
        <v>56.24</v>
      </c>
      <c r="R20" s="2">
        <v>52.5</v>
      </c>
      <c r="S20" s="1">
        <v>24.97</v>
      </c>
      <c r="T20" s="2">
        <v>25.84</v>
      </c>
      <c r="U20" s="1">
        <v>23.27</v>
      </c>
      <c r="V20" s="1">
        <v>26.98</v>
      </c>
      <c r="W20" s="1">
        <v>39.36</v>
      </c>
      <c r="X20" s="53">
        <v>43.614761904761906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</v>
      </c>
      <c r="D21" s="1">
        <v>19.399999999999999</v>
      </c>
      <c r="E21" s="1">
        <v>23.53</v>
      </c>
      <c r="F21" s="1">
        <v>16.829999999999998</v>
      </c>
      <c r="G21" s="2">
        <v>16.71</v>
      </c>
      <c r="H21" s="1">
        <v>19.649999999999999</v>
      </c>
      <c r="I21" s="2">
        <v>18</v>
      </c>
      <c r="J21" s="1">
        <v>14.02</v>
      </c>
      <c r="K21" s="1">
        <v>24</v>
      </c>
      <c r="L21" s="1">
        <v>19.7</v>
      </c>
      <c r="M21" s="1">
        <v>17.399999999999999</v>
      </c>
      <c r="N21" s="1">
        <v>20.98</v>
      </c>
      <c r="O21" s="1">
        <v>11.45</v>
      </c>
      <c r="P21" s="1">
        <v>31.9</v>
      </c>
      <c r="Q21" s="1">
        <v>18.5</v>
      </c>
      <c r="R21" s="2">
        <v>18</v>
      </c>
      <c r="S21" s="1">
        <v>17.8</v>
      </c>
      <c r="T21" s="2">
        <v>17.55</v>
      </c>
      <c r="U21" s="1">
        <v>12.3</v>
      </c>
      <c r="V21" s="1">
        <v>19.399999999999999</v>
      </c>
      <c r="W21" s="1">
        <v>14.85</v>
      </c>
      <c r="X21" s="53">
        <v>18.427142857142858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414</v>
      </c>
      <c r="E22" s="1">
        <v>259.16000000000003</v>
      </c>
      <c r="F22" s="2">
        <v>170</v>
      </c>
      <c r="G22" s="2">
        <v>360</v>
      </c>
      <c r="H22" s="1">
        <v>273.5</v>
      </c>
      <c r="I22" s="2">
        <v>199</v>
      </c>
      <c r="J22" s="1">
        <v>254.9</v>
      </c>
      <c r="K22" s="1">
        <v>281.3</v>
      </c>
      <c r="L22" s="1">
        <v>322</v>
      </c>
      <c r="M22" s="1">
        <v>370</v>
      </c>
      <c r="N22" s="1">
        <v>212.5</v>
      </c>
      <c r="O22" s="1">
        <v>530</v>
      </c>
      <c r="P22" s="1">
        <v>290</v>
      </c>
      <c r="Q22" s="1">
        <v>588</v>
      </c>
      <c r="R22" s="2">
        <v>220</v>
      </c>
      <c r="S22" s="1">
        <v>288.60000000000002</v>
      </c>
      <c r="T22" s="2">
        <v>627.79</v>
      </c>
      <c r="U22" s="1">
        <v>409.14</v>
      </c>
      <c r="V22" s="1">
        <v>215</v>
      </c>
      <c r="W22" s="1">
        <v>259.87</v>
      </c>
      <c r="X22" s="53">
        <v>328.10523809523812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19</v>
      </c>
      <c r="D23" s="1">
        <v>18</v>
      </c>
      <c r="E23" s="1">
        <v>5.7</v>
      </c>
      <c r="F23" s="2">
        <v>5.78</v>
      </c>
      <c r="G23" s="2">
        <v>10.32</v>
      </c>
      <c r="H23" s="1">
        <v>9</v>
      </c>
      <c r="I23" s="2">
        <v>6</v>
      </c>
      <c r="J23" s="1">
        <v>7.665</v>
      </c>
      <c r="K23" s="1">
        <v>9.73</v>
      </c>
      <c r="L23" s="1">
        <v>18.45</v>
      </c>
      <c r="M23" s="1">
        <v>11.95</v>
      </c>
      <c r="N23" s="1">
        <v>9.56</v>
      </c>
      <c r="O23" s="1">
        <v>3</v>
      </c>
      <c r="P23" s="1">
        <v>6.94</v>
      </c>
      <c r="Q23" s="1">
        <v>11.78</v>
      </c>
      <c r="R23" s="2">
        <v>11</v>
      </c>
      <c r="S23" s="1">
        <v>20</v>
      </c>
      <c r="T23" s="2">
        <v>7.7</v>
      </c>
      <c r="U23" s="1">
        <v>22.3</v>
      </c>
      <c r="V23" s="1">
        <v>13.89</v>
      </c>
      <c r="W23" s="1">
        <v>8.66</v>
      </c>
      <c r="X23" s="53">
        <v>11.258333333333335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52.5</v>
      </c>
      <c r="D24" s="1">
        <v>51</v>
      </c>
      <c r="E24" s="1">
        <v>53.92</v>
      </c>
      <c r="F24" s="1">
        <v>63.19</v>
      </c>
      <c r="G24" s="2">
        <v>58.75</v>
      </c>
      <c r="H24" s="1">
        <v>39.200000000000003</v>
      </c>
      <c r="I24" s="2">
        <v>31</v>
      </c>
      <c r="J24" s="1">
        <v>61.744999999999997</v>
      </c>
      <c r="K24" s="1">
        <v>49.68</v>
      </c>
      <c r="L24" s="1">
        <v>58</v>
      </c>
      <c r="M24" s="1">
        <v>75</v>
      </c>
      <c r="N24" s="1">
        <v>61.49</v>
      </c>
      <c r="O24" s="1">
        <v>62</v>
      </c>
      <c r="P24" s="1">
        <v>60</v>
      </c>
      <c r="Q24" s="1">
        <v>51.5</v>
      </c>
      <c r="R24" s="2">
        <v>48</v>
      </c>
      <c r="S24" s="1">
        <v>71.400000000000006</v>
      </c>
      <c r="T24" s="2">
        <v>55.53</v>
      </c>
      <c r="U24" s="1">
        <v>58.02</v>
      </c>
      <c r="V24" s="1">
        <v>65</v>
      </c>
      <c r="W24" s="1">
        <v>49.83</v>
      </c>
      <c r="X24" s="53">
        <v>56.035952380952374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4.29</v>
      </c>
      <c r="D25" s="1">
        <v>7.8</v>
      </c>
      <c r="E25" s="1">
        <v>6.38</v>
      </c>
      <c r="F25" s="1">
        <v>6.38</v>
      </c>
      <c r="G25" s="2">
        <v>7.19</v>
      </c>
      <c r="H25" s="1">
        <v>8.33</v>
      </c>
      <c r="I25" s="2">
        <v>5.33</v>
      </c>
      <c r="J25" s="1">
        <v>6.41</v>
      </c>
      <c r="K25" s="1">
        <v>7.22</v>
      </c>
      <c r="L25" s="1">
        <v>8.1</v>
      </c>
      <c r="M25" s="1">
        <v>8.9499999999999993</v>
      </c>
      <c r="N25" s="1">
        <v>5.52</v>
      </c>
      <c r="O25" s="1">
        <v>4.38</v>
      </c>
      <c r="P25" s="1">
        <v>5.03</v>
      </c>
      <c r="Q25" s="1">
        <v>7.11</v>
      </c>
      <c r="R25" s="2">
        <v>9.4</v>
      </c>
      <c r="S25" s="1">
        <v>5.57</v>
      </c>
      <c r="T25" s="2">
        <v>11.94</v>
      </c>
      <c r="U25" s="1">
        <v>8.18</v>
      </c>
      <c r="V25" s="1">
        <v>4.05</v>
      </c>
      <c r="W25" s="1">
        <v>8.0522222222222215</v>
      </c>
      <c r="X25" s="53">
        <v>6.9339153439153431</v>
      </c>
      <c r="Y25" s="9"/>
    </row>
    <row r="26" spans="1:25" ht="11.25" x14ac:dyDescent="0.2">
      <c r="A26" s="31" t="s">
        <v>38</v>
      </c>
      <c r="B26" s="30" t="s">
        <v>92</v>
      </c>
      <c r="C26" s="1">
        <v>6.57</v>
      </c>
      <c r="D26" s="1">
        <v>5.8</v>
      </c>
      <c r="E26" s="1">
        <v>4.97</v>
      </c>
      <c r="F26" s="1">
        <v>3.6</v>
      </c>
      <c r="G26" s="2">
        <v>5.13</v>
      </c>
      <c r="H26" s="1">
        <v>6.31</v>
      </c>
      <c r="I26" s="2">
        <v>4.16</v>
      </c>
      <c r="J26" s="1">
        <v>9.5549999999999997</v>
      </c>
      <c r="K26" s="1">
        <v>3.8</v>
      </c>
      <c r="L26" s="1">
        <v>6.85</v>
      </c>
      <c r="M26" s="1">
        <v>6.81</v>
      </c>
      <c r="N26" s="2">
        <v>3.73</v>
      </c>
      <c r="O26" s="2">
        <v>5.03</v>
      </c>
      <c r="P26" s="1">
        <v>7.9</v>
      </c>
      <c r="Q26" s="1">
        <v>4.5</v>
      </c>
      <c r="R26" s="2">
        <v>9.5</v>
      </c>
      <c r="S26" s="1">
        <v>11.07</v>
      </c>
      <c r="T26" s="2">
        <v>8.9</v>
      </c>
      <c r="U26" s="1">
        <v>5.78</v>
      </c>
      <c r="V26" s="1">
        <v>7.5</v>
      </c>
      <c r="W26" s="1">
        <v>6.13</v>
      </c>
      <c r="X26" s="53">
        <v>6.3616666666666681</v>
      </c>
      <c r="Y26" s="9"/>
    </row>
    <row r="27" spans="1:25" ht="11.25" x14ac:dyDescent="0.2">
      <c r="A27" s="31" t="s">
        <v>109</v>
      </c>
      <c r="B27" s="30" t="s">
        <v>96</v>
      </c>
      <c r="C27" s="19">
        <v>0.85</v>
      </c>
      <c r="D27" s="19">
        <v>0.83</v>
      </c>
      <c r="E27" s="19">
        <v>0.78</v>
      </c>
      <c r="F27" s="19">
        <v>0.65</v>
      </c>
      <c r="G27" s="18">
        <v>0.49</v>
      </c>
      <c r="H27" s="19">
        <v>0.65</v>
      </c>
      <c r="I27" s="18">
        <v>0.56000000000000005</v>
      </c>
      <c r="J27" s="19">
        <v>0.73499999999999999</v>
      </c>
      <c r="K27" s="19">
        <v>0.6</v>
      </c>
      <c r="L27" s="19">
        <v>0.7</v>
      </c>
      <c r="M27" s="19">
        <v>0.68</v>
      </c>
      <c r="N27" s="19">
        <v>0.7</v>
      </c>
      <c r="O27" s="19">
        <v>0.64</v>
      </c>
      <c r="P27" s="19">
        <v>0.9</v>
      </c>
      <c r="Q27" s="19">
        <v>0.6</v>
      </c>
      <c r="R27" s="18">
        <v>0.83</v>
      </c>
      <c r="S27" s="18">
        <v>0.84</v>
      </c>
      <c r="T27" s="18">
        <v>0.98</v>
      </c>
      <c r="U27" s="19">
        <v>0.78</v>
      </c>
      <c r="V27" s="19">
        <v>0.73</v>
      </c>
      <c r="W27" s="19">
        <v>0.69079999999999997</v>
      </c>
      <c r="X27" s="54">
        <v>0.72456190476190474</v>
      </c>
      <c r="Y27" s="9"/>
    </row>
    <row r="28" spans="1:25" ht="11.25" x14ac:dyDescent="0.2">
      <c r="A28" s="31" t="s">
        <v>39</v>
      </c>
      <c r="B28" s="30" t="s">
        <v>94</v>
      </c>
      <c r="C28" s="1">
        <v>71</v>
      </c>
      <c r="D28" s="1">
        <v>57</v>
      </c>
      <c r="E28" s="1">
        <v>61.29</v>
      </c>
      <c r="F28" s="1">
        <v>63</v>
      </c>
      <c r="G28" s="2">
        <v>47.7</v>
      </c>
      <c r="H28" s="1">
        <v>51</v>
      </c>
      <c r="I28" s="2">
        <v>54</v>
      </c>
      <c r="J28" s="1">
        <v>58.545000000000002</v>
      </c>
      <c r="K28" s="1">
        <v>49.55</v>
      </c>
      <c r="L28" s="1">
        <v>54</v>
      </c>
      <c r="M28" s="1">
        <v>62.3</v>
      </c>
      <c r="N28" s="1">
        <v>56.53</v>
      </c>
      <c r="O28" s="1">
        <v>78</v>
      </c>
      <c r="P28" s="1">
        <v>68.599999999999994</v>
      </c>
      <c r="Q28" s="1">
        <v>52.8</v>
      </c>
      <c r="R28" s="2">
        <v>55</v>
      </c>
      <c r="S28" s="1">
        <v>60.33</v>
      </c>
      <c r="T28" s="2">
        <v>69.959999999999994</v>
      </c>
      <c r="U28" s="1">
        <v>64.13</v>
      </c>
      <c r="V28" s="1">
        <v>67.5</v>
      </c>
      <c r="W28" s="1">
        <v>57.74</v>
      </c>
      <c r="X28" s="53">
        <v>59.998809523809527</v>
      </c>
      <c r="Y28" s="9"/>
    </row>
    <row r="29" spans="1:25" ht="11.25" x14ac:dyDescent="0.2">
      <c r="A29" s="31" t="s">
        <v>40</v>
      </c>
      <c r="B29" s="30" t="s">
        <v>94</v>
      </c>
      <c r="C29" s="1">
        <v>159</v>
      </c>
      <c r="D29" s="1">
        <v>315</v>
      </c>
      <c r="E29" s="1">
        <v>199.58</v>
      </c>
      <c r="F29" s="1">
        <v>137.66</v>
      </c>
      <c r="G29" s="2">
        <v>152</v>
      </c>
      <c r="H29" s="1">
        <v>176.5</v>
      </c>
      <c r="I29" s="2">
        <v>77</v>
      </c>
      <c r="J29" s="1">
        <v>167.35</v>
      </c>
      <c r="K29" s="1">
        <v>214.52</v>
      </c>
      <c r="L29" s="1">
        <v>198</v>
      </c>
      <c r="M29" s="1">
        <v>210.75</v>
      </c>
      <c r="N29" s="1">
        <v>162.65</v>
      </c>
      <c r="O29" s="1">
        <v>170</v>
      </c>
      <c r="P29" s="1">
        <v>199.88</v>
      </c>
      <c r="Q29" s="1">
        <v>168.5</v>
      </c>
      <c r="R29" s="2">
        <v>200</v>
      </c>
      <c r="S29" s="1">
        <v>79.27</v>
      </c>
      <c r="T29" s="2">
        <v>189.62</v>
      </c>
      <c r="U29" s="1">
        <v>179.73</v>
      </c>
      <c r="V29" s="1">
        <v>190</v>
      </c>
      <c r="W29" s="1">
        <v>154.56</v>
      </c>
      <c r="X29" s="53">
        <v>176.26523809523809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48.75</v>
      </c>
      <c r="E30" s="1">
        <v>29.75</v>
      </c>
      <c r="F30" s="1">
        <v>25.15</v>
      </c>
      <c r="G30" s="2">
        <v>39</v>
      </c>
      <c r="H30" s="1">
        <v>42</v>
      </c>
      <c r="I30" s="2">
        <v>29.95</v>
      </c>
      <c r="J30" s="1">
        <v>26.37</v>
      </c>
      <c r="K30" s="1">
        <v>41.8</v>
      </c>
      <c r="L30" s="1">
        <v>37.5</v>
      </c>
      <c r="M30" s="1">
        <v>43.63</v>
      </c>
      <c r="N30" s="1">
        <v>28.99</v>
      </c>
      <c r="O30" s="1">
        <v>11.5</v>
      </c>
      <c r="P30" s="1">
        <v>59.37</v>
      </c>
      <c r="Q30" s="1">
        <v>42.7</v>
      </c>
      <c r="R30" s="2">
        <v>30</v>
      </c>
      <c r="S30" s="1">
        <v>35.020000000000003</v>
      </c>
      <c r="T30" s="2">
        <v>35.54</v>
      </c>
      <c r="U30" s="1">
        <v>25.38</v>
      </c>
      <c r="V30" s="1">
        <v>33.25</v>
      </c>
      <c r="W30" s="1">
        <v>53.01</v>
      </c>
      <c r="X30" s="53">
        <v>35.640952380952378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</v>
      </c>
      <c r="D31" s="1">
        <v>53.5</v>
      </c>
      <c r="E31" s="1">
        <v>46.54</v>
      </c>
      <c r="F31" s="1">
        <v>54.34</v>
      </c>
      <c r="G31" s="2">
        <v>45.62</v>
      </c>
      <c r="H31" s="1">
        <v>42.87</v>
      </c>
      <c r="I31" s="2">
        <v>49.9</v>
      </c>
      <c r="J31" s="1">
        <v>52.64</v>
      </c>
      <c r="K31" s="1">
        <v>53</v>
      </c>
      <c r="L31" s="1">
        <v>50.42</v>
      </c>
      <c r="M31" s="1">
        <v>58.32</v>
      </c>
      <c r="N31" s="1">
        <v>45.92</v>
      </c>
      <c r="O31" s="1">
        <v>48.2</v>
      </c>
      <c r="P31" s="1">
        <v>46.33</v>
      </c>
      <c r="Q31" s="1">
        <v>47.83</v>
      </c>
      <c r="R31" s="2">
        <v>42</v>
      </c>
      <c r="S31" s="1">
        <v>24.31</v>
      </c>
      <c r="T31" s="2">
        <v>40</v>
      </c>
      <c r="U31" s="1">
        <v>59.08</v>
      </c>
      <c r="V31" s="1">
        <v>53.33</v>
      </c>
      <c r="W31" s="1">
        <v>42.71</v>
      </c>
      <c r="X31" s="53">
        <v>47.42190476190477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18.59</v>
      </c>
      <c r="D32" s="1">
        <v>28.5</v>
      </c>
      <c r="E32" s="1">
        <v>29.7</v>
      </c>
      <c r="F32" s="1">
        <v>17.13</v>
      </c>
      <c r="G32" s="2">
        <v>15.08</v>
      </c>
      <c r="H32" s="1">
        <v>20.39</v>
      </c>
      <c r="I32" s="2">
        <v>13.9</v>
      </c>
      <c r="J32" s="1">
        <v>15.71</v>
      </c>
      <c r="K32" s="1">
        <v>23.87</v>
      </c>
      <c r="L32" s="1">
        <v>25.02</v>
      </c>
      <c r="M32" s="1">
        <v>20.3</v>
      </c>
      <c r="N32" s="1">
        <v>18.02</v>
      </c>
      <c r="O32" s="1">
        <v>35.299999999999997</v>
      </c>
      <c r="P32" s="1">
        <v>29.11</v>
      </c>
      <c r="Q32" s="1">
        <v>22.3</v>
      </c>
      <c r="R32" s="2">
        <v>25</v>
      </c>
      <c r="S32" s="2">
        <v>17.75</v>
      </c>
      <c r="T32" s="2">
        <v>22.33</v>
      </c>
      <c r="U32" s="1">
        <v>14.83</v>
      </c>
      <c r="V32" s="1">
        <v>22.5</v>
      </c>
      <c r="W32" s="1">
        <v>20.8</v>
      </c>
      <c r="X32" s="53">
        <v>21.720476190476194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10.74</v>
      </c>
      <c r="E34" s="2">
        <v>11.41</v>
      </c>
      <c r="F34" s="2">
        <v>8.5500000000000007</v>
      </c>
      <c r="G34" s="2">
        <v>10.53</v>
      </c>
      <c r="H34" s="1">
        <v>10.26</v>
      </c>
      <c r="I34" s="2">
        <v>10.7519454</v>
      </c>
      <c r="J34" s="2">
        <v>9.2345610000000011</v>
      </c>
      <c r="K34" s="2">
        <v>12.47</v>
      </c>
      <c r="L34" s="2">
        <v>7.7114310000000001</v>
      </c>
      <c r="M34" s="1">
        <v>8.0243959999999994</v>
      </c>
      <c r="N34" s="1">
        <v>9.5</v>
      </c>
      <c r="O34" s="1">
        <v>7.7744399999999994</v>
      </c>
      <c r="P34" s="2">
        <v>10.029999999999999</v>
      </c>
      <c r="Q34" s="2">
        <v>13.2</v>
      </c>
      <c r="R34" s="2">
        <v>12.428610000000001</v>
      </c>
      <c r="S34" s="1">
        <v>8.4297999999999984</v>
      </c>
      <c r="T34" s="2">
        <v>10.712899999999999</v>
      </c>
      <c r="U34" s="2">
        <v>13.864047000000001</v>
      </c>
      <c r="V34" s="2">
        <v>8.69</v>
      </c>
      <c r="W34" s="1">
        <v>12.437099999999999</v>
      </c>
      <c r="X34" s="53">
        <v>10.257296876190473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7.94</v>
      </c>
      <c r="E35" s="2">
        <v>6.82</v>
      </c>
      <c r="F35" s="2">
        <v>5.85</v>
      </c>
      <c r="G35" s="2">
        <v>6.77</v>
      </c>
      <c r="H35" s="1">
        <v>6.4</v>
      </c>
      <c r="I35" s="2">
        <v>7.6832251000000005</v>
      </c>
      <c r="J35" s="2">
        <v>6.6210060000000004</v>
      </c>
      <c r="K35" s="2">
        <v>8.14</v>
      </c>
      <c r="L35" s="2">
        <v>5.6722380000000001</v>
      </c>
      <c r="M35" s="1">
        <v>6.183104000000001</v>
      </c>
      <c r="N35" s="1">
        <v>6.76</v>
      </c>
      <c r="O35" s="1">
        <v>6.1642000000000001</v>
      </c>
      <c r="P35" s="2">
        <v>7.55</v>
      </c>
      <c r="Q35" s="2">
        <v>9.3699999999999992</v>
      </c>
      <c r="R35" s="2">
        <v>9.2253600000000002</v>
      </c>
      <c r="S35" s="1">
        <v>6.7286363019999991</v>
      </c>
      <c r="T35" s="2">
        <v>7.3357000000000001</v>
      </c>
      <c r="U35" s="2">
        <v>9.4296889999999998</v>
      </c>
      <c r="V35" s="2">
        <v>5.82</v>
      </c>
      <c r="W35" s="1">
        <v>10.281336</v>
      </c>
      <c r="X35" s="53">
        <v>7.2679653524761898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49</v>
      </c>
      <c r="E37" s="1">
        <v>72.36</v>
      </c>
      <c r="F37" s="1">
        <v>20.95</v>
      </c>
      <c r="G37" s="1">
        <v>80</v>
      </c>
      <c r="H37" s="1">
        <v>44</v>
      </c>
      <c r="I37" s="2">
        <v>36.622799999999998</v>
      </c>
      <c r="J37" s="1">
        <v>31.474499999999999</v>
      </c>
      <c r="K37" s="1">
        <v>42.14</v>
      </c>
      <c r="L37" s="1">
        <v>32</v>
      </c>
      <c r="M37" s="1">
        <v>47.45</v>
      </c>
      <c r="N37" s="1">
        <v>18.52</v>
      </c>
      <c r="O37" s="1">
        <v>19.12</v>
      </c>
      <c r="P37" s="1">
        <v>36.549999999999997</v>
      </c>
      <c r="Q37" s="1">
        <v>41.72</v>
      </c>
      <c r="R37" s="2">
        <v>37</v>
      </c>
      <c r="S37" s="1">
        <v>20.86</v>
      </c>
      <c r="T37" s="2">
        <v>43.128700000000002</v>
      </c>
      <c r="U37" s="1">
        <v>20.25</v>
      </c>
      <c r="V37" s="1">
        <v>25.06</v>
      </c>
      <c r="W37" s="1">
        <v>28.37</v>
      </c>
      <c r="X37" s="53">
        <v>36.456952380952373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42</v>
      </c>
      <c r="E39" s="20">
        <v>11.29</v>
      </c>
      <c r="F39" s="20">
        <v>10</v>
      </c>
      <c r="G39" s="20">
        <v>17.73</v>
      </c>
      <c r="H39" s="20">
        <v>9.9499999999999993</v>
      </c>
      <c r="I39" s="21">
        <v>10.4</v>
      </c>
      <c r="J39" s="20">
        <v>11.55</v>
      </c>
      <c r="K39" s="20">
        <v>5.28</v>
      </c>
      <c r="L39" s="20">
        <v>15</v>
      </c>
      <c r="M39" s="20">
        <v>18.89</v>
      </c>
      <c r="N39" s="20">
        <v>13.1</v>
      </c>
      <c r="O39" s="20">
        <v>4.7</v>
      </c>
      <c r="P39" s="20">
        <v>15.92</v>
      </c>
      <c r="Q39" s="20">
        <v>6</v>
      </c>
      <c r="R39" s="21">
        <v>6.5</v>
      </c>
      <c r="S39" s="20">
        <v>4.6697905999999998</v>
      </c>
      <c r="T39" s="21">
        <v>25</v>
      </c>
      <c r="U39" s="20">
        <v>9.69</v>
      </c>
      <c r="V39" s="20">
        <v>8.33</v>
      </c>
      <c r="W39" s="20">
        <v>6.0460000000000003</v>
      </c>
      <c r="X39" s="57">
        <v>13.192656695238094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150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28.4</v>
      </c>
      <c r="D8" s="1">
        <v>63</v>
      </c>
      <c r="E8" s="1">
        <v>33.53</v>
      </c>
      <c r="F8" s="1">
        <v>36</v>
      </c>
      <c r="G8" s="2">
        <v>26.03</v>
      </c>
      <c r="H8" s="1">
        <v>30</v>
      </c>
      <c r="I8" s="2">
        <v>19.82</v>
      </c>
      <c r="J8" s="1">
        <v>24.582544214876034</v>
      </c>
      <c r="K8" s="1">
        <v>25.89</v>
      </c>
      <c r="L8" s="1">
        <v>28.5</v>
      </c>
      <c r="M8" s="1">
        <v>30.95</v>
      </c>
      <c r="N8" s="1">
        <v>31.94</v>
      </c>
      <c r="O8" s="1">
        <v>32.020000000000003</v>
      </c>
      <c r="P8" s="1">
        <v>30.76</v>
      </c>
      <c r="Q8" s="1">
        <v>22.76</v>
      </c>
      <c r="R8" s="2">
        <v>32</v>
      </c>
      <c r="S8" s="1">
        <v>25.11</v>
      </c>
      <c r="T8" s="2">
        <v>30.79</v>
      </c>
      <c r="U8" s="1">
        <v>30.37</v>
      </c>
      <c r="V8" s="1">
        <v>40</v>
      </c>
      <c r="W8" s="1">
        <v>26.75</v>
      </c>
      <c r="X8" s="53">
        <v>30.914406867375046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4.25</v>
      </c>
      <c r="E9" s="19">
        <v>2.81</v>
      </c>
      <c r="F9" s="19">
        <v>2.91</v>
      </c>
      <c r="G9" s="18">
        <v>3.43</v>
      </c>
      <c r="H9" s="19">
        <v>2.69</v>
      </c>
      <c r="I9" s="18">
        <v>2.93</v>
      </c>
      <c r="J9" s="19">
        <v>3.7</v>
      </c>
      <c r="K9" s="19">
        <v>2.97</v>
      </c>
      <c r="L9" s="19">
        <v>3.7</v>
      </c>
      <c r="M9" s="19">
        <v>4.41</v>
      </c>
      <c r="N9" s="19">
        <v>3.9</v>
      </c>
      <c r="O9" s="19">
        <v>2.68</v>
      </c>
      <c r="P9" s="19">
        <v>3.55</v>
      </c>
      <c r="Q9" s="19">
        <v>3.13</v>
      </c>
      <c r="R9" s="18">
        <v>3.06</v>
      </c>
      <c r="S9" s="19">
        <v>4.4800000000000004</v>
      </c>
      <c r="T9" s="18">
        <v>3.14</v>
      </c>
      <c r="U9" s="19">
        <v>3.33</v>
      </c>
      <c r="V9" s="19">
        <v>3.62</v>
      </c>
      <c r="W9" s="19">
        <v>3</v>
      </c>
      <c r="X9" s="54">
        <v>3.3785714285714286</v>
      </c>
      <c r="Y9" s="9"/>
    </row>
    <row r="10" spans="1:25" ht="11.25" x14ac:dyDescent="0.2">
      <c r="A10" s="31" t="s">
        <v>24</v>
      </c>
      <c r="B10" s="30" t="s">
        <v>93</v>
      </c>
      <c r="C10" s="1">
        <v>265</v>
      </c>
      <c r="D10" s="1">
        <v>415</v>
      </c>
      <c r="E10" s="1">
        <v>278.51</v>
      </c>
      <c r="F10" s="1">
        <v>245</v>
      </c>
      <c r="G10" s="2">
        <v>242.75</v>
      </c>
      <c r="H10" s="1">
        <v>230</v>
      </c>
      <c r="I10" s="2">
        <v>243.8</v>
      </c>
      <c r="J10" s="1">
        <v>328.33333333333331</v>
      </c>
      <c r="K10" s="1">
        <v>230</v>
      </c>
      <c r="L10" s="1">
        <v>260</v>
      </c>
      <c r="M10" s="1">
        <v>269.3</v>
      </c>
      <c r="N10" s="1">
        <v>321.2</v>
      </c>
      <c r="O10" s="1">
        <v>220</v>
      </c>
      <c r="P10" s="1">
        <v>260</v>
      </c>
      <c r="Q10" s="1">
        <v>232</v>
      </c>
      <c r="R10" s="2">
        <v>232.5</v>
      </c>
      <c r="S10" s="1">
        <v>392.45</v>
      </c>
      <c r="T10" s="2">
        <v>262.52</v>
      </c>
      <c r="U10" s="1">
        <v>240.08</v>
      </c>
      <c r="V10" s="1">
        <v>250</v>
      </c>
      <c r="W10" s="1">
        <v>233.39</v>
      </c>
      <c r="X10" s="53">
        <v>269.1349206349206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0.56299999999999994</v>
      </c>
      <c r="E11" s="19">
        <v>0.37079999999999996</v>
      </c>
      <c r="F11" s="19">
        <v>0.38</v>
      </c>
      <c r="G11" s="18">
        <v>0.32280000000000003</v>
      </c>
      <c r="H11" s="19">
        <v>0.33</v>
      </c>
      <c r="I11" s="18">
        <v>0.34</v>
      </c>
      <c r="J11" s="1">
        <v>0.52</v>
      </c>
      <c r="K11" s="19">
        <v>0.32400000000000001</v>
      </c>
      <c r="L11" s="19">
        <v>0.4</v>
      </c>
      <c r="M11" s="19">
        <v>0.40500000000000003</v>
      </c>
      <c r="N11" s="19">
        <v>0.49640000000000001</v>
      </c>
      <c r="O11" s="19">
        <v>0.32400000000000001</v>
      </c>
      <c r="P11" s="19">
        <v>0.36</v>
      </c>
      <c r="Q11" s="19">
        <v>0.35</v>
      </c>
      <c r="R11" s="18">
        <v>0.34</v>
      </c>
      <c r="S11" s="19">
        <v>0.54</v>
      </c>
      <c r="T11" s="18">
        <v>0.37</v>
      </c>
      <c r="U11" s="19">
        <v>0.39</v>
      </c>
      <c r="V11" s="19">
        <v>0.33</v>
      </c>
      <c r="W11" s="19">
        <v>0.34499999999999997</v>
      </c>
      <c r="X11" s="54">
        <v>0.38957142857142851</v>
      </c>
      <c r="Y11" s="9"/>
    </row>
    <row r="12" spans="1:25" ht="11.25" x14ac:dyDescent="0.2">
      <c r="A12" s="31" t="s">
        <v>26</v>
      </c>
      <c r="B12" s="30" t="s">
        <v>93</v>
      </c>
      <c r="C12" s="1">
        <v>46.95</v>
      </c>
      <c r="D12" s="1">
        <v>52</v>
      </c>
      <c r="E12" s="1">
        <v>40.83</v>
      </c>
      <c r="F12" s="1">
        <v>28</v>
      </c>
      <c r="G12" s="2">
        <v>58.48</v>
      </c>
      <c r="H12" s="1">
        <v>50</v>
      </c>
      <c r="I12" s="2">
        <v>52</v>
      </c>
      <c r="J12" s="1">
        <v>41.721649999999997</v>
      </c>
      <c r="K12" s="1">
        <v>45</v>
      </c>
      <c r="L12" s="1">
        <v>31</v>
      </c>
      <c r="M12" s="1">
        <v>28</v>
      </c>
      <c r="N12" s="1">
        <v>30.05</v>
      </c>
      <c r="O12" s="66">
        <v>20</v>
      </c>
      <c r="P12" s="1">
        <v>45</v>
      </c>
      <c r="Q12" s="1">
        <v>51.5</v>
      </c>
      <c r="R12" s="2">
        <v>48</v>
      </c>
      <c r="S12" s="1">
        <v>65</v>
      </c>
      <c r="T12" s="2">
        <v>42.15</v>
      </c>
      <c r="U12" s="1">
        <v>53.1</v>
      </c>
      <c r="V12" s="1">
        <v>37</v>
      </c>
      <c r="W12" s="1">
        <v>59.68</v>
      </c>
      <c r="X12" s="53">
        <v>44.069602380952382</v>
      </c>
      <c r="Y12" s="9"/>
    </row>
    <row r="13" spans="1:25" ht="11.25" x14ac:dyDescent="0.2">
      <c r="A13" s="31" t="s">
        <v>27</v>
      </c>
      <c r="B13" s="30" t="s">
        <v>93</v>
      </c>
      <c r="C13" s="1">
        <v>76.5</v>
      </c>
      <c r="D13" s="1">
        <v>151</v>
      </c>
      <c r="E13" s="1">
        <v>64.77</v>
      </c>
      <c r="F13" s="1">
        <v>55.85</v>
      </c>
      <c r="G13" s="2">
        <v>56</v>
      </c>
      <c r="H13" s="1">
        <v>42</v>
      </c>
      <c r="I13" s="2">
        <v>52</v>
      </c>
      <c r="J13" s="1">
        <v>103.205</v>
      </c>
      <c r="K13" s="1">
        <v>46.5</v>
      </c>
      <c r="L13" s="1">
        <v>50</v>
      </c>
      <c r="M13" s="1">
        <v>76.349999999999994</v>
      </c>
      <c r="N13" s="1">
        <v>67.11</v>
      </c>
      <c r="O13" s="1">
        <v>52</v>
      </c>
      <c r="P13" s="1">
        <v>65</v>
      </c>
      <c r="Q13" s="1">
        <v>43</v>
      </c>
      <c r="R13" s="2">
        <v>63</v>
      </c>
      <c r="S13" s="1">
        <v>56.67</v>
      </c>
      <c r="T13" s="2">
        <v>58.09</v>
      </c>
      <c r="U13" s="1">
        <v>56.74</v>
      </c>
      <c r="V13" s="1">
        <v>65</v>
      </c>
      <c r="W13" s="1">
        <v>62.57</v>
      </c>
      <c r="X13" s="53">
        <v>64.921666666666667</v>
      </c>
      <c r="Y13" s="9"/>
    </row>
    <row r="14" spans="1:25" ht="11.25" x14ac:dyDescent="0.2">
      <c r="A14" s="31" t="s">
        <v>28</v>
      </c>
      <c r="B14" s="30" t="s">
        <v>94</v>
      </c>
      <c r="C14" s="67">
        <v>0.39</v>
      </c>
      <c r="D14" s="67">
        <v>0.44</v>
      </c>
      <c r="E14" s="67">
        <v>0.42</v>
      </c>
      <c r="F14" s="67">
        <v>0.32</v>
      </c>
      <c r="G14" s="68">
        <v>0.56999999999999995</v>
      </c>
      <c r="H14" s="67">
        <v>0.38</v>
      </c>
      <c r="I14" s="68">
        <v>0.46</v>
      </c>
      <c r="J14" s="67">
        <v>0.45884999999999998</v>
      </c>
      <c r="K14" s="67">
        <v>0.57999999999999996</v>
      </c>
      <c r="L14" s="67">
        <v>0.43</v>
      </c>
      <c r="M14" s="67">
        <v>0.42</v>
      </c>
      <c r="N14" s="67">
        <v>0.44</v>
      </c>
      <c r="O14" s="67">
        <v>0.35</v>
      </c>
      <c r="P14" s="67">
        <v>0.37</v>
      </c>
      <c r="Q14" s="67">
        <v>0.39</v>
      </c>
      <c r="R14" s="68">
        <v>0.38</v>
      </c>
      <c r="S14" s="67">
        <v>0.35</v>
      </c>
      <c r="T14" s="68">
        <v>0.51</v>
      </c>
      <c r="U14" s="67">
        <v>0.43</v>
      </c>
      <c r="V14" s="67">
        <v>0.39</v>
      </c>
      <c r="W14" s="67">
        <v>0.39954000000000001</v>
      </c>
      <c r="X14" s="54">
        <v>0.42278047619047615</v>
      </c>
      <c r="Y14" s="9"/>
    </row>
    <row r="15" spans="1:25" ht="11.25" x14ac:dyDescent="0.2">
      <c r="A15" s="31" t="s">
        <v>44</v>
      </c>
      <c r="B15" s="30" t="s">
        <v>94</v>
      </c>
      <c r="C15" s="1">
        <v>1.25</v>
      </c>
      <c r="D15" s="1">
        <v>4.5999999999999996</v>
      </c>
      <c r="E15" s="1">
        <v>1.95</v>
      </c>
      <c r="F15" s="1">
        <v>1.7</v>
      </c>
      <c r="G15" s="2">
        <v>2.4</v>
      </c>
      <c r="H15" s="1">
        <v>1.9</v>
      </c>
      <c r="I15" s="2">
        <v>1.45</v>
      </c>
      <c r="J15" s="1">
        <v>2.4690000000000003</v>
      </c>
      <c r="K15" s="1">
        <v>1.6</v>
      </c>
      <c r="L15" s="1">
        <v>1.73</v>
      </c>
      <c r="M15" s="1">
        <v>1.92</v>
      </c>
      <c r="N15" s="1">
        <v>2.33</v>
      </c>
      <c r="O15" s="1">
        <v>0.65</v>
      </c>
      <c r="P15" s="1">
        <v>2.5299999999999998</v>
      </c>
      <c r="Q15" s="1">
        <v>2.1</v>
      </c>
      <c r="R15" s="2">
        <v>1.65</v>
      </c>
      <c r="S15" s="1">
        <v>1.99</v>
      </c>
      <c r="T15" s="2">
        <v>2.54</v>
      </c>
      <c r="U15" s="1">
        <v>1.71</v>
      </c>
      <c r="V15" s="1">
        <v>1.9</v>
      </c>
      <c r="W15" s="1">
        <v>1.89</v>
      </c>
      <c r="X15" s="53">
        <v>2.0123333333333333</v>
      </c>
      <c r="Y15" s="9"/>
    </row>
    <row r="16" spans="1:25" ht="11.25" x14ac:dyDescent="0.2">
      <c r="A16" s="31" t="s">
        <v>29</v>
      </c>
      <c r="B16" s="30" t="s">
        <v>91</v>
      </c>
      <c r="C16" s="1">
        <v>16.63</v>
      </c>
      <c r="D16" s="1">
        <v>19.5</v>
      </c>
      <c r="E16" s="1">
        <v>19.68</v>
      </c>
      <c r="F16" s="1">
        <v>22.5</v>
      </c>
      <c r="G16" s="2">
        <v>13.48</v>
      </c>
      <c r="H16" s="1">
        <v>13.92</v>
      </c>
      <c r="I16" s="2">
        <v>13.55</v>
      </c>
      <c r="J16" s="1">
        <v>16.8</v>
      </c>
      <c r="K16" s="1">
        <v>15.28</v>
      </c>
      <c r="L16" s="1">
        <v>12.3</v>
      </c>
      <c r="M16" s="1">
        <v>15.95</v>
      </c>
      <c r="N16" s="1">
        <v>17.96</v>
      </c>
      <c r="O16" s="1">
        <v>15.76</v>
      </c>
      <c r="P16" s="1">
        <v>20.91</v>
      </c>
      <c r="Q16" s="1">
        <v>10.72</v>
      </c>
      <c r="R16" s="2">
        <v>16</v>
      </c>
      <c r="S16" s="1">
        <v>14.61</v>
      </c>
      <c r="T16" s="2">
        <v>14.92</v>
      </c>
      <c r="U16" s="1">
        <v>13.38</v>
      </c>
      <c r="V16" s="1">
        <v>17.350000000000001</v>
      </c>
      <c r="W16" s="1">
        <v>12.14</v>
      </c>
      <c r="X16" s="53">
        <v>15.873333333333335</v>
      </c>
      <c r="Y16" s="9"/>
    </row>
    <row r="17" spans="1:25" ht="11.25" x14ac:dyDescent="0.2">
      <c r="A17" s="31" t="s">
        <v>30</v>
      </c>
      <c r="B17" s="30" t="s">
        <v>94</v>
      </c>
      <c r="C17" s="1">
        <v>50</v>
      </c>
      <c r="D17" s="1">
        <v>147.5</v>
      </c>
      <c r="E17" s="1">
        <v>42.76</v>
      </c>
      <c r="F17" s="1">
        <v>60.95</v>
      </c>
      <c r="G17" s="2">
        <v>56</v>
      </c>
      <c r="H17" s="1">
        <v>50</v>
      </c>
      <c r="I17" s="2">
        <v>59</v>
      </c>
      <c r="J17" s="1">
        <v>93.96</v>
      </c>
      <c r="K17" s="1">
        <v>65.349999999999994</v>
      </c>
      <c r="L17" s="1">
        <v>82</v>
      </c>
      <c r="M17" s="1">
        <v>91.35</v>
      </c>
      <c r="N17" s="1">
        <v>68.400000000000006</v>
      </c>
      <c r="O17" s="1">
        <v>56.5</v>
      </c>
      <c r="P17" s="1">
        <v>48.33</v>
      </c>
      <c r="Q17" s="1">
        <v>63.8</v>
      </c>
      <c r="R17" s="2">
        <v>59</v>
      </c>
      <c r="S17" s="1">
        <v>50.4</v>
      </c>
      <c r="T17" s="2">
        <v>61.8</v>
      </c>
      <c r="U17" s="1">
        <v>70.319999999999993</v>
      </c>
      <c r="V17" s="1">
        <v>42</v>
      </c>
      <c r="W17" s="1">
        <v>76.17</v>
      </c>
      <c r="X17" s="53">
        <v>66.456666666666678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275</v>
      </c>
      <c r="E18" s="1">
        <v>259.88</v>
      </c>
      <c r="F18" s="1">
        <v>216.25</v>
      </c>
      <c r="G18" s="2">
        <v>199</v>
      </c>
      <c r="H18" s="1">
        <v>290</v>
      </c>
      <c r="I18" s="2">
        <v>220.12</v>
      </c>
      <c r="J18" s="1">
        <v>97.04</v>
      </c>
      <c r="K18" s="1">
        <v>381.08</v>
      </c>
      <c r="L18" s="1">
        <v>354.29</v>
      </c>
      <c r="M18" s="1">
        <v>298.14999999999998</v>
      </c>
      <c r="N18" s="1">
        <v>267.49</v>
      </c>
      <c r="O18" s="1">
        <v>195</v>
      </c>
      <c r="P18" s="1">
        <v>300.83999999999997</v>
      </c>
      <c r="Q18" s="1">
        <v>255</v>
      </c>
      <c r="R18" s="2">
        <v>369</v>
      </c>
      <c r="S18" s="1">
        <v>430</v>
      </c>
      <c r="T18" s="2">
        <v>378.18</v>
      </c>
      <c r="U18" s="1">
        <v>210.43</v>
      </c>
      <c r="V18" s="1">
        <v>220</v>
      </c>
      <c r="W18" s="1">
        <v>276.26</v>
      </c>
      <c r="X18" s="53">
        <v>297.28619047619054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278.87</v>
      </c>
      <c r="D19" s="2">
        <v>232.5</v>
      </c>
      <c r="E19" s="1">
        <v>257.5</v>
      </c>
      <c r="F19" s="1">
        <v>199.25</v>
      </c>
      <c r="G19" s="2">
        <v>162.77000000000001</v>
      </c>
      <c r="H19" s="1">
        <v>241</v>
      </c>
      <c r="I19" s="2">
        <v>110</v>
      </c>
      <c r="J19" s="1">
        <v>197</v>
      </c>
      <c r="K19" s="1">
        <v>201</v>
      </c>
      <c r="L19" s="2">
        <v>248</v>
      </c>
      <c r="M19" s="1">
        <v>201.36</v>
      </c>
      <c r="N19" s="1">
        <v>231.11</v>
      </c>
      <c r="O19" s="1">
        <v>280</v>
      </c>
      <c r="P19" s="1">
        <v>195.5</v>
      </c>
      <c r="Q19" s="1">
        <v>188.4</v>
      </c>
      <c r="R19" s="2">
        <v>247</v>
      </c>
      <c r="S19" s="1">
        <v>181</v>
      </c>
      <c r="T19" s="2">
        <v>113.66</v>
      </c>
      <c r="U19" s="1">
        <v>176.06</v>
      </c>
      <c r="V19" s="1">
        <v>220.14</v>
      </c>
      <c r="W19" s="1">
        <v>230.19</v>
      </c>
      <c r="X19" s="53">
        <v>209.15761904761908</v>
      </c>
      <c r="Y19" s="9"/>
    </row>
    <row r="20" spans="1:25" ht="22.5" x14ac:dyDescent="0.2">
      <c r="A20" s="32" t="s">
        <v>33</v>
      </c>
      <c r="B20" s="33" t="s">
        <v>94</v>
      </c>
      <c r="C20" s="1">
        <v>33.200000000000003</v>
      </c>
      <c r="D20" s="1">
        <v>77.959999999999994</v>
      </c>
      <c r="E20" s="1">
        <v>47.37</v>
      </c>
      <c r="F20" s="1">
        <v>34.5</v>
      </c>
      <c r="G20" s="2">
        <v>52</v>
      </c>
      <c r="H20" s="1">
        <v>55</v>
      </c>
      <c r="I20" s="2">
        <v>37.5</v>
      </c>
      <c r="J20" s="1">
        <v>41.685000000000002</v>
      </c>
      <c r="K20" s="1">
        <v>60</v>
      </c>
      <c r="L20" s="1">
        <v>45</v>
      </c>
      <c r="M20" s="1">
        <v>53.2</v>
      </c>
      <c r="N20" s="1">
        <v>38.96</v>
      </c>
      <c r="O20" s="1">
        <v>53</v>
      </c>
      <c r="P20" s="1">
        <v>42.9</v>
      </c>
      <c r="Q20" s="1">
        <v>56.24</v>
      </c>
      <c r="R20" s="2">
        <v>52.5</v>
      </c>
      <c r="S20" s="1">
        <v>24.97</v>
      </c>
      <c r="T20" s="2">
        <v>25.65</v>
      </c>
      <c r="U20" s="1">
        <v>23.3</v>
      </c>
      <c r="V20" s="1">
        <v>35</v>
      </c>
      <c r="W20" s="1">
        <v>39.29</v>
      </c>
      <c r="X20" s="53">
        <v>44.24880952380952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</v>
      </c>
      <c r="D21" s="1">
        <v>19.399999999999999</v>
      </c>
      <c r="E21" s="1">
        <v>23.36</v>
      </c>
      <c r="F21" s="1">
        <v>16.8</v>
      </c>
      <c r="G21" s="2">
        <v>16.71</v>
      </c>
      <c r="H21" s="1">
        <v>19.899999999999999</v>
      </c>
      <c r="I21" s="2">
        <v>18</v>
      </c>
      <c r="J21" s="1">
        <v>13.96</v>
      </c>
      <c r="K21" s="1">
        <v>24</v>
      </c>
      <c r="L21" s="1">
        <v>19.7</v>
      </c>
      <c r="M21" s="1">
        <v>17.3</v>
      </c>
      <c r="N21" s="1">
        <v>20.87</v>
      </c>
      <c r="O21" s="1">
        <v>11.45</v>
      </c>
      <c r="P21" s="1">
        <v>31.9</v>
      </c>
      <c r="Q21" s="1">
        <v>19.04</v>
      </c>
      <c r="R21" s="2">
        <v>18</v>
      </c>
      <c r="S21" s="1">
        <v>17.68</v>
      </c>
      <c r="T21" s="2">
        <v>17.55</v>
      </c>
      <c r="U21" s="1">
        <v>12.43</v>
      </c>
      <c r="V21" s="1">
        <v>19</v>
      </c>
      <c r="W21" s="1">
        <v>14.87</v>
      </c>
      <c r="X21" s="53">
        <v>18.424761904761908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415</v>
      </c>
      <c r="E22" s="2">
        <v>257.99</v>
      </c>
      <c r="F22" s="2">
        <v>175</v>
      </c>
      <c r="G22" s="2">
        <v>360</v>
      </c>
      <c r="H22" s="1">
        <v>290</v>
      </c>
      <c r="I22" s="2">
        <v>199</v>
      </c>
      <c r="J22" s="1">
        <v>254.63</v>
      </c>
      <c r="K22" s="1">
        <v>275.64999999999998</v>
      </c>
      <c r="L22" s="1">
        <v>322</v>
      </c>
      <c r="M22" s="1">
        <v>370</v>
      </c>
      <c r="N22" s="1">
        <v>211.32</v>
      </c>
      <c r="O22" s="1">
        <v>530</v>
      </c>
      <c r="P22" s="1">
        <v>290</v>
      </c>
      <c r="Q22" s="1">
        <v>588</v>
      </c>
      <c r="R22" s="2">
        <v>220</v>
      </c>
      <c r="S22" s="1">
        <v>288.60000000000002</v>
      </c>
      <c r="T22" s="2">
        <v>623</v>
      </c>
      <c r="U22" s="1">
        <v>409.14</v>
      </c>
      <c r="V22" s="1">
        <v>210</v>
      </c>
      <c r="W22" s="1">
        <v>259.87</v>
      </c>
      <c r="X22" s="53">
        <v>328.31666666666672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17</v>
      </c>
      <c r="D23" s="1">
        <v>18</v>
      </c>
      <c r="E23" s="2">
        <v>5.7</v>
      </c>
      <c r="F23" s="2">
        <v>5.54</v>
      </c>
      <c r="G23" s="2">
        <v>9</v>
      </c>
      <c r="H23" s="1">
        <v>9.3000000000000007</v>
      </c>
      <c r="I23" s="2">
        <v>6</v>
      </c>
      <c r="J23" s="1">
        <v>7.71</v>
      </c>
      <c r="K23" s="1">
        <v>9.73</v>
      </c>
      <c r="L23" s="1">
        <v>18.45</v>
      </c>
      <c r="M23" s="1">
        <v>12</v>
      </c>
      <c r="N23" s="1">
        <v>9.18</v>
      </c>
      <c r="O23" s="1">
        <v>2.25</v>
      </c>
      <c r="P23" s="1">
        <v>5.92</v>
      </c>
      <c r="Q23" s="1">
        <v>11.6</v>
      </c>
      <c r="R23" s="2">
        <v>11</v>
      </c>
      <c r="S23" s="1">
        <v>20</v>
      </c>
      <c r="T23" s="2">
        <v>7.7</v>
      </c>
      <c r="U23" s="1">
        <v>22.3</v>
      </c>
      <c r="V23" s="1">
        <v>13.95</v>
      </c>
      <c r="W23" s="1">
        <v>8.6199999999999992</v>
      </c>
      <c r="X23" s="53">
        <v>10.997619047619047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52.5</v>
      </c>
      <c r="D24" s="1">
        <v>51</v>
      </c>
      <c r="E24" s="1">
        <v>53.58</v>
      </c>
      <c r="F24" s="1">
        <v>63.19</v>
      </c>
      <c r="G24" s="2">
        <v>57.5</v>
      </c>
      <c r="H24" s="1">
        <v>39.200000000000003</v>
      </c>
      <c r="I24" s="2">
        <v>31</v>
      </c>
      <c r="J24" s="1">
        <v>61.234999999999999</v>
      </c>
      <c r="K24" s="1">
        <v>49.35</v>
      </c>
      <c r="L24" s="1">
        <v>58</v>
      </c>
      <c r="M24" s="1">
        <v>74.5</v>
      </c>
      <c r="N24" s="1">
        <v>63.35</v>
      </c>
      <c r="O24" s="1">
        <v>62</v>
      </c>
      <c r="P24" s="1">
        <v>52.97</v>
      </c>
      <c r="Q24" s="1">
        <v>53</v>
      </c>
      <c r="R24" s="2">
        <v>48</v>
      </c>
      <c r="S24" s="1">
        <v>71.400000000000006</v>
      </c>
      <c r="T24" s="2">
        <v>53.14</v>
      </c>
      <c r="U24" s="1">
        <v>58.02</v>
      </c>
      <c r="V24" s="1">
        <v>61</v>
      </c>
      <c r="W24" s="1">
        <v>49.42</v>
      </c>
      <c r="X24" s="53">
        <v>55.397857142857156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4.29</v>
      </c>
      <c r="D25" s="1">
        <v>7.8</v>
      </c>
      <c r="E25" s="1">
        <v>6.38</v>
      </c>
      <c r="F25" s="1">
        <v>6</v>
      </c>
      <c r="G25" s="2">
        <v>7.18</v>
      </c>
      <c r="H25" s="1">
        <v>8.32</v>
      </c>
      <c r="I25" s="2">
        <v>5.33</v>
      </c>
      <c r="J25" s="1">
        <v>6.3849999999999998</v>
      </c>
      <c r="K25" s="1">
        <v>7.29</v>
      </c>
      <c r="L25" s="1">
        <v>7.77</v>
      </c>
      <c r="M25" s="1">
        <v>8.89</v>
      </c>
      <c r="N25" s="1">
        <v>5.56</v>
      </c>
      <c r="O25" s="1">
        <v>4.88</v>
      </c>
      <c r="P25" s="1">
        <v>5.03</v>
      </c>
      <c r="Q25" s="1">
        <v>7.36</v>
      </c>
      <c r="R25" s="2">
        <v>9.4</v>
      </c>
      <c r="S25" s="1">
        <v>5.61</v>
      </c>
      <c r="T25" s="2">
        <v>11.84</v>
      </c>
      <c r="U25" s="1">
        <v>8.3699999999999992</v>
      </c>
      <c r="V25" s="1">
        <v>4.05</v>
      </c>
      <c r="W25" s="1">
        <v>7.9888888888888898</v>
      </c>
      <c r="X25" s="53">
        <v>6.9392328042328044</v>
      </c>
      <c r="Y25" s="9"/>
    </row>
    <row r="26" spans="1:25" ht="11.25" x14ac:dyDescent="0.2">
      <c r="A26" s="31" t="s">
        <v>38</v>
      </c>
      <c r="B26" s="30" t="s">
        <v>92</v>
      </c>
      <c r="C26" s="1">
        <v>6.26</v>
      </c>
      <c r="D26" s="1">
        <v>5.8</v>
      </c>
      <c r="E26" s="1">
        <v>5.0999999999999996</v>
      </c>
      <c r="F26" s="1">
        <v>3.7</v>
      </c>
      <c r="G26" s="2">
        <v>4.67</v>
      </c>
      <c r="H26" s="1">
        <v>6.31</v>
      </c>
      <c r="I26" s="2">
        <v>4.16</v>
      </c>
      <c r="J26" s="19">
        <v>9.5250000000000004</v>
      </c>
      <c r="K26" s="1">
        <v>3.6</v>
      </c>
      <c r="L26" s="1">
        <v>6.85</v>
      </c>
      <c r="M26" s="1">
        <v>6.8</v>
      </c>
      <c r="N26" s="2">
        <v>3.71</v>
      </c>
      <c r="O26" s="1">
        <v>4.83</v>
      </c>
      <c r="P26" s="1">
        <v>7.9</v>
      </c>
      <c r="Q26" s="1">
        <v>4.54</v>
      </c>
      <c r="R26" s="2">
        <v>9.4499999999999993</v>
      </c>
      <c r="S26" s="1">
        <v>11.09</v>
      </c>
      <c r="T26" s="2">
        <v>8.9600000000000009</v>
      </c>
      <c r="U26" s="1">
        <v>5.8</v>
      </c>
      <c r="V26" s="1">
        <v>7.47</v>
      </c>
      <c r="W26" s="1">
        <v>6.05</v>
      </c>
      <c r="X26" s="53">
        <v>6.3130952380952374</v>
      </c>
      <c r="Y26" s="9"/>
    </row>
    <row r="27" spans="1:25" ht="11.25" x14ac:dyDescent="0.2">
      <c r="A27" s="31" t="s">
        <v>109</v>
      </c>
      <c r="B27" s="30" t="s">
        <v>96</v>
      </c>
      <c r="C27" s="19">
        <v>0.85</v>
      </c>
      <c r="D27" s="19">
        <v>0.83</v>
      </c>
      <c r="E27" s="19">
        <v>0.76</v>
      </c>
      <c r="F27" s="19">
        <v>0.65</v>
      </c>
      <c r="G27" s="18">
        <v>0.49</v>
      </c>
      <c r="H27" s="19">
        <v>0.62</v>
      </c>
      <c r="I27" s="18">
        <v>0.56000000000000005</v>
      </c>
      <c r="J27" s="19">
        <v>0.73</v>
      </c>
      <c r="K27" s="19">
        <v>0.57999999999999996</v>
      </c>
      <c r="L27" s="19">
        <v>0.69</v>
      </c>
      <c r="M27" s="19">
        <v>0.65</v>
      </c>
      <c r="N27" s="19">
        <v>0.68</v>
      </c>
      <c r="O27" s="19">
        <v>0.68500000000000005</v>
      </c>
      <c r="P27" s="19">
        <v>0.9</v>
      </c>
      <c r="Q27" s="19">
        <v>0.56000000000000005</v>
      </c>
      <c r="R27" s="18">
        <v>0.83</v>
      </c>
      <c r="S27" s="18">
        <v>0.83</v>
      </c>
      <c r="T27" s="18">
        <v>0.96</v>
      </c>
      <c r="U27" s="19">
        <v>0.77</v>
      </c>
      <c r="V27" s="19">
        <v>0.65</v>
      </c>
      <c r="W27" s="19">
        <v>0.68150000000000011</v>
      </c>
      <c r="X27" s="54">
        <v>0.71221428571428569</v>
      </c>
      <c r="Y27" s="9"/>
    </row>
    <row r="28" spans="1:25" ht="11.25" x14ac:dyDescent="0.2">
      <c r="A28" s="31" t="s">
        <v>39</v>
      </c>
      <c r="B28" s="30" t="s">
        <v>94</v>
      </c>
      <c r="C28" s="1">
        <v>55.5</v>
      </c>
      <c r="D28" s="1">
        <v>56.55</v>
      </c>
      <c r="E28" s="1">
        <v>62.72</v>
      </c>
      <c r="F28" s="1">
        <v>62.08</v>
      </c>
      <c r="G28" s="2">
        <v>47.56</v>
      </c>
      <c r="H28" s="1">
        <v>50</v>
      </c>
      <c r="I28" s="2">
        <v>54</v>
      </c>
      <c r="J28" s="1">
        <v>58.914999999999999</v>
      </c>
      <c r="K28" s="1">
        <v>49.78</v>
      </c>
      <c r="L28" s="1">
        <v>53.81</v>
      </c>
      <c r="M28" s="1">
        <v>59.53</v>
      </c>
      <c r="N28" s="1">
        <v>54.13</v>
      </c>
      <c r="O28" s="1">
        <v>78</v>
      </c>
      <c r="P28" s="1">
        <v>68.599999999999994</v>
      </c>
      <c r="Q28" s="1">
        <v>49.25</v>
      </c>
      <c r="R28" s="2">
        <v>55</v>
      </c>
      <c r="S28" s="1">
        <v>60.33</v>
      </c>
      <c r="T28" s="2">
        <v>69.069999999999993</v>
      </c>
      <c r="U28" s="1">
        <v>64.13</v>
      </c>
      <c r="V28" s="1">
        <v>60</v>
      </c>
      <c r="W28" s="1">
        <v>57.74</v>
      </c>
      <c r="X28" s="53">
        <v>58.414047619047615</v>
      </c>
      <c r="Y28" s="9"/>
    </row>
    <row r="29" spans="1:25" ht="11.25" x14ac:dyDescent="0.2">
      <c r="A29" s="31" t="s">
        <v>40</v>
      </c>
      <c r="B29" s="30" t="s">
        <v>94</v>
      </c>
      <c r="C29" s="1">
        <v>154.09</v>
      </c>
      <c r="D29" s="1">
        <v>320</v>
      </c>
      <c r="E29" s="1">
        <v>194.64</v>
      </c>
      <c r="F29" s="1">
        <v>134.16999999999999</v>
      </c>
      <c r="G29" s="2">
        <v>144.27000000000001</v>
      </c>
      <c r="H29" s="1">
        <v>180</v>
      </c>
      <c r="I29" s="2">
        <v>77</v>
      </c>
      <c r="J29" s="1">
        <v>165.82499999999999</v>
      </c>
      <c r="K29" s="1">
        <v>207.5</v>
      </c>
      <c r="L29" s="1">
        <v>198</v>
      </c>
      <c r="M29" s="1">
        <v>210.6</v>
      </c>
      <c r="N29" s="1">
        <v>161.35</v>
      </c>
      <c r="O29" s="1">
        <v>170</v>
      </c>
      <c r="P29" s="1">
        <v>199.88</v>
      </c>
      <c r="Q29" s="1">
        <v>179.3</v>
      </c>
      <c r="R29" s="2">
        <v>200</v>
      </c>
      <c r="S29" s="1">
        <v>79.27</v>
      </c>
      <c r="T29" s="2">
        <v>188.33</v>
      </c>
      <c r="U29" s="1">
        <v>178.69</v>
      </c>
      <c r="V29" s="1">
        <v>185</v>
      </c>
      <c r="W29" s="1">
        <v>153.08000000000001</v>
      </c>
      <c r="X29" s="53">
        <v>175.2854761904762</v>
      </c>
      <c r="Y29" s="9"/>
    </row>
    <row r="30" spans="1:25" ht="11.25" x14ac:dyDescent="0.2">
      <c r="A30" s="31" t="s">
        <v>41</v>
      </c>
      <c r="B30" s="30" t="s">
        <v>94</v>
      </c>
      <c r="C30" s="1">
        <v>31.5</v>
      </c>
      <c r="D30" s="1">
        <v>49</v>
      </c>
      <c r="E30" s="1">
        <v>29.83</v>
      </c>
      <c r="F30" s="1">
        <v>25</v>
      </c>
      <c r="G30" s="2">
        <v>42.84</v>
      </c>
      <c r="H30" s="1">
        <v>45</v>
      </c>
      <c r="I30" s="2">
        <v>29.95</v>
      </c>
      <c r="J30" s="1">
        <v>26.524999999999999</v>
      </c>
      <c r="K30" s="1">
        <v>41.8</v>
      </c>
      <c r="L30" s="1">
        <v>37.5</v>
      </c>
      <c r="M30" s="1">
        <v>44.5</v>
      </c>
      <c r="N30" s="1">
        <v>29.43</v>
      </c>
      <c r="O30" s="1">
        <v>11.5</v>
      </c>
      <c r="P30" s="1">
        <v>59.37</v>
      </c>
      <c r="Q30" s="1">
        <v>42.35</v>
      </c>
      <c r="R30" s="2">
        <v>30</v>
      </c>
      <c r="S30" s="1">
        <v>35.020000000000003</v>
      </c>
      <c r="T30" s="2">
        <v>35.54</v>
      </c>
      <c r="U30" s="1">
        <v>25.38</v>
      </c>
      <c r="V30" s="1">
        <v>33.25</v>
      </c>
      <c r="W30" s="1">
        <v>52.63</v>
      </c>
      <c r="X30" s="53">
        <v>36.091190476190476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39.9</v>
      </c>
      <c r="D31" s="1">
        <v>53.5</v>
      </c>
      <c r="E31" s="1">
        <v>44.16</v>
      </c>
      <c r="F31" s="1">
        <v>54.7</v>
      </c>
      <c r="G31" s="2">
        <v>43.53</v>
      </c>
      <c r="H31" s="1">
        <v>44.37</v>
      </c>
      <c r="I31" s="2">
        <v>49.9</v>
      </c>
      <c r="J31" s="1">
        <v>52.2</v>
      </c>
      <c r="K31" s="1">
        <v>53</v>
      </c>
      <c r="L31" s="1">
        <v>50.17</v>
      </c>
      <c r="M31" s="1">
        <v>58.3</v>
      </c>
      <c r="N31" s="1">
        <v>44.33</v>
      </c>
      <c r="O31" s="1">
        <v>52.3</v>
      </c>
      <c r="P31" s="1">
        <v>46.33</v>
      </c>
      <c r="Q31" s="1">
        <v>48.1</v>
      </c>
      <c r="R31" s="2">
        <v>42</v>
      </c>
      <c r="S31" s="1">
        <v>24.31</v>
      </c>
      <c r="T31" s="2">
        <v>40.200000000000003</v>
      </c>
      <c r="U31" s="1">
        <v>57.33</v>
      </c>
      <c r="V31" s="1">
        <v>60</v>
      </c>
      <c r="W31" s="1">
        <v>42.32</v>
      </c>
      <c r="X31" s="53">
        <v>47.664285714285718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18.59</v>
      </c>
      <c r="D32" s="1">
        <v>28.83</v>
      </c>
      <c r="E32" s="1">
        <v>29.7</v>
      </c>
      <c r="F32" s="1">
        <v>17.13</v>
      </c>
      <c r="G32" s="2">
        <v>14.08</v>
      </c>
      <c r="H32" s="1">
        <v>20.78</v>
      </c>
      <c r="I32" s="2">
        <v>9</v>
      </c>
      <c r="J32" s="1">
        <v>15.6</v>
      </c>
      <c r="K32" s="1">
        <v>23.87</v>
      </c>
      <c r="L32" s="1">
        <v>25.02</v>
      </c>
      <c r="M32" s="1">
        <v>20.100000000000001</v>
      </c>
      <c r="N32" s="1">
        <v>17.61</v>
      </c>
      <c r="O32" s="1">
        <v>35.299999999999997</v>
      </c>
      <c r="P32" s="1">
        <v>29.11</v>
      </c>
      <c r="Q32" s="1">
        <v>21.9</v>
      </c>
      <c r="R32" s="2">
        <v>25</v>
      </c>
      <c r="S32" s="2">
        <v>17.75</v>
      </c>
      <c r="T32" s="2">
        <v>22.15</v>
      </c>
      <c r="U32" s="1">
        <v>14.93</v>
      </c>
      <c r="V32" s="1">
        <v>22.49</v>
      </c>
      <c r="W32" s="1">
        <v>20.8</v>
      </c>
      <c r="X32" s="53">
        <v>21.416190476190476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10.74</v>
      </c>
      <c r="E34" s="2">
        <v>11.24</v>
      </c>
      <c r="F34" s="2">
        <v>8.5500000000000007</v>
      </c>
      <c r="G34" s="2">
        <v>10.53</v>
      </c>
      <c r="H34" s="1">
        <v>10.26</v>
      </c>
      <c r="I34" s="2">
        <v>10.7519454</v>
      </c>
      <c r="J34" s="2">
        <v>8.2389210000000013</v>
      </c>
      <c r="K34" s="2">
        <v>12.47</v>
      </c>
      <c r="L34" s="2">
        <v>7.7114310000000001</v>
      </c>
      <c r="M34" s="1">
        <v>8.02</v>
      </c>
      <c r="N34" s="1">
        <v>9.5</v>
      </c>
      <c r="O34" s="2">
        <v>7.7744399999999994</v>
      </c>
      <c r="P34" s="2">
        <v>10.029999999999999</v>
      </c>
      <c r="Q34" s="2">
        <v>13.2</v>
      </c>
      <c r="R34" s="2">
        <v>12.428610000000001</v>
      </c>
      <c r="S34" s="1">
        <v>8.4297999999999984</v>
      </c>
      <c r="T34" s="2">
        <v>10.3254</v>
      </c>
      <c r="U34" s="2">
        <v>13.86</v>
      </c>
      <c r="V34" s="2">
        <v>8.69</v>
      </c>
      <c r="W34" s="1">
        <v>12.437099999999999</v>
      </c>
      <c r="X34" s="53">
        <v>10.182935780952381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7.94</v>
      </c>
      <c r="E35" s="2">
        <v>6.63</v>
      </c>
      <c r="F35" s="2">
        <v>5.62</v>
      </c>
      <c r="G35" s="2">
        <v>6.77</v>
      </c>
      <c r="H35" s="1">
        <v>6.4</v>
      </c>
      <c r="I35" s="2">
        <v>6.4209510000000005</v>
      </c>
      <c r="J35" s="2">
        <v>5.9987310000000003</v>
      </c>
      <c r="K35" s="2">
        <v>8.14</v>
      </c>
      <c r="L35" s="2">
        <v>5.6722380000000001</v>
      </c>
      <c r="M35" s="1">
        <v>6.16</v>
      </c>
      <c r="N35" s="1">
        <v>6.76</v>
      </c>
      <c r="O35" s="2">
        <v>6.1138800000000009</v>
      </c>
      <c r="P35" s="2">
        <v>7.55</v>
      </c>
      <c r="Q35" s="2">
        <v>9.3699999999999992</v>
      </c>
      <c r="R35" s="2">
        <v>9.2253600000000002</v>
      </c>
      <c r="S35" s="1">
        <v>6.734799999999999</v>
      </c>
      <c r="T35" s="2">
        <v>7.0312000000000001</v>
      </c>
      <c r="U35" s="2">
        <v>9.3228369999999998</v>
      </c>
      <c r="V35" s="2">
        <v>5.82</v>
      </c>
      <c r="W35" s="1">
        <v>10.281336</v>
      </c>
      <c r="X35" s="53">
        <v>7.1354338571428553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49</v>
      </c>
      <c r="E37" s="1">
        <v>72.36</v>
      </c>
      <c r="F37" s="1">
        <v>20.86</v>
      </c>
      <c r="G37" s="1">
        <v>80</v>
      </c>
      <c r="H37" s="1">
        <v>44</v>
      </c>
      <c r="I37" s="2">
        <v>36.622799999999998</v>
      </c>
      <c r="J37" s="1">
        <v>29.415500000000002</v>
      </c>
      <c r="K37" s="1">
        <v>42.14</v>
      </c>
      <c r="L37" s="1">
        <v>32</v>
      </c>
      <c r="M37" s="1">
        <v>47.44</v>
      </c>
      <c r="N37" s="1">
        <v>18.14</v>
      </c>
      <c r="O37" s="1">
        <v>18.55</v>
      </c>
      <c r="P37" s="1">
        <v>36.549999999999997</v>
      </c>
      <c r="Q37" s="1">
        <v>41.72</v>
      </c>
      <c r="R37" s="2">
        <v>37</v>
      </c>
      <c r="S37" s="1">
        <v>16.033999999999999</v>
      </c>
      <c r="T37" s="2">
        <v>42.990400000000001</v>
      </c>
      <c r="U37" s="1">
        <v>19.84</v>
      </c>
      <c r="V37" s="1">
        <v>35.11</v>
      </c>
      <c r="W37" s="1">
        <v>28.37</v>
      </c>
      <c r="X37" s="53">
        <v>36.531557142857146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41.5</v>
      </c>
      <c r="E39" s="20">
        <v>10.27</v>
      </c>
      <c r="F39" s="20">
        <v>10</v>
      </c>
      <c r="G39" s="20">
        <v>17.73</v>
      </c>
      <c r="H39" s="20">
        <v>9.9499999999999993</v>
      </c>
      <c r="I39" s="21">
        <v>10.4</v>
      </c>
      <c r="J39" s="20">
        <v>11.505000000000001</v>
      </c>
      <c r="K39" s="20">
        <v>5.24</v>
      </c>
      <c r="L39" s="20">
        <v>15</v>
      </c>
      <c r="M39" s="20">
        <v>18.88</v>
      </c>
      <c r="N39" s="20">
        <v>13</v>
      </c>
      <c r="O39" s="20">
        <v>4.7</v>
      </c>
      <c r="P39" s="20">
        <v>15.1</v>
      </c>
      <c r="Q39" s="20">
        <v>6</v>
      </c>
      <c r="R39" s="21">
        <v>6.5</v>
      </c>
      <c r="S39" s="20">
        <v>4.67</v>
      </c>
      <c r="T39" s="21">
        <v>25</v>
      </c>
      <c r="U39" s="20">
        <v>8.09</v>
      </c>
      <c r="V39" s="20">
        <v>8.33</v>
      </c>
      <c r="W39" s="20">
        <v>5.9666666666666668</v>
      </c>
      <c r="X39" s="57">
        <v>12.991984126984123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7"/>
    <pageSetUpPr fitToPage="1"/>
  </sheetPr>
  <dimension ref="A1:Y77"/>
  <sheetViews>
    <sheetView showGridLines="0" workbookViewId="0">
      <pane xSplit="2" ySplit="6" topLeftCell="C19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8" t="s">
        <v>128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62"/>
    </row>
    <row r="2" spans="1:25" s="63" customFormat="1" ht="15" x14ac:dyDescent="0.2">
      <c r="A2" s="138" t="s">
        <v>110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62"/>
    </row>
    <row r="3" spans="1:25" ht="12" x14ac:dyDescent="0.2">
      <c r="A3" s="139" t="s">
        <v>149</v>
      </c>
      <c r="B3" s="139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1" t="s">
        <v>57</v>
      </c>
      <c r="B5" s="143" t="s">
        <v>105</v>
      </c>
      <c r="C5" s="137" t="s">
        <v>18</v>
      </c>
      <c r="D5" s="137" t="s">
        <v>15</v>
      </c>
      <c r="E5" s="137" t="s">
        <v>11</v>
      </c>
      <c r="F5" s="137" t="s">
        <v>16</v>
      </c>
      <c r="G5" s="137" t="s">
        <v>1</v>
      </c>
      <c r="H5" s="137" t="s">
        <v>17</v>
      </c>
      <c r="I5" s="137" t="s">
        <v>4</v>
      </c>
      <c r="J5" s="137" t="s">
        <v>13</v>
      </c>
      <c r="K5" s="137" t="s">
        <v>0</v>
      </c>
      <c r="L5" s="137" t="s">
        <v>9</v>
      </c>
      <c r="M5" s="137" t="s">
        <v>6</v>
      </c>
      <c r="N5" s="137" t="s">
        <v>21</v>
      </c>
      <c r="O5" s="137" t="s">
        <v>8</v>
      </c>
      <c r="P5" s="137" t="s">
        <v>12</v>
      </c>
      <c r="Q5" s="137" t="s">
        <v>7</v>
      </c>
      <c r="R5" s="137" t="s">
        <v>10</v>
      </c>
      <c r="S5" s="137" t="s">
        <v>14</v>
      </c>
      <c r="T5" s="137" t="s">
        <v>2</v>
      </c>
      <c r="U5" s="137" t="s">
        <v>5</v>
      </c>
      <c r="V5" s="137" t="s">
        <v>19</v>
      </c>
      <c r="W5" s="137" t="s">
        <v>3</v>
      </c>
      <c r="X5" s="25" t="s">
        <v>114</v>
      </c>
    </row>
    <row r="6" spans="1:25" ht="11.1" customHeight="1" x14ac:dyDescent="0.2">
      <c r="A6" s="142"/>
      <c r="B6" s="144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31.09</v>
      </c>
      <c r="D8" s="1">
        <v>69</v>
      </c>
      <c r="E8" s="1">
        <v>33.53</v>
      </c>
      <c r="F8" s="1">
        <v>36.89</v>
      </c>
      <c r="G8" s="2">
        <v>26.79</v>
      </c>
      <c r="H8" s="1">
        <v>29</v>
      </c>
      <c r="I8" s="2">
        <v>19.82</v>
      </c>
      <c r="J8" s="1">
        <v>24.5825</v>
      </c>
      <c r="K8" s="1">
        <v>25.55</v>
      </c>
      <c r="L8" s="1">
        <v>28.26</v>
      </c>
      <c r="M8" s="1">
        <v>30.9</v>
      </c>
      <c r="N8" s="1">
        <v>31.83</v>
      </c>
      <c r="O8" s="1">
        <v>28</v>
      </c>
      <c r="P8" s="1">
        <v>32.229999999999997</v>
      </c>
      <c r="Q8" s="1">
        <v>22.72</v>
      </c>
      <c r="R8" s="2">
        <v>32</v>
      </c>
      <c r="S8" s="1">
        <v>25.11</v>
      </c>
      <c r="T8" s="2">
        <v>30.7</v>
      </c>
      <c r="U8" s="1">
        <v>30.37</v>
      </c>
      <c r="V8" s="1">
        <v>39.46</v>
      </c>
      <c r="W8" s="1">
        <v>26.75</v>
      </c>
      <c r="X8" s="53">
        <v>31.170595238095242</v>
      </c>
      <c r="Y8" s="9"/>
    </row>
    <row r="9" spans="1:25" ht="11.25" x14ac:dyDescent="0.2">
      <c r="A9" s="31" t="s">
        <v>87</v>
      </c>
      <c r="B9" s="30" t="s">
        <v>92</v>
      </c>
      <c r="C9" s="19">
        <v>3.09</v>
      </c>
      <c r="D9" s="19">
        <v>4.25</v>
      </c>
      <c r="E9" s="19">
        <v>2.76</v>
      </c>
      <c r="F9" s="19">
        <v>2.93</v>
      </c>
      <c r="G9" s="18">
        <v>3.2</v>
      </c>
      <c r="H9" s="19">
        <v>2.75</v>
      </c>
      <c r="I9" s="18">
        <v>3.11</v>
      </c>
      <c r="J9" s="19">
        <v>3.7</v>
      </c>
      <c r="K9" s="19">
        <v>3.07</v>
      </c>
      <c r="L9" s="19">
        <v>3.7</v>
      </c>
      <c r="M9" s="19">
        <v>4.58</v>
      </c>
      <c r="N9" s="19">
        <v>3.9</v>
      </c>
      <c r="O9" s="19">
        <v>3.24</v>
      </c>
      <c r="P9" s="19">
        <v>3.24</v>
      </c>
      <c r="Q9" s="19">
        <v>3.22</v>
      </c>
      <c r="R9" s="18">
        <v>3.06</v>
      </c>
      <c r="S9" s="19">
        <v>5.22</v>
      </c>
      <c r="T9" s="18">
        <v>3.19</v>
      </c>
      <c r="U9" s="19">
        <v>3.41</v>
      </c>
      <c r="V9" s="19">
        <v>4.08</v>
      </c>
      <c r="W9" s="19">
        <v>3.02</v>
      </c>
      <c r="X9" s="54">
        <v>3.4628571428571426</v>
      </c>
      <c r="Y9" s="9"/>
    </row>
    <row r="10" spans="1:25" ht="11.25" x14ac:dyDescent="0.2">
      <c r="A10" s="31" t="s">
        <v>24</v>
      </c>
      <c r="B10" s="30" t="s">
        <v>93</v>
      </c>
      <c r="C10" s="1">
        <v>271.5</v>
      </c>
      <c r="D10" s="1">
        <v>423</v>
      </c>
      <c r="E10" s="1">
        <v>278.51</v>
      </c>
      <c r="F10" s="1">
        <v>245</v>
      </c>
      <c r="G10" s="2">
        <v>247</v>
      </c>
      <c r="H10" s="1">
        <v>230</v>
      </c>
      <c r="I10" s="2">
        <v>243.8</v>
      </c>
      <c r="J10" s="1">
        <v>327.5</v>
      </c>
      <c r="K10" s="1">
        <v>230</v>
      </c>
      <c r="L10" s="1">
        <v>258</v>
      </c>
      <c r="M10" s="1">
        <v>269.3</v>
      </c>
      <c r="N10" s="1">
        <v>322.10000000000002</v>
      </c>
      <c r="O10" s="1">
        <v>223</v>
      </c>
      <c r="P10" s="1">
        <v>260</v>
      </c>
      <c r="Q10" s="1">
        <v>230.29</v>
      </c>
      <c r="R10" s="2">
        <v>232.5</v>
      </c>
      <c r="S10" s="1">
        <v>392.45</v>
      </c>
      <c r="T10" s="2">
        <v>256.60000000000002</v>
      </c>
      <c r="U10" s="1">
        <v>240.08</v>
      </c>
      <c r="V10" s="1">
        <v>255.14</v>
      </c>
      <c r="W10" s="1">
        <v>233.61</v>
      </c>
      <c r="X10" s="53">
        <v>269.97047619047618</v>
      </c>
      <c r="Y10" s="9"/>
    </row>
    <row r="11" spans="1:25" ht="11.25" x14ac:dyDescent="0.2">
      <c r="A11" s="31" t="s">
        <v>25</v>
      </c>
      <c r="B11" s="30" t="s">
        <v>92</v>
      </c>
      <c r="C11" s="19">
        <v>0.35</v>
      </c>
      <c r="D11" s="19">
        <v>0.56999999999999995</v>
      </c>
      <c r="E11" s="19">
        <v>0.36799999999999999</v>
      </c>
      <c r="F11" s="19">
        <v>0.37</v>
      </c>
      <c r="G11" s="18">
        <v>0.30559999999999998</v>
      </c>
      <c r="H11" s="19">
        <v>0.33</v>
      </c>
      <c r="I11" s="18">
        <v>0.34</v>
      </c>
      <c r="J11" s="1">
        <v>0.51500000000000001</v>
      </c>
      <c r="K11" s="19">
        <v>0.32400000000000001</v>
      </c>
      <c r="L11" s="19">
        <v>0.4</v>
      </c>
      <c r="M11" s="19">
        <v>0.41</v>
      </c>
      <c r="N11" s="19">
        <v>0.49619999999999997</v>
      </c>
      <c r="O11" s="19">
        <v>0.32</v>
      </c>
      <c r="P11" s="19">
        <v>0.3478</v>
      </c>
      <c r="Q11" s="19">
        <v>0.35</v>
      </c>
      <c r="R11" s="18">
        <v>0.34</v>
      </c>
      <c r="S11" s="19">
        <v>0.54</v>
      </c>
      <c r="T11" s="18">
        <v>0.36</v>
      </c>
      <c r="U11" s="19">
        <v>0.38</v>
      </c>
      <c r="V11" s="19">
        <v>0.34</v>
      </c>
      <c r="W11" s="19">
        <v>0.34460000000000002</v>
      </c>
      <c r="X11" s="54">
        <v>0.3857714285714286</v>
      </c>
      <c r="Y11" s="9"/>
    </row>
    <row r="12" spans="1:25" ht="11.25" x14ac:dyDescent="0.2">
      <c r="A12" s="31" t="s">
        <v>26</v>
      </c>
      <c r="B12" s="30" t="s">
        <v>93</v>
      </c>
      <c r="C12" s="1">
        <v>42.45</v>
      </c>
      <c r="D12" s="1">
        <v>42</v>
      </c>
      <c r="E12" s="1">
        <v>40.83</v>
      </c>
      <c r="F12" s="1">
        <v>28</v>
      </c>
      <c r="G12" s="2">
        <v>58.46</v>
      </c>
      <c r="H12" s="1">
        <v>49</v>
      </c>
      <c r="I12" s="2">
        <v>50</v>
      </c>
      <c r="J12" s="1">
        <v>41.4617</v>
      </c>
      <c r="K12" s="1">
        <v>45</v>
      </c>
      <c r="L12" s="1">
        <v>31</v>
      </c>
      <c r="M12" s="1">
        <v>26</v>
      </c>
      <c r="N12" s="1">
        <v>30</v>
      </c>
      <c r="O12" s="66">
        <v>19.5</v>
      </c>
      <c r="P12" s="1">
        <v>45</v>
      </c>
      <c r="Q12" s="1">
        <v>51.25</v>
      </c>
      <c r="R12" s="2">
        <v>48</v>
      </c>
      <c r="S12" s="1">
        <v>65</v>
      </c>
      <c r="T12" s="2">
        <v>41.75</v>
      </c>
      <c r="U12" s="1">
        <v>53.1</v>
      </c>
      <c r="V12" s="1">
        <v>36.25</v>
      </c>
      <c r="W12" s="1">
        <v>59.42</v>
      </c>
      <c r="X12" s="53">
        <v>43.022461904761904</v>
      </c>
      <c r="Y12" s="9"/>
    </row>
    <row r="13" spans="1:25" ht="11.25" x14ac:dyDescent="0.2">
      <c r="A13" s="31" t="s">
        <v>27</v>
      </c>
      <c r="B13" s="30" t="s">
        <v>93</v>
      </c>
      <c r="C13" s="1">
        <v>76</v>
      </c>
      <c r="D13" s="1">
        <v>148</v>
      </c>
      <c r="E13" s="1">
        <v>64.77</v>
      </c>
      <c r="F13" s="1">
        <v>56.5</v>
      </c>
      <c r="G13" s="2">
        <v>54</v>
      </c>
      <c r="H13" s="1">
        <v>41.5</v>
      </c>
      <c r="I13" s="2">
        <v>50</v>
      </c>
      <c r="J13" s="1">
        <v>102.3917</v>
      </c>
      <c r="K13" s="1">
        <v>47.3</v>
      </c>
      <c r="L13" s="1">
        <v>50</v>
      </c>
      <c r="M13" s="1">
        <v>76.3</v>
      </c>
      <c r="N13" s="1">
        <v>65.59</v>
      </c>
      <c r="O13" s="1">
        <v>60</v>
      </c>
      <c r="P13" s="1">
        <v>65</v>
      </c>
      <c r="Q13" s="1">
        <v>42.5</v>
      </c>
      <c r="R13" s="2">
        <v>62</v>
      </c>
      <c r="S13" s="1">
        <v>56.67</v>
      </c>
      <c r="T13" s="2">
        <v>56.26</v>
      </c>
      <c r="U13" s="1">
        <v>56.49</v>
      </c>
      <c r="V13" s="1">
        <v>65</v>
      </c>
      <c r="W13" s="1">
        <v>62.15</v>
      </c>
      <c r="X13" s="53">
        <v>64.686747619047622</v>
      </c>
      <c r="Y13" s="9"/>
    </row>
    <row r="14" spans="1:25" ht="11.25" x14ac:dyDescent="0.2">
      <c r="A14" s="31" t="s">
        <v>28</v>
      </c>
      <c r="B14" s="30" t="s">
        <v>94</v>
      </c>
      <c r="C14" s="67">
        <v>0.39</v>
      </c>
      <c r="D14" s="67">
        <v>0.4</v>
      </c>
      <c r="E14" s="67">
        <v>0.38</v>
      </c>
      <c r="F14" s="67">
        <v>0.32</v>
      </c>
      <c r="G14" s="68">
        <v>0.48</v>
      </c>
      <c r="H14" s="67">
        <v>0.37</v>
      </c>
      <c r="I14" s="68">
        <v>0.46</v>
      </c>
      <c r="J14" s="67">
        <v>0.45839999999999997</v>
      </c>
      <c r="K14" s="67">
        <v>0.57999999999999996</v>
      </c>
      <c r="L14" s="67">
        <v>0.43</v>
      </c>
      <c r="M14" s="67">
        <v>0.42</v>
      </c>
      <c r="N14" s="67">
        <v>0.44</v>
      </c>
      <c r="O14" s="67">
        <v>0.36</v>
      </c>
      <c r="P14" s="67">
        <v>0.38</v>
      </c>
      <c r="Q14" s="67">
        <v>0.39</v>
      </c>
      <c r="R14" s="68">
        <v>0.38</v>
      </c>
      <c r="S14" s="67">
        <v>0.35</v>
      </c>
      <c r="T14" s="68">
        <v>0.52</v>
      </c>
      <c r="U14" s="67">
        <v>0.43</v>
      </c>
      <c r="V14" s="67">
        <v>0.38</v>
      </c>
      <c r="W14" s="67">
        <v>0.39954000000000001</v>
      </c>
      <c r="X14" s="54">
        <v>0.41514000000000001</v>
      </c>
      <c r="Y14" s="9"/>
    </row>
    <row r="15" spans="1:25" ht="11.25" x14ac:dyDescent="0.2">
      <c r="A15" s="31" t="s">
        <v>44</v>
      </c>
      <c r="B15" s="30" t="s">
        <v>94</v>
      </c>
      <c r="C15" s="1">
        <v>0.67</v>
      </c>
      <c r="D15" s="1">
        <v>4.75</v>
      </c>
      <c r="E15" s="1">
        <v>1.94</v>
      </c>
      <c r="F15" s="1">
        <v>1.67</v>
      </c>
      <c r="G15" s="2">
        <v>2.13</v>
      </c>
      <c r="H15" s="1">
        <v>1.86</v>
      </c>
      <c r="I15" s="2">
        <v>1.45</v>
      </c>
      <c r="J15" s="1">
        <v>2.4674999999999998</v>
      </c>
      <c r="K15" s="1">
        <v>1.6</v>
      </c>
      <c r="L15" s="1">
        <v>1.73</v>
      </c>
      <c r="M15" s="1">
        <v>1.96</v>
      </c>
      <c r="N15" s="1">
        <v>2.33</v>
      </c>
      <c r="O15" s="1">
        <v>0.65</v>
      </c>
      <c r="P15" s="1">
        <v>2.5499999999999998</v>
      </c>
      <c r="Q15" s="1">
        <v>2.0499999999999998</v>
      </c>
      <c r="R15" s="2">
        <v>1.65</v>
      </c>
      <c r="S15" s="1">
        <v>1.99</v>
      </c>
      <c r="T15" s="2">
        <v>2.54</v>
      </c>
      <c r="U15" s="1">
        <v>1.71</v>
      </c>
      <c r="V15" s="1">
        <v>1.7</v>
      </c>
      <c r="W15" s="1">
        <v>1.89</v>
      </c>
      <c r="X15" s="53">
        <v>1.9660714285714289</v>
      </c>
      <c r="Y15" s="9"/>
    </row>
    <row r="16" spans="1:25" ht="11.25" x14ac:dyDescent="0.2">
      <c r="A16" s="31" t="s">
        <v>29</v>
      </c>
      <c r="B16" s="30" t="s">
        <v>91</v>
      </c>
      <c r="C16" s="1">
        <v>16.12</v>
      </c>
      <c r="D16" s="1">
        <v>20.55</v>
      </c>
      <c r="E16" s="1">
        <v>19.68</v>
      </c>
      <c r="F16" s="1">
        <v>22.48</v>
      </c>
      <c r="G16" s="2">
        <v>13.2</v>
      </c>
      <c r="H16" s="1">
        <v>14</v>
      </c>
      <c r="I16" s="2">
        <v>13.52</v>
      </c>
      <c r="J16" s="1">
        <v>16.7</v>
      </c>
      <c r="K16" s="1">
        <v>15.28</v>
      </c>
      <c r="L16" s="1">
        <v>12.26</v>
      </c>
      <c r="M16" s="1">
        <v>16.489999999999998</v>
      </c>
      <c r="N16" s="1">
        <v>17.899999999999999</v>
      </c>
      <c r="O16" s="1">
        <v>15.83</v>
      </c>
      <c r="P16" s="1">
        <v>20.170000000000002</v>
      </c>
      <c r="Q16" s="1">
        <v>10.6</v>
      </c>
      <c r="R16" s="2">
        <v>16</v>
      </c>
      <c r="S16" s="1">
        <v>14.61</v>
      </c>
      <c r="T16" s="2">
        <v>14.81</v>
      </c>
      <c r="U16" s="1">
        <v>13.38</v>
      </c>
      <c r="V16" s="1">
        <v>18</v>
      </c>
      <c r="W16" s="1">
        <v>12.11</v>
      </c>
      <c r="X16" s="53">
        <v>15.89</v>
      </c>
      <c r="Y16" s="9"/>
    </row>
    <row r="17" spans="1:25" ht="11.25" x14ac:dyDescent="0.2">
      <c r="A17" s="31" t="s">
        <v>30</v>
      </c>
      <c r="B17" s="30" t="s">
        <v>94</v>
      </c>
      <c r="C17" s="1">
        <v>48</v>
      </c>
      <c r="D17" s="1">
        <v>157</v>
      </c>
      <c r="E17" s="1">
        <v>42.54</v>
      </c>
      <c r="F17" s="1">
        <v>60</v>
      </c>
      <c r="G17" s="2">
        <v>60</v>
      </c>
      <c r="H17" s="1">
        <v>50.61</v>
      </c>
      <c r="I17" s="2">
        <v>59</v>
      </c>
      <c r="J17" s="1">
        <v>93.833399999999997</v>
      </c>
      <c r="K17" s="1">
        <v>65.349999999999994</v>
      </c>
      <c r="L17" s="1">
        <v>82</v>
      </c>
      <c r="M17" s="1">
        <v>91.2</v>
      </c>
      <c r="N17" s="1">
        <v>67.88</v>
      </c>
      <c r="O17" s="1">
        <v>54</v>
      </c>
      <c r="P17" s="1">
        <v>49</v>
      </c>
      <c r="Q17" s="1">
        <v>61.79</v>
      </c>
      <c r="R17" s="2">
        <v>58</v>
      </c>
      <c r="S17" s="1">
        <v>50.4</v>
      </c>
      <c r="T17" s="2">
        <v>62.4</v>
      </c>
      <c r="U17" s="1">
        <v>69.260000000000005</v>
      </c>
      <c r="V17" s="1">
        <v>42</v>
      </c>
      <c r="W17" s="1">
        <v>75.66</v>
      </c>
      <c r="X17" s="53">
        <v>66.663019047619059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225</v>
      </c>
      <c r="E18" s="1">
        <v>271.36</v>
      </c>
      <c r="F18" s="1">
        <v>206</v>
      </c>
      <c r="G18" s="2">
        <v>200</v>
      </c>
      <c r="H18" s="1">
        <v>284.45</v>
      </c>
      <c r="I18" s="2">
        <v>220.12</v>
      </c>
      <c r="J18" s="1">
        <v>96.8</v>
      </c>
      <c r="K18" s="1">
        <v>379.95</v>
      </c>
      <c r="L18" s="1">
        <v>355.625</v>
      </c>
      <c r="M18" s="1">
        <v>293.24</v>
      </c>
      <c r="N18" s="1">
        <v>266.19</v>
      </c>
      <c r="O18" s="1">
        <v>190</v>
      </c>
      <c r="P18" s="1">
        <v>276.58</v>
      </c>
      <c r="Q18" s="1">
        <v>255</v>
      </c>
      <c r="R18" s="2">
        <v>369</v>
      </c>
      <c r="S18" s="1">
        <v>430</v>
      </c>
      <c r="T18" s="2">
        <v>378.18</v>
      </c>
      <c r="U18" s="1">
        <v>209.43</v>
      </c>
      <c r="V18" s="1">
        <v>190</v>
      </c>
      <c r="W18" s="1">
        <v>275.70999999999998</v>
      </c>
      <c r="X18" s="53">
        <v>291.55404761904765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268.2</v>
      </c>
      <c r="D19" s="2">
        <v>189</v>
      </c>
      <c r="E19" s="1">
        <v>251.5</v>
      </c>
      <c r="F19" s="1">
        <v>194.63</v>
      </c>
      <c r="G19" s="2">
        <v>170</v>
      </c>
      <c r="H19" s="1">
        <v>240</v>
      </c>
      <c r="I19" s="2">
        <v>108</v>
      </c>
      <c r="J19" s="1">
        <v>195.6</v>
      </c>
      <c r="K19" s="1">
        <v>202.59</v>
      </c>
      <c r="L19" s="2">
        <v>249.5</v>
      </c>
      <c r="M19" s="1">
        <v>198.52</v>
      </c>
      <c r="N19" s="1">
        <v>232.96</v>
      </c>
      <c r="O19" s="1">
        <v>270</v>
      </c>
      <c r="P19" s="1">
        <v>179.36</v>
      </c>
      <c r="Q19" s="1">
        <v>187.5</v>
      </c>
      <c r="R19" s="2">
        <v>245</v>
      </c>
      <c r="S19" s="1">
        <v>181</v>
      </c>
      <c r="T19" s="2">
        <v>113.02</v>
      </c>
      <c r="U19" s="1">
        <v>176.06</v>
      </c>
      <c r="V19" s="1">
        <v>243.06</v>
      </c>
      <c r="W19" s="1">
        <v>230.19</v>
      </c>
      <c r="X19" s="53">
        <v>205.98523809523809</v>
      </c>
      <c r="Y19" s="9"/>
    </row>
    <row r="20" spans="1:25" ht="22.5" x14ac:dyDescent="0.2">
      <c r="A20" s="32" t="s">
        <v>33</v>
      </c>
      <c r="B20" s="33" t="s">
        <v>94</v>
      </c>
      <c r="C20" s="1">
        <v>26.5</v>
      </c>
      <c r="D20" s="1">
        <v>81.06</v>
      </c>
      <c r="E20" s="1">
        <v>47.17</v>
      </c>
      <c r="F20" s="1">
        <v>34</v>
      </c>
      <c r="G20" s="2">
        <v>57</v>
      </c>
      <c r="H20" s="1">
        <v>55</v>
      </c>
      <c r="I20" s="2">
        <v>37.5</v>
      </c>
      <c r="J20" s="1">
        <v>41.6</v>
      </c>
      <c r="K20" s="1">
        <v>60</v>
      </c>
      <c r="L20" s="1">
        <v>45</v>
      </c>
      <c r="M20" s="1">
        <v>51.32</v>
      </c>
      <c r="N20" s="1">
        <v>38.799999999999997</v>
      </c>
      <c r="O20" s="1">
        <v>53</v>
      </c>
      <c r="P20" s="1">
        <v>43.64</v>
      </c>
      <c r="Q20" s="1">
        <v>56.24</v>
      </c>
      <c r="R20" s="2">
        <v>52.5</v>
      </c>
      <c r="S20" s="1">
        <v>24.97</v>
      </c>
      <c r="T20" s="2">
        <v>25.93</v>
      </c>
      <c r="U20" s="1">
        <v>23.29</v>
      </c>
      <c r="V20" s="1">
        <v>33.5</v>
      </c>
      <c r="W20" s="1">
        <v>39.29</v>
      </c>
      <c r="X20" s="53">
        <v>44.157619047619043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15.29</v>
      </c>
      <c r="D21" s="1">
        <v>19.3</v>
      </c>
      <c r="E21" s="1">
        <v>23.08</v>
      </c>
      <c r="F21" s="1">
        <v>16.850000000000001</v>
      </c>
      <c r="G21" s="2">
        <v>17.899999999999999</v>
      </c>
      <c r="H21" s="1">
        <v>19.8</v>
      </c>
      <c r="I21" s="2">
        <v>17.52</v>
      </c>
      <c r="J21" s="1">
        <v>13.96</v>
      </c>
      <c r="K21" s="1">
        <v>24</v>
      </c>
      <c r="L21" s="1">
        <v>19.7</v>
      </c>
      <c r="M21" s="1">
        <v>17.2</v>
      </c>
      <c r="N21" s="1">
        <v>20.399999999999999</v>
      </c>
      <c r="O21" s="1">
        <v>12</v>
      </c>
      <c r="P21" s="1">
        <v>29.6</v>
      </c>
      <c r="Q21" s="1">
        <v>18.5</v>
      </c>
      <c r="R21" s="2">
        <v>18</v>
      </c>
      <c r="S21" s="1">
        <v>17.68</v>
      </c>
      <c r="T21" s="2">
        <v>17.53</v>
      </c>
      <c r="U21" s="1">
        <v>12.43</v>
      </c>
      <c r="V21" s="1">
        <v>19</v>
      </c>
      <c r="W21" s="1">
        <v>14.87</v>
      </c>
      <c r="X21" s="53">
        <v>18.314761904761909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337.95</v>
      </c>
      <c r="D22" s="1">
        <v>436.13</v>
      </c>
      <c r="E22" s="2">
        <v>257.16000000000003</v>
      </c>
      <c r="F22" s="2">
        <v>175</v>
      </c>
      <c r="G22" s="2">
        <v>360</v>
      </c>
      <c r="H22" s="1">
        <v>290</v>
      </c>
      <c r="I22" s="2">
        <v>199</v>
      </c>
      <c r="J22" s="1">
        <v>254.54</v>
      </c>
      <c r="K22" s="1">
        <v>275.64999999999998</v>
      </c>
      <c r="L22" s="1">
        <v>322</v>
      </c>
      <c r="M22" s="1">
        <v>370</v>
      </c>
      <c r="N22" s="1">
        <v>214.51</v>
      </c>
      <c r="O22" s="1">
        <v>550</v>
      </c>
      <c r="P22" s="1">
        <v>290</v>
      </c>
      <c r="Q22" s="1">
        <v>588</v>
      </c>
      <c r="R22" s="2">
        <v>215</v>
      </c>
      <c r="S22" s="1">
        <v>288.60000000000002</v>
      </c>
      <c r="T22" s="2">
        <v>623</v>
      </c>
      <c r="U22" s="1">
        <v>409.14</v>
      </c>
      <c r="V22" s="1">
        <v>206</v>
      </c>
      <c r="W22" s="1">
        <v>259.45</v>
      </c>
      <c r="X22" s="53">
        <v>329.57761904761907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17</v>
      </c>
      <c r="D23" s="1">
        <v>18.5</v>
      </c>
      <c r="E23" s="2">
        <v>5.7</v>
      </c>
      <c r="F23" s="2">
        <v>5.27</v>
      </c>
      <c r="G23" s="2">
        <v>9</v>
      </c>
      <c r="H23" s="1">
        <v>9</v>
      </c>
      <c r="I23" s="2">
        <v>6</v>
      </c>
      <c r="J23" s="1">
        <v>7.7050000000000001</v>
      </c>
      <c r="K23" s="1">
        <v>9.24</v>
      </c>
      <c r="L23" s="1">
        <v>18.45</v>
      </c>
      <c r="M23" s="1">
        <v>11.9</v>
      </c>
      <c r="N23" s="1">
        <v>9.15</v>
      </c>
      <c r="O23" s="1">
        <v>3.6</v>
      </c>
      <c r="P23" s="1">
        <v>5.68</v>
      </c>
      <c r="Q23" s="1">
        <v>11.5</v>
      </c>
      <c r="R23" s="2">
        <v>11</v>
      </c>
      <c r="S23" s="1">
        <v>20</v>
      </c>
      <c r="T23" s="2">
        <v>7.7</v>
      </c>
      <c r="U23" s="1">
        <v>21.81</v>
      </c>
      <c r="V23" s="1">
        <v>13.89</v>
      </c>
      <c r="W23" s="1">
        <v>8.6199999999999992</v>
      </c>
      <c r="X23" s="53">
        <v>10.986428571428572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52</v>
      </c>
      <c r="D24" s="1">
        <v>51</v>
      </c>
      <c r="E24" s="1">
        <v>53.19</v>
      </c>
      <c r="F24" s="1">
        <v>65</v>
      </c>
      <c r="G24" s="2">
        <v>57</v>
      </c>
      <c r="H24" s="1">
        <v>38.69</v>
      </c>
      <c r="I24" s="2">
        <v>31</v>
      </c>
      <c r="J24" s="1">
        <v>61</v>
      </c>
      <c r="K24" s="1">
        <v>49.18</v>
      </c>
      <c r="L24" s="1">
        <v>59</v>
      </c>
      <c r="M24" s="1">
        <v>75</v>
      </c>
      <c r="N24" s="1">
        <v>61.87</v>
      </c>
      <c r="O24" s="1">
        <v>61.2</v>
      </c>
      <c r="P24" s="1">
        <v>52.97</v>
      </c>
      <c r="Q24" s="1">
        <v>50</v>
      </c>
      <c r="R24" s="2">
        <v>48</v>
      </c>
      <c r="S24" s="1">
        <v>71.400000000000006</v>
      </c>
      <c r="T24" s="2">
        <v>53.22</v>
      </c>
      <c r="U24" s="1">
        <v>57.93</v>
      </c>
      <c r="V24" s="1">
        <v>62.5</v>
      </c>
      <c r="W24" s="1">
        <v>49.28</v>
      </c>
      <c r="X24" s="53">
        <v>55.258571428571429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3.83</v>
      </c>
      <c r="D25" s="1">
        <v>4.93</v>
      </c>
      <c r="E25" s="1">
        <v>6.32</v>
      </c>
      <c r="F25" s="1">
        <v>5.88</v>
      </c>
      <c r="G25" s="2">
        <v>7.18</v>
      </c>
      <c r="H25" s="1">
        <v>8.31</v>
      </c>
      <c r="I25" s="2">
        <v>5.33</v>
      </c>
      <c r="J25" s="1">
        <v>6.3316999999999997</v>
      </c>
      <c r="K25" s="1">
        <v>7.29</v>
      </c>
      <c r="L25" s="1">
        <v>7.77</v>
      </c>
      <c r="M25" s="1">
        <v>8.3000000000000007</v>
      </c>
      <c r="N25" s="1">
        <v>5.48</v>
      </c>
      <c r="O25" s="1">
        <v>5.04</v>
      </c>
      <c r="P25" s="1">
        <v>4.9000000000000004</v>
      </c>
      <c r="Q25" s="1">
        <v>7.5</v>
      </c>
      <c r="R25" s="2">
        <v>9.4</v>
      </c>
      <c r="S25" s="1">
        <v>5.61</v>
      </c>
      <c r="T25" s="2">
        <v>11.56</v>
      </c>
      <c r="U25" s="1">
        <v>8.3699999999999992</v>
      </c>
      <c r="V25" s="1">
        <v>4.4000000000000004</v>
      </c>
      <c r="W25" s="1">
        <v>7.9788888888888891</v>
      </c>
      <c r="X25" s="53">
        <v>6.7481232804232816</v>
      </c>
      <c r="Y25" s="9"/>
    </row>
    <row r="26" spans="1:25" ht="11.25" x14ac:dyDescent="0.2">
      <c r="A26" s="31" t="s">
        <v>38</v>
      </c>
      <c r="B26" s="30" t="s">
        <v>92</v>
      </c>
      <c r="C26" s="1">
        <v>7.29</v>
      </c>
      <c r="D26" s="1">
        <v>4.45</v>
      </c>
      <c r="E26" s="1">
        <v>5.09</v>
      </c>
      <c r="F26" s="1">
        <v>3.8</v>
      </c>
      <c r="G26" s="2">
        <v>5.13</v>
      </c>
      <c r="H26" s="1">
        <v>6.16</v>
      </c>
      <c r="I26" s="2">
        <v>4.16</v>
      </c>
      <c r="J26" s="19">
        <v>9.4499999999999993</v>
      </c>
      <c r="K26" s="1">
        <v>3.7</v>
      </c>
      <c r="L26" s="1">
        <v>6.8449999999999998</v>
      </c>
      <c r="M26" s="1">
        <v>6.57</v>
      </c>
      <c r="N26" s="2">
        <v>3.71</v>
      </c>
      <c r="O26" s="1">
        <v>4.6500000000000004</v>
      </c>
      <c r="P26" s="1">
        <v>7.75</v>
      </c>
      <c r="Q26" s="1">
        <v>4.8899999999999997</v>
      </c>
      <c r="R26" s="2">
        <v>9.4499999999999993</v>
      </c>
      <c r="S26" s="1">
        <v>11.09</v>
      </c>
      <c r="T26" s="2">
        <v>8.9600000000000009</v>
      </c>
      <c r="U26" s="1">
        <v>5.76</v>
      </c>
      <c r="V26" s="1">
        <v>7.51</v>
      </c>
      <c r="W26" s="1">
        <v>6.01</v>
      </c>
      <c r="X26" s="53">
        <v>6.3059523809523812</v>
      </c>
      <c r="Y26" s="9"/>
    </row>
    <row r="27" spans="1:25" ht="11.25" x14ac:dyDescent="0.2">
      <c r="A27" s="31" t="s">
        <v>109</v>
      </c>
      <c r="B27" s="30" t="s">
        <v>96</v>
      </c>
      <c r="C27" s="19">
        <v>0.82</v>
      </c>
      <c r="D27" s="19">
        <v>0.79</v>
      </c>
      <c r="E27" s="19">
        <v>0.79</v>
      </c>
      <c r="F27" s="19">
        <v>0.65</v>
      </c>
      <c r="G27" s="18">
        <v>0.48</v>
      </c>
      <c r="H27" s="19">
        <v>0.6</v>
      </c>
      <c r="I27" s="18">
        <v>0.56000000000000005</v>
      </c>
      <c r="J27" s="19">
        <v>0.72840000000000005</v>
      </c>
      <c r="K27" s="19">
        <v>0.56999999999999995</v>
      </c>
      <c r="L27" s="19">
        <v>0.68</v>
      </c>
      <c r="M27" s="19">
        <v>0.64</v>
      </c>
      <c r="N27" s="19">
        <v>0.67</v>
      </c>
      <c r="O27" s="19">
        <v>0.7</v>
      </c>
      <c r="P27" s="19">
        <v>0.85</v>
      </c>
      <c r="Q27" s="19">
        <v>0.57999999999999996</v>
      </c>
      <c r="R27" s="18">
        <v>0.83</v>
      </c>
      <c r="S27" s="18">
        <v>0.8</v>
      </c>
      <c r="T27" s="18">
        <v>0.88</v>
      </c>
      <c r="U27" s="19">
        <v>0.73</v>
      </c>
      <c r="V27" s="19">
        <v>0.63</v>
      </c>
      <c r="W27" s="19">
        <v>0.68069999999999997</v>
      </c>
      <c r="X27" s="54">
        <v>0.69805238095238098</v>
      </c>
      <c r="Y27" s="9"/>
    </row>
    <row r="28" spans="1:25" ht="11.25" x14ac:dyDescent="0.2">
      <c r="A28" s="31" t="s">
        <v>39</v>
      </c>
      <c r="B28" s="30" t="s">
        <v>94</v>
      </c>
      <c r="C28" s="1">
        <v>55.5</v>
      </c>
      <c r="D28" s="1">
        <v>56.05</v>
      </c>
      <c r="E28" s="1">
        <v>63.16</v>
      </c>
      <c r="F28" s="1">
        <v>62.5</v>
      </c>
      <c r="G28" s="2">
        <v>47.52</v>
      </c>
      <c r="H28" s="1">
        <v>50</v>
      </c>
      <c r="I28" s="2">
        <v>54</v>
      </c>
      <c r="J28" s="1">
        <v>58.9</v>
      </c>
      <c r="K28" s="1">
        <v>49.78</v>
      </c>
      <c r="L28" s="1">
        <v>53</v>
      </c>
      <c r="M28" s="1">
        <v>57.5</v>
      </c>
      <c r="N28" s="1">
        <v>53.91</v>
      </c>
      <c r="O28" s="1">
        <v>78.95</v>
      </c>
      <c r="P28" s="1">
        <v>68</v>
      </c>
      <c r="Q28" s="1">
        <v>51</v>
      </c>
      <c r="R28" s="2">
        <v>55</v>
      </c>
      <c r="S28" s="1">
        <v>61.67</v>
      </c>
      <c r="T28" s="2">
        <v>69.400000000000006</v>
      </c>
      <c r="U28" s="1">
        <v>62.36</v>
      </c>
      <c r="V28" s="1">
        <v>50</v>
      </c>
      <c r="W28" s="1">
        <v>57.67</v>
      </c>
      <c r="X28" s="53">
        <v>57.898571428571422</v>
      </c>
      <c r="Y28" s="9"/>
    </row>
    <row r="29" spans="1:25" ht="11.25" x14ac:dyDescent="0.2">
      <c r="A29" s="31" t="s">
        <v>40</v>
      </c>
      <c r="B29" s="30" t="s">
        <v>94</v>
      </c>
      <c r="C29" s="1">
        <v>142.09</v>
      </c>
      <c r="D29" s="1">
        <v>334</v>
      </c>
      <c r="E29" s="1">
        <v>194.64</v>
      </c>
      <c r="F29" s="1">
        <v>135.91999999999999</v>
      </c>
      <c r="G29" s="2">
        <v>142</v>
      </c>
      <c r="H29" s="1">
        <v>185</v>
      </c>
      <c r="I29" s="2">
        <v>70</v>
      </c>
      <c r="J29" s="1">
        <v>165.66669999999999</v>
      </c>
      <c r="K29" s="1">
        <v>202.08</v>
      </c>
      <c r="L29" s="1">
        <v>198.29</v>
      </c>
      <c r="M29" s="1">
        <v>210.9</v>
      </c>
      <c r="N29" s="1">
        <v>161.13</v>
      </c>
      <c r="O29" s="1">
        <v>165</v>
      </c>
      <c r="P29" s="1">
        <v>194.6</v>
      </c>
      <c r="Q29" s="1">
        <v>166.66</v>
      </c>
      <c r="R29" s="2">
        <v>200</v>
      </c>
      <c r="S29" s="1">
        <v>78.44</v>
      </c>
      <c r="T29" s="2">
        <v>187.54</v>
      </c>
      <c r="U29" s="1">
        <v>178.75</v>
      </c>
      <c r="V29" s="1">
        <v>150</v>
      </c>
      <c r="W29" s="1">
        <v>153</v>
      </c>
      <c r="X29" s="53">
        <v>172.1765095238095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49.25</v>
      </c>
      <c r="E30" s="1">
        <v>31.27</v>
      </c>
      <c r="F30" s="1">
        <v>24.6</v>
      </c>
      <c r="G30" s="2">
        <v>42.43</v>
      </c>
      <c r="H30" s="1">
        <v>45</v>
      </c>
      <c r="I30" s="2">
        <v>29.95</v>
      </c>
      <c r="J30" s="1">
        <v>26.5</v>
      </c>
      <c r="K30" s="1">
        <v>42.21</v>
      </c>
      <c r="L30" s="1">
        <v>38.450000000000003</v>
      </c>
      <c r="M30" s="1">
        <v>43.26</v>
      </c>
      <c r="N30" s="1">
        <v>29.42</v>
      </c>
      <c r="O30" s="1">
        <v>11.5</v>
      </c>
      <c r="P30" s="1">
        <v>54.03</v>
      </c>
      <c r="Q30" s="1">
        <v>42</v>
      </c>
      <c r="R30" s="2">
        <v>30</v>
      </c>
      <c r="S30" s="1">
        <v>35.020000000000003</v>
      </c>
      <c r="T30" s="2">
        <v>35.9</v>
      </c>
      <c r="U30" s="1">
        <v>25.23</v>
      </c>
      <c r="V30" s="1">
        <v>29</v>
      </c>
      <c r="W30" s="1">
        <v>52.63</v>
      </c>
      <c r="X30" s="53">
        <v>35.592857142857142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40</v>
      </c>
      <c r="D31" s="1">
        <v>58</v>
      </c>
      <c r="E31" s="1">
        <v>42.19</v>
      </c>
      <c r="F31" s="1">
        <v>54.7</v>
      </c>
      <c r="G31" s="2">
        <v>43.75</v>
      </c>
      <c r="H31" s="1">
        <v>44.25</v>
      </c>
      <c r="I31" s="2">
        <v>49.9</v>
      </c>
      <c r="J31" s="1">
        <v>52</v>
      </c>
      <c r="K31" s="1">
        <v>53</v>
      </c>
      <c r="L31" s="1">
        <v>49.2</v>
      </c>
      <c r="M31" s="1">
        <v>58.3</v>
      </c>
      <c r="N31" s="1">
        <v>43.67</v>
      </c>
      <c r="O31" s="1">
        <v>51.4</v>
      </c>
      <c r="P31" s="1">
        <v>46.33</v>
      </c>
      <c r="Q31" s="1">
        <v>48</v>
      </c>
      <c r="R31" s="2">
        <v>41.5</v>
      </c>
      <c r="S31" s="1">
        <v>24.31</v>
      </c>
      <c r="T31" s="2">
        <v>40.92</v>
      </c>
      <c r="U31" s="1">
        <v>57.33</v>
      </c>
      <c r="V31" s="1">
        <v>47.38</v>
      </c>
      <c r="W31" s="1">
        <v>42.17</v>
      </c>
      <c r="X31" s="53">
        <v>47.061904761904756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18.329999999999998</v>
      </c>
      <c r="D32" s="1">
        <v>29.25</v>
      </c>
      <c r="E32" s="1">
        <v>29.7</v>
      </c>
      <c r="F32" s="1">
        <v>17.18</v>
      </c>
      <c r="G32" s="2">
        <v>13.91</v>
      </c>
      <c r="H32" s="1">
        <v>21.14</v>
      </c>
      <c r="I32" s="2">
        <v>8.9166000000000007</v>
      </c>
      <c r="J32" s="1">
        <v>15.56</v>
      </c>
      <c r="K32" s="1">
        <v>23.58</v>
      </c>
      <c r="L32" s="1">
        <v>25.015000000000001</v>
      </c>
      <c r="M32" s="1">
        <v>19.899999999999999</v>
      </c>
      <c r="N32" s="1">
        <v>17.41</v>
      </c>
      <c r="O32" s="1">
        <v>33.799999999999997</v>
      </c>
      <c r="P32" s="1">
        <v>26.62</v>
      </c>
      <c r="Q32" s="1">
        <v>19.66</v>
      </c>
      <c r="R32" s="2">
        <v>25</v>
      </c>
      <c r="S32" s="2">
        <v>17.75</v>
      </c>
      <c r="T32" s="2">
        <v>22.23</v>
      </c>
      <c r="U32" s="1">
        <v>14.88</v>
      </c>
      <c r="V32" s="1">
        <v>20</v>
      </c>
      <c r="W32" s="1">
        <v>19.7</v>
      </c>
      <c r="X32" s="53">
        <v>20.930076190476193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10.66</v>
      </c>
      <c r="E34" s="2">
        <v>11.1</v>
      </c>
      <c r="F34" s="2">
        <v>8.5500000000000007</v>
      </c>
      <c r="G34" s="2">
        <v>10.26</v>
      </c>
      <c r="H34" s="1">
        <v>10.26</v>
      </c>
      <c r="I34" s="2">
        <v>10.7519454</v>
      </c>
      <c r="J34" s="2">
        <v>8.2389210000000013</v>
      </c>
      <c r="K34" s="2">
        <v>12.47</v>
      </c>
      <c r="L34" s="2">
        <v>7.7114310000000001</v>
      </c>
      <c r="M34" s="1">
        <v>8</v>
      </c>
      <c r="N34" s="1">
        <v>9.5</v>
      </c>
      <c r="O34" s="2">
        <v>7.7744399999999994</v>
      </c>
      <c r="P34" s="2">
        <v>10.029999999999999</v>
      </c>
      <c r="Q34" s="2">
        <v>13.2</v>
      </c>
      <c r="R34" s="2">
        <v>12.428610000000001</v>
      </c>
      <c r="S34" s="1">
        <v>8.4236363697999987</v>
      </c>
      <c r="T34" s="2">
        <v>10.3254</v>
      </c>
      <c r="U34" s="2">
        <v>13.730481999999999</v>
      </c>
      <c r="V34" s="2">
        <v>8.69</v>
      </c>
      <c r="W34" s="1">
        <v>12.386700000000001</v>
      </c>
      <c r="X34" s="53">
        <v>10.14978903665714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7.88</v>
      </c>
      <c r="E35" s="2">
        <v>6.5</v>
      </c>
      <c r="F35" s="2">
        <v>5.62</v>
      </c>
      <c r="G35" s="2">
        <v>6.61</v>
      </c>
      <c r="H35" s="1">
        <v>6.4</v>
      </c>
      <c r="I35" s="2">
        <v>6.4209510000000005</v>
      </c>
      <c r="J35" s="2">
        <v>5.9987310000000003</v>
      </c>
      <c r="K35" s="2">
        <v>8.14</v>
      </c>
      <c r="L35" s="2">
        <v>5.6722380000000001</v>
      </c>
      <c r="M35" s="1">
        <v>6.16</v>
      </c>
      <c r="N35" s="1">
        <v>6.76</v>
      </c>
      <c r="O35" s="2">
        <v>6.1138800000000009</v>
      </c>
      <c r="P35" s="2">
        <v>7.55</v>
      </c>
      <c r="Q35" s="2">
        <v>9.3699999999999992</v>
      </c>
      <c r="R35" s="2">
        <v>9.2253600000000002</v>
      </c>
      <c r="S35" s="1">
        <v>6.7286363697999994</v>
      </c>
      <c r="T35" s="2">
        <v>7.0312000000000001</v>
      </c>
      <c r="U35" s="2">
        <v>9.2961240000000007</v>
      </c>
      <c r="V35" s="2">
        <v>5.82</v>
      </c>
      <c r="W35" s="1">
        <v>10.239672000000001</v>
      </c>
      <c r="X35" s="53">
        <v>7.1152176366571425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48</v>
      </c>
      <c r="E37" s="1">
        <v>72.36</v>
      </c>
      <c r="F37" s="1">
        <v>20.86</v>
      </c>
      <c r="G37" s="1">
        <v>82</v>
      </c>
      <c r="H37" s="1">
        <v>44</v>
      </c>
      <c r="I37" s="2">
        <v>36.622799999999998</v>
      </c>
      <c r="J37" s="1">
        <v>29.415500000000002</v>
      </c>
      <c r="K37" s="1">
        <v>39.200000000000003</v>
      </c>
      <c r="L37" s="1">
        <v>32</v>
      </c>
      <c r="M37" s="1">
        <v>47.43</v>
      </c>
      <c r="N37" s="1">
        <v>17.93</v>
      </c>
      <c r="O37" s="1">
        <v>18.55</v>
      </c>
      <c r="P37" s="1">
        <v>34.520000000000003</v>
      </c>
      <c r="Q37" s="1">
        <v>41.72</v>
      </c>
      <c r="R37" s="2">
        <v>37</v>
      </c>
      <c r="S37" s="1">
        <v>16.033999999999999</v>
      </c>
      <c r="T37" s="2">
        <v>41.831800000000001</v>
      </c>
      <c r="U37" s="1">
        <v>20.49</v>
      </c>
      <c r="V37" s="1">
        <v>30</v>
      </c>
      <c r="W37" s="1">
        <v>28.37</v>
      </c>
      <c r="X37" s="53">
        <v>36.064480952380961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39</v>
      </c>
      <c r="E39" s="20">
        <v>10.27</v>
      </c>
      <c r="F39" s="20">
        <v>9.58</v>
      </c>
      <c r="G39" s="20">
        <v>17.8</v>
      </c>
      <c r="H39" s="20">
        <v>10</v>
      </c>
      <c r="I39" s="21">
        <v>10.4</v>
      </c>
      <c r="J39" s="20">
        <v>11.55</v>
      </c>
      <c r="K39" s="20">
        <v>5.24</v>
      </c>
      <c r="L39" s="20">
        <v>15</v>
      </c>
      <c r="M39" s="20">
        <v>18.75</v>
      </c>
      <c r="N39" s="20">
        <v>12.83</v>
      </c>
      <c r="O39" s="20">
        <v>4.7</v>
      </c>
      <c r="P39" s="20">
        <v>15.1</v>
      </c>
      <c r="Q39" s="20">
        <v>6</v>
      </c>
      <c r="R39" s="21">
        <v>6.5</v>
      </c>
      <c r="S39" s="20">
        <v>4.6697906299999996</v>
      </c>
      <c r="T39" s="21">
        <v>25</v>
      </c>
      <c r="U39" s="20">
        <v>7.79</v>
      </c>
      <c r="V39" s="20">
        <v>8.41</v>
      </c>
      <c r="W39" s="20">
        <v>5.9666666666666668</v>
      </c>
      <c r="X39" s="57">
        <v>12.836021776031744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145</vt:i4>
      </vt:variant>
      <vt:variant>
        <vt:lpstr>Intervalos nomeados</vt:lpstr>
      </vt:variant>
      <vt:variant>
        <vt:i4>142</vt:i4>
      </vt:variant>
    </vt:vector>
  </HeadingPairs>
  <TitlesOfParts>
    <vt:vector size="287" baseType="lpstr">
      <vt:lpstr>Fev_19</vt:lpstr>
      <vt:lpstr>Jan_19</vt:lpstr>
      <vt:lpstr>Dez_18</vt:lpstr>
      <vt:lpstr>Nov_18</vt:lpstr>
      <vt:lpstr>Out_18</vt:lpstr>
      <vt:lpstr>Set_18</vt:lpstr>
      <vt:lpstr>Ago_18 </vt:lpstr>
      <vt:lpstr>Jul_18</vt:lpstr>
      <vt:lpstr>Jun_18</vt:lpstr>
      <vt:lpstr>Mai_18 </vt:lpstr>
      <vt:lpstr>Abr_18</vt:lpstr>
      <vt:lpstr>Mar_18</vt:lpstr>
      <vt:lpstr>Fev_18 </vt:lpstr>
      <vt:lpstr>Jan_18</vt:lpstr>
      <vt:lpstr>Dez_17</vt:lpstr>
      <vt:lpstr>Nov_17</vt:lpstr>
      <vt:lpstr>Out_17</vt:lpstr>
      <vt:lpstr>Set_17</vt:lpstr>
      <vt:lpstr>Ago_17</vt:lpstr>
      <vt:lpstr>Jul_17 </vt:lpstr>
      <vt:lpstr>Jun_17</vt:lpstr>
      <vt:lpstr>Mai_17</vt:lpstr>
      <vt:lpstr>Abr_17</vt:lpstr>
      <vt:lpstr>Mar_17 </vt:lpstr>
      <vt:lpstr>Fev_17</vt:lpstr>
      <vt:lpstr>Jan_17</vt:lpstr>
      <vt:lpstr>Dez_16 </vt:lpstr>
      <vt:lpstr>Nov_16 </vt:lpstr>
      <vt:lpstr>Out_16 </vt:lpstr>
      <vt:lpstr>Set_16</vt:lpstr>
      <vt:lpstr>Ago_16 </vt:lpstr>
      <vt:lpstr>Jul_16</vt:lpstr>
      <vt:lpstr>Jun_16</vt:lpstr>
      <vt:lpstr>Mai_16</vt:lpstr>
      <vt:lpstr>Abr_16</vt:lpstr>
      <vt:lpstr>Mar_16 </vt:lpstr>
      <vt:lpstr>Fev_16</vt:lpstr>
      <vt:lpstr>Jan_16</vt:lpstr>
      <vt:lpstr>Dez_15</vt:lpstr>
      <vt:lpstr>Nov_15 </vt:lpstr>
      <vt:lpstr>Out_15</vt:lpstr>
      <vt:lpstr>Set_15</vt:lpstr>
      <vt:lpstr>Ago_15</vt:lpstr>
      <vt:lpstr>Jul_15</vt:lpstr>
      <vt:lpstr>Jun_15</vt:lpstr>
      <vt:lpstr>Mai_15</vt:lpstr>
      <vt:lpstr>Abr_15 </vt:lpstr>
      <vt:lpstr>Mar_15 </vt:lpstr>
      <vt:lpstr>Fev_15</vt:lpstr>
      <vt:lpstr>Jan_15</vt:lpstr>
      <vt:lpstr>Dez_14</vt:lpstr>
      <vt:lpstr>Nov_14</vt:lpstr>
      <vt:lpstr>Out_14 </vt:lpstr>
      <vt:lpstr>Set_14</vt:lpstr>
      <vt:lpstr>Ago_14 </vt:lpstr>
      <vt:lpstr>Jul_14 </vt:lpstr>
      <vt:lpstr>Jun_14  </vt:lpstr>
      <vt:lpstr>Mai_14 </vt:lpstr>
      <vt:lpstr>Abr_14</vt:lpstr>
      <vt:lpstr>Mar_14</vt:lpstr>
      <vt:lpstr>Fev_14</vt:lpstr>
      <vt:lpstr>Jan_14</vt:lpstr>
      <vt:lpstr>Dez_13</vt:lpstr>
      <vt:lpstr>Nov_13</vt:lpstr>
      <vt:lpstr>Out_13</vt:lpstr>
      <vt:lpstr>Set_13</vt:lpstr>
      <vt:lpstr>Ago_13</vt:lpstr>
      <vt:lpstr>Jul_13</vt:lpstr>
      <vt:lpstr>Jun_13</vt:lpstr>
      <vt:lpstr>Mai_13</vt:lpstr>
      <vt:lpstr>Abr_13</vt:lpstr>
      <vt:lpstr>Mar_13</vt:lpstr>
      <vt:lpstr>Fev_13</vt:lpstr>
      <vt:lpstr>Jan_13</vt:lpstr>
      <vt:lpstr>Dez_12</vt:lpstr>
      <vt:lpstr>Nov_12</vt:lpstr>
      <vt:lpstr>Out_12</vt:lpstr>
      <vt:lpstr>Set_12</vt:lpstr>
      <vt:lpstr>Ago_12</vt:lpstr>
      <vt:lpstr>Jul_12</vt:lpstr>
      <vt:lpstr>Jun_12</vt:lpstr>
      <vt:lpstr>Mai_12</vt:lpstr>
      <vt:lpstr>Abr_12</vt:lpstr>
      <vt:lpstr>Mar_12</vt:lpstr>
      <vt:lpstr>Fev_12</vt:lpstr>
      <vt:lpstr>Jan_12</vt:lpstr>
      <vt:lpstr>Dez_11</vt:lpstr>
      <vt:lpstr>Nov_11</vt:lpstr>
      <vt:lpstr>Out_11</vt:lpstr>
      <vt:lpstr>Set_11</vt:lpstr>
      <vt:lpstr>Ago_11</vt:lpstr>
      <vt:lpstr>Jul_11</vt:lpstr>
      <vt:lpstr>Jun_11</vt:lpstr>
      <vt:lpstr>Mai_11</vt:lpstr>
      <vt:lpstr>Abr_11</vt:lpstr>
      <vt:lpstr>Mar_11</vt:lpstr>
      <vt:lpstr>Fev_11</vt:lpstr>
      <vt:lpstr>Jan_11</vt:lpstr>
      <vt:lpstr>Dez_10</vt:lpstr>
      <vt:lpstr>Nov_10</vt:lpstr>
      <vt:lpstr>Out_10</vt:lpstr>
      <vt:lpstr>Set_10</vt:lpstr>
      <vt:lpstr>Ago_10</vt:lpstr>
      <vt:lpstr>Jul_10</vt:lpstr>
      <vt:lpstr>Jun_10</vt:lpstr>
      <vt:lpstr>Mai_10</vt:lpstr>
      <vt:lpstr>Abr_10</vt:lpstr>
      <vt:lpstr>Mar_10</vt:lpstr>
      <vt:lpstr>Fev_10</vt:lpstr>
      <vt:lpstr>Jan_10</vt:lpstr>
      <vt:lpstr>Dez_09</vt:lpstr>
      <vt:lpstr>Nov_09</vt:lpstr>
      <vt:lpstr>Out_09</vt:lpstr>
      <vt:lpstr>Set_09</vt:lpstr>
      <vt:lpstr>Ago_09</vt:lpstr>
      <vt:lpstr>Jul_09</vt:lpstr>
      <vt:lpstr>Jun_09</vt:lpstr>
      <vt:lpstr>Mai_09</vt:lpstr>
      <vt:lpstr>Abr_09</vt:lpstr>
      <vt:lpstr>Mar_09</vt:lpstr>
      <vt:lpstr>Fev_09</vt:lpstr>
      <vt:lpstr>Jan_09</vt:lpstr>
      <vt:lpstr>Dez_08</vt:lpstr>
      <vt:lpstr>Nov_08</vt:lpstr>
      <vt:lpstr>Out_08</vt:lpstr>
      <vt:lpstr>Set_08</vt:lpstr>
      <vt:lpstr>Ago_08</vt:lpstr>
      <vt:lpstr>Jul_08</vt:lpstr>
      <vt:lpstr>Jun_08</vt:lpstr>
      <vt:lpstr>Mai_08</vt:lpstr>
      <vt:lpstr>Abr_08</vt:lpstr>
      <vt:lpstr>Mar_08</vt:lpstr>
      <vt:lpstr>Fev_08</vt:lpstr>
      <vt:lpstr>Jan_08</vt:lpstr>
      <vt:lpstr>Dez_2007</vt:lpstr>
      <vt:lpstr>Nov</vt:lpstr>
      <vt:lpstr>Out</vt:lpstr>
      <vt:lpstr>Set</vt:lpstr>
      <vt:lpstr>Ago</vt:lpstr>
      <vt:lpstr>Jul</vt:lpstr>
      <vt:lpstr>Jun</vt:lpstr>
      <vt:lpstr>Mai</vt:lpstr>
      <vt:lpstr>Abr</vt:lpstr>
      <vt:lpstr>Mar</vt:lpstr>
      <vt:lpstr>Fev_2007</vt:lpstr>
      <vt:lpstr>Abr!Area_de_impressao</vt:lpstr>
      <vt:lpstr>Abr_08!Area_de_impressao</vt:lpstr>
      <vt:lpstr>Abr_09!Area_de_impressao</vt:lpstr>
      <vt:lpstr>Abr_10!Area_de_impressao</vt:lpstr>
      <vt:lpstr>Abr_11!Area_de_impressao</vt:lpstr>
      <vt:lpstr>Abr_12!Area_de_impressao</vt:lpstr>
      <vt:lpstr>Abr_13!Area_de_impressao</vt:lpstr>
      <vt:lpstr>Abr_14!Area_de_impressao</vt:lpstr>
      <vt:lpstr>'Abr_15 '!Area_de_impressao</vt:lpstr>
      <vt:lpstr>Abr_16!Area_de_impressao</vt:lpstr>
      <vt:lpstr>Abr_17!Area_de_impressao</vt:lpstr>
      <vt:lpstr>Abr_18!Area_de_impressao</vt:lpstr>
      <vt:lpstr>Ago!Area_de_impressao</vt:lpstr>
      <vt:lpstr>Ago_08!Area_de_impressao</vt:lpstr>
      <vt:lpstr>Ago_09!Area_de_impressao</vt:lpstr>
      <vt:lpstr>Ago_10!Area_de_impressao</vt:lpstr>
      <vt:lpstr>Ago_12!Area_de_impressao</vt:lpstr>
      <vt:lpstr>Ago_13!Area_de_impressao</vt:lpstr>
      <vt:lpstr>'Ago_14 '!Area_de_impressao</vt:lpstr>
      <vt:lpstr>Ago_15!Area_de_impressao</vt:lpstr>
      <vt:lpstr>'Ago_16 '!Area_de_impressao</vt:lpstr>
      <vt:lpstr>Ago_17!Area_de_impressao</vt:lpstr>
      <vt:lpstr>'Ago_18 '!Area_de_impressao</vt:lpstr>
      <vt:lpstr>Dez_08!Area_de_impressao</vt:lpstr>
      <vt:lpstr>Dez_09!Area_de_impressao</vt:lpstr>
      <vt:lpstr>Dez_10!Area_de_impressao</vt:lpstr>
      <vt:lpstr>Dez_11!Area_de_impressao</vt:lpstr>
      <vt:lpstr>Dez_12!Area_de_impressao</vt:lpstr>
      <vt:lpstr>Dez_13!Area_de_impressao</vt:lpstr>
      <vt:lpstr>Dez_14!Area_de_impressao</vt:lpstr>
      <vt:lpstr>Dez_15!Area_de_impressao</vt:lpstr>
      <vt:lpstr>'Dez_16 '!Area_de_impressao</vt:lpstr>
      <vt:lpstr>Dez_17!Area_de_impressao</vt:lpstr>
      <vt:lpstr>Dez_18!Area_de_impressao</vt:lpstr>
      <vt:lpstr>Dez_2007!Area_de_impressao</vt:lpstr>
      <vt:lpstr>Fev_08!Area_de_impressao</vt:lpstr>
      <vt:lpstr>Fev_09!Area_de_impressao</vt:lpstr>
      <vt:lpstr>Fev_10!Area_de_impressao</vt:lpstr>
      <vt:lpstr>Fev_11!Area_de_impressao</vt:lpstr>
      <vt:lpstr>Fev_12!Area_de_impressao</vt:lpstr>
      <vt:lpstr>Fev_13!Area_de_impressao</vt:lpstr>
      <vt:lpstr>Fev_14!Area_de_impressao</vt:lpstr>
      <vt:lpstr>Fev_15!Area_de_impressao</vt:lpstr>
      <vt:lpstr>Fev_16!Area_de_impressao</vt:lpstr>
      <vt:lpstr>Fev_17!Area_de_impressao</vt:lpstr>
      <vt:lpstr>'Fev_18 '!Area_de_impressao</vt:lpstr>
      <vt:lpstr>Fev_19!Area_de_impressao</vt:lpstr>
      <vt:lpstr>Fev_2007!Area_de_impressao</vt:lpstr>
      <vt:lpstr>Jan_08!Area_de_impressao</vt:lpstr>
      <vt:lpstr>Jan_09!Area_de_impressao</vt:lpstr>
      <vt:lpstr>Jan_10!Area_de_impressao</vt:lpstr>
      <vt:lpstr>Jan_11!Area_de_impressao</vt:lpstr>
      <vt:lpstr>Jan_12!Area_de_impressao</vt:lpstr>
      <vt:lpstr>Jan_13!Area_de_impressao</vt:lpstr>
      <vt:lpstr>Jan_14!Area_de_impressao</vt:lpstr>
      <vt:lpstr>Jan_15!Area_de_impressao</vt:lpstr>
      <vt:lpstr>Jan_16!Area_de_impressao</vt:lpstr>
      <vt:lpstr>Jan_17!Area_de_impressao</vt:lpstr>
      <vt:lpstr>Jan_18!Area_de_impressao</vt:lpstr>
      <vt:lpstr>Jan_19!Area_de_impressao</vt:lpstr>
      <vt:lpstr>Jul!Area_de_impressao</vt:lpstr>
      <vt:lpstr>Jul_08!Area_de_impressao</vt:lpstr>
      <vt:lpstr>Jul_09!Area_de_impressao</vt:lpstr>
      <vt:lpstr>Jul_10!Area_de_impressao</vt:lpstr>
      <vt:lpstr>Jul_12!Area_de_impressao</vt:lpstr>
      <vt:lpstr>Jul_13!Area_de_impressao</vt:lpstr>
      <vt:lpstr>'Jul_14 '!Area_de_impressao</vt:lpstr>
      <vt:lpstr>Jul_15!Area_de_impressao</vt:lpstr>
      <vt:lpstr>Jul_16!Area_de_impressao</vt:lpstr>
      <vt:lpstr>'Jul_17 '!Area_de_impressao</vt:lpstr>
      <vt:lpstr>Jul_18!Area_de_impressao</vt:lpstr>
      <vt:lpstr>Jun!Area_de_impressao</vt:lpstr>
      <vt:lpstr>Jun_08!Area_de_impressao</vt:lpstr>
      <vt:lpstr>Jun_09!Area_de_impressao</vt:lpstr>
      <vt:lpstr>Jun_10!Area_de_impressao</vt:lpstr>
      <vt:lpstr>Jun_11!Area_de_impressao</vt:lpstr>
      <vt:lpstr>Jun_12!Area_de_impressao</vt:lpstr>
      <vt:lpstr>Jun_13!Area_de_impressao</vt:lpstr>
      <vt:lpstr>'Jun_14  '!Area_de_impressao</vt:lpstr>
      <vt:lpstr>Jun_15!Area_de_impressao</vt:lpstr>
      <vt:lpstr>Jun_16!Area_de_impressao</vt:lpstr>
      <vt:lpstr>Jun_17!Area_de_impressao</vt:lpstr>
      <vt:lpstr>Jun_18!Area_de_impressao</vt:lpstr>
      <vt:lpstr>Mai!Area_de_impressao</vt:lpstr>
      <vt:lpstr>Mai_08!Area_de_impressao</vt:lpstr>
      <vt:lpstr>Mai_09!Area_de_impressao</vt:lpstr>
      <vt:lpstr>Mai_10!Area_de_impressao</vt:lpstr>
      <vt:lpstr>Mai_11!Area_de_impressao</vt:lpstr>
      <vt:lpstr>Mai_12!Area_de_impressao</vt:lpstr>
      <vt:lpstr>Mai_13!Area_de_impressao</vt:lpstr>
      <vt:lpstr>'Mai_14 '!Area_de_impressao</vt:lpstr>
      <vt:lpstr>Mai_15!Area_de_impressao</vt:lpstr>
      <vt:lpstr>Mai_16!Area_de_impressao</vt:lpstr>
      <vt:lpstr>Mai_17!Area_de_impressao</vt:lpstr>
      <vt:lpstr>'Mai_18 '!Area_de_impressao</vt:lpstr>
      <vt:lpstr>Mar!Area_de_impressao</vt:lpstr>
      <vt:lpstr>Mar_08!Area_de_impressao</vt:lpstr>
      <vt:lpstr>Mar_09!Area_de_impressao</vt:lpstr>
      <vt:lpstr>Mar_10!Area_de_impressao</vt:lpstr>
      <vt:lpstr>Mar_11!Area_de_impressao</vt:lpstr>
      <vt:lpstr>Mar_12!Area_de_impressao</vt:lpstr>
      <vt:lpstr>Mar_13!Area_de_impressao</vt:lpstr>
      <vt:lpstr>Mar_14!Area_de_impressao</vt:lpstr>
      <vt:lpstr>'Mar_15 '!Area_de_impressao</vt:lpstr>
      <vt:lpstr>'Mar_16 '!Area_de_impressao</vt:lpstr>
      <vt:lpstr>'Mar_17 '!Area_de_impressao</vt:lpstr>
      <vt:lpstr>Mar_18!Area_de_impressao</vt:lpstr>
      <vt:lpstr>Nov!Area_de_impressao</vt:lpstr>
      <vt:lpstr>Nov_08!Area_de_impressao</vt:lpstr>
      <vt:lpstr>Nov_09!Area_de_impressao</vt:lpstr>
      <vt:lpstr>Nov_10!Area_de_impressao</vt:lpstr>
      <vt:lpstr>Nov_11!Area_de_impressao</vt:lpstr>
      <vt:lpstr>Nov_12!Area_de_impressao</vt:lpstr>
      <vt:lpstr>Nov_13!Area_de_impressao</vt:lpstr>
      <vt:lpstr>Nov_14!Area_de_impressao</vt:lpstr>
      <vt:lpstr>'Nov_15 '!Area_de_impressao</vt:lpstr>
      <vt:lpstr>'Nov_16 '!Area_de_impressao</vt:lpstr>
      <vt:lpstr>Nov_17!Area_de_impressao</vt:lpstr>
      <vt:lpstr>Nov_18!Area_de_impressao</vt:lpstr>
      <vt:lpstr>Out!Area_de_impressao</vt:lpstr>
      <vt:lpstr>Out_08!Area_de_impressao</vt:lpstr>
      <vt:lpstr>Out_09!Area_de_impressao</vt:lpstr>
      <vt:lpstr>Out_10!Area_de_impressao</vt:lpstr>
      <vt:lpstr>Out_11!Area_de_impressao</vt:lpstr>
      <vt:lpstr>Out_12!Area_de_impressao</vt:lpstr>
      <vt:lpstr>Out_13!Area_de_impressao</vt:lpstr>
      <vt:lpstr>'Out_14 '!Area_de_impressao</vt:lpstr>
      <vt:lpstr>Out_15!Area_de_impressao</vt:lpstr>
      <vt:lpstr>'Out_16 '!Area_de_impressao</vt:lpstr>
      <vt:lpstr>Out_17!Area_de_impressao</vt:lpstr>
      <vt:lpstr>Out_18!Area_de_impressao</vt:lpstr>
      <vt:lpstr>Set!Area_de_impressao</vt:lpstr>
      <vt:lpstr>Set_08!Area_de_impressao</vt:lpstr>
      <vt:lpstr>Set_09!Area_de_impressao</vt:lpstr>
      <vt:lpstr>Set_10!Area_de_impressao</vt:lpstr>
      <vt:lpstr>Set_12!Area_de_impressao</vt:lpstr>
      <vt:lpstr>Set_13!Area_de_impressao</vt:lpstr>
      <vt:lpstr>Set_14!Area_de_impressao</vt:lpstr>
      <vt:lpstr>Set_15!Area_de_impressao</vt:lpstr>
      <vt:lpstr>Set_16!Area_de_impressao</vt:lpstr>
      <vt:lpstr>Set_17!Area_de_impressao</vt:lpstr>
      <vt:lpstr>Set_18!Area_de_impressao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Rafael</dc:creator>
  <cp:lastModifiedBy>Rafael</cp:lastModifiedBy>
  <cp:lastPrinted>2019-03-27T14:44:04Z</cp:lastPrinted>
  <dcterms:created xsi:type="dcterms:W3CDTF">1998-05-04T20:00:28Z</dcterms:created>
  <dcterms:modified xsi:type="dcterms:W3CDTF">2019-03-27T14:44:05Z</dcterms:modified>
</cp:coreProperties>
</file>