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B.01" sheetId="2" r:id="rId1"/>
  </sheets>
  <calcPr calcId="145621"/>
</workbook>
</file>

<file path=xl/calcChain.xml><?xml version="1.0" encoding="utf-8"?>
<calcChain xmlns="http://schemas.openxmlformats.org/spreadsheetml/2006/main">
  <c r="T129" i="2" l="1"/>
  <c r="S129" i="2"/>
  <c r="R129" i="2"/>
  <c r="M129" i="2"/>
  <c r="L129" i="2"/>
  <c r="K129" i="2"/>
  <c r="F129" i="2"/>
  <c r="E129" i="2"/>
  <c r="D129" i="2"/>
  <c r="T62" i="2"/>
  <c r="S62" i="2"/>
  <c r="R62" i="2"/>
  <c r="M62" i="2"/>
  <c r="L62" i="2"/>
  <c r="K62" i="2"/>
  <c r="F62" i="2"/>
  <c r="E62" i="2"/>
  <c r="D62" i="2"/>
  <c r="R138" i="2" l="1"/>
  <c r="R137" i="2"/>
  <c r="R136" i="2"/>
  <c r="R135" i="2"/>
  <c r="R134" i="2"/>
  <c r="R133" i="2"/>
  <c r="R132" i="2"/>
  <c r="R131" i="2"/>
  <c r="R130" i="2"/>
  <c r="R128" i="2"/>
  <c r="R127" i="2"/>
  <c r="T138" i="2"/>
  <c r="T137" i="2"/>
  <c r="T136" i="2"/>
  <c r="T135" i="2"/>
  <c r="T134" i="2"/>
  <c r="T133" i="2"/>
  <c r="T132" i="2"/>
  <c r="T131" i="2"/>
  <c r="T130" i="2"/>
  <c r="T128" i="2"/>
  <c r="T127" i="2"/>
  <c r="S138" i="2"/>
  <c r="S137" i="2"/>
  <c r="S136" i="2"/>
  <c r="S135" i="2"/>
  <c r="S134" i="2"/>
  <c r="S133" i="2"/>
  <c r="S132" i="2"/>
  <c r="S131" i="2"/>
  <c r="S130" i="2"/>
  <c r="S128" i="2"/>
  <c r="S127" i="2"/>
  <c r="M138" i="2"/>
  <c r="M137" i="2"/>
  <c r="M136" i="2"/>
  <c r="M135" i="2"/>
  <c r="M134" i="2"/>
  <c r="M133" i="2"/>
  <c r="M132" i="2"/>
  <c r="M131" i="2"/>
  <c r="M130" i="2"/>
  <c r="M128" i="2"/>
  <c r="M127" i="2"/>
  <c r="L138" i="2"/>
  <c r="L137" i="2"/>
  <c r="L136" i="2"/>
  <c r="L135" i="2"/>
  <c r="L134" i="2"/>
  <c r="L133" i="2"/>
  <c r="L132" i="2"/>
  <c r="L131" i="2"/>
  <c r="L130" i="2"/>
  <c r="L128" i="2"/>
  <c r="L127" i="2"/>
  <c r="K138" i="2"/>
  <c r="K137" i="2"/>
  <c r="K136" i="2"/>
  <c r="K135" i="2"/>
  <c r="K134" i="2"/>
  <c r="K133" i="2"/>
  <c r="K132" i="2"/>
  <c r="K131" i="2"/>
  <c r="K130" i="2"/>
  <c r="K128" i="2"/>
  <c r="K127" i="2"/>
  <c r="D138" i="2"/>
  <c r="D137" i="2"/>
  <c r="D136" i="2"/>
  <c r="D135" i="2"/>
  <c r="D134" i="2"/>
  <c r="D133" i="2"/>
  <c r="D132" i="2"/>
  <c r="D131" i="2"/>
  <c r="D130" i="2"/>
  <c r="D128" i="2"/>
  <c r="D127" i="2"/>
  <c r="F138" i="2"/>
  <c r="F137" i="2"/>
  <c r="F136" i="2"/>
  <c r="F135" i="2"/>
  <c r="F134" i="2"/>
  <c r="F133" i="2"/>
  <c r="F132" i="2"/>
  <c r="F131" i="2"/>
  <c r="F130" i="2"/>
  <c r="F128" i="2"/>
  <c r="F127" i="2"/>
  <c r="E138" i="2"/>
  <c r="E137" i="2"/>
  <c r="E136" i="2"/>
  <c r="E135" i="2"/>
  <c r="E134" i="2"/>
  <c r="E133" i="2"/>
  <c r="E132" i="2"/>
  <c r="E131" i="2"/>
  <c r="E130" i="2"/>
  <c r="E128" i="2"/>
  <c r="E127" i="2"/>
  <c r="R71" i="2"/>
  <c r="R70" i="2"/>
  <c r="R69" i="2"/>
  <c r="R68" i="2"/>
  <c r="R67" i="2"/>
  <c r="R66" i="2"/>
  <c r="R65" i="2"/>
  <c r="R64" i="2"/>
  <c r="R63" i="2"/>
  <c r="R61" i="2"/>
  <c r="R60" i="2"/>
  <c r="T71" i="2"/>
  <c r="T70" i="2"/>
  <c r="T69" i="2"/>
  <c r="T68" i="2"/>
  <c r="T67" i="2"/>
  <c r="T66" i="2"/>
  <c r="T65" i="2"/>
  <c r="T64" i="2"/>
  <c r="T63" i="2"/>
  <c r="T61" i="2"/>
  <c r="T60" i="2"/>
  <c r="S71" i="2"/>
  <c r="S70" i="2"/>
  <c r="S69" i="2"/>
  <c r="S68" i="2"/>
  <c r="S67" i="2"/>
  <c r="S66" i="2"/>
  <c r="S65" i="2"/>
  <c r="S64" i="2"/>
  <c r="S63" i="2"/>
  <c r="S61" i="2"/>
  <c r="S60" i="2"/>
  <c r="K71" i="2"/>
  <c r="K70" i="2"/>
  <c r="K69" i="2"/>
  <c r="K68" i="2"/>
  <c r="K67" i="2"/>
  <c r="K66" i="2"/>
  <c r="K65" i="2"/>
  <c r="K64" i="2"/>
  <c r="K63" i="2"/>
  <c r="K61" i="2"/>
  <c r="K60" i="2"/>
  <c r="M71" i="2"/>
  <c r="M70" i="2"/>
  <c r="M69" i="2"/>
  <c r="M68" i="2"/>
  <c r="M67" i="2"/>
  <c r="M66" i="2"/>
  <c r="M65" i="2"/>
  <c r="M64" i="2"/>
  <c r="M63" i="2"/>
  <c r="M61" i="2"/>
  <c r="M60" i="2"/>
  <c r="L71" i="2"/>
  <c r="L70" i="2"/>
  <c r="L69" i="2"/>
  <c r="L68" i="2"/>
  <c r="L67" i="2"/>
  <c r="L66" i="2"/>
  <c r="L65" i="2"/>
  <c r="L64" i="2"/>
  <c r="L63" i="2"/>
  <c r="L61" i="2"/>
  <c r="L60" i="2"/>
  <c r="D71" i="2"/>
  <c r="D70" i="2"/>
  <c r="D69" i="2"/>
  <c r="D68" i="2"/>
  <c r="D66" i="2"/>
  <c r="D65" i="2"/>
  <c r="D64" i="2"/>
  <c r="D63" i="2"/>
  <c r="D61" i="2"/>
  <c r="D60" i="2"/>
  <c r="F71" i="2"/>
  <c r="F70" i="2"/>
  <c r="F69" i="2"/>
  <c r="F68" i="2"/>
  <c r="F67" i="2"/>
  <c r="F66" i="2"/>
  <c r="F65" i="2"/>
  <c r="F64" i="2"/>
  <c r="F63" i="2"/>
  <c r="F61" i="2"/>
  <c r="F60" i="2"/>
  <c r="E71" i="2"/>
  <c r="E70" i="2"/>
  <c r="E69" i="2"/>
  <c r="E68" i="2"/>
  <c r="E67" i="2"/>
  <c r="E66" i="2"/>
  <c r="E65" i="2"/>
  <c r="E64" i="2"/>
  <c r="E63" i="2"/>
  <c r="E61" i="2"/>
  <c r="E60" i="2"/>
  <c r="D67" i="2"/>
  <c r="F55" i="2" l="1"/>
  <c r="E55" i="2"/>
  <c r="F54" i="2" l="1"/>
  <c r="E54" i="2"/>
  <c r="D54" i="2"/>
  <c r="T118" i="2" l="1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T117" i="2" l="1"/>
  <c r="S117" i="2"/>
  <c r="R117" i="2"/>
  <c r="M117" i="2"/>
  <c r="L117" i="2"/>
  <c r="K117" i="2"/>
  <c r="F117" i="2"/>
  <c r="E117" i="2"/>
  <c r="D117" i="2"/>
  <c r="T50" i="2"/>
  <c r="S50" i="2"/>
  <c r="R50" i="2"/>
  <c r="M50" i="2"/>
  <c r="L50" i="2"/>
  <c r="K50" i="2"/>
  <c r="F50" i="2"/>
  <c r="E50" i="2"/>
  <c r="D50" i="2"/>
  <c r="S126" i="2" l="1"/>
  <c r="S125" i="2"/>
  <c r="S124" i="2"/>
  <c r="S123" i="2"/>
  <c r="S122" i="2"/>
  <c r="S121" i="2"/>
  <c r="S120" i="2"/>
  <c r="S119" i="2"/>
  <c r="S116" i="2"/>
  <c r="S115" i="2"/>
  <c r="L126" i="2"/>
  <c r="L125" i="2"/>
  <c r="L124" i="2"/>
  <c r="L123" i="2"/>
  <c r="L122" i="2"/>
  <c r="L121" i="2"/>
  <c r="L120" i="2"/>
  <c r="L119" i="2"/>
  <c r="L116" i="2"/>
  <c r="L115" i="2"/>
  <c r="E126" i="2"/>
  <c r="E125" i="2"/>
  <c r="E124" i="2"/>
  <c r="E123" i="2"/>
  <c r="E122" i="2"/>
  <c r="E121" i="2"/>
  <c r="E120" i="2"/>
  <c r="E119" i="2"/>
  <c r="E115" i="2"/>
  <c r="E116" i="2"/>
  <c r="T126" i="2"/>
  <c r="R126" i="2"/>
  <c r="M126" i="2"/>
  <c r="K126" i="2"/>
  <c r="F126" i="2"/>
  <c r="D126" i="2"/>
  <c r="T125" i="2"/>
  <c r="R125" i="2"/>
  <c r="M125" i="2"/>
  <c r="K125" i="2"/>
  <c r="F125" i="2"/>
  <c r="D125" i="2"/>
  <c r="T124" i="2"/>
  <c r="R124" i="2"/>
  <c r="M124" i="2"/>
  <c r="K124" i="2"/>
  <c r="F124" i="2"/>
  <c r="D124" i="2"/>
  <c r="T123" i="2"/>
  <c r="R123" i="2"/>
  <c r="M123" i="2"/>
  <c r="K123" i="2"/>
  <c r="F123" i="2"/>
  <c r="D123" i="2"/>
  <c r="T122" i="2"/>
  <c r="R122" i="2"/>
  <c r="M122" i="2"/>
  <c r="K122" i="2"/>
  <c r="F122" i="2"/>
  <c r="D122" i="2"/>
  <c r="T121" i="2"/>
  <c r="R121" i="2"/>
  <c r="M121" i="2"/>
  <c r="K121" i="2"/>
  <c r="F121" i="2"/>
  <c r="D121" i="2"/>
  <c r="T120" i="2"/>
  <c r="R120" i="2"/>
  <c r="M120" i="2"/>
  <c r="K120" i="2"/>
  <c r="F120" i="2"/>
  <c r="D120" i="2"/>
  <c r="T119" i="2"/>
  <c r="R119" i="2"/>
  <c r="M119" i="2"/>
  <c r="K119" i="2"/>
  <c r="F119" i="2"/>
  <c r="D119" i="2"/>
  <c r="T116" i="2"/>
  <c r="R116" i="2"/>
  <c r="M116" i="2"/>
  <c r="K116" i="2"/>
  <c r="F116" i="2"/>
  <c r="D116" i="2"/>
  <c r="T115" i="2"/>
  <c r="R115" i="2"/>
  <c r="M115" i="2"/>
  <c r="K115" i="2"/>
  <c r="F115" i="2"/>
  <c r="D115" i="2"/>
  <c r="T59" i="2"/>
  <c r="T58" i="2"/>
  <c r="T57" i="2"/>
  <c r="T56" i="2"/>
  <c r="T55" i="2"/>
  <c r="T54" i="2"/>
  <c r="T53" i="2"/>
  <c r="T52" i="2"/>
  <c r="T49" i="2"/>
  <c r="T48" i="2"/>
  <c r="M59" i="2"/>
  <c r="M58" i="2"/>
  <c r="M57" i="2"/>
  <c r="M56" i="2"/>
  <c r="M55" i="2"/>
  <c r="M54" i="2"/>
  <c r="M53" i="2"/>
  <c r="M52" i="2"/>
  <c r="M49" i="2"/>
  <c r="M48" i="2"/>
  <c r="F59" i="2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L59" i="2"/>
  <c r="L58" i="2"/>
  <c r="L57" i="2"/>
  <c r="L56" i="2"/>
  <c r="L55" i="2"/>
  <c r="L54" i="2"/>
  <c r="L53" i="2"/>
  <c r="L52" i="2"/>
  <c r="L49" i="2"/>
  <c r="L48" i="2"/>
  <c r="S59" i="2"/>
  <c r="S58" i="2"/>
  <c r="S57" i="2"/>
  <c r="S56" i="2"/>
  <c r="S55" i="2"/>
  <c r="S54" i="2"/>
  <c r="S53" i="2"/>
  <c r="S52" i="2"/>
  <c r="S49" i="2"/>
  <c r="S48" i="2"/>
  <c r="R59" i="2"/>
  <c r="R58" i="2"/>
  <c r="R57" i="2"/>
  <c r="R56" i="2"/>
  <c r="R55" i="2"/>
  <c r="R54" i="2"/>
  <c r="R53" i="2"/>
  <c r="R52" i="2"/>
  <c r="R49" i="2"/>
  <c r="R48" i="2"/>
  <c r="K59" i="2"/>
  <c r="K58" i="2"/>
  <c r="K57" i="2"/>
  <c r="K56" i="2"/>
  <c r="K55" i="2"/>
  <c r="K54" i="2"/>
  <c r="K53" i="2"/>
  <c r="K52" i="2"/>
  <c r="K49" i="2"/>
  <c r="K48" i="2"/>
  <c r="D59" i="2"/>
  <c r="D58" i="2"/>
  <c r="D57" i="2"/>
  <c r="D56" i="2"/>
  <c r="D55" i="2"/>
  <c r="D53" i="2"/>
  <c r="D52" i="2"/>
  <c r="D49" i="2"/>
  <c r="D48" i="2"/>
  <c r="T114" i="2" l="1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D114" i="2"/>
  <c r="D113" i="2"/>
  <c r="D112" i="2"/>
  <c r="D111" i="2"/>
  <c r="D110" i="2"/>
  <c r="D109" i="2"/>
  <c r="D108" i="2"/>
  <c r="D107" i="2"/>
  <c r="D106" i="2"/>
  <c r="D104" i="2"/>
  <c r="D103" i="2"/>
  <c r="F114" i="2"/>
  <c r="F113" i="2"/>
  <c r="F112" i="2"/>
  <c r="F111" i="2"/>
  <c r="F110" i="2"/>
  <c r="F109" i="2"/>
  <c r="F107" i="2"/>
  <c r="F106" i="2"/>
  <c r="F105" i="2"/>
  <c r="F104" i="2"/>
  <c r="F10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F108" i="2"/>
  <c r="D105" i="2"/>
  <c r="L102" i="2"/>
  <c r="L101" i="2"/>
  <c r="L100" i="2"/>
  <c r="L99" i="2"/>
  <c r="L98" i="2"/>
  <c r="L97" i="2"/>
  <c r="L96" i="2"/>
  <c r="L95" i="2"/>
  <c r="L94" i="2"/>
  <c r="L93" i="2"/>
  <c r="L92" i="2"/>
  <c r="L90" i="2"/>
  <c r="L89" i="2"/>
  <c r="L88" i="2"/>
  <c r="L87" i="2"/>
  <c r="L86" i="2"/>
  <c r="L85" i="2"/>
  <c r="L84" i="2"/>
  <c r="L83" i="2"/>
  <c r="L82" i="2"/>
  <c r="L81" i="2"/>
  <c r="L80" i="2"/>
  <c r="L79" i="2"/>
  <c r="L47" i="2"/>
  <c r="L46" i="2"/>
  <c r="L45" i="2"/>
  <c r="L44" i="2"/>
  <c r="L43" i="2"/>
  <c r="L42" i="2"/>
  <c r="L41" i="2"/>
  <c r="L40" i="2"/>
  <c r="L39" i="2"/>
  <c r="L38" i="2"/>
  <c r="L37" i="2"/>
  <c r="S47" i="2"/>
  <c r="S46" i="2"/>
  <c r="S45" i="2"/>
  <c r="S44" i="2"/>
  <c r="S43" i="2"/>
  <c r="S42" i="2"/>
  <c r="S41" i="2"/>
  <c r="S40" i="2"/>
  <c r="S39" i="2"/>
  <c r="S38" i="2"/>
  <c r="S37" i="2"/>
  <c r="S36" i="2"/>
  <c r="T47" i="2"/>
  <c r="R47" i="2"/>
  <c r="T46" i="2"/>
  <c r="R46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R38" i="2"/>
  <c r="T37" i="2"/>
  <c r="R37" i="2"/>
  <c r="T36" i="2"/>
  <c r="R36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T101" i="2" l="1"/>
  <c r="S101" i="2"/>
  <c r="M101" i="2"/>
  <c r="F101" i="2"/>
  <c r="E101" i="2"/>
  <c r="T34" i="2"/>
  <c r="S34" i="2"/>
  <c r="M34" i="2"/>
  <c r="L34" i="2"/>
  <c r="F34" i="2"/>
  <c r="E34" i="2"/>
  <c r="T100" i="2" l="1"/>
  <c r="S100" i="2"/>
  <c r="E100" i="2"/>
  <c r="S33" i="2"/>
  <c r="L33" i="2"/>
  <c r="F33" i="2"/>
  <c r="E33" i="2"/>
  <c r="T99" i="2" l="1"/>
  <c r="S99" i="2"/>
  <c r="M99" i="2"/>
  <c r="F99" i="2"/>
  <c r="E99" i="2"/>
  <c r="T32" i="2"/>
  <c r="S32" i="2"/>
  <c r="M32" i="2"/>
  <c r="L32" i="2"/>
  <c r="F32" i="2"/>
  <c r="E32" i="2"/>
  <c r="R32" i="2" l="1"/>
  <c r="D32" i="2"/>
  <c r="T98" i="2" l="1"/>
  <c r="S98" i="2"/>
  <c r="R98" i="2"/>
  <c r="M98" i="2"/>
  <c r="F98" i="2"/>
  <c r="E98" i="2"/>
  <c r="T31" i="2"/>
  <c r="S31" i="2"/>
  <c r="R31" i="2"/>
  <c r="M31" i="2"/>
  <c r="L31" i="2"/>
  <c r="F31" i="2"/>
  <c r="E31" i="2"/>
  <c r="D31" i="2"/>
  <c r="T97" i="2" l="1"/>
  <c r="S97" i="2"/>
  <c r="M97" i="2"/>
  <c r="F97" i="2"/>
  <c r="E97" i="2"/>
  <c r="T30" i="2"/>
  <c r="S30" i="2"/>
  <c r="M30" i="2"/>
  <c r="K30" i="2"/>
  <c r="L30" i="2"/>
  <c r="F30" i="2"/>
  <c r="E30" i="2"/>
  <c r="T96" i="2" l="1"/>
  <c r="M96" i="2"/>
  <c r="S96" i="2"/>
  <c r="E96" i="2"/>
  <c r="T29" i="2"/>
  <c r="S29" i="2"/>
  <c r="M29" i="2"/>
  <c r="L29" i="2"/>
  <c r="D29" i="2"/>
  <c r="F29" i="2"/>
  <c r="E29" i="2"/>
  <c r="S95" i="2" l="1"/>
  <c r="E95" i="2"/>
  <c r="D95" i="2"/>
  <c r="S28" i="2"/>
  <c r="L28" i="2"/>
  <c r="E28" i="2"/>
  <c r="S94" i="2" l="1"/>
  <c r="E94" i="2"/>
  <c r="S27" i="2"/>
  <c r="L27" i="2"/>
  <c r="E27" i="2"/>
  <c r="T93" i="2" l="1"/>
  <c r="S93" i="2"/>
  <c r="R93" i="2"/>
  <c r="M93" i="2"/>
  <c r="K93" i="2"/>
  <c r="F93" i="2"/>
  <c r="E93" i="2"/>
  <c r="D93" i="2"/>
  <c r="T26" i="2"/>
  <c r="S26" i="2"/>
  <c r="R26" i="2"/>
  <c r="M26" i="2"/>
  <c r="L26" i="2"/>
  <c r="K26" i="2"/>
  <c r="F26" i="2"/>
  <c r="E26" i="2"/>
  <c r="D26" i="2"/>
  <c r="E25" i="2" l="1"/>
  <c r="T102" i="2" l="1"/>
  <c r="S102" i="2"/>
  <c r="R102" i="2"/>
  <c r="R101" i="2"/>
  <c r="R100" i="2"/>
  <c r="R99" i="2"/>
  <c r="R97" i="2"/>
  <c r="R96" i="2"/>
  <c r="T95" i="2"/>
  <c r="R95" i="2"/>
  <c r="T94" i="2"/>
  <c r="R94" i="2"/>
  <c r="T92" i="2"/>
  <c r="S92" i="2"/>
  <c r="R92" i="2"/>
  <c r="S91" i="2"/>
  <c r="T91" i="2"/>
  <c r="R91" i="2"/>
  <c r="M102" i="2"/>
  <c r="K102" i="2"/>
  <c r="K101" i="2"/>
  <c r="M100" i="2"/>
  <c r="K100" i="2"/>
  <c r="K99" i="2"/>
  <c r="K98" i="2"/>
  <c r="K97" i="2"/>
  <c r="K96" i="2"/>
  <c r="M95" i="2"/>
  <c r="K95" i="2"/>
  <c r="M94" i="2"/>
  <c r="K94" i="2"/>
  <c r="M92" i="2"/>
  <c r="K92" i="2"/>
  <c r="L91" i="2"/>
  <c r="M91" i="2"/>
  <c r="K91" i="2"/>
  <c r="F102" i="2"/>
  <c r="E102" i="2"/>
  <c r="D102" i="2"/>
  <c r="D101" i="2"/>
  <c r="F100" i="2"/>
  <c r="D100" i="2"/>
  <c r="D99" i="2"/>
  <c r="D98" i="2"/>
  <c r="D97" i="2"/>
  <c r="F96" i="2"/>
  <c r="D96" i="2"/>
  <c r="F95" i="2"/>
  <c r="F94" i="2"/>
  <c r="D94" i="2"/>
  <c r="F92" i="2"/>
  <c r="E92" i="2"/>
  <c r="D92" i="2"/>
  <c r="D91" i="2"/>
  <c r="E91" i="2"/>
  <c r="F91" i="2"/>
  <c r="T35" i="2"/>
  <c r="S35" i="2"/>
  <c r="R35" i="2"/>
  <c r="R34" i="2"/>
  <c r="T33" i="2"/>
  <c r="R33" i="2"/>
  <c r="R30" i="2"/>
  <c r="R29" i="2"/>
  <c r="T28" i="2"/>
  <c r="R28" i="2"/>
  <c r="T27" i="2"/>
  <c r="R27" i="2"/>
  <c r="T25" i="2"/>
  <c r="S25" i="2"/>
  <c r="R25" i="2"/>
  <c r="S24" i="2"/>
  <c r="T24" i="2"/>
  <c r="R24" i="2"/>
  <c r="M35" i="2"/>
  <c r="L35" i="2"/>
  <c r="K35" i="2"/>
  <c r="K34" i="2"/>
  <c r="M33" i="2"/>
  <c r="K33" i="2"/>
  <c r="K32" i="2"/>
  <c r="K31" i="2"/>
  <c r="K29" i="2"/>
  <c r="M28" i="2"/>
  <c r="K28" i="2"/>
  <c r="M27" i="2"/>
  <c r="K27" i="2"/>
  <c r="M25" i="2"/>
  <c r="L25" i="2"/>
  <c r="K25" i="2"/>
  <c r="L24" i="2"/>
  <c r="M24" i="2"/>
  <c r="K24" i="2"/>
  <c r="F35" i="2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S83" i="2" l="1"/>
  <c r="S82" i="2"/>
  <c r="S81" i="2"/>
  <c r="S80" i="2"/>
  <c r="S79" i="2"/>
  <c r="S90" i="2"/>
  <c r="S89" i="2"/>
  <c r="S88" i="2"/>
  <c r="S87" i="2"/>
  <c r="S86" i="2"/>
  <c r="S85" i="2"/>
  <c r="S84" i="2"/>
  <c r="E90" i="2"/>
  <c r="E89" i="2"/>
  <c r="E88" i="2"/>
  <c r="E87" i="2"/>
  <c r="E86" i="2"/>
  <c r="E85" i="2"/>
  <c r="E84" i="2"/>
  <c r="E83" i="2"/>
  <c r="E82" i="2"/>
  <c r="E81" i="2"/>
  <c r="E80" i="2"/>
  <c r="E79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R88" i="2"/>
  <c r="P88" i="2"/>
  <c r="K88" i="2"/>
  <c r="I88" i="2"/>
  <c r="D88" i="2"/>
  <c r="R87" i="2"/>
  <c r="K87" i="2"/>
  <c r="D87" i="2"/>
  <c r="R86" i="2"/>
  <c r="K86" i="2"/>
  <c r="D86" i="2"/>
  <c r="R85" i="2"/>
  <c r="K85" i="2"/>
  <c r="D85" i="2"/>
  <c r="R84" i="2"/>
  <c r="K84" i="2"/>
  <c r="D84" i="2"/>
  <c r="R83" i="2"/>
  <c r="K83" i="2"/>
  <c r="D83" i="2"/>
  <c r="R82" i="2"/>
  <c r="K82" i="2"/>
  <c r="D82" i="2"/>
  <c r="R81" i="2"/>
  <c r="K81" i="2"/>
  <c r="D81" i="2"/>
  <c r="R80" i="2"/>
  <c r="K80" i="2"/>
  <c r="D80" i="2"/>
  <c r="R79" i="2"/>
  <c r="O79" i="2"/>
  <c r="K79" i="2"/>
  <c r="H79" i="2"/>
  <c r="D79" i="2"/>
  <c r="T23" i="2"/>
  <c r="T22" i="2"/>
  <c r="L17" i="2"/>
  <c r="L16" i="2"/>
  <c r="L15" i="2"/>
  <c r="L14" i="2"/>
  <c r="L13" i="2"/>
  <c r="L12" i="2"/>
  <c r="K14" i="2"/>
  <c r="K13" i="2"/>
  <c r="K12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M23" i="2"/>
  <c r="L23" i="2"/>
  <c r="K23" i="2"/>
  <c r="M22" i="2"/>
  <c r="L22" i="2"/>
  <c r="K22" i="2"/>
  <c r="L21" i="2"/>
  <c r="K21" i="2"/>
  <c r="L20" i="2"/>
  <c r="K20" i="2"/>
  <c r="L19" i="2"/>
  <c r="K19" i="2"/>
  <c r="L18" i="2"/>
  <c r="K18" i="2"/>
  <c r="K17" i="2"/>
  <c r="K16" i="2"/>
  <c r="K15" i="2"/>
  <c r="E23" i="2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P23" i="2"/>
  <c r="I23" i="2"/>
  <c r="D23" i="2"/>
  <c r="P22" i="2"/>
  <c r="I22" i="2"/>
  <c r="D22" i="2"/>
  <c r="P21" i="2"/>
  <c r="I21" i="2"/>
  <c r="D21" i="2"/>
  <c r="D17" i="2"/>
  <c r="O12" i="2"/>
  <c r="H12" i="2"/>
  <c r="D78" i="2" l="1"/>
  <c r="K78" i="2"/>
  <c r="R78" i="2"/>
  <c r="R11" i="2"/>
  <c r="K11" i="2"/>
</calcChain>
</file>

<file path=xl/sharedStrings.xml><?xml version="1.0" encoding="utf-8"?>
<sst xmlns="http://schemas.openxmlformats.org/spreadsheetml/2006/main" count="519" uniqueCount="37">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</sst>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43"/>
  <sheetViews>
    <sheetView showGridLines="0" tabSelected="1" workbookViewId="0">
      <selection activeCell="D145" sqref="D145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x14ac:dyDescent="0.2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x14ac:dyDescent="0.2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5" x14ac:dyDescent="0.2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s="15" customFormat="1" ht="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9" customFormat="1" ht="11.25" x14ac:dyDescent="0.2">
      <c r="A6" s="41" t="s">
        <v>7</v>
      </c>
      <c r="B6" s="41"/>
      <c r="C6" s="41"/>
      <c r="D6" s="41"/>
      <c r="E6" s="41"/>
      <c r="F6" s="41"/>
      <c r="G6" s="15"/>
      <c r="H6" s="41" t="s">
        <v>8</v>
      </c>
      <c r="I6" s="41"/>
      <c r="J6" s="41"/>
      <c r="K6" s="41"/>
      <c r="L6" s="41"/>
      <c r="M6" s="41"/>
      <c r="N6" s="16"/>
      <c r="O6" s="41" t="s">
        <v>9</v>
      </c>
      <c r="P6" s="41"/>
      <c r="Q6" s="41"/>
      <c r="R6" s="41"/>
      <c r="S6" s="41"/>
      <c r="T6" s="41"/>
    </row>
    <row r="7" spans="1:20" s="19" customFormat="1" ht="9" x14ac:dyDescent="0.2">
      <c r="A7" s="17" t="s">
        <v>0</v>
      </c>
      <c r="B7" s="18"/>
      <c r="C7" s="42" t="s">
        <v>22</v>
      </c>
      <c r="D7" s="42" t="s">
        <v>17</v>
      </c>
      <c r="E7" s="42"/>
      <c r="F7" s="43"/>
      <c r="H7" s="17" t="s">
        <v>0</v>
      </c>
      <c r="I7" s="18"/>
      <c r="J7" s="42" t="s">
        <v>22</v>
      </c>
      <c r="K7" s="42" t="s">
        <v>17</v>
      </c>
      <c r="L7" s="42"/>
      <c r="M7" s="43"/>
      <c r="O7" s="17" t="s">
        <v>0</v>
      </c>
      <c r="P7" s="18"/>
      <c r="Q7" s="42" t="s">
        <v>22</v>
      </c>
      <c r="R7" s="42" t="s">
        <v>17</v>
      </c>
      <c r="S7" s="42"/>
      <c r="T7" s="43"/>
    </row>
    <row r="8" spans="1:20" s="19" customFormat="1" ht="9" x14ac:dyDescent="0.2">
      <c r="A8" s="20" t="s">
        <v>1</v>
      </c>
      <c r="B8" s="21"/>
      <c r="C8" s="42"/>
      <c r="D8" s="42" t="s">
        <v>18</v>
      </c>
      <c r="E8" s="42" t="s">
        <v>19</v>
      </c>
      <c r="F8" s="43"/>
      <c r="H8" s="20" t="s">
        <v>1</v>
      </c>
      <c r="I8" s="21"/>
      <c r="J8" s="42"/>
      <c r="K8" s="42" t="s">
        <v>18</v>
      </c>
      <c r="L8" s="42" t="s">
        <v>19</v>
      </c>
      <c r="M8" s="43"/>
      <c r="O8" s="20" t="s">
        <v>1</v>
      </c>
      <c r="P8" s="21"/>
      <c r="Q8" s="42"/>
      <c r="R8" s="42" t="s">
        <v>18</v>
      </c>
      <c r="S8" s="42" t="s">
        <v>19</v>
      </c>
      <c r="T8" s="43"/>
    </row>
    <row r="9" spans="1:20" s="28" customFormat="1" ht="9" x14ac:dyDescent="0.2">
      <c r="A9" s="22" t="s">
        <v>2</v>
      </c>
      <c r="B9" s="23"/>
      <c r="C9" s="42"/>
      <c r="D9" s="42"/>
      <c r="E9" s="4" t="s">
        <v>20</v>
      </c>
      <c r="F9" s="5" t="s">
        <v>21</v>
      </c>
      <c r="G9" s="19"/>
      <c r="H9" s="22" t="s">
        <v>2</v>
      </c>
      <c r="I9" s="23"/>
      <c r="J9" s="42"/>
      <c r="K9" s="42"/>
      <c r="L9" s="4" t="s">
        <v>20</v>
      </c>
      <c r="M9" s="5" t="s">
        <v>21</v>
      </c>
      <c r="N9" s="19"/>
      <c r="O9" s="22" t="s">
        <v>2</v>
      </c>
      <c r="P9" s="23"/>
      <c r="Q9" s="42"/>
      <c r="R9" s="42"/>
      <c r="S9" s="4" t="s">
        <v>20</v>
      </c>
      <c r="T9" s="5" t="s">
        <v>21</v>
      </c>
    </row>
    <row r="10" spans="1:20" s="27" customFormat="1" ht="9" x14ac:dyDescent="0.2">
      <c r="A10" s="12">
        <v>2013</v>
      </c>
      <c r="B10" s="24" t="s">
        <v>3</v>
      </c>
      <c r="C10" s="25">
        <v>1013.81</v>
      </c>
      <c r="D10" s="26" t="s">
        <v>6</v>
      </c>
      <c r="E10" s="26" t="s">
        <v>6</v>
      </c>
      <c r="F10" s="26" t="s">
        <v>6</v>
      </c>
      <c r="H10" s="10"/>
      <c r="I10" s="24" t="s">
        <v>3</v>
      </c>
      <c r="J10" s="25">
        <v>1013.36</v>
      </c>
      <c r="K10" s="26" t="s">
        <v>6</v>
      </c>
      <c r="L10" s="26" t="s">
        <v>6</v>
      </c>
      <c r="M10" s="26" t="s">
        <v>6</v>
      </c>
      <c r="O10" s="10"/>
      <c r="P10" s="24" t="s">
        <v>3</v>
      </c>
      <c r="Q10" s="25">
        <v>942.54</v>
      </c>
      <c r="R10" s="26" t="s">
        <v>6</v>
      </c>
      <c r="S10" s="26" t="s">
        <v>6</v>
      </c>
      <c r="T10" s="26" t="s">
        <v>6</v>
      </c>
    </row>
    <row r="11" spans="1:20" x14ac:dyDescent="0.2">
      <c r="A11" s="10"/>
      <c r="B11" s="24" t="s">
        <v>4</v>
      </c>
      <c r="C11" s="25">
        <v>1015.5</v>
      </c>
      <c r="D11" s="26">
        <f t="shared" ref="D11:D16" si="0">((C11/C10)-1)*100</f>
        <v>0.16669790197374468</v>
      </c>
      <c r="E11" s="26" t="s">
        <v>6</v>
      </c>
      <c r="F11" s="26" t="s">
        <v>6</v>
      </c>
      <c r="G11" s="11"/>
      <c r="H11" s="10"/>
      <c r="I11" s="24" t="s">
        <v>4</v>
      </c>
      <c r="J11" s="25">
        <v>1015.81</v>
      </c>
      <c r="K11" s="26">
        <f t="shared" ref="K11:K16" si="1">((J11/J10)-1)*100</f>
        <v>0.24176995342226615</v>
      </c>
      <c r="L11" s="26" t="s">
        <v>6</v>
      </c>
      <c r="M11" s="26" t="s">
        <v>6</v>
      </c>
      <c r="N11" s="27"/>
      <c r="O11" s="10"/>
      <c r="P11" s="24" t="s">
        <v>4</v>
      </c>
      <c r="Q11" s="25">
        <v>946.19</v>
      </c>
      <c r="R11" s="26">
        <f t="shared" ref="R11:R16" si="2">((Q11/Q10)-1)*100</f>
        <v>0.38725146943365818</v>
      </c>
      <c r="S11" s="26" t="s">
        <v>6</v>
      </c>
      <c r="T11" s="26" t="s">
        <v>6</v>
      </c>
    </row>
    <row r="12" spans="1:20" x14ac:dyDescent="0.2">
      <c r="A12" s="12">
        <v>2014</v>
      </c>
      <c r="B12" s="36" t="s">
        <v>27</v>
      </c>
      <c r="C12" s="37">
        <v>1023.45</v>
      </c>
      <c r="D12" s="38">
        <f t="shared" si="0"/>
        <v>0.78286558345643797</v>
      </c>
      <c r="E12" s="38">
        <f t="shared" ref="E12:E23" si="3">((C12/C$11)-1)*100</f>
        <v>0.78286558345643797</v>
      </c>
      <c r="F12" s="38" t="s">
        <v>6</v>
      </c>
      <c r="G12" s="27"/>
      <c r="H12" s="12">
        <f>A12</f>
        <v>2014</v>
      </c>
      <c r="I12" s="36" t="s">
        <v>27</v>
      </c>
      <c r="J12" s="37">
        <v>1019.5</v>
      </c>
      <c r="K12" s="38">
        <f t="shared" si="1"/>
        <v>0.36325690828009627</v>
      </c>
      <c r="L12" s="38">
        <f t="shared" ref="L12:L23" si="4">((J12/J$11)-1)*100</f>
        <v>0.36325690828009627</v>
      </c>
      <c r="M12" s="38" t="s">
        <v>6</v>
      </c>
      <c r="N12" s="27"/>
      <c r="O12" s="12">
        <f>A12</f>
        <v>2014</v>
      </c>
      <c r="P12" s="36" t="s">
        <v>27</v>
      </c>
      <c r="Q12" s="37">
        <v>962.23</v>
      </c>
      <c r="R12" s="38">
        <f t="shared" si="2"/>
        <v>1.6952197761548993</v>
      </c>
      <c r="S12" s="38">
        <f t="shared" ref="S12:S23" si="5">((Q12/Q$11)-1)*100</f>
        <v>1.6952197761548993</v>
      </c>
      <c r="T12" s="38" t="s">
        <v>6</v>
      </c>
    </row>
    <row r="13" spans="1:20" x14ac:dyDescent="0.2">
      <c r="A13" s="10"/>
      <c r="B13" s="24" t="s">
        <v>28</v>
      </c>
      <c r="C13" s="25">
        <v>1026.8399999999999</v>
      </c>
      <c r="D13" s="26">
        <f t="shared" si="0"/>
        <v>0.33123259563241358</v>
      </c>
      <c r="E13" s="26">
        <f t="shared" si="3"/>
        <v>1.1166912850812283</v>
      </c>
      <c r="F13" s="26" t="s">
        <v>6</v>
      </c>
      <c r="G13" s="27"/>
      <c r="H13" s="10"/>
      <c r="I13" s="24" t="s">
        <v>28</v>
      </c>
      <c r="J13" s="25">
        <v>1021.57</v>
      </c>
      <c r="K13" s="26">
        <f t="shared" si="1"/>
        <v>0.20304070622854109</v>
      </c>
      <c r="L13" s="26">
        <f t="shared" si="4"/>
        <v>0.56703517390064295</v>
      </c>
      <c r="M13" s="26" t="s">
        <v>6</v>
      </c>
      <c r="N13" s="27"/>
      <c r="O13" s="10"/>
      <c r="P13" s="24" t="s">
        <v>28</v>
      </c>
      <c r="Q13" s="25">
        <v>969.01</v>
      </c>
      <c r="R13" s="26">
        <f t="shared" si="2"/>
        <v>0.70461324215624899</v>
      </c>
      <c r="S13" s="26">
        <f t="shared" si="5"/>
        <v>2.4117777613375635</v>
      </c>
      <c r="T13" s="26" t="s">
        <v>6</v>
      </c>
    </row>
    <row r="14" spans="1:20" x14ac:dyDescent="0.2">
      <c r="A14" s="10"/>
      <c r="B14" s="24" t="s">
        <v>29</v>
      </c>
      <c r="C14" s="25">
        <v>1032.3699999999999</v>
      </c>
      <c r="D14" s="26">
        <f t="shared" si="0"/>
        <v>0.53854544038018926</v>
      </c>
      <c r="E14" s="26">
        <f>((C14/C$11)-1)*100</f>
        <v>1.6612506154603635</v>
      </c>
      <c r="F14" s="26" t="s">
        <v>6</v>
      </c>
      <c r="G14" s="27"/>
      <c r="H14" s="10"/>
      <c r="I14" s="24" t="s">
        <v>29</v>
      </c>
      <c r="J14" s="25">
        <v>1024.56</v>
      </c>
      <c r="K14" s="26">
        <f t="shared" si="1"/>
        <v>0.29268674686999674</v>
      </c>
      <c r="L14" s="26">
        <f t="shared" si="4"/>
        <v>0.86138155757473633</v>
      </c>
      <c r="M14" s="26" t="s">
        <v>6</v>
      </c>
      <c r="N14" s="27"/>
      <c r="O14" s="10"/>
      <c r="P14" s="24" t="s">
        <v>29</v>
      </c>
      <c r="Q14" s="25">
        <v>971.64</v>
      </c>
      <c r="R14" s="26">
        <f t="shared" si="2"/>
        <v>0.27141102774996817</v>
      </c>
      <c r="S14" s="26">
        <f t="shared" si="5"/>
        <v>2.6897346198966332</v>
      </c>
      <c r="T14" s="26" t="s">
        <v>6</v>
      </c>
    </row>
    <row r="15" spans="1:20" x14ac:dyDescent="0.2">
      <c r="A15" s="10"/>
      <c r="B15" s="24" t="s">
        <v>30</v>
      </c>
      <c r="C15" s="25">
        <v>1036.97</v>
      </c>
      <c r="D15" s="26">
        <f t="shared" si="0"/>
        <v>0.44557668277847018</v>
      </c>
      <c r="E15" s="26">
        <f t="shared" si="3"/>
        <v>2.1142294436238274</v>
      </c>
      <c r="F15" s="26" t="s">
        <v>6</v>
      </c>
      <c r="G15" s="27"/>
      <c r="H15" s="10"/>
      <c r="I15" s="24" t="s">
        <v>30</v>
      </c>
      <c r="J15" s="25">
        <v>1025.57</v>
      </c>
      <c r="K15" s="26">
        <f t="shared" si="1"/>
        <v>9.8578902162871351E-2</v>
      </c>
      <c r="L15" s="26">
        <f t="shared" si="4"/>
        <v>0.96080960022051354</v>
      </c>
      <c r="M15" s="26" t="s">
        <v>6</v>
      </c>
      <c r="N15" s="27"/>
      <c r="O15" s="10"/>
      <c r="P15" s="24" t="s">
        <v>30</v>
      </c>
      <c r="Q15" s="25">
        <v>987.07</v>
      </c>
      <c r="R15" s="26">
        <f t="shared" si="2"/>
        <v>1.5880367214194724</v>
      </c>
      <c r="S15" s="26">
        <f t="shared" si="5"/>
        <v>4.3204853147887912</v>
      </c>
      <c r="T15" s="26" t="s">
        <v>6</v>
      </c>
    </row>
    <row r="16" spans="1:20" x14ac:dyDescent="0.2">
      <c r="A16" s="10"/>
      <c r="B16" s="24" t="s">
        <v>31</v>
      </c>
      <c r="C16" s="25">
        <v>1044.42</v>
      </c>
      <c r="D16" s="26">
        <f t="shared" si="0"/>
        <v>0.71843929911183935</v>
      </c>
      <c r="E16" s="26">
        <f t="shared" si="3"/>
        <v>2.8478581979320516</v>
      </c>
      <c r="F16" s="26" t="s">
        <v>6</v>
      </c>
      <c r="G16" s="27"/>
      <c r="H16" s="10"/>
      <c r="I16" s="24" t="s">
        <v>31</v>
      </c>
      <c r="J16" s="25">
        <v>1023.94</v>
      </c>
      <c r="K16" s="26">
        <f t="shared" si="1"/>
        <v>-0.15893600631842197</v>
      </c>
      <c r="L16" s="26">
        <f t="shared" si="4"/>
        <v>0.8003465214951655</v>
      </c>
      <c r="M16" s="26" t="s">
        <v>6</v>
      </c>
      <c r="N16" s="27"/>
      <c r="O16" s="10"/>
      <c r="P16" s="24" t="s">
        <v>31</v>
      </c>
      <c r="Q16" s="25">
        <v>993.64</v>
      </c>
      <c r="R16" s="26">
        <f t="shared" si="2"/>
        <v>0.66560628932090804</v>
      </c>
      <c r="S16" s="26">
        <f t="shared" si="5"/>
        <v>5.0148490260941259</v>
      </c>
      <c r="T16" s="26" t="s">
        <v>6</v>
      </c>
    </row>
    <row r="17" spans="1:20" x14ac:dyDescent="0.2">
      <c r="A17" s="10"/>
      <c r="B17" s="24" t="s">
        <v>32</v>
      </c>
      <c r="C17" s="25">
        <v>1056.69</v>
      </c>
      <c r="D17" s="26">
        <f t="shared" ref="D17:D23" si="6">((C17/C16)-1)*100</f>
        <v>1.1748147297064415</v>
      </c>
      <c r="E17" s="26">
        <f t="shared" si="3"/>
        <v>4.0561299852289512</v>
      </c>
      <c r="F17" s="26" t="s">
        <v>6</v>
      </c>
      <c r="G17" s="27"/>
      <c r="H17" s="10"/>
      <c r="I17" s="24" t="s">
        <v>32</v>
      </c>
      <c r="J17" s="25">
        <v>1030.1600000000001</v>
      </c>
      <c r="K17" s="26">
        <f t="shared" ref="K17" si="7">((J17/J16)-1)*100</f>
        <v>0.60745746821102564</v>
      </c>
      <c r="L17" s="26">
        <f t="shared" si="4"/>
        <v>1.4126657544225818</v>
      </c>
      <c r="M17" s="26" t="s">
        <v>6</v>
      </c>
      <c r="N17" s="27"/>
      <c r="O17" s="10"/>
      <c r="P17" s="24" t="s">
        <v>32</v>
      </c>
      <c r="Q17" s="25">
        <v>993.82</v>
      </c>
      <c r="R17" s="26">
        <f t="shared" ref="R17" si="8">((Q17/Q16)-1)*100</f>
        <v>1.8115212753122556E-2</v>
      </c>
      <c r="S17" s="26">
        <f t="shared" si="5"/>
        <v>5.0338726894175512</v>
      </c>
      <c r="T17" s="26" t="s">
        <v>6</v>
      </c>
    </row>
    <row r="18" spans="1:20" x14ac:dyDescent="0.2">
      <c r="A18" s="10"/>
      <c r="B18" s="24" t="s">
        <v>33</v>
      </c>
      <c r="C18" s="25">
        <v>1065.3599999999999</v>
      </c>
      <c r="D18" s="26">
        <f>((C18/C17)-1)*100</f>
        <v>0.82048661386024957</v>
      </c>
      <c r="E18" s="26">
        <f t="shared" si="3"/>
        <v>4.9098966026587698</v>
      </c>
      <c r="F18" s="26" t="s">
        <v>6</v>
      </c>
      <c r="G18" s="27"/>
      <c r="H18" s="10"/>
      <c r="I18" s="24" t="s">
        <v>33</v>
      </c>
      <c r="J18" s="25">
        <v>1044.29</v>
      </c>
      <c r="K18" s="26">
        <f>((J18/J17)-1)*100</f>
        <v>1.3716315912091215</v>
      </c>
      <c r="L18" s="26">
        <f t="shared" si="4"/>
        <v>2.8036739153975754</v>
      </c>
      <c r="M18" s="26" t="s">
        <v>6</v>
      </c>
      <c r="N18" s="27"/>
      <c r="O18" s="10"/>
      <c r="P18" s="24" t="s">
        <v>33</v>
      </c>
      <c r="Q18" s="25">
        <v>997.96</v>
      </c>
      <c r="R18" s="26">
        <f>((Q18/Q17)-1)*100</f>
        <v>0.41657442997726779</v>
      </c>
      <c r="S18" s="26">
        <f t="shared" si="5"/>
        <v>5.4714169458565332</v>
      </c>
      <c r="T18" s="26" t="s">
        <v>6</v>
      </c>
    </row>
    <row r="19" spans="1:20" x14ac:dyDescent="0.2">
      <c r="A19" s="10"/>
      <c r="B19" s="24" t="s">
        <v>34</v>
      </c>
      <c r="C19" s="25">
        <v>1067.9100000000001</v>
      </c>
      <c r="D19" s="26">
        <f>((C19/C18)-1)*100</f>
        <v>0.23935571074567008</v>
      </c>
      <c r="E19" s="26">
        <f t="shared" si="3"/>
        <v>5.1610044313146419</v>
      </c>
      <c r="F19" s="26" t="s">
        <v>6</v>
      </c>
      <c r="G19" s="27"/>
      <c r="H19" s="10"/>
      <c r="I19" s="24" t="s">
        <v>34</v>
      </c>
      <c r="J19" s="25">
        <v>1045.2</v>
      </c>
      <c r="K19" s="26">
        <f>((J19/J18)-1)*100</f>
        <v>8.7140545250852242E-2</v>
      </c>
      <c r="L19" s="26">
        <f t="shared" si="4"/>
        <v>2.8932575973853458</v>
      </c>
      <c r="M19" s="26" t="s">
        <v>6</v>
      </c>
      <c r="N19" s="27"/>
      <c r="O19" s="10"/>
      <c r="P19" s="24" t="s">
        <v>34</v>
      </c>
      <c r="Q19" s="25">
        <v>998.77</v>
      </c>
      <c r="R19" s="26">
        <f>((Q19/Q18)-1)*100</f>
        <v>8.1165577778663511E-2</v>
      </c>
      <c r="S19" s="26">
        <f t="shared" si="5"/>
        <v>5.5570234308119915</v>
      </c>
      <c r="T19" s="26" t="s">
        <v>6</v>
      </c>
    </row>
    <row r="20" spans="1:20" x14ac:dyDescent="0.2">
      <c r="A20" s="10"/>
      <c r="B20" s="24" t="s">
        <v>35</v>
      </c>
      <c r="C20" s="25">
        <v>1069.1400000000001</v>
      </c>
      <c r="D20" s="26">
        <f>((C20/C19)-1)*100</f>
        <v>0.115178245357761</v>
      </c>
      <c r="E20" s="26">
        <f t="shared" si="3"/>
        <v>5.2821270310192014</v>
      </c>
      <c r="F20" s="26" t="s">
        <v>6</v>
      </c>
      <c r="G20" s="27"/>
      <c r="H20" s="10"/>
      <c r="I20" s="24" t="s">
        <v>35</v>
      </c>
      <c r="J20" s="25">
        <v>1050.21</v>
      </c>
      <c r="K20" s="26">
        <f>((J20/J19)-1)*100</f>
        <v>0.4793340987370831</v>
      </c>
      <c r="L20" s="26">
        <f t="shared" si="4"/>
        <v>3.3864600663509936</v>
      </c>
      <c r="M20" s="26" t="s">
        <v>6</v>
      </c>
      <c r="N20" s="27"/>
      <c r="O20" s="10"/>
      <c r="P20" s="24" t="s">
        <v>35</v>
      </c>
      <c r="Q20" s="25">
        <v>998.61</v>
      </c>
      <c r="R20" s="26">
        <f>((Q20/Q19)-1)*100</f>
        <v>-1.6019704236203136E-2</v>
      </c>
      <c r="S20" s="26">
        <f t="shared" si="5"/>
        <v>5.5401135078578356</v>
      </c>
      <c r="T20" s="26" t="s">
        <v>6</v>
      </c>
    </row>
    <row r="21" spans="1:20" x14ac:dyDescent="0.2">
      <c r="A21" s="10"/>
      <c r="B21" s="24" t="s">
        <v>36</v>
      </c>
      <c r="C21" s="25">
        <v>1070.49</v>
      </c>
      <c r="D21" s="26">
        <f t="shared" si="6"/>
        <v>0.12626971210505378</v>
      </c>
      <c r="E21" s="26">
        <f t="shared" si="3"/>
        <v>5.4150664697193429</v>
      </c>
      <c r="F21" s="26" t="s">
        <v>6</v>
      </c>
      <c r="G21" s="27"/>
      <c r="H21" s="10"/>
      <c r="I21" s="24" t="str">
        <f>B21</f>
        <v>OUT</v>
      </c>
      <c r="J21" s="25">
        <v>1051.8900000000001</v>
      </c>
      <c r="K21" s="26">
        <f t="shared" ref="K21:K23" si="9">((J21/J20)-1)*100</f>
        <v>0.15996800639872522</v>
      </c>
      <c r="L21" s="26">
        <f t="shared" si="4"/>
        <v>3.5518453254053561</v>
      </c>
      <c r="M21" s="26" t="s">
        <v>6</v>
      </c>
      <c r="N21" s="27"/>
      <c r="O21" s="10"/>
      <c r="P21" s="24" t="str">
        <f>B21</f>
        <v>OUT</v>
      </c>
      <c r="Q21" s="25">
        <v>999.46</v>
      </c>
      <c r="R21" s="26">
        <f t="shared" ref="R21:R23" si="10">((Q21/Q20)-1)*100</f>
        <v>8.5118314457099942E-2</v>
      </c>
      <c r="S21" s="26">
        <f t="shared" si="5"/>
        <v>5.6299474735518107</v>
      </c>
      <c r="T21" s="26" t="s">
        <v>6</v>
      </c>
    </row>
    <row r="22" spans="1:20" x14ac:dyDescent="0.2">
      <c r="A22" s="10"/>
      <c r="B22" s="24" t="s">
        <v>3</v>
      </c>
      <c r="C22" s="25">
        <v>1072.1199999999999</v>
      </c>
      <c r="D22" s="26">
        <f t="shared" si="6"/>
        <v>0.15226671897914379</v>
      </c>
      <c r="E22" s="26">
        <f t="shared" si="3"/>
        <v>5.5755785327424867</v>
      </c>
      <c r="F22" s="26">
        <f t="shared" ref="F22:F35" si="11">((C22/C10)-1)*100</f>
        <v>5.7515708071532057</v>
      </c>
      <c r="G22" s="27"/>
      <c r="H22" s="10"/>
      <c r="I22" s="24" t="str">
        <f>B22</f>
        <v>NOV</v>
      </c>
      <c r="J22" s="25">
        <v>1053.52</v>
      </c>
      <c r="K22" s="26">
        <f t="shared" si="9"/>
        <v>0.15495916873435878</v>
      </c>
      <c r="L22" s="26">
        <f t="shared" si="4"/>
        <v>3.7123084041307042</v>
      </c>
      <c r="M22" s="26">
        <f>((J22/J10)-1)*100</f>
        <v>3.9630536038525177</v>
      </c>
      <c r="N22" s="27"/>
      <c r="O22" s="10"/>
      <c r="P22" s="24" t="str">
        <f>B22</f>
        <v>NOV</v>
      </c>
      <c r="Q22" s="25">
        <v>1003.54</v>
      </c>
      <c r="R22" s="26">
        <f t="shared" si="10"/>
        <v>0.40822043903707694</v>
      </c>
      <c r="S22" s="26">
        <f t="shared" si="5"/>
        <v>6.0611505088829842</v>
      </c>
      <c r="T22" s="26">
        <f>((Q22/Q10)-1)*100</f>
        <v>6.4718738727268965</v>
      </c>
    </row>
    <row r="23" spans="1:20" x14ac:dyDescent="0.2">
      <c r="A23" s="10"/>
      <c r="B23" s="24" t="s">
        <v>4</v>
      </c>
      <c r="C23" s="25">
        <v>1072.7</v>
      </c>
      <c r="D23" s="26">
        <f t="shared" si="6"/>
        <v>5.4098421818471465E-2</v>
      </c>
      <c r="E23" s="26">
        <f t="shared" si="3"/>
        <v>5.6326932545544217</v>
      </c>
      <c r="F23" s="26">
        <f t="shared" si="11"/>
        <v>5.6326932545544217</v>
      </c>
      <c r="G23" s="11"/>
      <c r="H23" s="10"/>
      <c r="I23" s="24" t="str">
        <f>B23</f>
        <v>DEZ</v>
      </c>
      <c r="J23" s="25">
        <v>1054.75</v>
      </c>
      <c r="K23" s="26">
        <f t="shared" si="9"/>
        <v>0.11675146176626239</v>
      </c>
      <c r="L23" s="26">
        <f t="shared" si="4"/>
        <v>3.8333940402240696</v>
      </c>
      <c r="M23" s="26">
        <f>((J23/J11)-1)*100</f>
        <v>3.8333940402240696</v>
      </c>
      <c r="N23" s="27"/>
      <c r="O23" s="10"/>
      <c r="P23" s="24" t="str">
        <f>B23</f>
        <v>DEZ</v>
      </c>
      <c r="Q23" s="25">
        <v>1002</v>
      </c>
      <c r="R23" s="26">
        <f t="shared" si="10"/>
        <v>-0.15345676305876799</v>
      </c>
      <c r="S23" s="26">
        <f t="shared" si="5"/>
        <v>5.8983925004491677</v>
      </c>
      <c r="T23" s="26">
        <f>((Q23/Q11)-1)*100</f>
        <v>5.8983925004491677</v>
      </c>
    </row>
    <row r="24" spans="1:20" x14ac:dyDescent="0.2">
      <c r="A24" s="12">
        <v>2015</v>
      </c>
      <c r="B24" s="36" t="s">
        <v>27</v>
      </c>
      <c r="C24" s="37">
        <v>1078.77</v>
      </c>
      <c r="D24" s="38">
        <f t="shared" ref="D24" si="12">((C24/C23)-1)*100</f>
        <v>0.56586184394518124</v>
      </c>
      <c r="E24" s="38">
        <f t="shared" ref="E24:E35" si="13">((C24/C$23)-1)*100</f>
        <v>0.56586184394518124</v>
      </c>
      <c r="F24" s="38">
        <f t="shared" si="11"/>
        <v>5.4052469588157681</v>
      </c>
      <c r="G24" s="11"/>
      <c r="H24" s="12">
        <v>2015</v>
      </c>
      <c r="I24" s="36" t="s">
        <v>27</v>
      </c>
      <c r="J24" s="37">
        <v>1056.33</v>
      </c>
      <c r="K24" s="38">
        <f t="shared" ref="K24" si="14">((J24/J23)-1)*100</f>
        <v>0.14979853045744562</v>
      </c>
      <c r="L24" s="38">
        <f>((J24/J$23)-1)*100</f>
        <v>0.14979853045744562</v>
      </c>
      <c r="M24" s="38">
        <f>((J24/J12)-1)*100</f>
        <v>3.6125551741049478</v>
      </c>
      <c r="N24" s="27"/>
      <c r="O24" s="12">
        <v>2015</v>
      </c>
      <c r="P24" s="36" t="s">
        <v>27</v>
      </c>
      <c r="Q24" s="37">
        <v>1006.29</v>
      </c>
      <c r="R24" s="38">
        <f t="shared" ref="R24" si="15">((Q24/Q23)-1)*100</f>
        <v>0.42814371257484662</v>
      </c>
      <c r="S24" s="38">
        <f>((Q24/Q$23)-1)*100</f>
        <v>0.42814371257484662</v>
      </c>
      <c r="T24" s="38">
        <f>((Q24/Q12)-1)*100</f>
        <v>4.5789468214460172</v>
      </c>
    </row>
    <row r="25" spans="1:20" x14ac:dyDescent="0.2">
      <c r="A25" s="10"/>
      <c r="B25" s="24" t="s">
        <v>28</v>
      </c>
      <c r="C25" s="25">
        <v>1081.1600000000001</v>
      </c>
      <c r="D25" s="26">
        <f t="shared" ref="D25:D34" si="16">((C25/C24)-1)*100</f>
        <v>0.22154861555290228</v>
      </c>
      <c r="E25" s="26">
        <f t="shared" ref="E25:E30" si="17">((C25/C$23)-1)*100</f>
        <v>0.78866411857929641</v>
      </c>
      <c r="F25" s="26">
        <f t="shared" si="11"/>
        <v>5.2900159713295425</v>
      </c>
      <c r="G25" s="11"/>
      <c r="H25" s="10"/>
      <c r="I25" s="24" t="s">
        <v>28</v>
      </c>
      <c r="J25" s="25">
        <v>1060.42</v>
      </c>
      <c r="K25" s="26">
        <f t="shared" ref="K25:K35" si="18">((J25/J24)-1)*100</f>
        <v>0.38718960930770319</v>
      </c>
      <c r="L25" s="26">
        <f t="shared" ref="L25:L35" si="19">((J25/J$23)-1)*100</f>
        <v>0.53756814410998999</v>
      </c>
      <c r="M25" s="26">
        <f t="shared" ref="M25:M35" si="20">((J25/J13)-1)*100</f>
        <v>3.8029699384281024</v>
      </c>
      <c r="N25" s="27"/>
      <c r="O25" s="10"/>
      <c r="P25" s="24" t="s">
        <v>28</v>
      </c>
      <c r="Q25" s="25">
        <v>1008.2</v>
      </c>
      <c r="R25" s="26">
        <f t="shared" ref="R25:R35" si="21">((Q25/Q24)-1)*100</f>
        <v>0.18980611950829562</v>
      </c>
      <c r="S25" s="26">
        <f t="shared" ref="S25:S35" si="22">((Q25/Q$23)-1)*100</f>
        <v>0.61876247504990545</v>
      </c>
      <c r="T25" s="26">
        <f t="shared" ref="T25:T35" si="23">((Q25/Q13)-1)*100</f>
        <v>4.0443339078028107</v>
      </c>
    </row>
    <row r="26" spans="1:20" x14ac:dyDescent="0.2">
      <c r="A26" s="10"/>
      <c r="B26" s="24" t="s">
        <v>29</v>
      </c>
      <c r="C26" s="25">
        <v>1082.99</v>
      </c>
      <c r="D26" s="26">
        <f>((C26/C25)-1)*100</f>
        <v>0.16926264382699507</v>
      </c>
      <c r="E26" s="26">
        <f t="shared" si="17"/>
        <v>0.95926167614430735</v>
      </c>
      <c r="F26" s="26">
        <f>((C26/C14)-1)*100</f>
        <v>4.9032808004882078</v>
      </c>
      <c r="G26" s="11"/>
      <c r="H26" s="10"/>
      <c r="I26" s="24" t="s">
        <v>29</v>
      </c>
      <c r="J26" s="25">
        <v>1062.8499999999999</v>
      </c>
      <c r="K26" s="26">
        <f>((J26/J25)-1)*100</f>
        <v>0.22915448595837162</v>
      </c>
      <c r="L26" s="26">
        <f t="shared" ref="L26:L31" si="24">((J26/J$23)-1)*100</f>
        <v>0.76795449158566509</v>
      </c>
      <c r="M26" s="26">
        <f>((J26/J14)-1)*100</f>
        <v>3.7372140235808482</v>
      </c>
      <c r="N26" s="27"/>
      <c r="O26" s="10"/>
      <c r="P26" s="24" t="s">
        <v>29</v>
      </c>
      <c r="Q26" s="25">
        <v>1009.34</v>
      </c>
      <c r="R26" s="26">
        <f>((Q26/Q25)-1)*100</f>
        <v>0.11307280301526834</v>
      </c>
      <c r="S26" s="26">
        <f t="shared" ref="S26:S31" si="25">((Q26/Q$23)-1)*100</f>
        <v>0.7325349301397166</v>
      </c>
      <c r="T26" s="26">
        <f>((Q26/Q14)-1)*100</f>
        <v>3.8800378741097541</v>
      </c>
    </row>
    <row r="27" spans="1:20" x14ac:dyDescent="0.2">
      <c r="A27" s="10"/>
      <c r="B27" s="24" t="s">
        <v>30</v>
      </c>
      <c r="C27" s="25">
        <v>1091.8800000000001</v>
      </c>
      <c r="D27" s="26">
        <f t="shared" si="16"/>
        <v>0.82087553901699639</v>
      </c>
      <c r="E27" s="26">
        <f t="shared" si="17"/>
        <v>1.7880115596159207</v>
      </c>
      <c r="F27" s="26">
        <f t="shared" si="11"/>
        <v>5.2952351562726152</v>
      </c>
      <c r="G27" s="11"/>
      <c r="H27" s="10"/>
      <c r="I27" s="24" t="s">
        <v>30</v>
      </c>
      <c r="J27" s="25">
        <v>1063.8900000000001</v>
      </c>
      <c r="K27" s="26">
        <f t="shared" si="18"/>
        <v>9.785011996050752E-2</v>
      </c>
      <c r="L27" s="26">
        <f t="shared" si="24"/>
        <v>0.86655605593743967</v>
      </c>
      <c r="M27" s="26">
        <f t="shared" si="20"/>
        <v>3.7364587497684454</v>
      </c>
      <c r="N27" s="27"/>
      <c r="O27" s="10"/>
      <c r="P27" s="24" t="s">
        <v>30</v>
      </c>
      <c r="Q27" s="25">
        <v>1024.92</v>
      </c>
      <c r="R27" s="26">
        <f t="shared" si="21"/>
        <v>1.5435829353835251</v>
      </c>
      <c r="S27" s="26">
        <f t="shared" si="25"/>
        <v>2.2874251497006171</v>
      </c>
      <c r="T27" s="26">
        <f t="shared" si="23"/>
        <v>3.8345811340634528</v>
      </c>
    </row>
    <row r="28" spans="1:20" x14ac:dyDescent="0.2">
      <c r="A28" s="10"/>
      <c r="B28" s="24" t="s">
        <v>31</v>
      </c>
      <c r="C28" s="25">
        <v>1105.0999999999999</v>
      </c>
      <c r="D28" s="26">
        <f t="shared" si="16"/>
        <v>1.2107557607062835</v>
      </c>
      <c r="E28" s="26">
        <f t="shared" si="17"/>
        <v>3.0204157732823589</v>
      </c>
      <c r="F28" s="26">
        <f t="shared" si="11"/>
        <v>5.8099232109687593</v>
      </c>
      <c r="G28" s="11"/>
      <c r="H28" s="10"/>
      <c r="I28" s="24" t="s">
        <v>31</v>
      </c>
      <c r="J28" s="25">
        <v>1075.77</v>
      </c>
      <c r="K28" s="26">
        <f t="shared" si="18"/>
        <v>1.1166567972252572</v>
      </c>
      <c r="L28" s="26">
        <f t="shared" si="24"/>
        <v>1.9928893102630907</v>
      </c>
      <c r="M28" s="26">
        <f t="shared" si="20"/>
        <v>5.0618200285172943</v>
      </c>
      <c r="N28" s="27"/>
      <c r="O28" s="10"/>
      <c r="P28" s="24" t="s">
        <v>31</v>
      </c>
      <c r="Q28" s="25">
        <v>1030.1600000000001</v>
      </c>
      <c r="R28" s="26">
        <f t="shared" si="21"/>
        <v>0.5112594153690031</v>
      </c>
      <c r="S28" s="26">
        <f t="shared" si="25"/>
        <v>2.8103792415169693</v>
      </c>
      <c r="T28" s="26">
        <f t="shared" si="23"/>
        <v>3.6753753874642747</v>
      </c>
    </row>
    <row r="29" spans="1:20" x14ac:dyDescent="0.2">
      <c r="A29" s="10"/>
      <c r="B29" s="24" t="s">
        <v>32</v>
      </c>
      <c r="C29" s="25">
        <v>1111.8599999999999</v>
      </c>
      <c r="D29" s="26">
        <f>((C29/C28)-1)*100</f>
        <v>0.611709347570355</v>
      </c>
      <c r="E29" s="26">
        <f t="shared" si="17"/>
        <v>3.650601286473365</v>
      </c>
      <c r="F29" s="26">
        <f t="shared" ref="F29:F34" si="26">((C29/C17)-1)*100</f>
        <v>5.2210203560173696</v>
      </c>
      <c r="G29" s="11"/>
      <c r="H29" s="10"/>
      <c r="I29" s="24" t="s">
        <v>32</v>
      </c>
      <c r="J29" s="25">
        <v>1079.1500000000001</v>
      </c>
      <c r="K29" s="26">
        <f t="shared" si="18"/>
        <v>0.31419355438431218</v>
      </c>
      <c r="L29" s="26">
        <f t="shared" si="24"/>
        <v>2.3133443944062693</v>
      </c>
      <c r="M29" s="26">
        <f>((J29/J17)-1)*100</f>
        <v>4.7555719499883464</v>
      </c>
      <c r="N29" s="27"/>
      <c r="O29" s="10"/>
      <c r="P29" s="24" t="s">
        <v>32</v>
      </c>
      <c r="Q29" s="25">
        <v>1033.73</v>
      </c>
      <c r="R29" s="26">
        <f t="shared" si="21"/>
        <v>0.34654810903160804</v>
      </c>
      <c r="S29" s="26">
        <f t="shared" si="25"/>
        <v>3.1666666666666732</v>
      </c>
      <c r="T29" s="26">
        <f>((Q29/Q17)-1)*100</f>
        <v>4.0158177537179762</v>
      </c>
    </row>
    <row r="30" spans="1:20" x14ac:dyDescent="0.2">
      <c r="A30" s="10"/>
      <c r="B30" s="24" t="s">
        <v>33</v>
      </c>
      <c r="C30" s="25">
        <v>1127.4100000000001</v>
      </c>
      <c r="D30" s="26">
        <f t="shared" si="16"/>
        <v>1.3985573723310551</v>
      </c>
      <c r="E30" s="26">
        <f t="shared" si="17"/>
        <v>5.1002144122308302</v>
      </c>
      <c r="F30" s="26">
        <f t="shared" si="26"/>
        <v>5.8243222948111573</v>
      </c>
      <c r="G30" s="11"/>
      <c r="H30" s="10"/>
      <c r="I30" s="24" t="s">
        <v>33</v>
      </c>
      <c r="J30" s="25">
        <v>1111.29</v>
      </c>
      <c r="K30" s="26">
        <f>((J30/J29)-1)*100</f>
        <v>2.9782699346707853</v>
      </c>
      <c r="L30" s="26">
        <f t="shared" si="24"/>
        <v>5.3605119696610526</v>
      </c>
      <c r="M30" s="26">
        <f>((J30/J18)-1)*100</f>
        <v>6.4158423426442956</v>
      </c>
      <c r="N30" s="27"/>
      <c r="O30" s="10"/>
      <c r="P30" s="24" t="s">
        <v>33</v>
      </c>
      <c r="Q30" s="25">
        <v>1041.76</v>
      </c>
      <c r="R30" s="26">
        <f t="shared" si="21"/>
        <v>0.77679858376944466</v>
      </c>
      <c r="S30" s="26">
        <f t="shared" si="25"/>
        <v>3.9680638722554784</v>
      </c>
      <c r="T30" s="26">
        <f>((Q30/Q18)-1)*100</f>
        <v>4.3889534650687345</v>
      </c>
    </row>
    <row r="31" spans="1:20" x14ac:dyDescent="0.2">
      <c r="A31" s="10"/>
      <c r="B31" s="24" t="s">
        <v>34</v>
      </c>
      <c r="C31" s="25">
        <v>1128.72</v>
      </c>
      <c r="D31" s="26">
        <f>((C31/C30)-1)*100</f>
        <v>0.11619552780266496</v>
      </c>
      <c r="E31" s="26">
        <f>((C31/C$23)-1)*100</f>
        <v>5.2223361610888475</v>
      </c>
      <c r="F31" s="26">
        <f t="shared" si="26"/>
        <v>5.6943000814675404</v>
      </c>
      <c r="G31" s="11"/>
      <c r="H31" s="10"/>
      <c r="I31" s="24" t="s">
        <v>34</v>
      </c>
      <c r="J31" s="25">
        <v>1113.69</v>
      </c>
      <c r="K31" s="26">
        <f t="shared" si="18"/>
        <v>0.21596522959803632</v>
      </c>
      <c r="L31" s="26">
        <f t="shared" si="24"/>
        <v>5.5880540412420077</v>
      </c>
      <c r="M31" s="26">
        <f>((J31/J19)-1)*100</f>
        <v>6.5528128587830192</v>
      </c>
      <c r="N31" s="27"/>
      <c r="O31" s="10"/>
      <c r="P31" s="24" t="s">
        <v>34</v>
      </c>
      <c r="Q31" s="25">
        <v>1043.57</v>
      </c>
      <c r="R31" s="26">
        <f>((Q31/Q30)-1)*100</f>
        <v>0.17374443249884575</v>
      </c>
      <c r="S31" s="26">
        <f t="shared" si="25"/>
        <v>4.1487025948103717</v>
      </c>
      <c r="T31" s="26">
        <f>((Q31/Q19)-1)*100</f>
        <v>4.4855171861389431</v>
      </c>
    </row>
    <row r="32" spans="1:20" x14ac:dyDescent="0.2">
      <c r="A32" s="10"/>
      <c r="B32" s="24" t="s">
        <v>35</v>
      </c>
      <c r="C32" s="25">
        <v>1132.79</v>
      </c>
      <c r="D32" s="26">
        <f>((C32/C31)-1)*100</f>
        <v>0.36058544191650554</v>
      </c>
      <c r="E32" s="26">
        <f>((C32/C$23)-1)*100</f>
        <v>5.6017525869301643</v>
      </c>
      <c r="F32" s="26">
        <f t="shared" si="26"/>
        <v>5.9533830929531906</v>
      </c>
      <c r="G32" s="11"/>
      <c r="H32" s="10"/>
      <c r="I32" s="24" t="s">
        <v>35</v>
      </c>
      <c r="J32" s="25">
        <v>1122.5</v>
      </c>
      <c r="K32" s="26">
        <f t="shared" si="18"/>
        <v>0.79106394059387242</v>
      </c>
      <c r="L32" s="26">
        <f>((J32/J$23)-1)*100</f>
        <v>6.4233230623370385</v>
      </c>
      <c r="M32" s="26">
        <f>((J32/J20)-1)*100</f>
        <v>6.8833852277163654</v>
      </c>
      <c r="N32" s="27"/>
      <c r="O32" s="10"/>
      <c r="P32" s="24" t="s">
        <v>35</v>
      </c>
      <c r="Q32" s="25">
        <v>1050.1199999999999</v>
      </c>
      <c r="R32" s="26">
        <f>((Q32/Q31)-1)*100</f>
        <v>0.62765315216037898</v>
      </c>
      <c r="S32" s="26">
        <f>((Q32/Q$23)-1)*100</f>
        <v>4.8023952095808342</v>
      </c>
      <c r="T32" s="26">
        <f>((Q32/Q20)-1)*100</f>
        <v>5.1581698560999589</v>
      </c>
    </row>
    <row r="33" spans="1:20" x14ac:dyDescent="0.2">
      <c r="A33" s="10"/>
      <c r="B33" s="24" t="s">
        <v>36</v>
      </c>
      <c r="C33" s="25">
        <v>1134.08</v>
      </c>
      <c r="D33" s="26">
        <f t="shared" si="16"/>
        <v>0.113878123924116</v>
      </c>
      <c r="E33" s="26">
        <f>((C33/C$23)-1)*100</f>
        <v>5.7220098816071374</v>
      </c>
      <c r="F33" s="26">
        <f t="shared" si="26"/>
        <v>5.9402703434875637</v>
      </c>
      <c r="G33" s="11"/>
      <c r="H33" s="10"/>
      <c r="I33" s="24" t="s">
        <v>36</v>
      </c>
      <c r="J33" s="25">
        <v>1125.3499999999999</v>
      </c>
      <c r="K33" s="26">
        <f t="shared" si="18"/>
        <v>0.25389755011135939</v>
      </c>
      <c r="L33" s="26">
        <f>((J33/J$23)-1)*100</f>
        <v>6.6935292723394157</v>
      </c>
      <c r="M33" s="26">
        <f t="shared" si="20"/>
        <v>6.9836199602619775</v>
      </c>
      <c r="N33" s="27"/>
      <c r="O33" s="10"/>
      <c r="P33" s="24" t="s">
        <v>36</v>
      </c>
      <c r="Q33" s="25">
        <v>1046.1300000000001</v>
      </c>
      <c r="R33" s="26">
        <f t="shared" si="21"/>
        <v>-0.37995657639124936</v>
      </c>
      <c r="S33" s="26">
        <f>((Q33/Q$23)-1)*100</f>
        <v>4.4041916167664841</v>
      </c>
      <c r="T33" s="26">
        <f t="shared" si="23"/>
        <v>4.6695215416324931</v>
      </c>
    </row>
    <row r="34" spans="1:20" x14ac:dyDescent="0.2">
      <c r="A34" s="10"/>
      <c r="B34" s="24" t="s">
        <v>3</v>
      </c>
      <c r="C34" s="25">
        <v>1136.55</v>
      </c>
      <c r="D34" s="26">
        <f t="shared" si="16"/>
        <v>0.21779768623024776</v>
      </c>
      <c r="E34" s="26">
        <f>((C34/C$23)-1)*100</f>
        <v>5.9522699729654072</v>
      </c>
      <c r="F34" s="26">
        <f t="shared" si="26"/>
        <v>6.0095884789016285</v>
      </c>
      <c r="G34" s="11"/>
      <c r="H34" s="10"/>
      <c r="I34" s="24" t="s">
        <v>3</v>
      </c>
      <c r="J34" s="25">
        <v>1130.0999999999999</v>
      </c>
      <c r="K34" s="26">
        <f t="shared" si="18"/>
        <v>0.42209090505176405</v>
      </c>
      <c r="L34" s="26">
        <f>((J34/J$23)-1)*100</f>
        <v>7.1438729556766889</v>
      </c>
      <c r="M34" s="26">
        <f>((J34/J22)-1)*100</f>
        <v>7.2689649935454348</v>
      </c>
      <c r="N34" s="27"/>
      <c r="O34" s="10"/>
      <c r="P34" s="24" t="s">
        <v>3</v>
      </c>
      <c r="Q34" s="25">
        <v>1048.94</v>
      </c>
      <c r="R34" s="26">
        <f t="shared" si="21"/>
        <v>0.26860906388306294</v>
      </c>
      <c r="S34" s="26">
        <f>((Q34/Q$23)-1)*100</f>
        <v>4.6846307385229657</v>
      </c>
      <c r="T34" s="26">
        <f>((Q34/Q22)-1)*100</f>
        <v>4.5239850927715874</v>
      </c>
    </row>
    <row r="35" spans="1:20" x14ac:dyDescent="0.2">
      <c r="A35" s="10"/>
      <c r="B35" s="24" t="s">
        <v>4</v>
      </c>
      <c r="C35" s="25">
        <v>1139.29</v>
      </c>
      <c r="D35" s="26">
        <f t="shared" ref="D35" si="27">((C35/C34)-1)*100</f>
        <v>0.24108046280411077</v>
      </c>
      <c r="E35" s="26">
        <f t="shared" si="13"/>
        <v>6.2077001957676847</v>
      </c>
      <c r="F35" s="26">
        <f t="shared" si="11"/>
        <v>6.2077001957676847</v>
      </c>
      <c r="G35" s="11"/>
      <c r="H35" s="10"/>
      <c r="I35" s="24" t="s">
        <v>4</v>
      </c>
      <c r="J35" s="25">
        <v>1134.08</v>
      </c>
      <c r="K35" s="26">
        <f t="shared" si="18"/>
        <v>0.35218122290063825</v>
      </c>
      <c r="L35" s="26">
        <f t="shared" si="19"/>
        <v>7.5212135577150896</v>
      </c>
      <c r="M35" s="26">
        <f t="shared" si="20"/>
        <v>7.5212135577150896</v>
      </c>
      <c r="N35" s="27"/>
      <c r="O35" s="10"/>
      <c r="P35" s="24" t="s">
        <v>4</v>
      </c>
      <c r="Q35" s="25">
        <v>1052.19</v>
      </c>
      <c r="R35" s="26">
        <f t="shared" si="21"/>
        <v>0.3098365969454786</v>
      </c>
      <c r="S35" s="26">
        <f t="shared" si="22"/>
        <v>5.0089820359281445</v>
      </c>
      <c r="T35" s="26">
        <f t="shared" si="23"/>
        <v>5.0089820359281445</v>
      </c>
    </row>
    <row r="36" spans="1:20" x14ac:dyDescent="0.2">
      <c r="A36" s="12">
        <v>2016</v>
      </c>
      <c r="B36" s="36" t="s">
        <v>27</v>
      </c>
      <c r="C36" s="37">
        <v>1145.25</v>
      </c>
      <c r="D36" s="38">
        <f t="shared" ref="D36:D47" si="28">((C36/C35)-1)*100</f>
        <v>0.52313282834046682</v>
      </c>
      <c r="E36" s="38">
        <f t="shared" ref="E36:E47" si="29">((C36/C$35)-1)*100</f>
        <v>0.52313282834046682</v>
      </c>
      <c r="F36" s="38">
        <f t="shared" ref="F36:F47" si="30">((C36/C24)-1)*100</f>
        <v>6.1625740426596964</v>
      </c>
      <c r="G36" s="11"/>
      <c r="H36" s="12">
        <v>2016</v>
      </c>
      <c r="I36" s="36" t="s">
        <v>27</v>
      </c>
      <c r="J36" s="37">
        <v>1138.5899999999999</v>
      </c>
      <c r="K36" s="38">
        <f t="shared" ref="K36:K59" si="31">((J36/J35)-1)*100</f>
        <v>0.3976791760722298</v>
      </c>
      <c r="L36" s="38">
        <f t="shared" ref="L36:L47" si="32">((J36/J$35)-1)*100</f>
        <v>0.3976791760722298</v>
      </c>
      <c r="M36" s="38">
        <f t="shared" ref="M36:M47" si="33">((J36/J24)-1)*100</f>
        <v>7.7873391837777861</v>
      </c>
      <c r="N36" s="27"/>
      <c r="O36" s="12">
        <v>2016</v>
      </c>
      <c r="P36" s="36" t="s">
        <v>27</v>
      </c>
      <c r="Q36" s="37">
        <v>1059.54</v>
      </c>
      <c r="R36" s="38">
        <f t="shared" ref="R36:R59" si="34">((Q36/Q35)-1)*100</f>
        <v>0.69854303880476643</v>
      </c>
      <c r="S36" s="38">
        <f t="shared" ref="S36:S47" si="35">((Q36/Q$35)-1)*100</f>
        <v>0.69854303880476643</v>
      </c>
      <c r="T36" s="38">
        <f t="shared" ref="T36:T47" si="36">((Q36/Q24)-1)*100</f>
        <v>5.2917151119458605</v>
      </c>
    </row>
    <row r="37" spans="1:20" x14ac:dyDescent="0.2">
      <c r="A37" s="10"/>
      <c r="B37" s="24" t="s">
        <v>28</v>
      </c>
      <c r="C37" s="25">
        <v>1148.48</v>
      </c>
      <c r="D37" s="26">
        <f t="shared" si="28"/>
        <v>0.28203449028596506</v>
      </c>
      <c r="E37" s="26">
        <f t="shared" si="29"/>
        <v>0.80664273363235672</v>
      </c>
      <c r="F37" s="26">
        <f t="shared" si="30"/>
        <v>6.2266454548817851</v>
      </c>
      <c r="G37" s="11"/>
      <c r="H37" s="10"/>
      <c r="I37" s="24" t="s">
        <v>28</v>
      </c>
      <c r="J37" s="25">
        <v>1139.23</v>
      </c>
      <c r="K37" s="26">
        <f t="shared" si="31"/>
        <v>5.6209873615631345E-2</v>
      </c>
      <c r="L37" s="26">
        <f t="shared" si="32"/>
        <v>0.45411258465011262</v>
      </c>
      <c r="M37" s="26">
        <f t="shared" si="33"/>
        <v>7.4319609211444426</v>
      </c>
      <c r="N37" s="27"/>
      <c r="O37" s="10"/>
      <c r="P37" s="24" t="s">
        <v>28</v>
      </c>
      <c r="Q37" s="25">
        <v>1067.01</v>
      </c>
      <c r="R37" s="26">
        <f t="shared" si="34"/>
        <v>0.70502293448100328</v>
      </c>
      <c r="S37" s="26">
        <f t="shared" si="35"/>
        <v>1.408490861916567</v>
      </c>
      <c r="T37" s="26">
        <f t="shared" si="36"/>
        <v>5.8331680222178051</v>
      </c>
    </row>
    <row r="38" spans="1:20" x14ac:dyDescent="0.2">
      <c r="A38" s="10"/>
      <c r="B38" s="24" t="s">
        <v>29</v>
      </c>
      <c r="C38" s="25">
        <v>1154.7</v>
      </c>
      <c r="D38" s="26">
        <f t="shared" si="28"/>
        <v>0.54158539983282239</v>
      </c>
      <c r="E38" s="26">
        <f t="shared" si="29"/>
        <v>1.3525967927393356</v>
      </c>
      <c r="F38" s="26">
        <f t="shared" si="30"/>
        <v>6.6214831161875987</v>
      </c>
      <c r="G38" s="11"/>
      <c r="H38" s="10"/>
      <c r="I38" s="24" t="s">
        <v>29</v>
      </c>
      <c r="J38" s="25">
        <v>1140.7</v>
      </c>
      <c r="K38" s="26">
        <f t="shared" si="31"/>
        <v>0.12903452331838317</v>
      </c>
      <c r="L38" s="26">
        <f t="shared" si="32"/>
        <v>0.58373306997743235</v>
      </c>
      <c r="M38" s="26">
        <f t="shared" si="33"/>
        <v>7.3246459989650514</v>
      </c>
      <c r="N38" s="27"/>
      <c r="O38" s="10"/>
      <c r="P38" s="24" t="s">
        <v>29</v>
      </c>
      <c r="Q38" s="25">
        <v>1071.49</v>
      </c>
      <c r="R38" s="26">
        <f t="shared" si="34"/>
        <v>0.41986485599947443</v>
      </c>
      <c r="S38" s="26">
        <f t="shared" si="35"/>
        <v>1.8342694760451916</v>
      </c>
      <c r="T38" s="26">
        <f t="shared" si="36"/>
        <v>6.1574890522519743</v>
      </c>
    </row>
    <row r="39" spans="1:20" x14ac:dyDescent="0.2">
      <c r="A39" s="10"/>
      <c r="B39" s="24" t="s">
        <v>30</v>
      </c>
      <c r="C39" s="25">
        <v>1159.24</v>
      </c>
      <c r="D39" s="26">
        <f t="shared" si="28"/>
        <v>0.39317571663635142</v>
      </c>
      <c r="E39" s="26">
        <f t="shared" si="29"/>
        <v>1.7510905915087527</v>
      </c>
      <c r="F39" s="26">
        <f t="shared" si="30"/>
        <v>6.1691760999377232</v>
      </c>
      <c r="G39" s="11"/>
      <c r="H39" s="10"/>
      <c r="I39" s="24" t="s">
        <v>30</v>
      </c>
      <c r="J39" s="25">
        <v>1142.29</v>
      </c>
      <c r="K39" s="26">
        <f t="shared" si="31"/>
        <v>0.13938809502935801</v>
      </c>
      <c r="L39" s="26">
        <f t="shared" si="32"/>
        <v>0.72393481941308568</v>
      </c>
      <c r="M39" s="26">
        <f t="shared" si="33"/>
        <v>7.3691829042475954</v>
      </c>
      <c r="N39" s="27"/>
      <c r="O39" s="10"/>
      <c r="P39" s="24" t="s">
        <v>30</v>
      </c>
      <c r="Q39" s="25">
        <v>1086.1500000000001</v>
      </c>
      <c r="R39" s="26">
        <f t="shared" si="34"/>
        <v>1.3681882238751664</v>
      </c>
      <c r="S39" s="26">
        <f t="shared" si="35"/>
        <v>3.2275539588857649</v>
      </c>
      <c r="T39" s="26">
        <f t="shared" si="36"/>
        <v>5.9741248097412436</v>
      </c>
    </row>
    <row r="40" spans="1:20" x14ac:dyDescent="0.2">
      <c r="A40" s="10"/>
      <c r="B40" s="24" t="s">
        <v>31</v>
      </c>
      <c r="C40" s="25">
        <v>1163.5999999999999</v>
      </c>
      <c r="D40" s="26">
        <f t="shared" si="28"/>
        <v>0.37610848486939741</v>
      </c>
      <c r="E40" s="26">
        <f t="shared" si="29"/>
        <v>2.1337850766705468</v>
      </c>
      <c r="F40" s="26">
        <f t="shared" si="30"/>
        <v>5.2936385847434542</v>
      </c>
      <c r="G40" s="11"/>
      <c r="H40" s="10"/>
      <c r="I40" s="24" t="s">
        <v>31</v>
      </c>
      <c r="J40" s="25">
        <v>1149.83</v>
      </c>
      <c r="K40" s="26">
        <f t="shared" si="31"/>
        <v>0.66007756349086844</v>
      </c>
      <c r="L40" s="26">
        <f t="shared" si="32"/>
        <v>1.3887909142212163</v>
      </c>
      <c r="M40" s="26">
        <f t="shared" si="33"/>
        <v>6.8843711945862029</v>
      </c>
      <c r="N40" s="27"/>
      <c r="O40" s="10"/>
      <c r="P40" s="24" t="s">
        <v>31</v>
      </c>
      <c r="Q40" s="25">
        <v>1091.5999999999999</v>
      </c>
      <c r="R40" s="26">
        <f t="shared" si="34"/>
        <v>0.50177231505774689</v>
      </c>
      <c r="S40" s="26">
        <f t="shared" si="35"/>
        <v>3.7455212461627418</v>
      </c>
      <c r="T40" s="26">
        <f t="shared" si="36"/>
        <v>5.9641220781237791</v>
      </c>
    </row>
    <row r="41" spans="1:20" x14ac:dyDescent="0.2">
      <c r="A41" s="10"/>
      <c r="B41" s="24" t="s">
        <v>32</v>
      </c>
      <c r="C41" s="25">
        <v>1179.6500000000001</v>
      </c>
      <c r="D41" s="26">
        <f t="shared" si="28"/>
        <v>1.379339979374361</v>
      </c>
      <c r="E41" s="26">
        <f t="shared" si="29"/>
        <v>3.5425572066813737</v>
      </c>
      <c r="F41" s="26">
        <f t="shared" si="30"/>
        <v>6.0969906283165232</v>
      </c>
      <c r="G41" s="11"/>
      <c r="H41" s="10"/>
      <c r="I41" s="24" t="s">
        <v>32</v>
      </c>
      <c r="J41" s="25">
        <v>1149.25</v>
      </c>
      <c r="K41" s="26">
        <f t="shared" si="31"/>
        <v>-5.0442239287540325E-2</v>
      </c>
      <c r="L41" s="26">
        <f t="shared" si="32"/>
        <v>1.3376481376975224</v>
      </c>
      <c r="M41" s="26">
        <f t="shared" si="33"/>
        <v>6.495853217810299</v>
      </c>
      <c r="N41" s="27"/>
      <c r="O41" s="10"/>
      <c r="P41" s="24" t="s">
        <v>32</v>
      </c>
      <c r="Q41" s="25">
        <v>1103.8499999999999</v>
      </c>
      <c r="R41" s="26">
        <f t="shared" si="34"/>
        <v>1.1222059362403725</v>
      </c>
      <c r="S41" s="26">
        <f t="shared" si="35"/>
        <v>4.9097596441707081</v>
      </c>
      <c r="T41" s="26">
        <f t="shared" si="36"/>
        <v>6.7832025770752313</v>
      </c>
    </row>
    <row r="42" spans="1:20" x14ac:dyDescent="0.2">
      <c r="A42" s="10"/>
      <c r="B42" s="24" t="s">
        <v>33</v>
      </c>
      <c r="C42" s="25">
        <v>1186.9100000000001</v>
      </c>
      <c r="D42" s="26">
        <f t="shared" si="28"/>
        <v>0.61543678209639019</v>
      </c>
      <c r="E42" s="26">
        <f t="shared" si="29"/>
        <v>4.1797961888544677</v>
      </c>
      <c r="F42" s="26">
        <f t="shared" si="30"/>
        <v>5.2775831330217127</v>
      </c>
      <c r="G42" s="11"/>
      <c r="H42" s="10"/>
      <c r="I42" s="24" t="s">
        <v>33</v>
      </c>
      <c r="J42" s="25">
        <v>1150.43</v>
      </c>
      <c r="K42" s="26">
        <f t="shared" si="31"/>
        <v>0.10267565803785406</v>
      </c>
      <c r="L42" s="26">
        <f t="shared" si="32"/>
        <v>1.4416972347629953</v>
      </c>
      <c r="M42" s="26">
        <f t="shared" si="33"/>
        <v>3.5220329526946204</v>
      </c>
      <c r="N42" s="27"/>
      <c r="O42" s="10"/>
      <c r="P42" s="24" t="s">
        <v>33</v>
      </c>
      <c r="Q42" s="25">
        <v>1112.6600000000001</v>
      </c>
      <c r="R42" s="26">
        <f t="shared" si="34"/>
        <v>0.79811568600807181</v>
      </c>
      <c r="S42" s="26">
        <f t="shared" si="35"/>
        <v>5.7470608920442201</v>
      </c>
      <c r="T42" s="26">
        <f t="shared" si="36"/>
        <v>6.8057902011979809</v>
      </c>
    </row>
    <row r="43" spans="1:20" x14ac:dyDescent="0.2">
      <c r="A43" s="10"/>
      <c r="B43" s="24" t="s">
        <v>34</v>
      </c>
      <c r="C43" s="25">
        <v>1192.44</v>
      </c>
      <c r="D43" s="26">
        <f t="shared" si="28"/>
        <v>0.46591569706211367</v>
      </c>
      <c r="E43" s="26">
        <f t="shared" si="29"/>
        <v>4.6651862124656773</v>
      </c>
      <c r="F43" s="26">
        <f t="shared" si="30"/>
        <v>5.6453327663193775</v>
      </c>
      <c r="G43" s="11"/>
      <c r="H43" s="10"/>
      <c r="I43" s="24" t="s">
        <v>34</v>
      </c>
      <c r="J43" s="25">
        <v>1172.32</v>
      </c>
      <c r="K43" s="26">
        <f t="shared" si="31"/>
        <v>1.9027667915475055</v>
      </c>
      <c r="L43" s="26">
        <f t="shared" si="32"/>
        <v>3.3718961625282207</v>
      </c>
      <c r="M43" s="26">
        <f t="shared" si="33"/>
        <v>5.264481139275734</v>
      </c>
      <c r="N43" s="27"/>
      <c r="O43" s="10"/>
      <c r="P43" s="24" t="s">
        <v>34</v>
      </c>
      <c r="Q43" s="25">
        <v>1112.5999999999999</v>
      </c>
      <c r="R43" s="26">
        <f t="shared" si="34"/>
        <v>-5.3924828788853851E-3</v>
      </c>
      <c r="S43" s="26">
        <f t="shared" si="35"/>
        <v>5.7413584998906808</v>
      </c>
      <c r="T43" s="26">
        <f t="shared" si="36"/>
        <v>6.6147934494092286</v>
      </c>
    </row>
    <row r="44" spans="1:20" x14ac:dyDescent="0.2">
      <c r="A44" s="10"/>
      <c r="B44" s="24" t="s">
        <v>35</v>
      </c>
      <c r="C44" s="25">
        <v>1196.57</v>
      </c>
      <c r="D44" s="26">
        <f t="shared" si="28"/>
        <v>0.34634866324509961</v>
      </c>
      <c r="E44" s="26">
        <f t="shared" si="29"/>
        <v>5.0276926857955262</v>
      </c>
      <c r="F44" s="26">
        <f t="shared" si="30"/>
        <v>5.6303463130853881</v>
      </c>
      <c r="G44" s="11"/>
      <c r="H44" s="10"/>
      <c r="I44" s="24" t="s">
        <v>35</v>
      </c>
      <c r="J44" s="25">
        <v>1187.1600000000001</v>
      </c>
      <c r="K44" s="26">
        <f t="shared" si="31"/>
        <v>1.2658659751603851</v>
      </c>
      <c r="L44" s="26">
        <f t="shared" si="32"/>
        <v>4.6804458239277702</v>
      </c>
      <c r="M44" s="26">
        <f t="shared" si="33"/>
        <v>5.7603563474387665</v>
      </c>
      <c r="N44" s="27"/>
      <c r="O44" s="10"/>
      <c r="P44" s="24" t="s">
        <v>35</v>
      </c>
      <c r="Q44" s="25">
        <v>1114.52</v>
      </c>
      <c r="R44" s="26">
        <f t="shared" si="34"/>
        <v>0.17256875786446635</v>
      </c>
      <c r="S44" s="26">
        <f t="shared" si="35"/>
        <v>5.9238350488029612</v>
      </c>
      <c r="T44" s="26">
        <f t="shared" si="36"/>
        <v>6.1326324610520899</v>
      </c>
    </row>
    <row r="45" spans="1:20" x14ac:dyDescent="0.2">
      <c r="A45" s="10"/>
      <c r="B45" s="24" t="s">
        <v>36</v>
      </c>
      <c r="C45" s="25">
        <v>1198.71</v>
      </c>
      <c r="D45" s="26">
        <f t="shared" si="28"/>
        <v>0.17884453061669525</v>
      </c>
      <c r="E45" s="26">
        <f t="shared" si="29"/>
        <v>5.2155289697969787</v>
      </c>
      <c r="F45" s="26">
        <f t="shared" si="30"/>
        <v>5.6988924943566666</v>
      </c>
      <c r="G45" s="11"/>
      <c r="H45" s="10"/>
      <c r="I45" s="24" t="s">
        <v>36</v>
      </c>
      <c r="J45" s="25">
        <v>1187.5899999999999</v>
      </c>
      <c r="K45" s="26">
        <f t="shared" si="31"/>
        <v>3.6220896930472257E-2</v>
      </c>
      <c r="L45" s="26">
        <f t="shared" si="32"/>
        <v>4.7183620203160359</v>
      </c>
      <c r="M45" s="26">
        <f t="shared" si="33"/>
        <v>5.5307237748256188</v>
      </c>
      <c r="N45" s="27"/>
      <c r="O45" s="10"/>
      <c r="P45" s="24" t="s">
        <v>36</v>
      </c>
      <c r="Q45" s="25">
        <v>1117.1400000000001</v>
      </c>
      <c r="R45" s="26">
        <f t="shared" si="34"/>
        <v>0.23507877830815094</v>
      </c>
      <c r="S45" s="26">
        <f t="shared" si="35"/>
        <v>6.1728395061728447</v>
      </c>
      <c r="T45" s="26">
        <f t="shared" si="36"/>
        <v>6.7878753118637336</v>
      </c>
    </row>
    <row r="46" spans="1:20" x14ac:dyDescent="0.2">
      <c r="A46" s="10"/>
      <c r="B46" s="24" t="s">
        <v>3</v>
      </c>
      <c r="C46" s="25">
        <v>1199.79</v>
      </c>
      <c r="D46" s="26">
        <f t="shared" si="28"/>
        <v>9.0096854118160152E-2</v>
      </c>
      <c r="E46" s="26">
        <f t="shared" si="29"/>
        <v>5.3103248514425605</v>
      </c>
      <c r="F46" s="26">
        <f t="shared" si="30"/>
        <v>5.5642074699749244</v>
      </c>
      <c r="G46" s="11"/>
      <c r="H46" s="10"/>
      <c r="I46" s="24" t="s">
        <v>3</v>
      </c>
      <c r="J46" s="25">
        <v>1184.93</v>
      </c>
      <c r="K46" s="26">
        <f t="shared" si="31"/>
        <v>-0.22398302444445184</v>
      </c>
      <c r="L46" s="26">
        <f t="shared" si="32"/>
        <v>4.4838106659142341</v>
      </c>
      <c r="M46" s="26">
        <f t="shared" si="33"/>
        <v>4.8517830280506269</v>
      </c>
      <c r="N46" s="27"/>
      <c r="O46" s="10"/>
      <c r="P46" s="24" t="s">
        <v>3</v>
      </c>
      <c r="Q46" s="25">
        <v>1120.74</v>
      </c>
      <c r="R46" s="26">
        <f t="shared" si="34"/>
        <v>0.32225146355873147</v>
      </c>
      <c r="S46" s="26">
        <f t="shared" si="35"/>
        <v>6.5149830353833371</v>
      </c>
      <c r="T46" s="26">
        <f t="shared" si="36"/>
        <v>6.8450054340572386</v>
      </c>
    </row>
    <row r="47" spans="1:20" x14ac:dyDescent="0.2">
      <c r="A47" s="10"/>
      <c r="B47" s="24" t="s">
        <v>4</v>
      </c>
      <c r="C47" s="25">
        <v>1203.79</v>
      </c>
      <c r="D47" s="26">
        <f t="shared" si="28"/>
        <v>0.33339167687678195</v>
      </c>
      <c r="E47" s="26">
        <f t="shared" si="29"/>
        <v>5.6614207093891755</v>
      </c>
      <c r="F47" s="26">
        <f t="shared" si="30"/>
        <v>5.6614207093891755</v>
      </c>
      <c r="G47" s="11"/>
      <c r="H47" s="10"/>
      <c r="I47" s="24" t="s">
        <v>4</v>
      </c>
      <c r="J47" s="25">
        <v>1184.6199999999999</v>
      </c>
      <c r="K47" s="26">
        <f t="shared" si="31"/>
        <v>-2.6161882980446638E-2</v>
      </c>
      <c r="L47" s="26">
        <f t="shared" si="32"/>
        <v>4.4564757336343019</v>
      </c>
      <c r="M47" s="26">
        <f t="shared" si="33"/>
        <v>4.4564757336343019</v>
      </c>
      <c r="N47" s="27"/>
      <c r="O47" s="10"/>
      <c r="P47" s="24" t="s">
        <v>4</v>
      </c>
      <c r="Q47" s="25">
        <v>1121.8499999999999</v>
      </c>
      <c r="R47" s="26">
        <f t="shared" si="34"/>
        <v>9.9041704588032076E-2</v>
      </c>
      <c r="S47" s="26">
        <f t="shared" si="35"/>
        <v>6.6204772902232367</v>
      </c>
      <c r="T47" s="26">
        <f t="shared" si="36"/>
        <v>6.6204772902232367</v>
      </c>
    </row>
    <row r="48" spans="1:20" x14ac:dyDescent="0.2">
      <c r="A48" s="12">
        <v>2017</v>
      </c>
      <c r="B48" s="36" t="s">
        <v>27</v>
      </c>
      <c r="C48" s="37">
        <v>1209.6600000000001</v>
      </c>
      <c r="D48" s="38">
        <f t="shared" ref="D48:D67" si="37">((C48/C47)-1)*100</f>
        <v>0.48762657938679066</v>
      </c>
      <c r="E48" s="38">
        <f t="shared" ref="E48:E59" si="38">((C48/C$47)-1)*100</f>
        <v>0.48762657938679066</v>
      </c>
      <c r="F48" s="38">
        <f t="shared" ref="F48:F59" si="39">((C48/C36)-1)*100</f>
        <v>5.6240995415848039</v>
      </c>
      <c r="G48" s="11"/>
      <c r="H48" s="12">
        <v>2017</v>
      </c>
      <c r="I48" s="36" t="s">
        <v>27</v>
      </c>
      <c r="J48" s="37">
        <v>1199.01</v>
      </c>
      <c r="K48" s="38">
        <f t="shared" si="31"/>
        <v>1.2147355270044402</v>
      </c>
      <c r="L48" s="38">
        <f t="shared" ref="L48:L59" si="40">((J48/J$47)-1)*100</f>
        <v>1.2147355270044402</v>
      </c>
      <c r="M48" s="38">
        <f t="shared" ref="M48:M59" si="41">((J48/J36)-1)*100</f>
        <v>5.3065633810239099</v>
      </c>
      <c r="N48" s="27"/>
      <c r="O48" s="12">
        <v>2017</v>
      </c>
      <c r="P48" s="36" t="s">
        <v>27</v>
      </c>
      <c r="Q48" s="37">
        <v>1128.76</v>
      </c>
      <c r="R48" s="38">
        <f t="shared" si="34"/>
        <v>0.61594687346793187</v>
      </c>
      <c r="S48" s="38">
        <f t="shared" ref="S48:S59" si="42">((Q48/Q$47)-1)*100</f>
        <v>0.61594687346793187</v>
      </c>
      <c r="T48" s="38">
        <f t="shared" ref="T48:T59" si="43">((Q48/Q36)-1)*100</f>
        <v>6.5330237650301104</v>
      </c>
    </row>
    <row r="49" spans="1:20" x14ac:dyDescent="0.2">
      <c r="A49" s="10"/>
      <c r="B49" s="24" t="s">
        <v>28</v>
      </c>
      <c r="C49" s="25">
        <v>1215.79</v>
      </c>
      <c r="D49" s="26">
        <f t="shared" si="37"/>
        <v>0.50675396392374505</v>
      </c>
      <c r="E49" s="26">
        <f t="shared" si="38"/>
        <v>0.99685161033069569</v>
      </c>
      <c r="F49" s="26">
        <f t="shared" si="39"/>
        <v>5.8607899136249531</v>
      </c>
      <c r="G49" s="11"/>
      <c r="H49" s="10"/>
      <c r="I49" s="24" t="s">
        <v>28</v>
      </c>
      <c r="J49" s="25">
        <v>1205.71</v>
      </c>
      <c r="K49" s="26">
        <f t="shared" si="31"/>
        <v>0.55879433866272699</v>
      </c>
      <c r="L49" s="26">
        <f t="shared" si="40"/>
        <v>1.7803177390218083</v>
      </c>
      <c r="M49" s="26">
        <f t="shared" si="41"/>
        <v>5.8355204831333385</v>
      </c>
      <c r="N49" s="27"/>
      <c r="O49" s="10"/>
      <c r="P49" s="24" t="s">
        <v>28</v>
      </c>
      <c r="Q49" s="25">
        <v>1132.25</v>
      </c>
      <c r="R49" s="26">
        <f t="shared" si="34"/>
        <v>0.30918884439561367</v>
      </c>
      <c r="S49" s="26">
        <f t="shared" si="42"/>
        <v>0.92704015688371832</v>
      </c>
      <c r="T49" s="26">
        <f t="shared" si="43"/>
        <v>6.1142819654923519</v>
      </c>
    </row>
    <row r="50" spans="1:20" x14ac:dyDescent="0.2">
      <c r="A50" s="10"/>
      <c r="B50" s="24" t="s">
        <v>29</v>
      </c>
      <c r="C50" s="25">
        <v>1217.93</v>
      </c>
      <c r="D50" s="26">
        <f>((C50/C49)-1)*100</f>
        <v>0.17601723981939266</v>
      </c>
      <c r="E50" s="26">
        <f>((C50/C$47)-1)*100</f>
        <v>1.1746234808396983</v>
      </c>
      <c r="F50" s="26">
        <f>((C50/C38)-1)*100</f>
        <v>5.4758811812592123</v>
      </c>
      <c r="G50" s="11"/>
      <c r="H50" s="10"/>
      <c r="I50" s="24" t="s">
        <v>29</v>
      </c>
      <c r="J50" s="25">
        <v>1208.33</v>
      </c>
      <c r="K50" s="26">
        <f>((J50/J49)-1)*100</f>
        <v>0.21729935059009442</v>
      </c>
      <c r="L50" s="26">
        <f>((J50/J$47)-1)*100</f>
        <v>2.0014857084972526</v>
      </c>
      <c r="M50" s="26">
        <f>((J50/J38)-1)*100</f>
        <v>5.9288156395195912</v>
      </c>
      <c r="N50" s="27"/>
      <c r="O50" s="10"/>
      <c r="P50" s="24" t="s">
        <v>29</v>
      </c>
      <c r="Q50" s="25">
        <v>1136.92</v>
      </c>
      <c r="R50" s="26">
        <f>((Q50/Q49)-1)*100</f>
        <v>0.41245308015014359</v>
      </c>
      <c r="S50" s="26">
        <f>((Q50/Q$47)-1)*100</f>
        <v>1.3433168427151809</v>
      </c>
      <c r="T50" s="26">
        <f>((Q50/Q38)-1)*100</f>
        <v>6.10644989687259</v>
      </c>
    </row>
    <row r="51" spans="1:20" x14ac:dyDescent="0.2">
      <c r="A51" s="10"/>
      <c r="B51" s="24" t="s">
        <v>30</v>
      </c>
      <c r="C51" s="25">
        <v>1220.01</v>
      </c>
      <c r="D51" s="26">
        <f>((C51/C50)-1)*100</f>
        <v>0.17078157201151356</v>
      </c>
      <c r="E51" s="26">
        <f>((C51/C$47)-1)*100</f>
        <v>1.3474110932970129</v>
      </c>
      <c r="F51" s="26">
        <f>((C51/C39)-1)*100</f>
        <v>5.2422276664021217</v>
      </c>
      <c r="G51" s="11"/>
      <c r="H51" s="10"/>
      <c r="I51" s="24" t="s">
        <v>30</v>
      </c>
      <c r="J51" s="25">
        <v>1209.19</v>
      </c>
      <c r="K51" s="26">
        <f>((J51/J50)-1)*100</f>
        <v>7.1172610131342573E-2</v>
      </c>
      <c r="L51" s="26">
        <f>((J51/J$47)-1)*100</f>
        <v>2.0740828282487245</v>
      </c>
      <c r="M51" s="26">
        <f>((J51/J39)-1)*100</f>
        <v>5.8566563657215021</v>
      </c>
      <c r="N51" s="27"/>
      <c r="O51" s="10"/>
      <c r="P51" s="24" t="s">
        <v>30</v>
      </c>
      <c r="Q51" s="25">
        <v>1148.8699999999999</v>
      </c>
      <c r="R51" s="26">
        <f>((Q51/Q50)-1)*100</f>
        <v>1.051085388593731</v>
      </c>
      <c r="S51" s="26">
        <f>((Q51/Q$47)-1)*100</f>
        <v>2.4085216383652019</v>
      </c>
      <c r="T51" s="26">
        <f>((Q51/Q39)-1)*100</f>
        <v>5.7745246973254005</v>
      </c>
    </row>
    <row r="52" spans="1:20" x14ac:dyDescent="0.2">
      <c r="A52" s="10"/>
      <c r="B52" s="24" t="s">
        <v>31</v>
      </c>
      <c r="C52" s="25">
        <v>1227.3</v>
      </c>
      <c r="D52" s="26">
        <f t="shared" si="37"/>
        <v>0.59753608576977868</v>
      </c>
      <c r="E52" s="26">
        <f t="shared" si="38"/>
        <v>1.9529984465729067</v>
      </c>
      <c r="F52" s="26">
        <f t="shared" si="39"/>
        <v>5.4743898246820244</v>
      </c>
      <c r="G52" s="11"/>
      <c r="H52" s="10"/>
      <c r="I52" s="24" t="s">
        <v>31</v>
      </c>
      <c r="J52" s="25">
        <v>1209.82</v>
      </c>
      <c r="K52" s="26">
        <f t="shared" si="31"/>
        <v>5.2100993226855685E-2</v>
      </c>
      <c r="L52" s="26">
        <f t="shared" si="40"/>
        <v>2.1272644392294593</v>
      </c>
      <c r="M52" s="26">
        <f t="shared" si="41"/>
        <v>5.217292991137823</v>
      </c>
      <c r="N52" s="27"/>
      <c r="O52" s="10"/>
      <c r="P52" s="24" t="s">
        <v>31</v>
      </c>
      <c r="Q52" s="25">
        <v>1152.77</v>
      </c>
      <c r="R52" s="26">
        <f t="shared" si="34"/>
        <v>0.33946399505602187</v>
      </c>
      <c r="S52" s="26">
        <f t="shared" si="42"/>
        <v>2.7561616971965908</v>
      </c>
      <c r="T52" s="26">
        <f t="shared" si="43"/>
        <v>5.6037009893733947</v>
      </c>
    </row>
    <row r="53" spans="1:20" x14ac:dyDescent="0.2">
      <c r="A53" s="10"/>
      <c r="B53" s="24" t="s">
        <v>32</v>
      </c>
      <c r="C53" s="25">
        <v>1237.17</v>
      </c>
      <c r="D53" s="26">
        <f t="shared" si="37"/>
        <v>0.80420435101442589</v>
      </c>
      <c r="E53" s="26">
        <f t="shared" si="38"/>
        <v>2.7729088960699144</v>
      </c>
      <c r="F53" s="26">
        <f t="shared" si="39"/>
        <v>4.8760225490611653</v>
      </c>
      <c r="G53" s="11"/>
      <c r="H53" s="10"/>
      <c r="I53" s="24" t="s">
        <v>32</v>
      </c>
      <c r="J53" s="25">
        <v>1226.79</v>
      </c>
      <c r="K53" s="26">
        <f t="shared" si="31"/>
        <v>1.4026880031740241</v>
      </c>
      <c r="L53" s="26">
        <f t="shared" si="40"/>
        <v>3.5597913254883595</v>
      </c>
      <c r="M53" s="26">
        <f t="shared" si="41"/>
        <v>6.7470089188601312</v>
      </c>
      <c r="N53" s="27"/>
      <c r="O53" s="10"/>
      <c r="P53" s="24" t="s">
        <v>32</v>
      </c>
      <c r="Q53" s="25">
        <v>1154.82</v>
      </c>
      <c r="R53" s="26">
        <f t="shared" si="34"/>
        <v>0.17783252513510206</v>
      </c>
      <c r="S53" s="26">
        <f t="shared" si="42"/>
        <v>2.938895574274647</v>
      </c>
      <c r="T53" s="26">
        <f t="shared" si="43"/>
        <v>4.6174752004348507</v>
      </c>
    </row>
    <row r="54" spans="1:20" x14ac:dyDescent="0.2">
      <c r="A54" s="10"/>
      <c r="B54" s="24" t="s">
        <v>33</v>
      </c>
      <c r="C54" s="25">
        <v>1239.3399999999999</v>
      </c>
      <c r="D54" s="26">
        <f>((C54/C53)-1)*100</f>
        <v>0.17540030876919133</v>
      </c>
      <c r="E54" s="26">
        <f>((C54/C$47)-1)*100</f>
        <v>2.9531728956047054</v>
      </c>
      <c r="F54" s="26">
        <f>((C54/C42)-1)*100</f>
        <v>4.4173526215129932</v>
      </c>
      <c r="G54" s="11"/>
      <c r="H54" s="10"/>
      <c r="I54" s="24" t="s">
        <v>33</v>
      </c>
      <c r="J54" s="25">
        <v>1227.06</v>
      </c>
      <c r="K54" s="26">
        <f t="shared" si="31"/>
        <v>2.2008656738314869E-2</v>
      </c>
      <c r="L54" s="26">
        <f t="shared" si="40"/>
        <v>3.5825834444800808</v>
      </c>
      <c r="M54" s="26">
        <f t="shared" si="41"/>
        <v>6.6609876307119897</v>
      </c>
      <c r="N54" s="27"/>
      <c r="O54" s="10"/>
      <c r="P54" s="24" t="s">
        <v>33</v>
      </c>
      <c r="Q54" s="25">
        <v>1157.43</v>
      </c>
      <c r="R54" s="26">
        <f t="shared" si="34"/>
        <v>0.22600924819453638</v>
      </c>
      <c r="S54" s="26">
        <f t="shared" si="42"/>
        <v>3.1715469982618094</v>
      </c>
      <c r="T54" s="26">
        <f t="shared" si="43"/>
        <v>4.0236909747811467</v>
      </c>
    </row>
    <row r="55" spans="1:20" x14ac:dyDescent="0.2">
      <c r="A55" s="10"/>
      <c r="B55" s="24" t="s">
        <v>34</v>
      </c>
      <c r="C55" s="25">
        <v>1241.01</v>
      </c>
      <c r="D55" s="26">
        <f t="shared" si="37"/>
        <v>0.13474914067166388</v>
      </c>
      <c r="E55" s="26">
        <f>((C55/C$47)-1)*100</f>
        <v>3.0919014113757415</v>
      </c>
      <c r="F55" s="26">
        <f>((C55/C43)-1)*100</f>
        <v>4.0731609137566682</v>
      </c>
      <c r="G55" s="11"/>
      <c r="H55" s="10"/>
      <c r="I55" s="24" t="s">
        <v>34</v>
      </c>
      <c r="J55" s="25">
        <v>1226.6500000000001</v>
      </c>
      <c r="K55" s="26">
        <f t="shared" si="31"/>
        <v>-3.3413199028564655E-2</v>
      </c>
      <c r="L55" s="26">
        <f t="shared" si="40"/>
        <v>3.5479731897148703</v>
      </c>
      <c r="M55" s="26">
        <f t="shared" si="41"/>
        <v>4.6344001637778298</v>
      </c>
      <c r="N55" s="27"/>
      <c r="O55" s="10"/>
      <c r="P55" s="24" t="s">
        <v>34</v>
      </c>
      <c r="Q55" s="25">
        <v>1157.47</v>
      </c>
      <c r="R55" s="26">
        <f t="shared" si="34"/>
        <v>3.4559325401861685E-3</v>
      </c>
      <c r="S55" s="26">
        <f t="shared" si="42"/>
        <v>3.1751125373267408</v>
      </c>
      <c r="T55" s="26">
        <f t="shared" si="43"/>
        <v>4.0328959194679159</v>
      </c>
    </row>
    <row r="56" spans="1:20" x14ac:dyDescent="0.2">
      <c r="A56" s="10"/>
      <c r="B56" s="24" t="s">
        <v>35</v>
      </c>
      <c r="C56" s="25">
        <v>1242.55</v>
      </c>
      <c r="D56" s="26">
        <f t="shared" si="37"/>
        <v>0.12409247306628401</v>
      </c>
      <c r="E56" s="26">
        <f t="shared" si="38"/>
        <v>3.219830701368176</v>
      </c>
      <c r="F56" s="26">
        <f t="shared" si="39"/>
        <v>3.8426502419415476</v>
      </c>
      <c r="G56" s="11"/>
      <c r="H56" s="10"/>
      <c r="I56" s="24" t="s">
        <v>35</v>
      </c>
      <c r="J56" s="25">
        <v>1228.08</v>
      </c>
      <c r="K56" s="26">
        <f t="shared" si="31"/>
        <v>0.11657767089225946</v>
      </c>
      <c r="L56" s="26">
        <f t="shared" si="40"/>
        <v>3.6686870051155784</v>
      </c>
      <c r="M56" s="26">
        <f t="shared" si="41"/>
        <v>3.4468816334781938</v>
      </c>
      <c r="N56" s="27"/>
      <c r="O56" s="10"/>
      <c r="P56" s="24" t="s">
        <v>35</v>
      </c>
      <c r="Q56" s="25">
        <v>1157.95</v>
      </c>
      <c r="R56" s="26">
        <f t="shared" si="34"/>
        <v>4.1469757315515388E-2</v>
      </c>
      <c r="S56" s="26">
        <f t="shared" si="42"/>
        <v>3.2178990061060064</v>
      </c>
      <c r="T56" s="26">
        <f t="shared" si="43"/>
        <v>3.8967447869935112</v>
      </c>
    </row>
    <row r="57" spans="1:20" x14ac:dyDescent="0.2">
      <c r="A57" s="10"/>
      <c r="B57" s="24" t="s">
        <v>36</v>
      </c>
      <c r="C57" s="25">
        <v>1243.72</v>
      </c>
      <c r="D57" s="26">
        <f t="shared" si="37"/>
        <v>9.4161200756515129E-2</v>
      </c>
      <c r="E57" s="26">
        <f t="shared" si="38"/>
        <v>3.3170237333754349</v>
      </c>
      <c r="F57" s="26">
        <f t="shared" si="39"/>
        <v>3.7548698183881069</v>
      </c>
      <c r="G57" s="11"/>
      <c r="H57" s="10"/>
      <c r="I57" s="24" t="s">
        <v>36</v>
      </c>
      <c r="J57" s="25">
        <v>1225.2</v>
      </c>
      <c r="K57" s="26">
        <f t="shared" si="31"/>
        <v>-0.23451240961499531</v>
      </c>
      <c r="L57" s="26">
        <f t="shared" si="40"/>
        <v>3.4255710692036478</v>
      </c>
      <c r="M57" s="26">
        <f t="shared" si="41"/>
        <v>3.16691787569785</v>
      </c>
      <c r="N57" s="27"/>
      <c r="O57" s="10"/>
      <c r="P57" s="24" t="s">
        <v>36</v>
      </c>
      <c r="Q57" s="25">
        <v>1160.25</v>
      </c>
      <c r="R57" s="26">
        <f t="shared" si="34"/>
        <v>0.1986268837169014</v>
      </c>
      <c r="S57" s="26">
        <f t="shared" si="42"/>
        <v>3.422917502339895</v>
      </c>
      <c r="T57" s="26">
        <f t="shared" si="43"/>
        <v>3.8589612761157799</v>
      </c>
    </row>
    <row r="58" spans="1:20" x14ac:dyDescent="0.2">
      <c r="A58" s="10"/>
      <c r="B58" s="24" t="s">
        <v>3</v>
      </c>
      <c r="C58" s="25">
        <v>1246.77</v>
      </c>
      <c r="D58" s="26">
        <f t="shared" si="37"/>
        <v>0.24523204579809388</v>
      </c>
      <c r="E58" s="26">
        <f t="shared" si="38"/>
        <v>3.570390184334471</v>
      </c>
      <c r="F58" s="26">
        <f t="shared" si="39"/>
        <v>3.9156852449178547</v>
      </c>
      <c r="G58" s="11"/>
      <c r="H58" s="10"/>
      <c r="I58" s="24" t="s">
        <v>3</v>
      </c>
      <c r="J58" s="25">
        <v>1225.31</v>
      </c>
      <c r="K58" s="26">
        <f t="shared" si="31"/>
        <v>8.9781260202315138E-3</v>
      </c>
      <c r="L58" s="26">
        <f t="shared" si="40"/>
        <v>3.4348567473113878</v>
      </c>
      <c r="M58" s="26">
        <f t="shared" si="41"/>
        <v>3.4077962411281471</v>
      </c>
      <c r="N58" s="27"/>
      <c r="O58" s="10"/>
      <c r="P58" s="24" t="s">
        <v>3</v>
      </c>
      <c r="Q58" s="25">
        <v>1164.3900000000001</v>
      </c>
      <c r="R58" s="26">
        <f t="shared" si="34"/>
        <v>0.35681965093730117</v>
      </c>
      <c r="S58" s="26">
        <f t="shared" si="42"/>
        <v>3.7919507955609166</v>
      </c>
      <c r="T58" s="26">
        <f t="shared" si="43"/>
        <v>3.8947481128540185</v>
      </c>
    </row>
    <row r="59" spans="1:20" x14ac:dyDescent="0.2">
      <c r="A59" s="10"/>
      <c r="B59" s="24" t="s">
        <v>4</v>
      </c>
      <c r="C59" s="25">
        <v>1249.3499999999999</v>
      </c>
      <c r="D59" s="26">
        <f t="shared" si="37"/>
        <v>0.20693471931469976</v>
      </c>
      <c r="E59" s="26">
        <f t="shared" si="38"/>
        <v>3.784713280555585</v>
      </c>
      <c r="F59" s="26">
        <f t="shared" si="39"/>
        <v>3.784713280555585</v>
      </c>
      <c r="G59" s="11"/>
      <c r="H59" s="10"/>
      <c r="I59" s="24" t="s">
        <v>4</v>
      </c>
      <c r="J59" s="25">
        <v>1227.8</v>
      </c>
      <c r="K59" s="26">
        <f t="shared" si="31"/>
        <v>0.20321388056900869</v>
      </c>
      <c r="L59" s="26">
        <f t="shared" si="40"/>
        <v>3.6450507335685778</v>
      </c>
      <c r="M59" s="26">
        <f t="shared" si="41"/>
        <v>3.6450507335685778</v>
      </c>
      <c r="N59" s="27"/>
      <c r="O59" s="10"/>
      <c r="P59" s="24" t="s">
        <v>4</v>
      </c>
      <c r="Q59" s="25">
        <v>1166.1400000000001</v>
      </c>
      <c r="R59" s="26">
        <f t="shared" si="34"/>
        <v>0.15029328661360086</v>
      </c>
      <c r="S59" s="26">
        <f t="shared" si="42"/>
        <v>3.9479431296519207</v>
      </c>
      <c r="T59" s="26">
        <f t="shared" si="43"/>
        <v>3.9479431296519207</v>
      </c>
    </row>
    <row r="60" spans="1:20" x14ac:dyDescent="0.2">
      <c r="A60" s="12">
        <v>2018</v>
      </c>
      <c r="B60" s="36" t="s">
        <v>27</v>
      </c>
      <c r="C60" s="37">
        <v>1252.3900000000001</v>
      </c>
      <c r="D60" s="38">
        <f t="shared" ref="D60:D66" si="44">((C60/C59)-1)*100</f>
        <v>0.24332652979550673</v>
      </c>
      <c r="E60" s="38">
        <f t="shared" ref="E60:E71" si="45">((C60/C$59)-1)*100</f>
        <v>0.24332652979550673</v>
      </c>
      <c r="F60" s="38">
        <f t="shared" ref="F60:F71" si="46">((C60/C48)-1)*100</f>
        <v>3.532397533191145</v>
      </c>
      <c r="G60" s="11"/>
      <c r="H60" s="12">
        <v>2018</v>
      </c>
      <c r="I60" s="36" t="s">
        <v>27</v>
      </c>
      <c r="J60" s="37">
        <v>1228.68</v>
      </c>
      <c r="K60" s="38">
        <f t="shared" ref="K60:K71" si="47">((J60/J59)-1)*100</f>
        <v>7.1672910897557784E-2</v>
      </c>
      <c r="L60" s="38">
        <f t="shared" ref="L60:L71" si="48">((J60/J$59)-1)*100</f>
        <v>7.1672910897557784E-2</v>
      </c>
      <c r="M60" s="38">
        <f t="shared" ref="M60:M71" si="49">((J60/J48)-1)*100</f>
        <v>2.4745414967348056</v>
      </c>
      <c r="N60" s="27"/>
      <c r="O60" s="12">
        <v>2018</v>
      </c>
      <c r="P60" s="36" t="s">
        <v>27</v>
      </c>
      <c r="Q60" s="37">
        <v>1167.47</v>
      </c>
      <c r="R60" s="38">
        <f t="shared" ref="R60:R71" si="50">((Q60/Q59)-1)*100</f>
        <v>0.11405148609944238</v>
      </c>
      <c r="S60" s="38">
        <f t="shared" ref="S60:S71" si="51">((Q60/Q$59)-1)*100</f>
        <v>0.11405148609944238</v>
      </c>
      <c r="T60" s="38">
        <f t="shared" ref="T60:T71" si="52">((Q60/Q48)-1)*100</f>
        <v>3.4294269818207601</v>
      </c>
    </row>
    <row r="61" spans="1:20" x14ac:dyDescent="0.2">
      <c r="A61" s="10"/>
      <c r="B61" s="24" t="s">
        <v>28</v>
      </c>
      <c r="C61" s="25">
        <v>1254.99</v>
      </c>
      <c r="D61" s="26">
        <f t="shared" si="44"/>
        <v>0.20760306294365094</v>
      </c>
      <c r="E61" s="26">
        <f t="shared" si="45"/>
        <v>0.45143474606796907</v>
      </c>
      <c r="F61" s="26">
        <f t="shared" si="46"/>
        <v>3.2242410284671008</v>
      </c>
      <c r="G61" s="11"/>
      <c r="H61" s="10"/>
      <c r="I61" s="24" t="s">
        <v>28</v>
      </c>
      <c r="J61" s="25">
        <v>1230.27</v>
      </c>
      <c r="K61" s="26">
        <f t="shared" si="47"/>
        <v>0.12940716866880475</v>
      </c>
      <c r="L61" s="26">
        <f t="shared" si="48"/>
        <v>0.2011728294510462</v>
      </c>
      <c r="M61" s="26">
        <f t="shared" si="49"/>
        <v>2.0369740650736823</v>
      </c>
      <c r="N61" s="27"/>
      <c r="O61" s="10"/>
      <c r="P61" s="24" t="s">
        <v>28</v>
      </c>
      <c r="Q61" s="25">
        <v>1168.9000000000001</v>
      </c>
      <c r="R61" s="26">
        <f t="shared" si="50"/>
        <v>0.12248708746263048</v>
      </c>
      <c r="S61" s="26">
        <f t="shared" si="51"/>
        <v>0.23667827190561042</v>
      </c>
      <c r="T61" s="26">
        <f t="shared" si="52"/>
        <v>3.236917641863557</v>
      </c>
    </row>
    <row r="62" spans="1:20" x14ac:dyDescent="0.2">
      <c r="A62" s="10"/>
      <c r="B62" s="24" t="s">
        <v>29</v>
      </c>
      <c r="C62" s="25">
        <v>1257.8399999999999</v>
      </c>
      <c r="D62" s="26">
        <f>((C62/C61)-1)*100</f>
        <v>0.22709344297562328</v>
      </c>
      <c r="E62" s="26">
        <f>((C62/C$59)-1)*100</f>
        <v>0.67955336775122888</v>
      </c>
      <c r="F62" s="26">
        <f>((C62/C50)-1)*100</f>
        <v>3.2768714129711718</v>
      </c>
      <c r="G62" s="11"/>
      <c r="H62" s="10"/>
      <c r="I62" s="24" t="s">
        <v>29</v>
      </c>
      <c r="J62" s="25">
        <v>1233.19</v>
      </c>
      <c r="K62" s="26">
        <f>((J62/J61)-1)*100</f>
        <v>0.23734627358222848</v>
      </c>
      <c r="L62" s="26">
        <f>((J62/J$59)-1)*100</f>
        <v>0.43899657924744151</v>
      </c>
      <c r="M62" s="26">
        <f>((J62/J50)-1)*100</f>
        <v>2.057384985889632</v>
      </c>
      <c r="N62" s="27"/>
      <c r="O62" s="10"/>
      <c r="P62" s="24" t="s">
        <v>29</v>
      </c>
      <c r="Q62" s="25">
        <v>1173.17</v>
      </c>
      <c r="R62" s="26">
        <f>((Q62/Q61)-1)*100</f>
        <v>0.36530071006930509</v>
      </c>
      <c r="S62" s="26">
        <f>((Q62/Q$59)-1)*100</f>
        <v>0.60284356938273831</v>
      </c>
      <c r="T62" s="26">
        <f>((Q62/Q50)-1)*100</f>
        <v>3.1884389402948354</v>
      </c>
    </row>
    <row r="63" spans="1:20" x14ac:dyDescent="0.2">
      <c r="A63" s="10"/>
      <c r="B63" s="24" t="s">
        <v>30</v>
      </c>
      <c r="C63" s="25">
        <v>1262.01</v>
      </c>
      <c r="D63" s="26">
        <f t="shared" si="44"/>
        <v>0.33152070215607399</v>
      </c>
      <c r="E63" s="26">
        <f t="shared" si="45"/>
        <v>1.0133269300035996</v>
      </c>
      <c r="F63" s="26">
        <f t="shared" si="46"/>
        <v>3.4425947328300621</v>
      </c>
      <c r="G63" s="11"/>
      <c r="H63" s="10"/>
      <c r="I63" s="24" t="s">
        <v>30</v>
      </c>
      <c r="J63" s="25">
        <v>1237.32</v>
      </c>
      <c r="K63" s="26">
        <f t="shared" si="47"/>
        <v>0.33490378611567007</v>
      </c>
      <c r="L63" s="26">
        <f t="shared" si="48"/>
        <v>0.77537058152794547</v>
      </c>
      <c r="M63" s="26">
        <f t="shared" si="49"/>
        <v>2.3263506975744086</v>
      </c>
      <c r="N63" s="27"/>
      <c r="O63" s="10"/>
      <c r="P63" s="24" t="s">
        <v>30</v>
      </c>
      <c r="Q63" s="25">
        <v>1171.25</v>
      </c>
      <c r="R63" s="26">
        <f t="shared" si="50"/>
        <v>-0.1636591457333636</v>
      </c>
      <c r="S63" s="26">
        <f t="shared" si="51"/>
        <v>0.43819781501361899</v>
      </c>
      <c r="T63" s="26">
        <f t="shared" si="52"/>
        <v>1.9480010793214264</v>
      </c>
    </row>
    <row r="64" spans="1:20" x14ac:dyDescent="0.2">
      <c r="A64" s="10"/>
      <c r="B64" s="24" t="s">
        <v>31</v>
      </c>
      <c r="C64" s="25">
        <v>1267.69</v>
      </c>
      <c r="D64" s="26">
        <f t="shared" si="44"/>
        <v>0.45007567293444684</v>
      </c>
      <c r="E64" s="26">
        <f t="shared" si="45"/>
        <v>1.4679633409373061</v>
      </c>
      <c r="F64" s="26">
        <f t="shared" si="46"/>
        <v>3.2909639045058281</v>
      </c>
      <c r="G64" s="11"/>
      <c r="H64" s="10"/>
      <c r="I64" s="24" t="s">
        <v>31</v>
      </c>
      <c r="J64" s="25">
        <v>1239.5999999999999</v>
      </c>
      <c r="K64" s="26">
        <f t="shared" si="47"/>
        <v>0.1842692270390911</v>
      </c>
      <c r="L64" s="26">
        <f t="shared" si="48"/>
        <v>0.96106857794429068</v>
      </c>
      <c r="M64" s="26">
        <f t="shared" si="49"/>
        <v>2.4615232017986211</v>
      </c>
      <c r="N64" s="27"/>
      <c r="O64" s="10"/>
      <c r="P64" s="24" t="s">
        <v>31</v>
      </c>
      <c r="Q64" s="25">
        <v>1174.96</v>
      </c>
      <c r="R64" s="26">
        <f t="shared" si="50"/>
        <v>0.31675560298827232</v>
      </c>
      <c r="S64" s="26">
        <f t="shared" si="51"/>
        <v>0.75634143413312316</v>
      </c>
      <c r="T64" s="26">
        <f t="shared" si="52"/>
        <v>1.9249286501210161</v>
      </c>
    </row>
    <row r="65" spans="1:20" hidden="1" x14ac:dyDescent="0.2">
      <c r="A65" s="10"/>
      <c r="B65" s="24" t="s">
        <v>32</v>
      </c>
      <c r="C65" s="25"/>
      <c r="D65" s="26">
        <f t="shared" si="44"/>
        <v>-100</v>
      </c>
      <c r="E65" s="26">
        <f t="shared" si="45"/>
        <v>-100</v>
      </c>
      <c r="F65" s="26">
        <f t="shared" si="46"/>
        <v>-100</v>
      </c>
      <c r="G65" s="11"/>
      <c r="H65" s="10"/>
      <c r="I65" s="24" t="s">
        <v>32</v>
      </c>
      <c r="J65" s="25"/>
      <c r="K65" s="26">
        <f t="shared" si="47"/>
        <v>-100</v>
      </c>
      <c r="L65" s="26">
        <f t="shared" si="48"/>
        <v>-100</v>
      </c>
      <c r="M65" s="26">
        <f t="shared" si="49"/>
        <v>-100</v>
      </c>
      <c r="N65" s="27"/>
      <c r="O65" s="10"/>
      <c r="P65" s="24" t="s">
        <v>32</v>
      </c>
      <c r="Q65" s="25"/>
      <c r="R65" s="26">
        <f t="shared" si="50"/>
        <v>-100</v>
      </c>
      <c r="S65" s="26">
        <f t="shared" si="51"/>
        <v>-100</v>
      </c>
      <c r="T65" s="26">
        <f t="shared" si="52"/>
        <v>-100</v>
      </c>
    </row>
    <row r="66" spans="1:20" hidden="1" x14ac:dyDescent="0.2">
      <c r="A66" s="10"/>
      <c r="B66" s="24" t="s">
        <v>33</v>
      </c>
      <c r="C66" s="25"/>
      <c r="D66" s="26" t="e">
        <f t="shared" si="44"/>
        <v>#DIV/0!</v>
      </c>
      <c r="E66" s="26">
        <f t="shared" si="45"/>
        <v>-100</v>
      </c>
      <c r="F66" s="26">
        <f t="shared" si="46"/>
        <v>-100</v>
      </c>
      <c r="G66" s="11"/>
      <c r="H66" s="10"/>
      <c r="I66" s="24" t="s">
        <v>33</v>
      </c>
      <c r="J66" s="25"/>
      <c r="K66" s="26" t="e">
        <f t="shared" si="47"/>
        <v>#DIV/0!</v>
      </c>
      <c r="L66" s="26">
        <f t="shared" si="48"/>
        <v>-100</v>
      </c>
      <c r="M66" s="26">
        <f t="shared" si="49"/>
        <v>-100</v>
      </c>
      <c r="N66" s="27"/>
      <c r="O66" s="10"/>
      <c r="P66" s="24" t="s">
        <v>33</v>
      </c>
      <c r="Q66" s="25"/>
      <c r="R66" s="26" t="e">
        <f t="shared" si="50"/>
        <v>#DIV/0!</v>
      </c>
      <c r="S66" s="26">
        <f t="shared" si="51"/>
        <v>-100</v>
      </c>
      <c r="T66" s="26">
        <f t="shared" si="52"/>
        <v>-100</v>
      </c>
    </row>
    <row r="67" spans="1:20" hidden="1" x14ac:dyDescent="0.2">
      <c r="A67" s="10"/>
      <c r="B67" s="24" t="s">
        <v>34</v>
      </c>
      <c r="C67" s="25"/>
      <c r="D67" s="26" t="e">
        <f t="shared" si="37"/>
        <v>#DIV/0!</v>
      </c>
      <c r="E67" s="26">
        <f t="shared" si="45"/>
        <v>-100</v>
      </c>
      <c r="F67" s="26">
        <f t="shared" si="46"/>
        <v>-100</v>
      </c>
      <c r="G67" s="11"/>
      <c r="H67" s="10"/>
      <c r="I67" s="24" t="s">
        <v>34</v>
      </c>
      <c r="J67" s="25"/>
      <c r="K67" s="26" t="e">
        <f t="shared" si="47"/>
        <v>#DIV/0!</v>
      </c>
      <c r="L67" s="26">
        <f t="shared" si="48"/>
        <v>-100</v>
      </c>
      <c r="M67" s="26">
        <f t="shared" si="49"/>
        <v>-100</v>
      </c>
      <c r="N67" s="27"/>
      <c r="O67" s="10"/>
      <c r="P67" s="24" t="s">
        <v>34</v>
      </c>
      <c r="Q67" s="25"/>
      <c r="R67" s="26" t="e">
        <f t="shared" si="50"/>
        <v>#DIV/0!</v>
      </c>
      <c r="S67" s="26">
        <f t="shared" si="51"/>
        <v>-100</v>
      </c>
      <c r="T67" s="26">
        <f t="shared" si="52"/>
        <v>-100</v>
      </c>
    </row>
    <row r="68" spans="1:20" hidden="1" x14ac:dyDescent="0.2">
      <c r="A68" s="10"/>
      <c r="B68" s="24" t="s">
        <v>35</v>
      </c>
      <c r="C68" s="25"/>
      <c r="D68" s="26" t="e">
        <f>((C68/C67)-1)*100</f>
        <v>#DIV/0!</v>
      </c>
      <c r="E68" s="26">
        <f t="shared" si="45"/>
        <v>-100</v>
      </c>
      <c r="F68" s="26">
        <f t="shared" si="46"/>
        <v>-100</v>
      </c>
      <c r="G68" s="11"/>
      <c r="H68" s="10"/>
      <c r="I68" s="24" t="s">
        <v>35</v>
      </c>
      <c r="J68" s="25"/>
      <c r="K68" s="26" t="e">
        <f t="shared" si="47"/>
        <v>#DIV/0!</v>
      </c>
      <c r="L68" s="26">
        <f t="shared" si="48"/>
        <v>-100</v>
      </c>
      <c r="M68" s="26">
        <f t="shared" si="49"/>
        <v>-100</v>
      </c>
      <c r="N68" s="27"/>
      <c r="O68" s="10"/>
      <c r="P68" s="24" t="s">
        <v>35</v>
      </c>
      <c r="Q68" s="25"/>
      <c r="R68" s="26" t="e">
        <f t="shared" si="50"/>
        <v>#DIV/0!</v>
      </c>
      <c r="S68" s="26">
        <f t="shared" si="51"/>
        <v>-100</v>
      </c>
      <c r="T68" s="26">
        <f t="shared" si="52"/>
        <v>-100</v>
      </c>
    </row>
    <row r="69" spans="1:20" hidden="1" x14ac:dyDescent="0.2">
      <c r="A69" s="10"/>
      <c r="B69" s="24" t="s">
        <v>36</v>
      </c>
      <c r="C69" s="25"/>
      <c r="D69" s="26" t="e">
        <f>((C69/C68)-1)*100</f>
        <v>#DIV/0!</v>
      </c>
      <c r="E69" s="26">
        <f t="shared" si="45"/>
        <v>-100</v>
      </c>
      <c r="F69" s="26">
        <f t="shared" si="46"/>
        <v>-100</v>
      </c>
      <c r="G69" s="11"/>
      <c r="H69" s="10"/>
      <c r="I69" s="24" t="s">
        <v>36</v>
      </c>
      <c r="J69" s="25"/>
      <c r="K69" s="26" t="e">
        <f t="shared" si="47"/>
        <v>#DIV/0!</v>
      </c>
      <c r="L69" s="26">
        <f t="shared" si="48"/>
        <v>-100</v>
      </c>
      <c r="M69" s="26">
        <f t="shared" si="49"/>
        <v>-100</v>
      </c>
      <c r="N69" s="27"/>
      <c r="O69" s="10"/>
      <c r="P69" s="24" t="s">
        <v>36</v>
      </c>
      <c r="Q69" s="25"/>
      <c r="R69" s="26" t="e">
        <f t="shared" si="50"/>
        <v>#DIV/0!</v>
      </c>
      <c r="S69" s="26">
        <f t="shared" si="51"/>
        <v>-100</v>
      </c>
      <c r="T69" s="26">
        <f t="shared" si="52"/>
        <v>-100</v>
      </c>
    </row>
    <row r="70" spans="1:20" hidden="1" x14ac:dyDescent="0.2">
      <c r="A70" s="10"/>
      <c r="B70" s="24" t="s">
        <v>3</v>
      </c>
      <c r="C70" s="25"/>
      <c r="D70" s="26" t="e">
        <f>((C70/C69)-1)*100</f>
        <v>#DIV/0!</v>
      </c>
      <c r="E70" s="26">
        <f t="shared" si="45"/>
        <v>-100</v>
      </c>
      <c r="F70" s="26">
        <f t="shared" si="46"/>
        <v>-100</v>
      </c>
      <c r="G70" s="11"/>
      <c r="H70" s="10"/>
      <c r="I70" s="24" t="s">
        <v>3</v>
      </c>
      <c r="J70" s="25"/>
      <c r="K70" s="26" t="e">
        <f t="shared" si="47"/>
        <v>#DIV/0!</v>
      </c>
      <c r="L70" s="26">
        <f t="shared" si="48"/>
        <v>-100</v>
      </c>
      <c r="M70" s="26">
        <f t="shared" si="49"/>
        <v>-100</v>
      </c>
      <c r="N70" s="27"/>
      <c r="O70" s="10"/>
      <c r="P70" s="24" t="s">
        <v>3</v>
      </c>
      <c r="Q70" s="25"/>
      <c r="R70" s="26" t="e">
        <f t="shared" si="50"/>
        <v>#DIV/0!</v>
      </c>
      <c r="S70" s="26">
        <f t="shared" si="51"/>
        <v>-100</v>
      </c>
      <c r="T70" s="26">
        <f t="shared" si="52"/>
        <v>-100</v>
      </c>
    </row>
    <row r="71" spans="1:20" hidden="1" x14ac:dyDescent="0.2">
      <c r="A71" s="10"/>
      <c r="B71" s="24" t="s">
        <v>4</v>
      </c>
      <c r="C71" s="25"/>
      <c r="D71" s="26" t="e">
        <f>((C71/C70)-1)*100</f>
        <v>#DIV/0!</v>
      </c>
      <c r="E71" s="26">
        <f t="shared" si="45"/>
        <v>-100</v>
      </c>
      <c r="F71" s="26">
        <f t="shared" si="46"/>
        <v>-100</v>
      </c>
      <c r="G71" s="11"/>
      <c r="H71" s="10"/>
      <c r="I71" s="24" t="s">
        <v>4</v>
      </c>
      <c r="J71" s="25"/>
      <c r="K71" s="26" t="e">
        <f t="shared" si="47"/>
        <v>#DIV/0!</v>
      </c>
      <c r="L71" s="26">
        <f t="shared" si="48"/>
        <v>-100</v>
      </c>
      <c r="M71" s="26">
        <f t="shared" si="49"/>
        <v>-100</v>
      </c>
      <c r="N71" s="27"/>
      <c r="O71" s="10"/>
      <c r="P71" s="24" t="s">
        <v>4</v>
      </c>
      <c r="Q71" s="25"/>
      <c r="R71" s="26" t="e">
        <f t="shared" si="50"/>
        <v>#DIV/0!</v>
      </c>
      <c r="S71" s="26">
        <f t="shared" si="51"/>
        <v>-100</v>
      </c>
      <c r="T71" s="26">
        <f t="shared" si="52"/>
        <v>-100</v>
      </c>
    </row>
    <row r="72" spans="1:20" x14ac:dyDescent="0.2">
      <c r="A72" s="2"/>
      <c r="B72" s="29"/>
      <c r="C72" s="30"/>
      <c r="D72" s="30"/>
      <c r="E72" s="30"/>
      <c r="F72" s="30"/>
      <c r="G72" s="31"/>
      <c r="H72" s="3"/>
      <c r="I72" s="29"/>
      <c r="J72" s="30"/>
      <c r="K72" s="30"/>
      <c r="L72" s="30"/>
      <c r="M72" s="32"/>
      <c r="N72" s="31"/>
      <c r="O72" s="3"/>
      <c r="P72" s="29"/>
      <c r="Q72" s="30"/>
      <c r="R72" s="30"/>
      <c r="S72" s="30"/>
      <c r="T72" s="32"/>
    </row>
    <row r="73" spans="1:20" x14ac:dyDescent="0.2">
      <c r="A73" s="41" t="s">
        <v>12</v>
      </c>
      <c r="B73" s="41"/>
      <c r="C73" s="41"/>
      <c r="D73" s="41"/>
      <c r="E73" s="41"/>
      <c r="F73" s="41"/>
      <c r="G73" s="19"/>
      <c r="H73" s="41" t="s">
        <v>11</v>
      </c>
      <c r="I73" s="41"/>
      <c r="J73" s="41"/>
      <c r="K73" s="41"/>
      <c r="L73" s="41"/>
      <c r="M73" s="41"/>
      <c r="N73" s="19"/>
      <c r="O73" s="41" t="s">
        <v>10</v>
      </c>
      <c r="P73" s="41"/>
      <c r="Q73" s="41"/>
      <c r="R73" s="41"/>
      <c r="S73" s="41"/>
      <c r="T73" s="41"/>
    </row>
    <row r="74" spans="1:20" x14ac:dyDescent="0.2">
      <c r="A74" s="17" t="s">
        <v>0</v>
      </c>
      <c r="B74" s="18"/>
      <c r="C74" s="42" t="s">
        <v>22</v>
      </c>
      <c r="D74" s="42" t="s">
        <v>17</v>
      </c>
      <c r="E74" s="42"/>
      <c r="F74" s="43"/>
      <c r="G74" s="19"/>
      <c r="H74" s="17" t="s">
        <v>0</v>
      </c>
      <c r="I74" s="18"/>
      <c r="J74" s="42" t="s">
        <v>22</v>
      </c>
      <c r="K74" s="42" t="s">
        <v>17</v>
      </c>
      <c r="L74" s="42"/>
      <c r="M74" s="43"/>
      <c r="N74" s="19"/>
      <c r="O74" s="17" t="s">
        <v>0</v>
      </c>
      <c r="P74" s="18"/>
      <c r="Q74" s="42" t="s">
        <v>22</v>
      </c>
      <c r="R74" s="42" t="s">
        <v>17</v>
      </c>
      <c r="S74" s="42"/>
      <c r="T74" s="43"/>
    </row>
    <row r="75" spans="1:20" x14ac:dyDescent="0.2">
      <c r="A75" s="20" t="s">
        <v>1</v>
      </c>
      <c r="B75" s="21"/>
      <c r="C75" s="42"/>
      <c r="D75" s="42" t="s">
        <v>18</v>
      </c>
      <c r="E75" s="42" t="s">
        <v>19</v>
      </c>
      <c r="F75" s="43"/>
      <c r="G75" s="19"/>
      <c r="H75" s="20" t="s">
        <v>1</v>
      </c>
      <c r="I75" s="21"/>
      <c r="J75" s="42"/>
      <c r="K75" s="42" t="s">
        <v>18</v>
      </c>
      <c r="L75" s="42" t="s">
        <v>19</v>
      </c>
      <c r="M75" s="43"/>
      <c r="N75" s="19"/>
      <c r="O75" s="20" t="s">
        <v>1</v>
      </c>
      <c r="P75" s="21"/>
      <c r="Q75" s="42"/>
      <c r="R75" s="42" t="s">
        <v>18</v>
      </c>
      <c r="S75" s="42" t="s">
        <v>19</v>
      </c>
      <c r="T75" s="43"/>
    </row>
    <row r="76" spans="1:20" x14ac:dyDescent="0.2">
      <c r="A76" s="22" t="s">
        <v>2</v>
      </c>
      <c r="B76" s="23"/>
      <c r="C76" s="42"/>
      <c r="D76" s="42"/>
      <c r="E76" s="4" t="s">
        <v>20</v>
      </c>
      <c r="F76" s="5" t="s">
        <v>21</v>
      </c>
      <c r="G76" s="19"/>
      <c r="H76" s="22" t="s">
        <v>2</v>
      </c>
      <c r="I76" s="23"/>
      <c r="J76" s="42"/>
      <c r="K76" s="42"/>
      <c r="L76" s="4" t="s">
        <v>20</v>
      </c>
      <c r="M76" s="5" t="s">
        <v>21</v>
      </c>
      <c r="N76" s="19"/>
      <c r="O76" s="22" t="s">
        <v>2</v>
      </c>
      <c r="P76" s="23"/>
      <c r="Q76" s="42"/>
      <c r="R76" s="42"/>
      <c r="S76" s="4" t="s">
        <v>20</v>
      </c>
      <c r="T76" s="5" t="s">
        <v>21</v>
      </c>
    </row>
    <row r="77" spans="1:20" x14ac:dyDescent="0.2">
      <c r="A77" s="12">
        <v>2013</v>
      </c>
      <c r="B77" s="24" t="s">
        <v>3</v>
      </c>
      <c r="C77" s="25">
        <v>1001.1</v>
      </c>
      <c r="D77" s="26" t="s">
        <v>6</v>
      </c>
      <c r="E77" s="26" t="s">
        <v>6</v>
      </c>
      <c r="F77" s="26" t="s">
        <v>6</v>
      </c>
      <c r="G77" s="27"/>
      <c r="H77" s="10"/>
      <c r="I77" s="24" t="s">
        <v>3</v>
      </c>
      <c r="J77" s="25">
        <v>1025.6099999999999</v>
      </c>
      <c r="K77" s="26" t="s">
        <v>6</v>
      </c>
      <c r="L77" s="26" t="s">
        <v>6</v>
      </c>
      <c r="M77" s="26" t="s">
        <v>6</v>
      </c>
      <c r="N77" s="27"/>
      <c r="O77" s="10"/>
      <c r="P77" s="24" t="s">
        <v>3</v>
      </c>
      <c r="Q77" s="25">
        <v>1070.6400000000001</v>
      </c>
      <c r="R77" s="26" t="s">
        <v>6</v>
      </c>
      <c r="S77" s="26" t="s">
        <v>6</v>
      </c>
      <c r="T77" s="26" t="s">
        <v>6</v>
      </c>
    </row>
    <row r="78" spans="1:20" x14ac:dyDescent="0.2">
      <c r="A78" s="10"/>
      <c r="B78" s="33" t="s">
        <v>4</v>
      </c>
      <c r="C78" s="34">
        <v>993.93</v>
      </c>
      <c r="D78" s="26">
        <f t="shared" ref="D78:D83" si="53">((C78/C77)-1)*100</f>
        <v>-0.71621216661672538</v>
      </c>
      <c r="E78" s="35" t="s">
        <v>6</v>
      </c>
      <c r="F78" s="35" t="s">
        <v>6</v>
      </c>
      <c r="G78" s="11"/>
      <c r="H78" s="10"/>
      <c r="I78" s="33" t="s">
        <v>4</v>
      </c>
      <c r="J78" s="34">
        <v>1026.58</v>
      </c>
      <c r="K78" s="26">
        <f t="shared" ref="K78:K83" si="54">((J78/J77)-1)*100</f>
        <v>9.4577860980304962E-2</v>
      </c>
      <c r="L78" s="35" t="s">
        <v>6</v>
      </c>
      <c r="M78" s="35" t="s">
        <v>6</v>
      </c>
      <c r="N78" s="27"/>
      <c r="O78" s="10"/>
      <c r="P78" s="33" t="s">
        <v>4</v>
      </c>
      <c r="Q78" s="34">
        <v>1074.03</v>
      </c>
      <c r="R78" s="26">
        <f t="shared" ref="R78:R83" si="55">((Q78/Q77)-1)*100</f>
        <v>0.31663304191884567</v>
      </c>
      <c r="S78" s="35" t="s">
        <v>6</v>
      </c>
      <c r="T78" s="35" t="s">
        <v>6</v>
      </c>
    </row>
    <row r="79" spans="1:20" x14ac:dyDescent="0.2">
      <c r="A79" s="12">
        <v>2014</v>
      </c>
      <c r="B79" s="36" t="s">
        <v>27</v>
      </c>
      <c r="C79" s="37">
        <v>1005.05</v>
      </c>
      <c r="D79" s="38">
        <f t="shared" si="53"/>
        <v>1.1187910617447949</v>
      </c>
      <c r="E79" s="38">
        <f>((C79/C$78)-1)*100</f>
        <v>1.1187910617447949</v>
      </c>
      <c r="F79" s="38" t="s">
        <v>6</v>
      </c>
      <c r="G79" s="27"/>
      <c r="H79" s="12">
        <f>A79</f>
        <v>2014</v>
      </c>
      <c r="I79" s="36" t="s">
        <v>27</v>
      </c>
      <c r="J79" s="37">
        <v>1032.19</v>
      </c>
      <c r="K79" s="38">
        <f t="shared" si="54"/>
        <v>0.54647470240996032</v>
      </c>
      <c r="L79" s="38">
        <f t="shared" ref="L79:L90" si="56">((J79/J$78)-1)*100</f>
        <v>0.54647470240996032</v>
      </c>
      <c r="M79" s="38" t="s">
        <v>6</v>
      </c>
      <c r="N79" s="27"/>
      <c r="O79" s="12">
        <f>A79</f>
        <v>2014</v>
      </c>
      <c r="P79" s="36" t="s">
        <v>27</v>
      </c>
      <c r="Q79" s="37">
        <v>1081.48</v>
      </c>
      <c r="R79" s="38">
        <f t="shared" si="55"/>
        <v>0.69364915318939069</v>
      </c>
      <c r="S79" s="38">
        <f>((Q79/Q$78)-1)*100</f>
        <v>0.69364915318939069</v>
      </c>
      <c r="T79" s="38" t="s">
        <v>6</v>
      </c>
    </row>
    <row r="80" spans="1:20" x14ac:dyDescent="0.2">
      <c r="A80" s="10"/>
      <c r="B80" s="24" t="s">
        <v>28</v>
      </c>
      <c r="C80" s="25">
        <v>1005.98</v>
      </c>
      <c r="D80" s="26">
        <f t="shared" si="53"/>
        <v>9.2532709815440484E-2</v>
      </c>
      <c r="E80" s="26">
        <f t="shared" ref="E80:E90" si="57">((C80/C$78)-1)*100</f>
        <v>1.2123590192468336</v>
      </c>
      <c r="F80" s="26" t="s">
        <v>6</v>
      </c>
      <c r="G80" s="27"/>
      <c r="H80" s="10"/>
      <c r="I80" s="24" t="s">
        <v>28</v>
      </c>
      <c r="J80" s="25">
        <v>1034.4100000000001</v>
      </c>
      <c r="K80" s="26">
        <f t="shared" si="54"/>
        <v>0.21507668161868665</v>
      </c>
      <c r="L80" s="26">
        <f t="shared" si="56"/>
        <v>0.76272672368449257</v>
      </c>
      <c r="M80" s="26" t="s">
        <v>6</v>
      </c>
      <c r="N80" s="27"/>
      <c r="O80" s="10"/>
      <c r="P80" s="24" t="s">
        <v>28</v>
      </c>
      <c r="Q80" s="25">
        <v>1085.93</v>
      </c>
      <c r="R80" s="26">
        <f t="shared" si="55"/>
        <v>0.41147316640159914</v>
      </c>
      <c r="S80" s="26">
        <f>((Q80/Q$78)-1)*100</f>
        <v>1.1079764997253383</v>
      </c>
      <c r="T80" s="26" t="s">
        <v>6</v>
      </c>
    </row>
    <row r="81" spans="1:20" x14ac:dyDescent="0.2">
      <c r="A81" s="10"/>
      <c r="B81" s="24" t="s">
        <v>29</v>
      </c>
      <c r="C81" s="25">
        <v>1006.93</v>
      </c>
      <c r="D81" s="26">
        <f t="shared" si="53"/>
        <v>9.4435277043269927E-2</v>
      </c>
      <c r="E81" s="26">
        <f t="shared" si="57"/>
        <v>1.3079391908886961</v>
      </c>
      <c r="F81" s="26" t="s">
        <v>6</v>
      </c>
      <c r="G81" s="27"/>
      <c r="H81" s="10"/>
      <c r="I81" s="24" t="s">
        <v>29</v>
      </c>
      <c r="J81" s="25">
        <v>1043.5999999999999</v>
      </c>
      <c r="K81" s="26">
        <f t="shared" si="54"/>
        <v>0.88842915285038959</v>
      </c>
      <c r="L81" s="26">
        <f t="shared" si="56"/>
        <v>1.6579321631046806</v>
      </c>
      <c r="M81" s="26" t="s">
        <v>6</v>
      </c>
      <c r="N81" s="27"/>
      <c r="O81" s="10"/>
      <c r="P81" s="24" t="s">
        <v>29</v>
      </c>
      <c r="Q81" s="25">
        <v>1089.51</v>
      </c>
      <c r="R81" s="26">
        <f t="shared" si="55"/>
        <v>0.3296713416150121</v>
      </c>
      <c r="S81" s="26">
        <f>((Q81/Q$78)-1)*100</f>
        <v>1.4413005223317787</v>
      </c>
      <c r="T81" s="26" t="s">
        <v>6</v>
      </c>
    </row>
    <row r="82" spans="1:20" x14ac:dyDescent="0.2">
      <c r="A82" s="10"/>
      <c r="B82" s="24" t="s">
        <v>30</v>
      </c>
      <c r="C82" s="25">
        <v>1007.08</v>
      </c>
      <c r="D82" s="26">
        <f t="shared" si="53"/>
        <v>1.4896765415683966E-2</v>
      </c>
      <c r="E82" s="26">
        <f t="shared" si="57"/>
        <v>1.32303079693743</v>
      </c>
      <c r="F82" s="26" t="s">
        <v>6</v>
      </c>
      <c r="G82" s="27"/>
      <c r="H82" s="10"/>
      <c r="I82" s="24" t="s">
        <v>30</v>
      </c>
      <c r="J82" s="25">
        <v>1045.5</v>
      </c>
      <c r="K82" s="26">
        <f t="shared" si="54"/>
        <v>0.1820620927558636</v>
      </c>
      <c r="L82" s="26">
        <f t="shared" si="56"/>
        <v>1.8430127218531434</v>
      </c>
      <c r="M82" s="26" t="s">
        <v>6</v>
      </c>
      <c r="N82" s="27"/>
      <c r="O82" s="10"/>
      <c r="P82" s="24" t="s">
        <v>30</v>
      </c>
      <c r="Q82" s="25">
        <v>1093.19</v>
      </c>
      <c r="R82" s="26">
        <f t="shared" si="55"/>
        <v>0.33776651889381171</v>
      </c>
      <c r="S82" s="26">
        <f>((Q82/Q$78)-1)*100</f>
        <v>1.7839352718266754</v>
      </c>
      <c r="T82" s="26" t="s">
        <v>6</v>
      </c>
    </row>
    <row r="83" spans="1:20" x14ac:dyDescent="0.2">
      <c r="A83" s="10"/>
      <c r="B83" s="24" t="s">
        <v>31</v>
      </c>
      <c r="C83" s="25">
        <v>1007.89</v>
      </c>
      <c r="D83" s="26">
        <f t="shared" si="53"/>
        <v>8.0430551693999597E-2</v>
      </c>
      <c r="E83" s="26">
        <f t="shared" si="57"/>
        <v>1.4045254696004816</v>
      </c>
      <c r="F83" s="26" t="s">
        <v>6</v>
      </c>
      <c r="G83" s="27"/>
      <c r="H83" s="10"/>
      <c r="I83" s="24" t="s">
        <v>31</v>
      </c>
      <c r="J83" s="25">
        <v>1058.79</v>
      </c>
      <c r="K83" s="26">
        <f t="shared" si="54"/>
        <v>1.2711621233859383</v>
      </c>
      <c r="L83" s="26">
        <f t="shared" si="56"/>
        <v>3.1376025248884609</v>
      </c>
      <c r="M83" s="26" t="s">
        <v>6</v>
      </c>
      <c r="N83" s="27"/>
      <c r="O83" s="10"/>
      <c r="P83" s="24" t="s">
        <v>31</v>
      </c>
      <c r="Q83" s="25">
        <v>1097.74</v>
      </c>
      <c r="R83" s="26">
        <f t="shared" si="55"/>
        <v>0.41621310110775411</v>
      </c>
      <c r="S83" s="26">
        <f>((Q83/Q$78)-1)*100</f>
        <v>2.2075733452510571</v>
      </c>
      <c r="T83" s="26" t="s">
        <v>6</v>
      </c>
    </row>
    <row r="84" spans="1:20" x14ac:dyDescent="0.2">
      <c r="A84" s="10"/>
      <c r="B84" s="24" t="s">
        <v>32</v>
      </c>
      <c r="C84" s="25">
        <v>1009.39</v>
      </c>
      <c r="D84" s="26">
        <f t="shared" ref="D84" si="58">((C84/C83)-1)*100</f>
        <v>0.14882576471639819</v>
      </c>
      <c r="E84" s="26">
        <f t="shared" si="57"/>
        <v>1.5554415300876423</v>
      </c>
      <c r="F84" s="26" t="s">
        <v>6</v>
      </c>
      <c r="G84" s="27"/>
      <c r="H84" s="10"/>
      <c r="I84" s="24" t="s">
        <v>32</v>
      </c>
      <c r="J84" s="25">
        <v>1077.6400000000001</v>
      </c>
      <c r="K84" s="26">
        <f t="shared" ref="K84" si="59">((J84/J83)-1)*100</f>
        <v>1.780334155026031</v>
      </c>
      <c r="L84" s="26">
        <f t="shared" si="56"/>
        <v>4.9737964893140418</v>
      </c>
      <c r="M84" s="26" t="s">
        <v>6</v>
      </c>
      <c r="N84" s="27"/>
      <c r="O84" s="10"/>
      <c r="P84" s="24" t="s">
        <v>32</v>
      </c>
      <c r="Q84" s="25">
        <v>1116.57</v>
      </c>
      <c r="R84" s="26">
        <f t="shared" ref="R84" si="60">((Q84/Q83)-1)*100</f>
        <v>1.7153424308123943</v>
      </c>
      <c r="S84" s="26">
        <f t="shared" ref="S84:S90" si="61">((Q84/Q$78)-1)*100</f>
        <v>3.9607832183458536</v>
      </c>
      <c r="T84" s="26" t="s">
        <v>6</v>
      </c>
    </row>
    <row r="85" spans="1:20" x14ac:dyDescent="0.2">
      <c r="A85" s="10"/>
      <c r="B85" s="24" t="s">
        <v>33</v>
      </c>
      <c r="C85" s="25">
        <v>1013.28</v>
      </c>
      <c r="D85" s="26">
        <f>((C85/C84)-1)*100</f>
        <v>0.38538126987586185</v>
      </c>
      <c r="E85" s="26">
        <f t="shared" si="57"/>
        <v>1.9468171802843326</v>
      </c>
      <c r="F85" s="26" t="s">
        <v>6</v>
      </c>
      <c r="G85" s="27"/>
      <c r="H85" s="10"/>
      <c r="I85" s="24" t="s">
        <v>33</v>
      </c>
      <c r="J85" s="25">
        <v>1082.54</v>
      </c>
      <c r="K85" s="26">
        <f>((J85/J84)-1)*100</f>
        <v>0.45469730151068699</v>
      </c>
      <c r="L85" s="26">
        <f t="shared" si="56"/>
        <v>5.4511095092443007</v>
      </c>
      <c r="M85" s="26" t="s">
        <v>6</v>
      </c>
      <c r="N85" s="27"/>
      <c r="O85" s="10"/>
      <c r="P85" s="24" t="s">
        <v>33</v>
      </c>
      <c r="Q85" s="25">
        <v>1136.29</v>
      </c>
      <c r="R85" s="26">
        <f>((Q85/Q84)-1)*100</f>
        <v>1.766123037516687</v>
      </c>
      <c r="S85" s="26">
        <f t="shared" si="61"/>
        <v>5.7968585607478307</v>
      </c>
      <c r="T85" s="26" t="s">
        <v>6</v>
      </c>
    </row>
    <row r="86" spans="1:20" x14ac:dyDescent="0.2">
      <c r="A86" s="10"/>
      <c r="B86" s="24" t="s">
        <v>34</v>
      </c>
      <c r="C86" s="25">
        <v>1014.47</v>
      </c>
      <c r="D86" s="26">
        <f>((C86/C85)-1)*100</f>
        <v>0.11744039159955477</v>
      </c>
      <c r="E86" s="26">
        <f t="shared" si="57"/>
        <v>2.066543921604147</v>
      </c>
      <c r="F86" s="26" t="s">
        <v>6</v>
      </c>
      <c r="G86" s="27"/>
      <c r="H86" s="10"/>
      <c r="I86" s="24" t="s">
        <v>34</v>
      </c>
      <c r="J86" s="25">
        <v>1086.68</v>
      </c>
      <c r="K86" s="26">
        <f>((J86/J85)-1)*100</f>
        <v>0.38243390544461242</v>
      </c>
      <c r="L86" s="26">
        <f t="shared" si="56"/>
        <v>5.8543903056751612</v>
      </c>
      <c r="M86" s="26" t="s">
        <v>6</v>
      </c>
      <c r="N86" s="27"/>
      <c r="O86" s="10"/>
      <c r="P86" s="24" t="s">
        <v>34</v>
      </c>
      <c r="Q86" s="25">
        <v>1138.83</v>
      </c>
      <c r="R86" s="26">
        <f>((Q86/Q85)-1)*100</f>
        <v>0.22353448503462658</v>
      </c>
      <c r="S86" s="26">
        <f t="shared" si="61"/>
        <v>6.0333510237144283</v>
      </c>
      <c r="T86" s="26" t="s">
        <v>6</v>
      </c>
    </row>
    <row r="87" spans="1:20" x14ac:dyDescent="0.2">
      <c r="A87" s="10"/>
      <c r="B87" s="24" t="s">
        <v>35</v>
      </c>
      <c r="C87" s="25">
        <v>1019.84</v>
      </c>
      <c r="D87" s="26">
        <f>((C87/C86)-1)*100</f>
        <v>0.5293404437785254</v>
      </c>
      <c r="E87" s="26">
        <f t="shared" si="57"/>
        <v>2.6068234181481742</v>
      </c>
      <c r="F87" s="26" t="s">
        <v>6</v>
      </c>
      <c r="G87" s="27"/>
      <c r="H87" s="10"/>
      <c r="I87" s="24" t="s">
        <v>35</v>
      </c>
      <c r="J87" s="25">
        <v>1087.0999999999999</v>
      </c>
      <c r="K87" s="26">
        <f>((J87/J86)-1)*100</f>
        <v>3.8649832517378968E-2</v>
      </c>
      <c r="L87" s="26">
        <f t="shared" si="56"/>
        <v>5.8953028502406024</v>
      </c>
      <c r="M87" s="26" t="s">
        <v>6</v>
      </c>
      <c r="N87" s="27"/>
      <c r="O87" s="10"/>
      <c r="P87" s="24" t="s">
        <v>35</v>
      </c>
      <c r="Q87" s="25">
        <v>1138.81</v>
      </c>
      <c r="R87" s="26">
        <f>((Q87/Q86)-1)*100</f>
        <v>-1.7561883687622348E-3</v>
      </c>
      <c r="S87" s="26">
        <f t="shared" si="61"/>
        <v>6.0314888783367326</v>
      </c>
      <c r="T87" s="26" t="s">
        <v>6</v>
      </c>
    </row>
    <row r="88" spans="1:20" x14ac:dyDescent="0.2">
      <c r="A88" s="10"/>
      <c r="B88" s="24" t="s">
        <v>36</v>
      </c>
      <c r="C88" s="25">
        <v>1020.25</v>
      </c>
      <c r="D88" s="26">
        <f t="shared" ref="D88:D90" si="62">((C88/C87)-1)*100</f>
        <v>4.0202384687781922E-2</v>
      </c>
      <c r="E88" s="26">
        <f t="shared" si="57"/>
        <v>2.6480738080146615</v>
      </c>
      <c r="F88" s="26" t="s">
        <v>6</v>
      </c>
      <c r="G88" s="27"/>
      <c r="H88" s="10"/>
      <c r="I88" s="24" t="str">
        <f>B88</f>
        <v>OUT</v>
      </c>
      <c r="J88" s="25">
        <v>1088.8499999999999</v>
      </c>
      <c r="K88" s="26">
        <f t="shared" ref="K88:K90" si="63">((J88/J87)-1)*100</f>
        <v>0.16097875080489654</v>
      </c>
      <c r="L88" s="26">
        <f t="shared" si="56"/>
        <v>6.0657717859299742</v>
      </c>
      <c r="M88" s="26" t="s">
        <v>6</v>
      </c>
      <c r="N88" s="27"/>
      <c r="O88" s="10"/>
      <c r="P88" s="24" t="str">
        <f>B88</f>
        <v>OUT</v>
      </c>
      <c r="Q88" s="25">
        <v>1139.71</v>
      </c>
      <c r="R88" s="26">
        <f t="shared" ref="R88:R90" si="64">((Q88/Q87)-1)*100</f>
        <v>7.9029864507695891E-2</v>
      </c>
      <c r="S88" s="26">
        <f t="shared" si="61"/>
        <v>6.1152854203327722</v>
      </c>
      <c r="T88" s="26" t="s">
        <v>6</v>
      </c>
    </row>
    <row r="89" spans="1:20" x14ac:dyDescent="0.2">
      <c r="A89" s="10"/>
      <c r="B89" s="24" t="s">
        <v>3</v>
      </c>
      <c r="C89" s="25">
        <v>1020.6</v>
      </c>
      <c r="D89" s="26">
        <f t="shared" si="62"/>
        <v>3.4305317324179185E-2</v>
      </c>
      <c r="E89" s="26">
        <f t="shared" si="57"/>
        <v>2.6832875554616553</v>
      </c>
      <c r="F89" s="26">
        <f>((C89/C77)-1)*100</f>
        <v>1.947857356907412</v>
      </c>
      <c r="G89" s="27"/>
      <c r="H89" s="10"/>
      <c r="I89" s="24" t="str">
        <f>B89</f>
        <v>NOV</v>
      </c>
      <c r="J89" s="25">
        <v>1089.25</v>
      </c>
      <c r="K89" s="26">
        <f t="shared" si="63"/>
        <v>3.6736005877768818E-2</v>
      </c>
      <c r="L89" s="26">
        <f t="shared" si="56"/>
        <v>6.10473611408755</v>
      </c>
      <c r="M89" s="26">
        <f>((J89/J77)-1)*100</f>
        <v>6.205087703903045</v>
      </c>
      <c r="N89" s="27"/>
      <c r="O89" s="10"/>
      <c r="P89" s="24" t="str">
        <f>B89</f>
        <v>NOV</v>
      </c>
      <c r="Q89" s="25">
        <v>1142.06</v>
      </c>
      <c r="R89" s="26">
        <f t="shared" si="64"/>
        <v>0.20619280343243673</v>
      </c>
      <c r="S89" s="26">
        <f t="shared" si="61"/>
        <v>6.3340875022112941</v>
      </c>
      <c r="T89" s="26">
        <f>((Q89/Q77)-1)*100</f>
        <v>6.6707763580661883</v>
      </c>
    </row>
    <row r="90" spans="1:20" x14ac:dyDescent="0.2">
      <c r="A90" s="10"/>
      <c r="B90" s="24" t="s">
        <v>4</v>
      </c>
      <c r="C90" s="25">
        <v>1021.8</v>
      </c>
      <c r="D90" s="26">
        <f t="shared" si="62"/>
        <v>0.11757789535566943</v>
      </c>
      <c r="E90" s="26">
        <f t="shared" si="57"/>
        <v>2.8040204038513705</v>
      </c>
      <c r="F90" s="26">
        <f>((C90/C78)-1)*100</f>
        <v>2.8040204038513705</v>
      </c>
      <c r="G90" s="11"/>
      <c r="H90" s="10"/>
      <c r="I90" s="24" t="str">
        <f>B90</f>
        <v>DEZ</v>
      </c>
      <c r="J90" s="25">
        <v>1089.98</v>
      </c>
      <c r="K90" s="26">
        <f t="shared" si="63"/>
        <v>6.7018590773471054E-2</v>
      </c>
      <c r="L90" s="26">
        <f t="shared" si="56"/>
        <v>6.1758460129751391</v>
      </c>
      <c r="M90" s="26">
        <f>((J90/J78)-1)*100</f>
        <v>6.1758460129751391</v>
      </c>
      <c r="N90" s="27"/>
      <c r="O90" s="10"/>
      <c r="P90" s="24" t="str">
        <f>B90</f>
        <v>DEZ</v>
      </c>
      <c r="Q90" s="25">
        <v>1143.8699999999999</v>
      </c>
      <c r="R90" s="26">
        <f t="shared" si="64"/>
        <v>0.15848554366670875</v>
      </c>
      <c r="S90" s="26">
        <f t="shared" si="61"/>
        <v>6.50261165889221</v>
      </c>
      <c r="T90" s="26">
        <f>((Q90/Q78)-1)*100</f>
        <v>6.50261165889221</v>
      </c>
    </row>
    <row r="91" spans="1:20" x14ac:dyDescent="0.2">
      <c r="A91" s="12">
        <v>2015</v>
      </c>
      <c r="B91" s="36" t="s">
        <v>27</v>
      </c>
      <c r="C91" s="37">
        <v>1022.99</v>
      </c>
      <c r="D91" s="38">
        <f>((C91/C90)-1)*100</f>
        <v>0.11646114699550569</v>
      </c>
      <c r="E91" s="38">
        <f>((C91/C$90)-1)*100</f>
        <v>0.11646114699550569</v>
      </c>
      <c r="F91" s="38">
        <f>((C91/C79)-1)*100</f>
        <v>1.7849858216009151</v>
      </c>
      <c r="G91" s="11"/>
      <c r="H91" s="12">
        <v>2015</v>
      </c>
      <c r="I91" s="36" t="s">
        <v>27</v>
      </c>
      <c r="J91" s="37">
        <v>1098.8499999999999</v>
      </c>
      <c r="K91" s="38">
        <f t="shared" ref="K91" si="65">((J91/J90)-1)*100</f>
        <v>0.81377639956694559</v>
      </c>
      <c r="L91" s="38">
        <f t="shared" ref="L91:L102" si="66">((J91/J$90)-1)*100</f>
        <v>0.81377639956694559</v>
      </c>
      <c r="M91" s="38">
        <f>((J91/J79)-1)*100</f>
        <v>6.4581133318478035</v>
      </c>
      <c r="N91" s="27"/>
      <c r="O91" s="12">
        <v>2015</v>
      </c>
      <c r="P91" s="36" t="s">
        <v>27</v>
      </c>
      <c r="Q91" s="37">
        <v>1150.74</v>
      </c>
      <c r="R91" s="38">
        <f t="shared" ref="R91" si="67">((Q91/Q90)-1)*100</f>
        <v>0.60059272469774605</v>
      </c>
      <c r="S91" s="38">
        <f>((Q91/Q$90)-1)*100</f>
        <v>0.60059272469774605</v>
      </c>
      <c r="T91" s="38">
        <f>((Q91/Q79)-1)*100</f>
        <v>6.4041868550504866</v>
      </c>
    </row>
    <row r="92" spans="1:20" x14ac:dyDescent="0.2">
      <c r="A92" s="10"/>
      <c r="B92" s="24" t="s">
        <v>28</v>
      </c>
      <c r="C92" s="25">
        <v>1024.24</v>
      </c>
      <c r="D92" s="26">
        <f t="shared" ref="D92:D102" si="68">((C92/C91)-1)*100</f>
        <v>0.12219083275495368</v>
      </c>
      <c r="E92" s="26">
        <f t="shared" ref="E92:E102" si="69">((C92/C$90)-1)*100</f>
        <v>0.23879428459581131</v>
      </c>
      <c r="F92" s="26">
        <f t="shared" ref="F92:F102" si="70">((C92/C80)-1)*100</f>
        <v>1.8151454303266368</v>
      </c>
      <c r="G92" s="11"/>
      <c r="H92" s="10"/>
      <c r="I92" s="24" t="s">
        <v>28</v>
      </c>
      <c r="J92" s="25">
        <v>1100.4100000000001</v>
      </c>
      <c r="K92" s="26">
        <f t="shared" ref="K92:K102" si="71">((J92/J91)-1)*100</f>
        <v>0.14196660144698559</v>
      </c>
      <c r="L92" s="26">
        <f t="shared" si="66"/>
        <v>0.95689829171177188</v>
      </c>
      <c r="M92" s="26">
        <f t="shared" ref="M92:M102" si="72">((J92/J80)-1)*100</f>
        <v>6.3804487582293179</v>
      </c>
      <c r="N92" s="27"/>
      <c r="O92" s="10"/>
      <c r="P92" s="24" t="s">
        <v>28</v>
      </c>
      <c r="Q92" s="25">
        <v>1154.55</v>
      </c>
      <c r="R92" s="26">
        <f t="shared" ref="R92:R102" si="73">((Q92/Q91)-1)*100</f>
        <v>0.33109129777360025</v>
      </c>
      <c r="S92" s="26">
        <f t="shared" ref="S92:S102" si="74">((Q92/Q$90)-1)*100</f>
        <v>0.93367253271787742</v>
      </c>
      <c r="T92" s="26">
        <f t="shared" ref="T92:T102" si="75">((Q92/Q80)-1)*100</f>
        <v>6.3190076708443454</v>
      </c>
    </row>
    <row r="93" spans="1:20" x14ac:dyDescent="0.2">
      <c r="A93" s="10"/>
      <c r="B93" s="24" t="s">
        <v>29</v>
      </c>
      <c r="C93" s="25">
        <v>1025.93</v>
      </c>
      <c r="D93" s="26">
        <f>((C93/C92)-1)*100</f>
        <v>0.16500039053346516</v>
      </c>
      <c r="E93" s="26">
        <f t="shared" ref="E93:E98" si="76">((C93/C$90)-1)*100</f>
        <v>0.40418868663143481</v>
      </c>
      <c r="F93" s="26">
        <f>((C93/C81)-1)*100</f>
        <v>1.886923619318126</v>
      </c>
      <c r="G93" s="11"/>
      <c r="H93" s="10"/>
      <c r="I93" s="24" t="s">
        <v>29</v>
      </c>
      <c r="J93" s="25">
        <v>1101.57</v>
      </c>
      <c r="K93" s="26">
        <f>((J93/J92)-1)*100</f>
        <v>0.10541525431428944</v>
      </c>
      <c r="L93" s="26">
        <f t="shared" si="66"/>
        <v>1.0633222627937977</v>
      </c>
      <c r="M93" s="26">
        <f>((J93/J81)-1)*100</f>
        <v>5.5548102721349135</v>
      </c>
      <c r="N93" s="27"/>
      <c r="O93" s="10"/>
      <c r="P93" s="24" t="s">
        <v>29</v>
      </c>
      <c r="Q93" s="25">
        <v>1158.3499999999999</v>
      </c>
      <c r="R93" s="26">
        <f>((Q93/Q92)-1)*100</f>
        <v>0.3291325624702246</v>
      </c>
      <c r="S93" s="26">
        <f t="shared" ref="S93:S98" si="77">((Q93/Q$90)-1)*100</f>
        <v>1.2658781155201249</v>
      </c>
      <c r="T93" s="26">
        <f>((Q93/Q81)-1)*100</f>
        <v>6.3184367284375487</v>
      </c>
    </row>
    <row r="94" spans="1:20" x14ac:dyDescent="0.2">
      <c r="A94" s="10"/>
      <c r="B94" s="24" t="s">
        <v>30</v>
      </c>
      <c r="C94" s="25">
        <v>1026.98</v>
      </c>
      <c r="D94" s="26">
        <f t="shared" si="68"/>
        <v>0.1023461639682921</v>
      </c>
      <c r="E94" s="26">
        <f t="shared" si="76"/>
        <v>0.50694852221571107</v>
      </c>
      <c r="F94" s="26">
        <f t="shared" si="70"/>
        <v>1.9760098502601631</v>
      </c>
      <c r="G94" s="11"/>
      <c r="H94" s="10"/>
      <c r="I94" s="24" t="s">
        <v>30</v>
      </c>
      <c r="J94" s="25">
        <v>1112.25</v>
      </c>
      <c r="K94" s="26">
        <f t="shared" si="71"/>
        <v>0.96952531387020091</v>
      </c>
      <c r="L94" s="26">
        <f t="shared" si="66"/>
        <v>2.0431567551698171</v>
      </c>
      <c r="M94" s="26">
        <f t="shared" si="72"/>
        <v>6.3845050215208143</v>
      </c>
      <c r="N94" s="27"/>
      <c r="O94" s="10"/>
      <c r="P94" s="24" t="s">
        <v>30</v>
      </c>
      <c r="Q94" s="25">
        <v>1164.95</v>
      </c>
      <c r="R94" s="26">
        <f t="shared" si="73"/>
        <v>0.56977597444642925</v>
      </c>
      <c r="S94" s="26">
        <f t="shared" si="77"/>
        <v>1.8428667593345605</v>
      </c>
      <c r="T94" s="26">
        <f t="shared" si="75"/>
        <v>6.5642751946139333</v>
      </c>
    </row>
    <row r="95" spans="1:20" x14ac:dyDescent="0.2">
      <c r="A95" s="10"/>
      <c r="B95" s="24" t="s">
        <v>31</v>
      </c>
      <c r="C95" s="25">
        <v>1042.45</v>
      </c>
      <c r="D95" s="26">
        <f>((C95/C94)-1)*100</f>
        <v>1.5063584490447646</v>
      </c>
      <c r="E95" s="26">
        <f t="shared" si="76"/>
        <v>2.0209434331571741</v>
      </c>
      <c r="F95" s="26">
        <f t="shared" si="70"/>
        <v>3.4289456190655709</v>
      </c>
      <c r="G95" s="11"/>
      <c r="H95" s="10"/>
      <c r="I95" s="24" t="s">
        <v>31</v>
      </c>
      <c r="J95" s="25">
        <v>1129.5999999999999</v>
      </c>
      <c r="K95" s="26">
        <f t="shared" si="71"/>
        <v>1.5599011013710973</v>
      </c>
      <c r="L95" s="26">
        <f t="shared" si="66"/>
        <v>3.6349290812675461</v>
      </c>
      <c r="M95" s="26">
        <f t="shared" si="72"/>
        <v>6.6878228921693594</v>
      </c>
      <c r="N95" s="27"/>
      <c r="O95" s="10"/>
      <c r="P95" s="24" t="s">
        <v>31</v>
      </c>
      <c r="Q95" s="25">
        <v>1177.55</v>
      </c>
      <c r="R95" s="26">
        <f t="shared" si="73"/>
        <v>1.0815914846130648</v>
      </c>
      <c r="S95" s="26">
        <f t="shared" si="77"/>
        <v>2.9443905338893517</v>
      </c>
      <c r="T95" s="26">
        <f t="shared" si="75"/>
        <v>7.2703918960773883</v>
      </c>
    </row>
    <row r="96" spans="1:20" x14ac:dyDescent="0.2">
      <c r="A96" s="10"/>
      <c r="B96" s="24" t="s">
        <v>32</v>
      </c>
      <c r="C96" s="25">
        <v>1043.6600000000001</v>
      </c>
      <c r="D96" s="26">
        <f t="shared" si="68"/>
        <v>0.11607271331959268</v>
      </c>
      <c r="E96" s="26">
        <f t="shared" si="76"/>
        <v>2.1393619103542871</v>
      </c>
      <c r="F96" s="26">
        <f t="shared" si="70"/>
        <v>3.3951198248447279</v>
      </c>
      <c r="G96" s="11"/>
      <c r="H96" s="10"/>
      <c r="I96" s="24" t="s">
        <v>32</v>
      </c>
      <c r="J96" s="25">
        <v>1138.8900000000001</v>
      </c>
      <c r="K96" s="26">
        <f t="shared" si="71"/>
        <v>0.82241501416431273</v>
      </c>
      <c r="L96" s="26">
        <f t="shared" si="66"/>
        <v>4.4872382979504355</v>
      </c>
      <c r="M96" s="26">
        <f>((J96/J84)-1)*100</f>
        <v>5.6837162688838649</v>
      </c>
      <c r="N96" s="27"/>
      <c r="O96" s="10"/>
      <c r="P96" s="24" t="s">
        <v>32</v>
      </c>
      <c r="Q96" s="25">
        <v>1186.5899999999999</v>
      </c>
      <c r="R96" s="26">
        <f t="shared" si="73"/>
        <v>0.76769563925098705</v>
      </c>
      <c r="S96" s="26">
        <f t="shared" si="77"/>
        <v>3.7346901308715097</v>
      </c>
      <c r="T96" s="26">
        <f t="shared" ref="T96:T101" si="78">((Q96/Q84)-1)*100</f>
        <v>6.2709906230688617</v>
      </c>
    </row>
    <row r="97" spans="1:20" x14ac:dyDescent="0.2">
      <c r="A97" s="10"/>
      <c r="B97" s="24" t="s">
        <v>33</v>
      </c>
      <c r="C97" s="25">
        <v>1064.8399999999999</v>
      </c>
      <c r="D97" s="26">
        <f t="shared" si="68"/>
        <v>2.0293965467680808</v>
      </c>
      <c r="E97" s="26">
        <f t="shared" si="76"/>
        <v>4.2121745938539901</v>
      </c>
      <c r="F97" s="26">
        <f>((C97/C85)-1)*100</f>
        <v>5.0884257066161398</v>
      </c>
      <c r="G97" s="11"/>
      <c r="H97" s="10"/>
      <c r="I97" s="24" t="s">
        <v>33</v>
      </c>
      <c r="J97" s="25">
        <v>1141.33</v>
      </c>
      <c r="K97" s="26">
        <f t="shared" si="71"/>
        <v>0.2142436934207792</v>
      </c>
      <c r="L97" s="26">
        <f t="shared" si="66"/>
        <v>4.7110956164333251</v>
      </c>
      <c r="M97" s="26">
        <f>((J97/J85)-1)*100</f>
        <v>5.4307462079923097</v>
      </c>
      <c r="N97" s="27"/>
      <c r="O97" s="10"/>
      <c r="P97" s="24" t="s">
        <v>33</v>
      </c>
      <c r="Q97" s="25">
        <v>1226.0999999999999</v>
      </c>
      <c r="R97" s="26">
        <f t="shared" si="73"/>
        <v>3.3297095037038815</v>
      </c>
      <c r="S97" s="26">
        <f t="shared" si="77"/>
        <v>7.1887539667969236</v>
      </c>
      <c r="T97" s="26">
        <f t="shared" si="78"/>
        <v>7.9037921657323373</v>
      </c>
    </row>
    <row r="98" spans="1:20" x14ac:dyDescent="0.2">
      <c r="A98" s="10"/>
      <c r="B98" s="24" t="s">
        <v>34</v>
      </c>
      <c r="C98" s="25">
        <v>1066.6600000000001</v>
      </c>
      <c r="D98" s="26">
        <f t="shared" si="68"/>
        <v>0.1709176965553727</v>
      </c>
      <c r="E98" s="26">
        <f t="shared" si="76"/>
        <v>4.3902916422000615</v>
      </c>
      <c r="F98" s="26">
        <f>((C98/C86)-1)*100</f>
        <v>5.1445582422348757</v>
      </c>
      <c r="G98" s="11"/>
      <c r="H98" s="10"/>
      <c r="I98" s="24" t="s">
        <v>34</v>
      </c>
      <c r="J98" s="25">
        <v>1141.47</v>
      </c>
      <c r="K98" s="26">
        <f t="shared" si="71"/>
        <v>1.2266390964943419E-2</v>
      </c>
      <c r="L98" s="26">
        <f t="shared" si="66"/>
        <v>4.7239398888053064</v>
      </c>
      <c r="M98" s="26">
        <f>((J98/J86)-1)*100</f>
        <v>5.0419626753045899</v>
      </c>
      <c r="N98" s="27"/>
      <c r="O98" s="10"/>
      <c r="P98" s="24" t="s">
        <v>34</v>
      </c>
      <c r="Q98" s="25">
        <v>1228.56</v>
      </c>
      <c r="R98" s="26">
        <f>((Q98/Q97)-1)*100</f>
        <v>0.20063616344507818</v>
      </c>
      <c r="S98" s="26">
        <f t="shared" si="77"/>
        <v>7.4038133704004805</v>
      </c>
      <c r="T98" s="26">
        <f t="shared" si="78"/>
        <v>7.8791391164616309</v>
      </c>
    </row>
    <row r="99" spans="1:20" x14ac:dyDescent="0.2">
      <c r="A99" s="10"/>
      <c r="B99" s="24" t="s">
        <v>35</v>
      </c>
      <c r="C99" s="25">
        <v>1067.46</v>
      </c>
      <c r="D99" s="26">
        <f t="shared" si="68"/>
        <v>7.5000468752928207E-2</v>
      </c>
      <c r="E99" s="26">
        <f>((C99/C$90)-1)*100</f>
        <v>4.4685848502642456</v>
      </c>
      <c r="F99" s="26">
        <f>((C99/C87)-1)*100</f>
        <v>4.669359899592096</v>
      </c>
      <c r="G99" s="11"/>
      <c r="H99" s="10"/>
      <c r="I99" s="24" t="s">
        <v>35</v>
      </c>
      <c r="J99" s="25">
        <v>1143.19</v>
      </c>
      <c r="K99" s="26">
        <f t="shared" si="71"/>
        <v>0.15068289135939938</v>
      </c>
      <c r="L99" s="26">
        <f t="shared" si="66"/>
        <v>4.8817409493752129</v>
      </c>
      <c r="M99" s="26">
        <f>((J99/J87)-1)*100</f>
        <v>5.1595989329408676</v>
      </c>
      <c r="N99" s="27"/>
      <c r="O99" s="10"/>
      <c r="P99" s="24" t="s">
        <v>35</v>
      </c>
      <c r="Q99" s="25">
        <v>1232.27</v>
      </c>
      <c r="R99" s="26">
        <f t="shared" si="73"/>
        <v>0.30197955329818171</v>
      </c>
      <c r="S99" s="26">
        <f>((Q99/Q$90)-1)*100</f>
        <v>7.728150926241617</v>
      </c>
      <c r="T99" s="26">
        <f t="shared" si="78"/>
        <v>8.2068123743205703</v>
      </c>
    </row>
    <row r="100" spans="1:20" x14ac:dyDescent="0.2">
      <c r="A100" s="10"/>
      <c r="B100" s="24" t="s">
        <v>36</v>
      </c>
      <c r="C100" s="25">
        <v>1075.8699999999999</v>
      </c>
      <c r="D100" s="26">
        <f t="shared" si="68"/>
        <v>0.787851535420514</v>
      </c>
      <c r="E100" s="26">
        <f>((C100/C$90)-1)*100</f>
        <v>5.2916422000391483</v>
      </c>
      <c r="F100" s="26">
        <f t="shared" si="70"/>
        <v>5.451604998774795</v>
      </c>
      <c r="G100" s="11"/>
      <c r="H100" s="10"/>
      <c r="I100" s="24" t="s">
        <v>36</v>
      </c>
      <c r="J100" s="25">
        <v>1143.71</v>
      </c>
      <c r="K100" s="26">
        <f t="shared" si="71"/>
        <v>4.5486751983481177E-2</v>
      </c>
      <c r="L100" s="26">
        <f t="shared" si="66"/>
        <v>4.929448246756829</v>
      </c>
      <c r="M100" s="26">
        <f t="shared" si="72"/>
        <v>5.0383432061349209</v>
      </c>
      <c r="N100" s="27"/>
      <c r="O100" s="10"/>
      <c r="P100" s="24" t="s">
        <v>36</v>
      </c>
      <c r="Q100" s="25">
        <v>1237.78</v>
      </c>
      <c r="R100" s="26">
        <f t="shared" si="73"/>
        <v>0.44714226589952499</v>
      </c>
      <c r="S100" s="26">
        <f>((Q100/Q$90)-1)*100</f>
        <v>8.2098490213048834</v>
      </c>
      <c r="T100" s="26">
        <f t="shared" si="78"/>
        <v>8.6048205245193863</v>
      </c>
    </row>
    <row r="101" spans="1:20" x14ac:dyDescent="0.2">
      <c r="A101" s="10"/>
      <c r="B101" s="24" t="s">
        <v>3</v>
      </c>
      <c r="C101" s="25">
        <v>1076.7</v>
      </c>
      <c r="D101" s="26">
        <f t="shared" si="68"/>
        <v>7.7146867186561607E-2</v>
      </c>
      <c r="E101" s="26">
        <f>((C101/C$90)-1)*100</f>
        <v>5.3728714034057656</v>
      </c>
      <c r="F101" s="26">
        <f>((C101/C89)-1)*100</f>
        <v>5.4967666078777233</v>
      </c>
      <c r="G101" s="11"/>
      <c r="H101" s="10"/>
      <c r="I101" s="24" t="s">
        <v>3</v>
      </c>
      <c r="J101" s="25">
        <v>1144.6600000000001</v>
      </c>
      <c r="K101" s="26">
        <f t="shared" si="71"/>
        <v>8.3063014225648324E-2</v>
      </c>
      <c r="L101" s="26">
        <f t="shared" si="66"/>
        <v>5.0166058092809163</v>
      </c>
      <c r="M101" s="26">
        <f>((J101/J89)-1)*100</f>
        <v>5.0869864585724178</v>
      </c>
      <c r="N101" s="27"/>
      <c r="O101" s="10"/>
      <c r="P101" s="24" t="s">
        <v>3</v>
      </c>
      <c r="Q101" s="25">
        <v>1242.0899999999999</v>
      </c>
      <c r="R101" s="26">
        <f t="shared" si="73"/>
        <v>0.34820404272164485</v>
      </c>
      <c r="S101" s="26">
        <f>((Q101/Q$90)-1)*100</f>
        <v>8.5866400902200546</v>
      </c>
      <c r="T101" s="26">
        <f t="shared" si="78"/>
        <v>8.7587342171164373</v>
      </c>
    </row>
    <row r="102" spans="1:20" x14ac:dyDescent="0.2">
      <c r="A102" s="10"/>
      <c r="B102" s="24" t="s">
        <v>4</v>
      </c>
      <c r="C102" s="25">
        <v>1077.22</v>
      </c>
      <c r="D102" s="26">
        <f t="shared" si="68"/>
        <v>4.8295718398816412E-2</v>
      </c>
      <c r="E102" s="26">
        <f t="shared" si="69"/>
        <v>5.4237619886474908</v>
      </c>
      <c r="F102" s="26">
        <f t="shared" si="70"/>
        <v>5.4237619886474908</v>
      </c>
      <c r="G102" s="11"/>
      <c r="H102" s="10"/>
      <c r="I102" s="24" t="s">
        <v>4</v>
      </c>
      <c r="J102" s="25">
        <v>1146.6099999999999</v>
      </c>
      <c r="K102" s="26">
        <f t="shared" si="71"/>
        <v>0.17035626299510831</v>
      </c>
      <c r="L102" s="26">
        <f t="shared" si="66"/>
        <v>5.1955081744619047</v>
      </c>
      <c r="M102" s="26">
        <f t="shared" si="72"/>
        <v>5.1955081744619047</v>
      </c>
      <c r="N102" s="27"/>
      <c r="O102" s="10"/>
      <c r="P102" s="24" t="s">
        <v>4</v>
      </c>
      <c r="Q102" s="25">
        <v>1245.73</v>
      </c>
      <c r="R102" s="26">
        <f t="shared" si="73"/>
        <v>0.29305444855043383</v>
      </c>
      <c r="S102" s="26">
        <f t="shared" si="74"/>
        <v>8.9048580695358925</v>
      </c>
      <c r="T102" s="26">
        <f t="shared" si="75"/>
        <v>8.9048580695358925</v>
      </c>
    </row>
    <row r="103" spans="1:20" x14ac:dyDescent="0.2">
      <c r="A103" s="12">
        <v>2016</v>
      </c>
      <c r="B103" s="36" t="s">
        <v>27</v>
      </c>
      <c r="C103" s="37">
        <v>1077.71</v>
      </c>
      <c r="D103" s="38">
        <f t="shared" ref="D103:D126" si="79">((C103/C102)-1)*100</f>
        <v>4.5487458457893482E-2</v>
      </c>
      <c r="E103" s="38">
        <f t="shared" ref="E103:E114" si="80">((C103/C$102)-1)*100</f>
        <v>4.5487458457893482E-2</v>
      </c>
      <c r="F103" s="38">
        <f>((C103/C91)-1)*100</f>
        <v>5.3490258946812697</v>
      </c>
      <c r="G103" s="11"/>
      <c r="H103" s="12">
        <v>2016</v>
      </c>
      <c r="I103" s="36" t="s">
        <v>27</v>
      </c>
      <c r="J103" s="37">
        <v>1151</v>
      </c>
      <c r="K103" s="38">
        <f t="shared" ref="K103:K126" si="81">((J103/J102)-1)*100</f>
        <v>0.38286775799967199</v>
      </c>
      <c r="L103" s="38">
        <f t="shared" ref="L103:L114" si="82">((J103/J$102)-1)*100</f>
        <v>0.38286775799967199</v>
      </c>
      <c r="M103" s="38">
        <f>((J103/J91)-1)*100</f>
        <v>4.7458706829867747</v>
      </c>
      <c r="N103" s="27"/>
      <c r="O103" s="12">
        <v>2016</v>
      </c>
      <c r="P103" s="36" t="s">
        <v>27</v>
      </c>
      <c r="Q103" s="37">
        <v>1257.1500000000001</v>
      </c>
      <c r="R103" s="38">
        <f t="shared" ref="R103:R126" si="83">((Q103/Q102)-1)*100</f>
        <v>0.91673155499185643</v>
      </c>
      <c r="S103" s="38">
        <f t="shared" ref="S103:S114" si="84">((Q103/Q$102)-1)*100</f>
        <v>0.91673155499185643</v>
      </c>
      <c r="T103" s="38">
        <f>((Q103/Q91)-1)*100</f>
        <v>9.2470931748266381</v>
      </c>
    </row>
    <row r="104" spans="1:20" x14ac:dyDescent="0.2">
      <c r="A104" s="10"/>
      <c r="B104" s="24" t="s">
        <v>28</v>
      </c>
      <c r="C104" s="25">
        <v>1079.76</v>
      </c>
      <c r="D104" s="26">
        <f t="shared" si="79"/>
        <v>0.19021814773918511</v>
      </c>
      <c r="E104" s="26">
        <f t="shared" si="80"/>
        <v>0.2357921315979894</v>
      </c>
      <c r="F104" s="26">
        <f>((C104/C92)-1)*100</f>
        <v>5.4206045458095709</v>
      </c>
      <c r="G104" s="11"/>
      <c r="H104" s="10"/>
      <c r="I104" s="24" t="s">
        <v>28</v>
      </c>
      <c r="J104" s="25">
        <v>1152.8499999999999</v>
      </c>
      <c r="K104" s="26">
        <f t="shared" si="81"/>
        <v>0.16072980017376448</v>
      </c>
      <c r="L104" s="26">
        <f t="shared" si="82"/>
        <v>0.54421294075579496</v>
      </c>
      <c r="M104" s="26">
        <f>((J104/J92)-1)*100</f>
        <v>4.7654964967602798</v>
      </c>
      <c r="N104" s="27"/>
      <c r="O104" s="10"/>
      <c r="P104" s="24" t="s">
        <v>28</v>
      </c>
      <c r="Q104" s="25">
        <v>1261.71</v>
      </c>
      <c r="R104" s="26">
        <f t="shared" si="83"/>
        <v>0.36272521178857264</v>
      </c>
      <c r="S104" s="26">
        <f t="shared" si="84"/>
        <v>1.2827819832547993</v>
      </c>
      <c r="T104" s="26">
        <f>((Q104/Q92)-1)*100</f>
        <v>9.2815382616604047</v>
      </c>
    </row>
    <row r="105" spans="1:20" x14ac:dyDescent="0.2">
      <c r="A105" s="10"/>
      <c r="B105" s="24" t="s">
        <v>29</v>
      </c>
      <c r="C105" s="25">
        <v>1079.44</v>
      </c>
      <c r="D105" s="26">
        <f t="shared" si="79"/>
        <v>-2.9636215455275394E-2</v>
      </c>
      <c r="E105" s="26">
        <f t="shared" si="80"/>
        <v>0.20608603627856326</v>
      </c>
      <c r="F105" s="26">
        <f>((C105/C93)-1)*100</f>
        <v>5.2157554608988965</v>
      </c>
      <c r="G105" s="11"/>
      <c r="H105" s="10"/>
      <c r="I105" s="24" t="s">
        <v>29</v>
      </c>
      <c r="J105" s="25">
        <v>1164.56</v>
      </c>
      <c r="K105" s="26">
        <f t="shared" si="81"/>
        <v>1.0157435919677438</v>
      </c>
      <c r="L105" s="26">
        <f t="shared" si="82"/>
        <v>1.5654843407959085</v>
      </c>
      <c r="M105" s="26">
        <f>((J105/J93)-1)*100</f>
        <v>5.7182022023112511</v>
      </c>
      <c r="N105" s="27"/>
      <c r="O105" s="10"/>
      <c r="P105" s="24" t="s">
        <v>29</v>
      </c>
      <c r="Q105" s="25">
        <v>1262.79</v>
      </c>
      <c r="R105" s="26">
        <f t="shared" si="83"/>
        <v>8.5598116841434368E-2</v>
      </c>
      <c r="S105" s="26">
        <f t="shared" si="84"/>
        <v>1.3694781373170706</v>
      </c>
      <c r="T105" s="26">
        <f>((Q105/Q93)-1)*100</f>
        <v>9.0162731471489685</v>
      </c>
    </row>
    <row r="106" spans="1:20" x14ac:dyDescent="0.2">
      <c r="A106" s="10"/>
      <c r="B106" s="24" t="s">
        <v>30</v>
      </c>
      <c r="C106" s="25">
        <v>1080.3</v>
      </c>
      <c r="D106" s="26">
        <f t="shared" si="79"/>
        <v>7.9670940487641673E-2</v>
      </c>
      <c r="E106" s="26">
        <f t="shared" si="80"/>
        <v>0.28592116744954321</v>
      </c>
      <c r="F106" s="26">
        <f>((C106/C94)-1)*100</f>
        <v>5.1919219458996135</v>
      </c>
      <c r="G106" s="11"/>
      <c r="H106" s="10"/>
      <c r="I106" s="24" t="s">
        <v>30</v>
      </c>
      <c r="J106" s="25">
        <v>1166.0899999999999</v>
      </c>
      <c r="K106" s="26">
        <f t="shared" si="81"/>
        <v>0.1313800920519359</v>
      </c>
      <c r="L106" s="26">
        <f t="shared" si="82"/>
        <v>1.6989211676158522</v>
      </c>
      <c r="M106" s="26">
        <f>((J106/J94)-1)*100</f>
        <v>4.8406383456956581</v>
      </c>
      <c r="N106" s="27"/>
      <c r="O106" s="10"/>
      <c r="P106" s="24" t="s">
        <v>30</v>
      </c>
      <c r="Q106" s="25">
        <v>1267.1600000000001</v>
      </c>
      <c r="R106" s="26">
        <f t="shared" si="83"/>
        <v>0.34605912305292197</v>
      </c>
      <c r="S106" s="26">
        <f t="shared" si="84"/>
        <v>1.7202764644024038</v>
      </c>
      <c r="T106" s="26">
        <f>((Q106/Q94)-1)*100</f>
        <v>8.7737671144684448</v>
      </c>
    </row>
    <row r="107" spans="1:20" x14ac:dyDescent="0.2">
      <c r="A107" s="10"/>
      <c r="B107" s="24" t="s">
        <v>31</v>
      </c>
      <c r="C107" s="25">
        <v>1094.6400000000001</v>
      </c>
      <c r="D107" s="26">
        <f t="shared" si="79"/>
        <v>1.3274090530408289</v>
      </c>
      <c r="E107" s="26">
        <f t="shared" si="80"/>
        <v>1.6171255639516602</v>
      </c>
      <c r="F107" s="26">
        <f>((C107/C95)-1)*100</f>
        <v>5.0064751307017152</v>
      </c>
      <c r="G107" s="11"/>
      <c r="H107" s="10"/>
      <c r="I107" s="24" t="s">
        <v>31</v>
      </c>
      <c r="J107" s="25">
        <v>1166.79</v>
      </c>
      <c r="K107" s="26">
        <f t="shared" si="81"/>
        <v>6.0029671809203045E-2</v>
      </c>
      <c r="L107" s="26">
        <f t="shared" si="82"/>
        <v>1.7599706962262651</v>
      </c>
      <c r="M107" s="26">
        <f>((J107/J95)-1)*100</f>
        <v>3.2923158640226768</v>
      </c>
      <c r="N107" s="27"/>
      <c r="O107" s="10"/>
      <c r="P107" s="24" t="s">
        <v>31</v>
      </c>
      <c r="Q107" s="25">
        <v>1273.19</v>
      </c>
      <c r="R107" s="26">
        <f t="shared" si="83"/>
        <v>0.47586729379083259</v>
      </c>
      <c r="S107" s="26">
        <f t="shared" si="84"/>
        <v>2.2043299912501091</v>
      </c>
      <c r="T107" s="26">
        <f>((Q107/Q95)-1)*100</f>
        <v>8.1219481126066917</v>
      </c>
    </row>
    <row r="108" spans="1:20" x14ac:dyDescent="0.2">
      <c r="A108" s="10"/>
      <c r="B108" s="24" t="s">
        <v>32</v>
      </c>
      <c r="C108" s="25">
        <v>1072.31</v>
      </c>
      <c r="D108" s="26">
        <f t="shared" si="79"/>
        <v>-2.0399400716217375</v>
      </c>
      <c r="E108" s="26">
        <f t="shared" si="80"/>
        <v>-0.45580290005756696</v>
      </c>
      <c r="F108" s="26">
        <f t="shared" ref="F108" si="85">((C108/C96)-1)*100</f>
        <v>2.7451468869171824</v>
      </c>
      <c r="G108" s="11"/>
      <c r="H108" s="10"/>
      <c r="I108" s="24" t="s">
        <v>32</v>
      </c>
      <c r="J108" s="25">
        <v>1200.73</v>
      </c>
      <c r="K108" s="26">
        <f t="shared" si="81"/>
        <v>2.9088353516913967</v>
      </c>
      <c r="L108" s="26">
        <f t="shared" si="82"/>
        <v>4.7200006977089037</v>
      </c>
      <c r="M108" s="26">
        <f t="shared" ref="M108" si="86">((J108/J96)-1)*100</f>
        <v>5.429848361123546</v>
      </c>
      <c r="N108" s="27"/>
      <c r="O108" s="10"/>
      <c r="P108" s="24" t="s">
        <v>32</v>
      </c>
      <c r="Q108" s="25">
        <v>1277.01</v>
      </c>
      <c r="R108" s="26">
        <f t="shared" si="83"/>
        <v>0.30003377343521542</v>
      </c>
      <c r="S108" s="26">
        <f t="shared" si="84"/>
        <v>2.5109774991370459</v>
      </c>
      <c r="T108" s="26">
        <f t="shared" ref="T108" si="87">((Q108/Q96)-1)*100</f>
        <v>7.620155234748327</v>
      </c>
    </row>
    <row r="109" spans="1:20" x14ac:dyDescent="0.2">
      <c r="A109" s="10"/>
      <c r="B109" s="24" t="s">
        <v>33</v>
      </c>
      <c r="C109" s="25">
        <v>1088.21</v>
      </c>
      <c r="D109" s="26">
        <f t="shared" si="79"/>
        <v>1.482780166183284</v>
      </c>
      <c r="E109" s="26">
        <f t="shared" si="80"/>
        <v>1.0202187111267857</v>
      </c>
      <c r="F109" s="26">
        <f t="shared" ref="F109:F114" si="88">((C109/C97)-1)*100</f>
        <v>2.1946959167574498</v>
      </c>
      <c r="G109" s="11"/>
      <c r="H109" s="10"/>
      <c r="I109" s="24" t="s">
        <v>33</v>
      </c>
      <c r="J109" s="25">
        <v>1210.99</v>
      </c>
      <c r="K109" s="26">
        <f t="shared" si="81"/>
        <v>0.8544801912170108</v>
      </c>
      <c r="L109" s="26">
        <f t="shared" si="82"/>
        <v>5.6148123599131461</v>
      </c>
      <c r="M109" s="26">
        <f t="shared" ref="M109:M114" si="89">((J109/J97)-1)*100</f>
        <v>6.1034056758343391</v>
      </c>
      <c r="N109" s="27"/>
      <c r="O109" s="10"/>
      <c r="P109" s="24" t="s">
        <v>33</v>
      </c>
      <c r="Q109" s="25">
        <v>1277.9000000000001</v>
      </c>
      <c r="R109" s="26">
        <f t="shared" si="83"/>
        <v>6.9694050947144426E-2</v>
      </c>
      <c r="S109" s="26">
        <f t="shared" si="84"/>
        <v>2.5824215520217075</v>
      </c>
      <c r="T109" s="26">
        <f t="shared" ref="T109:T114" si="90">((Q109/Q97)-1)*100</f>
        <v>4.2247777505913131</v>
      </c>
    </row>
    <row r="110" spans="1:20" x14ac:dyDescent="0.2">
      <c r="A110" s="10"/>
      <c r="B110" s="24" t="s">
        <v>34</v>
      </c>
      <c r="C110" s="25">
        <v>1101.57</v>
      </c>
      <c r="D110" s="26">
        <f t="shared" si="79"/>
        <v>1.2277042115032888</v>
      </c>
      <c r="E110" s="26">
        <f t="shared" si="80"/>
        <v>2.2604481907131158</v>
      </c>
      <c r="F110" s="26">
        <f t="shared" si="88"/>
        <v>3.272832955205951</v>
      </c>
      <c r="G110" s="11"/>
      <c r="H110" s="10"/>
      <c r="I110" s="24" t="s">
        <v>34</v>
      </c>
      <c r="J110" s="25">
        <v>1212.5899999999999</v>
      </c>
      <c r="K110" s="26">
        <f t="shared" si="81"/>
        <v>0.13212330407352813</v>
      </c>
      <c r="L110" s="26">
        <f t="shared" si="82"/>
        <v>5.7543541395941089</v>
      </c>
      <c r="M110" s="26">
        <f t="shared" si="89"/>
        <v>6.2305623450462866</v>
      </c>
      <c r="N110" s="27"/>
      <c r="O110" s="10"/>
      <c r="P110" s="24" t="s">
        <v>34</v>
      </c>
      <c r="Q110" s="25">
        <v>1281.83</v>
      </c>
      <c r="R110" s="26">
        <f t="shared" si="83"/>
        <v>0.30753580092337529</v>
      </c>
      <c r="S110" s="26">
        <f t="shared" si="84"/>
        <v>2.8978992237483236</v>
      </c>
      <c r="T110" s="26">
        <f t="shared" si="90"/>
        <v>4.3359705671680571</v>
      </c>
    </row>
    <row r="111" spans="1:20" x14ac:dyDescent="0.2">
      <c r="A111" s="10"/>
      <c r="B111" s="24" t="s">
        <v>35</v>
      </c>
      <c r="C111" s="25">
        <v>1101.29</v>
      </c>
      <c r="D111" s="26">
        <f t="shared" si="79"/>
        <v>-2.5418266655774513E-2</v>
      </c>
      <c r="E111" s="26">
        <f t="shared" si="80"/>
        <v>2.2344553573086179</v>
      </c>
      <c r="F111" s="26">
        <f t="shared" si="88"/>
        <v>3.1692054034811568</v>
      </c>
      <c r="G111" s="11"/>
      <c r="H111" s="10"/>
      <c r="I111" s="24" t="s">
        <v>35</v>
      </c>
      <c r="J111" s="25">
        <v>1213.94</v>
      </c>
      <c r="K111" s="26">
        <f t="shared" si="81"/>
        <v>0.11133194237129551</v>
      </c>
      <c r="L111" s="26">
        <f t="shared" si="82"/>
        <v>5.8720925161999338</v>
      </c>
      <c r="M111" s="26">
        <f t="shared" si="89"/>
        <v>6.1888225054452795</v>
      </c>
      <c r="N111" s="27"/>
      <c r="O111" s="10"/>
      <c r="P111" s="24" t="s">
        <v>35</v>
      </c>
      <c r="Q111" s="25">
        <v>1286.9100000000001</v>
      </c>
      <c r="R111" s="26">
        <f t="shared" si="83"/>
        <v>0.39630840283033653</v>
      </c>
      <c r="S111" s="26">
        <f t="shared" si="84"/>
        <v>3.3056922447079362</v>
      </c>
      <c r="T111" s="26">
        <f t="shared" si="90"/>
        <v>4.4340931776315262</v>
      </c>
    </row>
    <row r="112" spans="1:20" x14ac:dyDescent="0.2">
      <c r="A112" s="10"/>
      <c r="B112" s="24" t="s">
        <v>36</v>
      </c>
      <c r="C112" s="25">
        <v>1101.4000000000001</v>
      </c>
      <c r="D112" s="26">
        <f t="shared" si="79"/>
        <v>9.988286464057694E-3</v>
      </c>
      <c r="E112" s="26">
        <f t="shared" si="80"/>
        <v>2.2446668275746928</v>
      </c>
      <c r="F112" s="26">
        <f t="shared" si="88"/>
        <v>2.3729632762322872</v>
      </c>
      <c r="G112" s="11"/>
      <c r="H112" s="10"/>
      <c r="I112" s="24" t="s">
        <v>36</v>
      </c>
      <c r="J112" s="25">
        <v>1214.58</v>
      </c>
      <c r="K112" s="26">
        <f t="shared" si="81"/>
        <v>5.2720892301083566E-2</v>
      </c>
      <c r="L112" s="26">
        <f t="shared" si="82"/>
        <v>5.9279092280723145</v>
      </c>
      <c r="M112" s="26">
        <f t="shared" si="89"/>
        <v>6.1965008612322903</v>
      </c>
      <c r="N112" s="27"/>
      <c r="O112" s="10"/>
      <c r="P112" s="24" t="s">
        <v>36</v>
      </c>
      <c r="Q112" s="25">
        <v>1294.46</v>
      </c>
      <c r="R112" s="26">
        <f t="shared" si="83"/>
        <v>0.58667661297215901</v>
      </c>
      <c r="S112" s="26">
        <f t="shared" si="84"/>
        <v>3.9117625809766077</v>
      </c>
      <c r="T112" s="26">
        <f t="shared" si="90"/>
        <v>4.5791659260934869</v>
      </c>
    </row>
    <row r="113" spans="1:20" x14ac:dyDescent="0.2">
      <c r="A113" s="10"/>
      <c r="B113" s="24" t="s">
        <v>3</v>
      </c>
      <c r="C113" s="25">
        <v>1101.99</v>
      </c>
      <c r="D113" s="26">
        <f t="shared" si="79"/>
        <v>5.3568185945152003E-2</v>
      </c>
      <c r="E113" s="26">
        <f t="shared" si="80"/>
        <v>2.2994374408198848</v>
      </c>
      <c r="F113" s="26">
        <f t="shared" si="88"/>
        <v>2.3488436890498621</v>
      </c>
      <c r="G113" s="11"/>
      <c r="H113" s="10"/>
      <c r="I113" s="24" t="s">
        <v>3</v>
      </c>
      <c r="J113" s="25">
        <v>1215.3599999999999</v>
      </c>
      <c r="K113" s="26">
        <f t="shared" si="81"/>
        <v>6.4219730277126352E-2</v>
      </c>
      <c r="L113" s="26">
        <f t="shared" si="82"/>
        <v>5.9959358456667999</v>
      </c>
      <c r="M113" s="26">
        <f t="shared" si="89"/>
        <v>6.1765065609001635</v>
      </c>
      <c r="N113" s="27"/>
      <c r="O113" s="10"/>
      <c r="P113" s="24" t="s">
        <v>3</v>
      </c>
      <c r="Q113" s="25">
        <v>1297.03</v>
      </c>
      <c r="R113" s="26">
        <f t="shared" si="83"/>
        <v>0.1985383866631496</v>
      </c>
      <c r="S113" s="26">
        <f t="shared" si="84"/>
        <v>4.1180673179581406</v>
      </c>
      <c r="T113" s="26">
        <f t="shared" si="90"/>
        <v>4.4231899459781454</v>
      </c>
    </row>
    <row r="114" spans="1:20" x14ac:dyDescent="0.2">
      <c r="A114" s="10"/>
      <c r="B114" s="24" t="s">
        <v>4</v>
      </c>
      <c r="C114" s="25">
        <v>1103.0999999999999</v>
      </c>
      <c r="D114" s="26">
        <f t="shared" si="79"/>
        <v>0.10072686684996501</v>
      </c>
      <c r="E114" s="26">
        <f t="shared" si="80"/>
        <v>2.4024804589591664</v>
      </c>
      <c r="F114" s="26">
        <f t="shared" si="88"/>
        <v>2.4024804589591664</v>
      </c>
      <c r="G114" s="11"/>
      <c r="H114" s="10"/>
      <c r="I114" s="24" t="s">
        <v>4</v>
      </c>
      <c r="J114" s="25">
        <v>1215.24</v>
      </c>
      <c r="K114" s="26">
        <f t="shared" si="81"/>
        <v>-9.8736176935121378E-3</v>
      </c>
      <c r="L114" s="26">
        <f t="shared" si="82"/>
        <v>5.9854702121907355</v>
      </c>
      <c r="M114" s="26">
        <f t="shared" si="89"/>
        <v>5.9854702121907355</v>
      </c>
      <c r="N114" s="27"/>
      <c r="O114" s="10"/>
      <c r="P114" s="24" t="s">
        <v>4</v>
      </c>
      <c r="Q114" s="25">
        <v>1319.48</v>
      </c>
      <c r="R114" s="26">
        <f t="shared" si="83"/>
        <v>1.730877466211278</v>
      </c>
      <c r="S114" s="26">
        <f t="shared" si="84"/>
        <v>5.9202234834193623</v>
      </c>
      <c r="T114" s="26">
        <f t="shared" si="90"/>
        <v>5.9202234834193623</v>
      </c>
    </row>
    <row r="115" spans="1:20" x14ac:dyDescent="0.2">
      <c r="A115" s="12">
        <v>2017</v>
      </c>
      <c r="B115" s="36" t="s">
        <v>27</v>
      </c>
      <c r="C115" s="37">
        <v>1124.51</v>
      </c>
      <c r="D115" s="38">
        <f t="shared" si="79"/>
        <v>1.9408938446197066</v>
      </c>
      <c r="E115" s="38">
        <f>((C115/C$114)-1)*100</f>
        <v>1.9408938446197066</v>
      </c>
      <c r="F115" s="38">
        <f t="shared" ref="F115:F126" si="91">((C115/C103)-1)*100</f>
        <v>4.3425411288751103</v>
      </c>
      <c r="G115" s="11"/>
      <c r="H115" s="12">
        <v>2017</v>
      </c>
      <c r="I115" s="36" t="s">
        <v>27</v>
      </c>
      <c r="J115" s="37">
        <v>1215.93</v>
      </c>
      <c r="K115" s="38">
        <f t="shared" si="81"/>
        <v>5.6778907870058681E-2</v>
      </c>
      <c r="L115" s="38">
        <f t="shared" ref="L115:L126" si="92">((J115/J$114)-1)*100</f>
        <v>5.6778907870058681E-2</v>
      </c>
      <c r="M115" s="38">
        <f t="shared" ref="M115:M126" si="93">((J115/J103)-1)*100</f>
        <v>5.6411815812337229</v>
      </c>
      <c r="N115" s="27"/>
      <c r="O115" s="12">
        <v>2017</v>
      </c>
      <c r="P115" s="36" t="s">
        <v>27</v>
      </c>
      <c r="Q115" s="37">
        <v>1324.12</v>
      </c>
      <c r="R115" s="38">
        <f t="shared" si="83"/>
        <v>0.3516536817534055</v>
      </c>
      <c r="S115" s="38">
        <f t="shared" ref="S115:S126" si="94">((Q115/Q$114)-1)*100</f>
        <v>0.3516536817534055</v>
      </c>
      <c r="T115" s="38">
        <f t="shared" ref="T115:T126" si="95">((Q115/Q103)-1)*100</f>
        <v>5.327128823131666</v>
      </c>
    </row>
    <row r="116" spans="1:20" x14ac:dyDescent="0.2">
      <c r="A116" s="10"/>
      <c r="B116" s="24" t="s">
        <v>28</v>
      </c>
      <c r="C116" s="25">
        <v>1127.01</v>
      </c>
      <c r="D116" s="26">
        <f t="shared" si="79"/>
        <v>0.22231905452152478</v>
      </c>
      <c r="E116" s="26">
        <f t="shared" ref="E116" si="96">((C116/C$114)-1)*100</f>
        <v>2.167527875985864</v>
      </c>
      <c r="F116" s="26">
        <f t="shared" si="91"/>
        <v>4.3759724383196197</v>
      </c>
      <c r="G116" s="11"/>
      <c r="H116" s="10"/>
      <c r="I116" s="24" t="s">
        <v>28</v>
      </c>
      <c r="J116" s="25">
        <v>1224.1600000000001</v>
      </c>
      <c r="K116" s="26">
        <f t="shared" si="81"/>
        <v>0.67684817382580587</v>
      </c>
      <c r="L116" s="26">
        <f t="shared" si="92"/>
        <v>0.73401138869688687</v>
      </c>
      <c r="M116" s="26">
        <f t="shared" si="93"/>
        <v>6.1855401830246848</v>
      </c>
      <c r="N116" s="27"/>
      <c r="O116" s="10"/>
      <c r="P116" s="24" t="s">
        <v>28</v>
      </c>
      <c r="Q116" s="25">
        <v>1328.73</v>
      </c>
      <c r="R116" s="26">
        <f t="shared" si="83"/>
        <v>0.3481557562758697</v>
      </c>
      <c r="S116" s="26">
        <f t="shared" si="94"/>
        <v>0.70103374056447176</v>
      </c>
      <c r="T116" s="26">
        <f t="shared" si="95"/>
        <v>5.311838695104254</v>
      </c>
    </row>
    <row r="117" spans="1:20" x14ac:dyDescent="0.2">
      <c r="A117" s="10"/>
      <c r="B117" s="24" t="s">
        <v>29</v>
      </c>
      <c r="C117" s="25">
        <v>1128.55</v>
      </c>
      <c r="D117" s="26">
        <f>((C117/C116)-1)*100</f>
        <v>0.13664475026839984</v>
      </c>
      <c r="E117" s="26">
        <f>((C117/C$114)-1)*100</f>
        <v>2.3071344393074122</v>
      </c>
      <c r="F117" s="26">
        <f>((C117/C105)-1)*100</f>
        <v>4.5495812643592926</v>
      </c>
      <c r="G117" s="11"/>
      <c r="H117" s="10"/>
      <c r="I117" s="24" t="s">
        <v>29</v>
      </c>
      <c r="J117" s="25">
        <v>1224.97</v>
      </c>
      <c r="K117" s="26">
        <f>((J117/J116)-1)*100</f>
        <v>6.6167821199836219E-2</v>
      </c>
      <c r="L117" s="26">
        <f>((J117/J$114)-1)*100</f>
        <v>0.80066488923997703</v>
      </c>
      <c r="M117" s="26">
        <f>((J117/J105)-1)*100</f>
        <v>5.1873669025211289</v>
      </c>
      <c r="N117" s="27"/>
      <c r="O117" s="10"/>
      <c r="P117" s="24" t="s">
        <v>29</v>
      </c>
      <c r="Q117" s="25">
        <v>1331</v>
      </c>
      <c r="R117" s="26">
        <f>((Q117/Q116)-1)*100</f>
        <v>0.17083982449406232</v>
      </c>
      <c r="S117" s="26">
        <f>((Q117/Q$114)-1)*100</f>
        <v>0.87307120987054621</v>
      </c>
      <c r="T117" s="26">
        <f>((Q117/Q105)-1)*100</f>
        <v>5.401531529391268</v>
      </c>
    </row>
    <row r="118" spans="1:20" x14ac:dyDescent="0.2">
      <c r="A118" s="10"/>
      <c r="B118" s="24" t="s">
        <v>30</v>
      </c>
      <c r="C118" s="25">
        <v>1126.83</v>
      </c>
      <c r="D118" s="26">
        <f>((C118/C117)-1)*100</f>
        <v>-0.15240795711310984</v>
      </c>
      <c r="E118" s="26">
        <f>((C118/C$114)-1)*100</f>
        <v>2.1512102257275068</v>
      </c>
      <c r="F118" s="26">
        <f>((C118/C106)-1)*100</f>
        <v>4.3071369064148879</v>
      </c>
      <c r="G118" s="11"/>
      <c r="H118" s="10"/>
      <c r="I118" s="24" t="s">
        <v>30</v>
      </c>
      <c r="J118" s="25">
        <v>1224.1500000000001</v>
      </c>
      <c r="K118" s="26">
        <f>((J118/J117)-1)*100</f>
        <v>-6.6940414867300291E-2</v>
      </c>
      <c r="L118" s="26">
        <f>((J118/J$114)-1)*100</f>
        <v>0.73318850597412499</v>
      </c>
      <c r="M118" s="26">
        <f>((J118/J106)-1)*100</f>
        <v>4.9790324932037944</v>
      </c>
      <c r="N118" s="27"/>
      <c r="O118" s="10"/>
      <c r="P118" s="24" t="s">
        <v>30</v>
      </c>
      <c r="Q118" s="25">
        <v>1331.37</v>
      </c>
      <c r="R118" s="26">
        <f>((Q118/Q117)-1)*100</f>
        <v>2.7798647633359153E-2</v>
      </c>
      <c r="S118" s="26">
        <f>((Q118/Q$114)-1)*100</f>
        <v>0.90111255949312241</v>
      </c>
      <c r="T118" s="26">
        <f>((Q118/Q106)-1)*100</f>
        <v>5.0672369708639531</v>
      </c>
    </row>
    <row r="119" spans="1:20" x14ac:dyDescent="0.2">
      <c r="A119" s="10"/>
      <c r="B119" s="24" t="s">
        <v>31</v>
      </c>
      <c r="C119" s="25">
        <v>1168.6500000000001</v>
      </c>
      <c r="D119" s="26">
        <f t="shared" si="79"/>
        <v>3.7112962913660619</v>
      </c>
      <c r="E119" s="26">
        <f t="shared" ref="E119:E126" si="97">((C119/C$114)-1)*100</f>
        <v>5.9423443024204659</v>
      </c>
      <c r="F119" s="26">
        <f t="shared" si="91"/>
        <v>6.7611269458452083</v>
      </c>
      <c r="G119" s="11"/>
      <c r="H119" s="10"/>
      <c r="I119" s="24" t="s">
        <v>31</v>
      </c>
      <c r="J119" s="25">
        <v>1231.8399999999999</v>
      </c>
      <c r="K119" s="26">
        <f t="shared" si="81"/>
        <v>0.6281909896662885</v>
      </c>
      <c r="L119" s="26">
        <f t="shared" si="92"/>
        <v>1.3659853197722116</v>
      </c>
      <c r="M119" s="26">
        <f t="shared" si="93"/>
        <v>5.575124915366092</v>
      </c>
      <c r="N119" s="27"/>
      <c r="O119" s="10"/>
      <c r="P119" s="24" t="s">
        <v>31</v>
      </c>
      <c r="Q119" s="25">
        <v>1336.56</v>
      </c>
      <c r="R119" s="26">
        <f t="shared" si="83"/>
        <v>0.38982401586336035</v>
      </c>
      <c r="S119" s="26">
        <f t="shared" si="94"/>
        <v>1.2944493285233616</v>
      </c>
      <c r="T119" s="26">
        <f t="shared" si="95"/>
        <v>4.9772618383744582</v>
      </c>
    </row>
    <row r="120" spans="1:20" x14ac:dyDescent="0.2">
      <c r="A120" s="10"/>
      <c r="B120" s="24" t="s">
        <v>32</v>
      </c>
      <c r="C120" s="25">
        <v>1164.97</v>
      </c>
      <c r="D120" s="26">
        <f t="shared" si="79"/>
        <v>-0.31489325289865144</v>
      </c>
      <c r="E120" s="26">
        <f t="shared" si="97"/>
        <v>5.608739008249497</v>
      </c>
      <c r="F120" s="26">
        <f t="shared" si="91"/>
        <v>8.6411578741222286</v>
      </c>
      <c r="G120" s="11"/>
      <c r="H120" s="10"/>
      <c r="I120" s="24" t="s">
        <v>32</v>
      </c>
      <c r="J120" s="25">
        <v>1243.08</v>
      </c>
      <c r="K120" s="26">
        <f t="shared" si="81"/>
        <v>0.91245616313806455</v>
      </c>
      <c r="L120" s="26">
        <f t="shared" si="92"/>
        <v>2.2909055001481216</v>
      </c>
      <c r="M120" s="26">
        <f t="shared" si="93"/>
        <v>3.5270210621871634</v>
      </c>
      <c r="N120" s="27"/>
      <c r="O120" s="10"/>
      <c r="P120" s="24" t="s">
        <v>32</v>
      </c>
      <c r="Q120" s="25">
        <v>1349.76</v>
      </c>
      <c r="R120" s="26">
        <f t="shared" si="83"/>
        <v>0.98760998383911058</v>
      </c>
      <c r="S120" s="26">
        <f t="shared" si="94"/>
        <v>2.2948434231667036</v>
      </c>
      <c r="T120" s="26">
        <f t="shared" si="95"/>
        <v>5.6969013555101311</v>
      </c>
    </row>
    <row r="121" spans="1:20" x14ac:dyDescent="0.2">
      <c r="A121" s="10"/>
      <c r="B121" s="24" t="s">
        <v>33</v>
      </c>
      <c r="C121" s="25">
        <v>1170.9100000000001</v>
      </c>
      <c r="D121" s="26">
        <f t="shared" si="79"/>
        <v>0.50988437470493864</v>
      </c>
      <c r="E121" s="26">
        <f t="shared" si="97"/>
        <v>6.1472214667754654</v>
      </c>
      <c r="F121" s="26">
        <f t="shared" si="91"/>
        <v>7.5996360996498868</v>
      </c>
      <c r="G121" s="11"/>
      <c r="H121" s="10"/>
      <c r="I121" s="24" t="s">
        <v>33</v>
      </c>
      <c r="J121" s="25">
        <v>1243.55</v>
      </c>
      <c r="K121" s="26">
        <f t="shared" si="81"/>
        <v>3.7809312353198621E-2</v>
      </c>
      <c r="L121" s="26">
        <f t="shared" si="92"/>
        <v>2.3295809881175744</v>
      </c>
      <c r="M121" s="26">
        <f t="shared" si="93"/>
        <v>2.6887092378962585</v>
      </c>
      <c r="N121" s="27"/>
      <c r="O121" s="10"/>
      <c r="P121" s="24" t="s">
        <v>33</v>
      </c>
      <c r="Q121" s="25">
        <v>1356.22</v>
      </c>
      <c r="R121" s="26">
        <f t="shared" si="83"/>
        <v>0.47860360360361121</v>
      </c>
      <c r="S121" s="26">
        <f t="shared" si="94"/>
        <v>2.7844302300906509</v>
      </c>
      <c r="T121" s="26">
        <f t="shared" si="95"/>
        <v>6.1288050708192987</v>
      </c>
    </row>
    <row r="122" spans="1:20" x14ac:dyDescent="0.2">
      <c r="A122" s="10"/>
      <c r="B122" s="24" t="s">
        <v>34</v>
      </c>
      <c r="C122" s="25">
        <v>1177.0899999999999</v>
      </c>
      <c r="D122" s="26">
        <f t="shared" si="79"/>
        <v>0.52779462127745536</v>
      </c>
      <c r="E122" s="26">
        <f t="shared" si="97"/>
        <v>6.7074607923125695</v>
      </c>
      <c r="F122" s="26">
        <f t="shared" si="91"/>
        <v>6.8556696351570912</v>
      </c>
      <c r="G122" s="11"/>
      <c r="H122" s="10"/>
      <c r="I122" s="24" t="s">
        <v>34</v>
      </c>
      <c r="J122" s="25">
        <v>1244.8699999999999</v>
      </c>
      <c r="K122" s="26">
        <f t="shared" si="81"/>
        <v>0.10614772224679658</v>
      </c>
      <c r="L122" s="26">
        <f t="shared" si="92"/>
        <v>2.4382015075211427</v>
      </c>
      <c r="M122" s="26">
        <f t="shared" si="93"/>
        <v>2.662070444255682</v>
      </c>
      <c r="N122" s="27"/>
      <c r="O122" s="10"/>
      <c r="P122" s="24" t="s">
        <v>34</v>
      </c>
      <c r="Q122" s="25">
        <v>1361.09</v>
      </c>
      <c r="R122" s="26">
        <f t="shared" si="83"/>
        <v>0.35908628393621633</v>
      </c>
      <c r="S122" s="26">
        <f t="shared" si="94"/>
        <v>3.1535150210689089</v>
      </c>
      <c r="T122" s="26">
        <f t="shared" si="95"/>
        <v>6.1833472457346161</v>
      </c>
    </row>
    <row r="123" spans="1:20" x14ac:dyDescent="0.2">
      <c r="A123" s="10"/>
      <c r="B123" s="24" t="s">
        <v>35</v>
      </c>
      <c r="C123" s="25">
        <v>1168.17</v>
      </c>
      <c r="D123" s="26">
        <f t="shared" si="79"/>
        <v>-0.757801017764137</v>
      </c>
      <c r="E123" s="26">
        <f t="shared" si="97"/>
        <v>5.8988305683981723</v>
      </c>
      <c r="F123" s="26">
        <f t="shared" si="91"/>
        <v>6.0728781701459233</v>
      </c>
      <c r="G123" s="11"/>
      <c r="H123" s="10"/>
      <c r="I123" s="24" t="s">
        <v>35</v>
      </c>
      <c r="J123" s="25">
        <v>1247.47</v>
      </c>
      <c r="K123" s="26">
        <f t="shared" si="81"/>
        <v>0.20885714974254732</v>
      </c>
      <c r="L123" s="26">
        <f t="shared" si="92"/>
        <v>2.6521510154372763</v>
      </c>
      <c r="M123" s="26">
        <f t="shared" si="93"/>
        <v>2.762080498212427</v>
      </c>
      <c r="N123" s="27"/>
      <c r="O123" s="10"/>
      <c r="P123" s="24" t="s">
        <v>35</v>
      </c>
      <c r="Q123" s="25">
        <v>1364.7</v>
      </c>
      <c r="R123" s="26">
        <f t="shared" si="83"/>
        <v>0.26522860354569744</v>
      </c>
      <c r="S123" s="26">
        <f t="shared" si="94"/>
        <v>3.4271076484675866</v>
      </c>
      <c r="T123" s="26">
        <f t="shared" si="95"/>
        <v>6.0447117514045301</v>
      </c>
    </row>
    <row r="124" spans="1:20" x14ac:dyDescent="0.2">
      <c r="A124" s="10"/>
      <c r="B124" s="24" t="s">
        <v>36</v>
      </c>
      <c r="C124" s="25">
        <v>1169.05</v>
      </c>
      <c r="D124" s="26">
        <f t="shared" si="79"/>
        <v>7.5331501408171242E-2</v>
      </c>
      <c r="E124" s="26">
        <f t="shared" si="97"/>
        <v>5.9786057474390475</v>
      </c>
      <c r="F124" s="26">
        <f t="shared" si="91"/>
        <v>6.1421826765934107</v>
      </c>
      <c r="G124" s="11"/>
      <c r="H124" s="10"/>
      <c r="I124" s="24" t="s">
        <v>36</v>
      </c>
      <c r="J124" s="25">
        <v>1249.55</v>
      </c>
      <c r="K124" s="26">
        <f t="shared" si="81"/>
        <v>0.16673747665274519</v>
      </c>
      <c r="L124" s="26">
        <f t="shared" si="92"/>
        <v>2.8233106217701698</v>
      </c>
      <c r="M124" s="26">
        <f t="shared" si="93"/>
        <v>2.8791845740914646</v>
      </c>
      <c r="N124" s="27"/>
      <c r="O124" s="10"/>
      <c r="P124" s="24" t="s">
        <v>36</v>
      </c>
      <c r="Q124" s="25">
        <v>1366.17</v>
      </c>
      <c r="R124" s="26">
        <f t="shared" si="83"/>
        <v>0.10771598153440642</v>
      </c>
      <c r="S124" s="26">
        <f t="shared" si="94"/>
        <v>3.5385151726437636</v>
      </c>
      <c r="T124" s="26">
        <f t="shared" si="95"/>
        <v>5.5397617539360011</v>
      </c>
    </row>
    <row r="125" spans="1:20" x14ac:dyDescent="0.2">
      <c r="A125" s="10"/>
      <c r="B125" s="24" t="s">
        <v>3</v>
      </c>
      <c r="C125" s="25">
        <v>1170.99</v>
      </c>
      <c r="D125" s="26">
        <f t="shared" si="79"/>
        <v>0.16594670886618257</v>
      </c>
      <c r="E125" s="26">
        <f t="shared" si="97"/>
        <v>6.1544737557791773</v>
      </c>
      <c r="F125" s="26">
        <f t="shared" si="91"/>
        <v>6.2613998312144314</v>
      </c>
      <c r="G125" s="11"/>
      <c r="H125" s="10"/>
      <c r="I125" s="24" t="s">
        <v>3</v>
      </c>
      <c r="J125" s="25">
        <v>1250.96</v>
      </c>
      <c r="K125" s="26">
        <f t="shared" si="81"/>
        <v>0.11284062262415517</v>
      </c>
      <c r="L125" s="26">
        <f t="shared" si="92"/>
        <v>2.9393370856785506</v>
      </c>
      <c r="M125" s="26">
        <f t="shared" si="93"/>
        <v>2.929173249078465</v>
      </c>
      <c r="N125" s="27"/>
      <c r="O125" s="10"/>
      <c r="P125" s="24" t="s">
        <v>3</v>
      </c>
      <c r="Q125" s="25">
        <v>1375.14</v>
      </c>
      <c r="R125" s="26">
        <f t="shared" si="83"/>
        <v>0.65658007422209064</v>
      </c>
      <c r="S125" s="26">
        <f t="shared" si="94"/>
        <v>4.2183284324127657</v>
      </c>
      <c r="T125" s="26">
        <f t="shared" si="95"/>
        <v>6.0222199949114597</v>
      </c>
    </row>
    <row r="126" spans="1:20" x14ac:dyDescent="0.2">
      <c r="A126" s="10"/>
      <c r="B126" s="24" t="s">
        <v>4</v>
      </c>
      <c r="C126" s="25">
        <v>1172.3800000000001</v>
      </c>
      <c r="D126" s="26">
        <f t="shared" si="79"/>
        <v>0.11870297782219374</v>
      </c>
      <c r="E126" s="26">
        <f t="shared" si="97"/>
        <v>6.2804822772187574</v>
      </c>
      <c r="F126" s="26">
        <f t="shared" si="91"/>
        <v>6.2804822772187574</v>
      </c>
      <c r="G126" s="11"/>
      <c r="H126" s="10"/>
      <c r="I126" s="24" t="s">
        <v>4</v>
      </c>
      <c r="J126" s="25">
        <v>1253.69</v>
      </c>
      <c r="K126" s="26">
        <f t="shared" si="81"/>
        <v>0.21823239751870283</v>
      </c>
      <c r="L126" s="26">
        <f t="shared" si="92"/>
        <v>3.1639840689904997</v>
      </c>
      <c r="M126" s="26">
        <f t="shared" si="93"/>
        <v>3.1639840689904997</v>
      </c>
      <c r="N126" s="27"/>
      <c r="O126" s="10"/>
      <c r="P126" s="24" t="s">
        <v>4</v>
      </c>
      <c r="Q126" s="25">
        <v>1378.75</v>
      </c>
      <c r="R126" s="26">
        <f t="shared" si="83"/>
        <v>0.2625187253661343</v>
      </c>
      <c r="S126" s="26">
        <f t="shared" si="94"/>
        <v>4.4919210598114434</v>
      </c>
      <c r="T126" s="26">
        <f t="shared" si="95"/>
        <v>4.4919210598114434</v>
      </c>
    </row>
    <row r="127" spans="1:20" x14ac:dyDescent="0.2">
      <c r="A127" s="12">
        <v>2018</v>
      </c>
      <c r="B127" s="36" t="s">
        <v>27</v>
      </c>
      <c r="C127" s="37">
        <v>1177.8800000000001</v>
      </c>
      <c r="D127" s="38">
        <f t="shared" ref="D127:D138" si="98">((C127/C126)-1)*100</f>
        <v>0.46913116907487673</v>
      </c>
      <c r="E127" s="38">
        <f t="shared" ref="E127:E138" si="99">((C127/C$126)-1)*100</f>
        <v>0.46913116907487673</v>
      </c>
      <c r="F127" s="38">
        <f t="shared" ref="F127:F138" si="100">((C127/C115)-1)*100</f>
        <v>4.7460671759255169</v>
      </c>
      <c r="G127" s="11"/>
      <c r="H127" s="12">
        <v>2018</v>
      </c>
      <c r="I127" s="36" t="s">
        <v>27</v>
      </c>
      <c r="J127" s="37">
        <v>1258.1300000000001</v>
      </c>
      <c r="K127" s="38">
        <f t="shared" ref="K127:K138" si="101">((J127/J126)-1)*100</f>
        <v>0.35415453581029155</v>
      </c>
      <c r="L127" s="38">
        <f t="shared" ref="L127:L138" si="102">((J127/J$126)-1)*100</f>
        <v>0.35415453581029155</v>
      </c>
      <c r="M127" s="38">
        <f t="shared" ref="M127:M138" si="103">((J127/J115)-1)*100</f>
        <v>3.4705945243558523</v>
      </c>
      <c r="N127" s="27"/>
      <c r="O127" s="12">
        <v>2018</v>
      </c>
      <c r="P127" s="36" t="s">
        <v>27</v>
      </c>
      <c r="Q127" s="37">
        <v>1381.49</v>
      </c>
      <c r="R127" s="38">
        <f t="shared" ref="R127:R138" si="104">((Q127/Q126)-1)*100</f>
        <v>0.19873073436083022</v>
      </c>
      <c r="S127" s="38">
        <f t="shared" ref="S127:S138" si="105">((Q127/Q$126)-1)*100</f>
        <v>0.19873073436083022</v>
      </c>
      <c r="T127" s="38">
        <f t="shared" ref="T127:T138" si="106">((Q127/Q115)-1)*100</f>
        <v>4.332688880161939</v>
      </c>
    </row>
    <row r="128" spans="1:20" x14ac:dyDescent="0.2">
      <c r="A128" s="10"/>
      <c r="B128" s="24" t="s">
        <v>28</v>
      </c>
      <c r="C128" s="25">
        <v>1176.82</v>
      </c>
      <c r="D128" s="26">
        <f t="shared" si="98"/>
        <v>-8.9992189357168684E-2</v>
      </c>
      <c r="E128" s="26">
        <f t="shared" si="99"/>
        <v>0.37871679830769889</v>
      </c>
      <c r="F128" s="26">
        <f t="shared" si="100"/>
        <v>4.4196590979671768</v>
      </c>
      <c r="G128" s="11"/>
      <c r="H128" s="10"/>
      <c r="I128" s="24" t="s">
        <v>28</v>
      </c>
      <c r="J128" s="25">
        <v>1261.1300000000001</v>
      </c>
      <c r="K128" s="26">
        <f t="shared" si="101"/>
        <v>0.23844912687878139</v>
      </c>
      <c r="L128" s="26">
        <f t="shared" si="102"/>
        <v>0.59344814108750477</v>
      </c>
      <c r="M128" s="26">
        <f t="shared" si="103"/>
        <v>3.0200300614298792</v>
      </c>
      <c r="N128" s="27"/>
      <c r="O128" s="10"/>
      <c r="P128" s="24" t="s">
        <v>28</v>
      </c>
      <c r="Q128" s="25">
        <v>1386.59</v>
      </c>
      <c r="R128" s="26">
        <f t="shared" si="104"/>
        <v>0.36916662444173021</v>
      </c>
      <c r="S128" s="26">
        <f t="shared" si="105"/>
        <v>0.56863100634632069</v>
      </c>
      <c r="T128" s="26">
        <f t="shared" si="106"/>
        <v>4.3545340287342027</v>
      </c>
    </row>
    <row r="129" spans="1:20" x14ac:dyDescent="0.2">
      <c r="A129" s="10"/>
      <c r="B129" s="24" t="s">
        <v>29</v>
      </c>
      <c r="C129" s="25">
        <v>1182.44</v>
      </c>
      <c r="D129" s="26">
        <f>((C129/C128)-1)*100</f>
        <v>0.47755816522494499</v>
      </c>
      <c r="E129" s="26">
        <f>((C129/C$126)-1)*100</f>
        <v>0.85808355652603474</v>
      </c>
      <c r="F129" s="26">
        <f>((C129/C117)-1)*100</f>
        <v>4.7751539586194713</v>
      </c>
      <c r="G129" s="11"/>
      <c r="H129" s="10"/>
      <c r="I129" s="24" t="s">
        <v>29</v>
      </c>
      <c r="J129" s="25">
        <v>1261.8</v>
      </c>
      <c r="K129" s="26">
        <f>((J129/J128)-1)*100</f>
        <v>5.3126957569782363E-2</v>
      </c>
      <c r="L129" s="26">
        <f>((J129/J$126)-1)*100</f>
        <v>0.64689037959941853</v>
      </c>
      <c r="M129" s="26">
        <f>((J129/J117)-1)*100</f>
        <v>3.0066042433692264</v>
      </c>
      <c r="N129" s="27"/>
      <c r="O129" s="10"/>
      <c r="P129" s="24" t="s">
        <v>29</v>
      </c>
      <c r="Q129" s="25">
        <v>1392.25</v>
      </c>
      <c r="R129" s="26">
        <f>((Q129/Q128)-1)*100</f>
        <v>0.40819564543232989</v>
      </c>
      <c r="S129" s="26">
        <f>((Q129/Q$126)-1)*100</f>
        <v>0.97914777878513881</v>
      </c>
      <c r="T129" s="26">
        <f>((Q129/Q117)-1)*100</f>
        <v>4.6018031555221661</v>
      </c>
    </row>
    <row r="130" spans="1:20" x14ac:dyDescent="0.2">
      <c r="A130" s="10"/>
      <c r="B130" s="24" t="s">
        <v>30</v>
      </c>
      <c r="C130" s="25">
        <v>1184.74</v>
      </c>
      <c r="D130" s="26">
        <f t="shared" si="98"/>
        <v>0.19451304083082377</v>
      </c>
      <c r="E130" s="26">
        <f t="shared" si="99"/>
        <v>1.0542656817755347</v>
      </c>
      <c r="F130" s="26">
        <f t="shared" si="100"/>
        <v>5.1391957970590152</v>
      </c>
      <c r="G130" s="11"/>
      <c r="H130" s="10"/>
      <c r="I130" s="24" t="s">
        <v>30</v>
      </c>
      <c r="J130" s="25">
        <v>1268.4000000000001</v>
      </c>
      <c r="K130" s="26">
        <f t="shared" si="101"/>
        <v>0.52306229196388276</v>
      </c>
      <c r="L130" s="26">
        <f t="shared" si="102"/>
        <v>1.1733363112093054</v>
      </c>
      <c r="M130" s="26">
        <f t="shared" si="103"/>
        <v>3.6147530939835804</v>
      </c>
      <c r="N130" s="27"/>
      <c r="O130" s="10"/>
      <c r="P130" s="24" t="s">
        <v>30</v>
      </c>
      <c r="Q130" s="25">
        <v>1397.95</v>
      </c>
      <c r="R130" s="26">
        <f t="shared" si="104"/>
        <v>0.40940922966421489</v>
      </c>
      <c r="S130" s="26">
        <f t="shared" si="105"/>
        <v>1.392565729827755</v>
      </c>
      <c r="T130" s="26">
        <f t="shared" si="106"/>
        <v>5.0008637719041404</v>
      </c>
    </row>
    <row r="131" spans="1:20" x14ac:dyDescent="0.2">
      <c r="A131" s="10"/>
      <c r="B131" s="24" t="s">
        <v>31</v>
      </c>
      <c r="C131" s="25">
        <v>1210.19</v>
      </c>
      <c r="D131" s="26">
        <f t="shared" si="98"/>
        <v>2.1481506490875768</v>
      </c>
      <c r="E131" s="26">
        <f t="shared" si="99"/>
        <v>3.2250635459492694</v>
      </c>
      <c r="F131" s="26">
        <f t="shared" si="100"/>
        <v>3.554528729730877</v>
      </c>
      <c r="G131" s="11"/>
      <c r="H131" s="10"/>
      <c r="I131" s="24" t="s">
        <v>31</v>
      </c>
      <c r="J131" s="25">
        <v>1276.1099999999999</v>
      </c>
      <c r="K131" s="26">
        <f t="shared" si="101"/>
        <v>0.60785241248815236</v>
      </c>
      <c r="L131" s="26">
        <f t="shared" si="102"/>
        <v>1.7883208767717651</v>
      </c>
      <c r="M131" s="26">
        <f t="shared" si="103"/>
        <v>3.5938108845304573</v>
      </c>
      <c r="N131" s="27"/>
      <c r="O131" s="10"/>
      <c r="P131" s="24" t="s">
        <v>31</v>
      </c>
      <c r="Q131" s="25">
        <v>1397.65</v>
      </c>
      <c r="R131" s="26">
        <f t="shared" si="104"/>
        <v>-2.1459994992667486E-2</v>
      </c>
      <c r="S131" s="26">
        <f t="shared" si="105"/>
        <v>1.370806890299181</v>
      </c>
      <c r="T131" s="26">
        <f t="shared" si="106"/>
        <v>4.5706889327826739</v>
      </c>
    </row>
    <row r="132" spans="1:20" hidden="1" x14ac:dyDescent="0.2">
      <c r="A132" s="10"/>
      <c r="B132" s="24" t="s">
        <v>32</v>
      </c>
      <c r="C132" s="25"/>
      <c r="D132" s="26">
        <f t="shared" si="98"/>
        <v>-100</v>
      </c>
      <c r="E132" s="26">
        <f t="shared" si="99"/>
        <v>-100</v>
      </c>
      <c r="F132" s="26">
        <f t="shared" si="100"/>
        <v>-100</v>
      </c>
      <c r="G132" s="11"/>
      <c r="H132" s="10"/>
      <c r="I132" s="24" t="s">
        <v>32</v>
      </c>
      <c r="J132" s="25"/>
      <c r="K132" s="26">
        <f t="shared" si="101"/>
        <v>-100</v>
      </c>
      <c r="L132" s="26">
        <f t="shared" si="102"/>
        <v>-100</v>
      </c>
      <c r="M132" s="26">
        <f t="shared" si="103"/>
        <v>-100</v>
      </c>
      <c r="N132" s="27"/>
      <c r="O132" s="10"/>
      <c r="P132" s="24" t="s">
        <v>32</v>
      </c>
      <c r="Q132" s="25"/>
      <c r="R132" s="26">
        <f t="shared" si="104"/>
        <v>-100</v>
      </c>
      <c r="S132" s="26">
        <f t="shared" si="105"/>
        <v>-100</v>
      </c>
      <c r="T132" s="26">
        <f t="shared" si="106"/>
        <v>-100</v>
      </c>
    </row>
    <row r="133" spans="1:20" hidden="1" x14ac:dyDescent="0.2">
      <c r="A133" s="10"/>
      <c r="B133" s="24" t="s">
        <v>33</v>
      </c>
      <c r="C133" s="25"/>
      <c r="D133" s="26" t="e">
        <f t="shared" si="98"/>
        <v>#DIV/0!</v>
      </c>
      <c r="E133" s="26">
        <f t="shared" si="99"/>
        <v>-100</v>
      </c>
      <c r="F133" s="26">
        <f t="shared" si="100"/>
        <v>-100</v>
      </c>
      <c r="G133" s="11"/>
      <c r="H133" s="10"/>
      <c r="I133" s="24" t="s">
        <v>33</v>
      </c>
      <c r="J133" s="25"/>
      <c r="K133" s="26" t="e">
        <f t="shared" si="101"/>
        <v>#DIV/0!</v>
      </c>
      <c r="L133" s="26">
        <f t="shared" si="102"/>
        <v>-100</v>
      </c>
      <c r="M133" s="26">
        <f t="shared" si="103"/>
        <v>-100</v>
      </c>
      <c r="N133" s="27"/>
      <c r="O133" s="10"/>
      <c r="P133" s="24" t="s">
        <v>33</v>
      </c>
      <c r="Q133" s="25"/>
      <c r="R133" s="26" t="e">
        <f t="shared" si="104"/>
        <v>#DIV/0!</v>
      </c>
      <c r="S133" s="26">
        <f t="shared" si="105"/>
        <v>-100</v>
      </c>
      <c r="T133" s="26">
        <f t="shared" si="106"/>
        <v>-100</v>
      </c>
    </row>
    <row r="134" spans="1:20" hidden="1" x14ac:dyDescent="0.2">
      <c r="A134" s="10"/>
      <c r="B134" s="24" t="s">
        <v>34</v>
      </c>
      <c r="C134" s="25"/>
      <c r="D134" s="26" t="e">
        <f t="shared" si="98"/>
        <v>#DIV/0!</v>
      </c>
      <c r="E134" s="26">
        <f t="shared" si="99"/>
        <v>-100</v>
      </c>
      <c r="F134" s="26">
        <f t="shared" si="100"/>
        <v>-100</v>
      </c>
      <c r="G134" s="11"/>
      <c r="H134" s="10"/>
      <c r="I134" s="24" t="s">
        <v>34</v>
      </c>
      <c r="J134" s="25"/>
      <c r="K134" s="26" t="e">
        <f t="shared" si="101"/>
        <v>#DIV/0!</v>
      </c>
      <c r="L134" s="26">
        <f t="shared" si="102"/>
        <v>-100</v>
      </c>
      <c r="M134" s="26">
        <f t="shared" si="103"/>
        <v>-100</v>
      </c>
      <c r="N134" s="27"/>
      <c r="O134" s="10"/>
      <c r="P134" s="24" t="s">
        <v>34</v>
      </c>
      <c r="Q134" s="25"/>
      <c r="R134" s="26" t="e">
        <f t="shared" si="104"/>
        <v>#DIV/0!</v>
      </c>
      <c r="S134" s="26">
        <f t="shared" si="105"/>
        <v>-100</v>
      </c>
      <c r="T134" s="26">
        <f t="shared" si="106"/>
        <v>-100</v>
      </c>
    </row>
    <row r="135" spans="1:20" hidden="1" x14ac:dyDescent="0.2">
      <c r="A135" s="10"/>
      <c r="B135" s="24" t="s">
        <v>35</v>
      </c>
      <c r="C135" s="25"/>
      <c r="D135" s="26" t="e">
        <f t="shared" si="98"/>
        <v>#DIV/0!</v>
      </c>
      <c r="E135" s="26">
        <f t="shared" si="99"/>
        <v>-100</v>
      </c>
      <c r="F135" s="26">
        <f t="shared" si="100"/>
        <v>-100</v>
      </c>
      <c r="G135" s="11"/>
      <c r="H135" s="10"/>
      <c r="I135" s="24" t="s">
        <v>35</v>
      </c>
      <c r="J135" s="25"/>
      <c r="K135" s="26" t="e">
        <f t="shared" si="101"/>
        <v>#DIV/0!</v>
      </c>
      <c r="L135" s="26">
        <f t="shared" si="102"/>
        <v>-100</v>
      </c>
      <c r="M135" s="26">
        <f t="shared" si="103"/>
        <v>-100</v>
      </c>
      <c r="N135" s="27"/>
      <c r="O135" s="10"/>
      <c r="P135" s="24" t="s">
        <v>35</v>
      </c>
      <c r="Q135" s="25"/>
      <c r="R135" s="26" t="e">
        <f t="shared" si="104"/>
        <v>#DIV/0!</v>
      </c>
      <c r="S135" s="26">
        <f t="shared" si="105"/>
        <v>-100</v>
      </c>
      <c r="T135" s="26">
        <f t="shared" si="106"/>
        <v>-100</v>
      </c>
    </row>
    <row r="136" spans="1:20" hidden="1" x14ac:dyDescent="0.2">
      <c r="A136" s="10"/>
      <c r="B136" s="24" t="s">
        <v>36</v>
      </c>
      <c r="C136" s="25"/>
      <c r="D136" s="26" t="e">
        <f t="shared" si="98"/>
        <v>#DIV/0!</v>
      </c>
      <c r="E136" s="26">
        <f t="shared" si="99"/>
        <v>-100</v>
      </c>
      <c r="F136" s="26">
        <f t="shared" si="100"/>
        <v>-100</v>
      </c>
      <c r="G136" s="11"/>
      <c r="H136" s="10"/>
      <c r="I136" s="24" t="s">
        <v>36</v>
      </c>
      <c r="J136" s="25"/>
      <c r="K136" s="26" t="e">
        <f t="shared" si="101"/>
        <v>#DIV/0!</v>
      </c>
      <c r="L136" s="26">
        <f t="shared" si="102"/>
        <v>-100</v>
      </c>
      <c r="M136" s="26">
        <f t="shared" si="103"/>
        <v>-100</v>
      </c>
      <c r="N136" s="27"/>
      <c r="O136" s="10"/>
      <c r="P136" s="24" t="s">
        <v>36</v>
      </c>
      <c r="Q136" s="25"/>
      <c r="R136" s="26" t="e">
        <f t="shared" si="104"/>
        <v>#DIV/0!</v>
      </c>
      <c r="S136" s="26">
        <f t="shared" si="105"/>
        <v>-100</v>
      </c>
      <c r="T136" s="26">
        <f t="shared" si="106"/>
        <v>-100</v>
      </c>
    </row>
    <row r="137" spans="1:20" hidden="1" x14ac:dyDescent="0.2">
      <c r="A137" s="10"/>
      <c r="B137" s="24" t="s">
        <v>3</v>
      </c>
      <c r="C137" s="25"/>
      <c r="D137" s="26" t="e">
        <f t="shared" si="98"/>
        <v>#DIV/0!</v>
      </c>
      <c r="E137" s="26">
        <f t="shared" si="99"/>
        <v>-100</v>
      </c>
      <c r="F137" s="26">
        <f t="shared" si="100"/>
        <v>-100</v>
      </c>
      <c r="G137" s="11"/>
      <c r="H137" s="10"/>
      <c r="I137" s="24" t="s">
        <v>3</v>
      </c>
      <c r="J137" s="25"/>
      <c r="K137" s="26" t="e">
        <f t="shared" si="101"/>
        <v>#DIV/0!</v>
      </c>
      <c r="L137" s="26">
        <f t="shared" si="102"/>
        <v>-100</v>
      </c>
      <c r="M137" s="26">
        <f t="shared" si="103"/>
        <v>-100</v>
      </c>
      <c r="N137" s="27"/>
      <c r="O137" s="10"/>
      <c r="P137" s="24" t="s">
        <v>3</v>
      </c>
      <c r="Q137" s="25"/>
      <c r="R137" s="26" t="e">
        <f t="shared" si="104"/>
        <v>#DIV/0!</v>
      </c>
      <c r="S137" s="26">
        <f t="shared" si="105"/>
        <v>-100</v>
      </c>
      <c r="T137" s="26">
        <f t="shared" si="106"/>
        <v>-100</v>
      </c>
    </row>
    <row r="138" spans="1:20" hidden="1" x14ac:dyDescent="0.2">
      <c r="A138" s="10"/>
      <c r="B138" s="24" t="s">
        <v>4</v>
      </c>
      <c r="C138" s="25"/>
      <c r="D138" s="26" t="e">
        <f t="shared" si="98"/>
        <v>#DIV/0!</v>
      </c>
      <c r="E138" s="26">
        <f t="shared" si="99"/>
        <v>-100</v>
      </c>
      <c r="F138" s="26">
        <f t="shared" si="100"/>
        <v>-100</v>
      </c>
      <c r="G138" s="11"/>
      <c r="H138" s="10"/>
      <c r="I138" s="24" t="s">
        <v>4</v>
      </c>
      <c r="J138" s="25"/>
      <c r="K138" s="26" t="e">
        <f t="shared" si="101"/>
        <v>#DIV/0!</v>
      </c>
      <c r="L138" s="26">
        <f t="shared" si="102"/>
        <v>-100</v>
      </c>
      <c r="M138" s="26">
        <f t="shared" si="103"/>
        <v>-100</v>
      </c>
      <c r="N138" s="27"/>
      <c r="O138" s="10"/>
      <c r="P138" s="24" t="s">
        <v>4</v>
      </c>
      <c r="Q138" s="25"/>
      <c r="R138" s="26" t="e">
        <f t="shared" si="104"/>
        <v>#DIV/0!</v>
      </c>
      <c r="S138" s="26">
        <f t="shared" si="105"/>
        <v>-100</v>
      </c>
      <c r="T138" s="26">
        <f t="shared" si="106"/>
        <v>-100</v>
      </c>
    </row>
    <row r="139" spans="1:20" x14ac:dyDescent="0.2">
      <c r="A139" s="6" t="s">
        <v>15</v>
      </c>
      <c r="B139" s="29"/>
      <c r="C139" s="30"/>
      <c r="D139" s="30"/>
      <c r="E139" s="30"/>
      <c r="F139" s="30"/>
      <c r="G139" s="31"/>
      <c r="H139" s="3"/>
      <c r="I139" s="29"/>
      <c r="J139" s="30"/>
      <c r="K139" s="30"/>
      <c r="L139" s="30"/>
      <c r="M139" s="32"/>
      <c r="N139" s="31"/>
      <c r="O139" s="3"/>
      <c r="P139" s="29"/>
      <c r="Q139" s="30"/>
      <c r="R139" s="30"/>
      <c r="S139" s="30"/>
      <c r="T139" s="32"/>
    </row>
    <row r="140" spans="1:20" x14ac:dyDescent="0.2">
      <c r="A140" s="7" t="s">
        <v>16</v>
      </c>
    </row>
    <row r="141" spans="1:20" x14ac:dyDescent="0.2">
      <c r="A141" s="8" t="s">
        <v>14</v>
      </c>
    </row>
    <row r="142" spans="1:20" x14ac:dyDescent="0.2">
      <c r="A142" s="8" t="s">
        <v>26</v>
      </c>
    </row>
    <row r="143" spans="1:20" x14ac:dyDescent="0.2">
      <c r="A143" s="9" t="s">
        <v>13</v>
      </c>
    </row>
  </sheetData>
  <mergeCells count="34">
    <mergeCell ref="Q74:Q76"/>
    <mergeCell ref="R74:T74"/>
    <mergeCell ref="R75:R76"/>
    <mergeCell ref="S75:T75"/>
    <mergeCell ref="C74:C76"/>
    <mergeCell ref="D74:F74"/>
    <mergeCell ref="D75:D76"/>
    <mergeCell ref="E75:F75"/>
    <mergeCell ref="J74:J76"/>
    <mergeCell ref="K74:M74"/>
    <mergeCell ref="K75:K76"/>
    <mergeCell ref="L75:M75"/>
    <mergeCell ref="D8:D9"/>
    <mergeCell ref="E8:F8"/>
    <mergeCell ref="J7:J9"/>
    <mergeCell ref="R7:T7"/>
    <mergeCell ref="R8:R9"/>
    <mergeCell ref="S8:T8"/>
    <mergeCell ref="A4:T4"/>
    <mergeCell ref="A1:T1"/>
    <mergeCell ref="A3:T3"/>
    <mergeCell ref="A73:F73"/>
    <mergeCell ref="H73:M73"/>
    <mergeCell ref="O73:T73"/>
    <mergeCell ref="A2:T2"/>
    <mergeCell ref="A6:F6"/>
    <mergeCell ref="H6:M6"/>
    <mergeCell ref="O6:T6"/>
    <mergeCell ref="C7:C9"/>
    <mergeCell ref="K7:M7"/>
    <mergeCell ref="K8:K9"/>
    <mergeCell ref="L8:M8"/>
    <mergeCell ref="Q7:Q9"/>
    <mergeCell ref="D7:F7"/>
  </mergeCells>
  <phoneticPr fontId="0" type="noConversion"/>
  <printOptions horizontalCentered="1"/>
  <pageMargins left="0" right="0" top="0.19685039370078741" bottom="0" header="0" footer="0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2015-12-04T11:16:51Z</cp:lastPrinted>
  <dcterms:created xsi:type="dcterms:W3CDTF">2000-03-14T09:52:48Z</dcterms:created>
  <dcterms:modified xsi:type="dcterms:W3CDTF">2018-06-21T17:59:33Z</dcterms:modified>
</cp:coreProperties>
</file>