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3" sheetId="2" r:id="rId1"/>
  </sheets>
  <calcPr calcId="145621"/>
</workbook>
</file>

<file path=xl/calcChain.xml><?xml version="1.0" encoding="utf-8"?>
<calcChain xmlns="http://schemas.openxmlformats.org/spreadsheetml/2006/main">
  <c r="T106" i="2" l="1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T105" i="2" l="1"/>
  <c r="S105" i="2"/>
  <c r="R105" i="2"/>
  <c r="M105" i="2"/>
  <c r="L105" i="2"/>
  <c r="K105" i="2"/>
  <c r="F105" i="2"/>
  <c r="E105" i="2"/>
  <c r="D105" i="2"/>
  <c r="T50" i="2"/>
  <c r="S50" i="2"/>
  <c r="R50" i="2"/>
  <c r="M50" i="2"/>
  <c r="L50" i="2"/>
  <c r="K50" i="2"/>
  <c r="F50" i="2"/>
  <c r="E50" i="2"/>
  <c r="D50" i="2"/>
  <c r="S114" i="2" l="1"/>
  <c r="S113" i="2"/>
  <c r="S112" i="2"/>
  <c r="S111" i="2"/>
  <c r="S110" i="2"/>
  <c r="S109" i="2"/>
  <c r="S108" i="2"/>
  <c r="S107" i="2"/>
  <c r="S104" i="2"/>
  <c r="S103" i="2"/>
  <c r="L114" i="2"/>
  <c r="L113" i="2"/>
  <c r="L112" i="2"/>
  <c r="L111" i="2"/>
  <c r="L110" i="2"/>
  <c r="L109" i="2"/>
  <c r="L108" i="2"/>
  <c r="L107" i="2"/>
  <c r="L104" i="2"/>
  <c r="L103" i="2"/>
  <c r="E114" i="2"/>
  <c r="E113" i="2"/>
  <c r="E112" i="2"/>
  <c r="E111" i="2"/>
  <c r="E110" i="2"/>
  <c r="E109" i="2"/>
  <c r="E108" i="2"/>
  <c r="E107" i="2"/>
  <c r="E104" i="2"/>
  <c r="E103" i="2"/>
  <c r="S59" i="2"/>
  <c r="S58" i="2"/>
  <c r="S57" i="2"/>
  <c r="S56" i="2"/>
  <c r="S55" i="2"/>
  <c r="S54" i="2"/>
  <c r="S53" i="2"/>
  <c r="S52" i="2"/>
  <c r="S49" i="2"/>
  <c r="S48" i="2"/>
  <c r="L59" i="2"/>
  <c r="L58" i="2"/>
  <c r="L57" i="2"/>
  <c r="L56" i="2"/>
  <c r="L55" i="2"/>
  <c r="L54" i="2"/>
  <c r="L53" i="2"/>
  <c r="L52" i="2"/>
  <c r="L49" i="2"/>
  <c r="L48" i="2"/>
  <c r="E59" i="2"/>
  <c r="E58" i="2"/>
  <c r="E57" i="2"/>
  <c r="E56" i="2"/>
  <c r="E55" i="2"/>
  <c r="E53" i="2"/>
  <c r="E52" i="2"/>
  <c r="E49" i="2"/>
  <c r="E48" i="2"/>
  <c r="T114" i="2"/>
  <c r="R114" i="2"/>
  <c r="M114" i="2"/>
  <c r="K114" i="2"/>
  <c r="F114" i="2"/>
  <c r="D114" i="2"/>
  <c r="T113" i="2"/>
  <c r="R113" i="2"/>
  <c r="M113" i="2"/>
  <c r="K113" i="2"/>
  <c r="F113" i="2"/>
  <c r="D113" i="2"/>
  <c r="T112" i="2"/>
  <c r="R112" i="2"/>
  <c r="M112" i="2"/>
  <c r="K112" i="2"/>
  <c r="F112" i="2"/>
  <c r="D112" i="2"/>
  <c r="T111" i="2"/>
  <c r="R111" i="2"/>
  <c r="M111" i="2"/>
  <c r="K111" i="2"/>
  <c r="F111" i="2"/>
  <c r="D111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T107" i="2"/>
  <c r="R107" i="2"/>
  <c r="M107" i="2"/>
  <c r="K107" i="2"/>
  <c r="F107" i="2"/>
  <c r="D107" i="2"/>
  <c r="T104" i="2"/>
  <c r="R104" i="2"/>
  <c r="M104" i="2"/>
  <c r="K104" i="2"/>
  <c r="F104" i="2"/>
  <c r="D104" i="2"/>
  <c r="T103" i="2"/>
  <c r="R103" i="2"/>
  <c r="M103" i="2"/>
  <c r="K103" i="2"/>
  <c r="F103" i="2"/>
  <c r="D103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6" i="2"/>
  <c r="R56" i="2"/>
  <c r="M56" i="2"/>
  <c r="K56" i="2"/>
  <c r="F56" i="2"/>
  <c r="D56" i="2"/>
  <c r="T55" i="2"/>
  <c r="R55" i="2"/>
  <c r="M55" i="2"/>
  <c r="K55" i="2"/>
  <c r="F55" i="2"/>
  <c r="D55" i="2"/>
  <c r="T54" i="2"/>
  <c r="R54" i="2"/>
  <c r="M54" i="2"/>
  <c r="K54" i="2"/>
  <c r="F54" i="2"/>
  <c r="E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02" i="2" l="1"/>
  <c r="S102" i="2"/>
  <c r="R10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M92" i="2"/>
  <c r="L92" i="2"/>
  <c r="K92" i="2"/>
  <c r="M91" i="2"/>
  <c r="L91" i="2"/>
  <c r="K91" i="2"/>
  <c r="E102" i="2"/>
  <c r="E101" i="2"/>
  <c r="E100" i="2"/>
  <c r="E99" i="2"/>
  <c r="E98" i="2"/>
  <c r="E97" i="2"/>
  <c r="E96" i="2"/>
  <c r="E95" i="2"/>
  <c r="E94" i="2"/>
  <c r="E93" i="2"/>
  <c r="E92" i="2"/>
  <c r="E91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89" i="2" l="1"/>
  <c r="S89" i="2"/>
  <c r="M89" i="2"/>
  <c r="L89" i="2"/>
  <c r="F89" i="2"/>
  <c r="E89" i="2"/>
  <c r="T34" i="2"/>
  <c r="S34" i="2"/>
  <c r="M34" i="2"/>
  <c r="L34" i="2"/>
  <c r="F34" i="2"/>
  <c r="E34" i="2"/>
  <c r="K88" i="2" l="1"/>
  <c r="R88" i="2"/>
  <c r="T88" i="2"/>
  <c r="S88" i="2"/>
  <c r="M88" i="2"/>
  <c r="L88" i="2"/>
  <c r="D88" i="2"/>
  <c r="E88" i="2"/>
  <c r="F88" i="2"/>
  <c r="R33" i="2"/>
  <c r="T33" i="2"/>
  <c r="S33" i="2"/>
  <c r="M33" i="2"/>
  <c r="D33" i="2"/>
  <c r="L33" i="2"/>
  <c r="F33" i="2"/>
  <c r="E33" i="2"/>
  <c r="T87" i="2" l="1"/>
  <c r="S87" i="2"/>
  <c r="M87" i="2"/>
  <c r="L87" i="2"/>
  <c r="F87" i="2"/>
  <c r="E87" i="2"/>
  <c r="T32" i="2"/>
  <c r="S32" i="2"/>
  <c r="M32" i="2"/>
  <c r="L32" i="2"/>
  <c r="F32" i="2"/>
  <c r="E32" i="2"/>
  <c r="R86" i="2" l="1"/>
  <c r="T86" i="2"/>
  <c r="S86" i="2"/>
  <c r="K86" i="2"/>
  <c r="M86" i="2"/>
  <c r="L86" i="2"/>
  <c r="D31" i="2"/>
  <c r="F86" i="2"/>
  <c r="E86" i="2"/>
  <c r="D86" i="2"/>
  <c r="R31" i="2"/>
  <c r="T31" i="2"/>
  <c r="S31" i="2"/>
  <c r="M31" i="2"/>
  <c r="L31" i="2"/>
  <c r="F31" i="2"/>
  <c r="E31" i="2"/>
  <c r="T85" i="2" l="1"/>
  <c r="S85" i="2"/>
  <c r="L85" i="2"/>
  <c r="E85" i="2"/>
  <c r="S30" i="2"/>
  <c r="L30" i="2"/>
  <c r="E30" i="2"/>
  <c r="T84" i="2" l="1"/>
  <c r="S84" i="2"/>
  <c r="R84" i="2"/>
  <c r="K84" i="2"/>
  <c r="M84" i="2"/>
  <c r="L84" i="2"/>
  <c r="F84" i="2"/>
  <c r="E84" i="2"/>
  <c r="D84" i="2"/>
  <c r="T29" i="2"/>
  <c r="S29" i="2"/>
  <c r="M29" i="2"/>
  <c r="L29" i="2"/>
  <c r="F29" i="2"/>
  <c r="E29" i="2"/>
  <c r="S83" i="2" l="1"/>
  <c r="L83" i="2"/>
  <c r="E83" i="2"/>
  <c r="S28" i="2"/>
  <c r="L28" i="2"/>
  <c r="E28" i="2"/>
  <c r="S82" i="2" l="1"/>
  <c r="R82" i="2"/>
  <c r="T82" i="2"/>
  <c r="K82" i="2"/>
  <c r="L82" i="2"/>
  <c r="M82" i="2"/>
  <c r="F82" i="2"/>
  <c r="D82" i="2"/>
  <c r="E82" i="2"/>
  <c r="T27" i="2"/>
  <c r="R27" i="2"/>
  <c r="S27" i="2"/>
  <c r="M27" i="2"/>
  <c r="K27" i="2"/>
  <c r="L27" i="2"/>
  <c r="D27" i="2"/>
  <c r="F27" i="2"/>
  <c r="E27" i="2"/>
  <c r="T81" i="2" l="1"/>
  <c r="S81" i="2"/>
  <c r="R81" i="2"/>
  <c r="M81" i="2"/>
  <c r="L81" i="2"/>
  <c r="K81" i="2"/>
  <c r="F81" i="2"/>
  <c r="E81" i="2"/>
  <c r="D81" i="2"/>
  <c r="S25" i="2"/>
  <c r="T26" i="2"/>
  <c r="S26" i="2"/>
  <c r="R26" i="2"/>
  <c r="M26" i="2"/>
  <c r="L26" i="2"/>
  <c r="L25" i="2"/>
  <c r="K26" i="2"/>
  <c r="D26" i="2"/>
  <c r="F26" i="2"/>
  <c r="E25" i="2"/>
  <c r="E26" i="2"/>
  <c r="T90" i="2" l="1"/>
  <c r="S90" i="2"/>
  <c r="R90" i="2"/>
  <c r="R89" i="2"/>
  <c r="R87" i="2"/>
  <c r="R85" i="2"/>
  <c r="T83" i="2"/>
  <c r="R83" i="2"/>
  <c r="T80" i="2"/>
  <c r="S80" i="2"/>
  <c r="R80" i="2"/>
  <c r="S79" i="2"/>
  <c r="T79" i="2"/>
  <c r="R79" i="2"/>
  <c r="M90" i="2"/>
  <c r="L90" i="2"/>
  <c r="K90" i="2"/>
  <c r="K89" i="2"/>
  <c r="K87" i="2"/>
  <c r="M85" i="2"/>
  <c r="K85" i="2"/>
  <c r="M83" i="2"/>
  <c r="K83" i="2"/>
  <c r="M80" i="2"/>
  <c r="L80" i="2"/>
  <c r="K80" i="2"/>
  <c r="L79" i="2"/>
  <c r="M79" i="2"/>
  <c r="K79" i="2"/>
  <c r="F90" i="2"/>
  <c r="E90" i="2"/>
  <c r="D90" i="2"/>
  <c r="D89" i="2"/>
  <c r="D87" i="2"/>
  <c r="F85" i="2"/>
  <c r="D85" i="2"/>
  <c r="F83" i="2"/>
  <c r="D83" i="2"/>
  <c r="F80" i="2"/>
  <c r="E80" i="2"/>
  <c r="D80" i="2"/>
  <c r="E79" i="2"/>
  <c r="F79" i="2"/>
  <c r="D79" i="2"/>
  <c r="T35" i="2"/>
  <c r="S35" i="2"/>
  <c r="R35" i="2"/>
  <c r="R34" i="2"/>
  <c r="R32" i="2"/>
  <c r="T30" i="2"/>
  <c r="R30" i="2"/>
  <c r="R29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1" i="2"/>
  <c r="M30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S70" i="2" l="1"/>
  <c r="S69" i="2"/>
  <c r="S68" i="2"/>
  <c r="S67" i="2"/>
  <c r="L70" i="2"/>
  <c r="L69" i="2"/>
  <c r="L68" i="2"/>
  <c r="L67" i="2"/>
  <c r="E71" i="2"/>
  <c r="E70" i="2"/>
  <c r="E69" i="2"/>
  <c r="E68" i="2"/>
  <c r="E67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S76" i="2"/>
  <c r="R76" i="2"/>
  <c r="P76" i="2"/>
  <c r="L76" i="2"/>
  <c r="K76" i="2"/>
  <c r="I76" i="2"/>
  <c r="E76" i="2"/>
  <c r="D76" i="2"/>
  <c r="S75" i="2"/>
  <c r="R75" i="2"/>
  <c r="L75" i="2"/>
  <c r="K75" i="2"/>
  <c r="E75" i="2"/>
  <c r="D75" i="2"/>
  <c r="S74" i="2"/>
  <c r="R74" i="2"/>
  <c r="L74" i="2"/>
  <c r="K74" i="2"/>
  <c r="E74" i="2"/>
  <c r="D74" i="2"/>
  <c r="S73" i="2"/>
  <c r="R73" i="2"/>
  <c r="L73" i="2"/>
  <c r="K73" i="2"/>
  <c r="E73" i="2"/>
  <c r="D73" i="2"/>
  <c r="S72" i="2"/>
  <c r="R72" i="2"/>
  <c r="L72" i="2"/>
  <c r="K72" i="2"/>
  <c r="E72" i="2"/>
  <c r="D72" i="2"/>
  <c r="S71" i="2"/>
  <c r="R71" i="2"/>
  <c r="L71" i="2"/>
  <c r="K71" i="2"/>
  <c r="D71" i="2"/>
  <c r="R70" i="2"/>
  <c r="K70" i="2"/>
  <c r="D70" i="2"/>
  <c r="R69" i="2"/>
  <c r="K69" i="2"/>
  <c r="D69" i="2"/>
  <c r="R68" i="2"/>
  <c r="K68" i="2"/>
  <c r="D68" i="2"/>
  <c r="R67" i="2"/>
  <c r="O67" i="2"/>
  <c r="K67" i="2"/>
  <c r="H67" i="2"/>
  <c r="D67" i="2"/>
  <c r="E14" i="2"/>
  <c r="E13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D13" i="2"/>
  <c r="S12" i="2"/>
  <c r="R12" i="2"/>
  <c r="O12" i="2"/>
  <c r="L12" i="2"/>
  <c r="K12" i="2"/>
  <c r="H12" i="2"/>
  <c r="D12" i="2"/>
  <c r="D66" i="2" l="1"/>
  <c r="K66" i="2"/>
  <c r="R66" i="2"/>
  <c r="R11" i="2"/>
  <c r="K11" i="2"/>
  <c r="D11" i="2"/>
</calcChain>
</file>

<file path=xl/sharedStrings.xml><?xml version="1.0" encoding="utf-8"?>
<sst xmlns="http://schemas.openxmlformats.org/spreadsheetml/2006/main" count="447" uniqueCount="37">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</sst>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730"/>
  <sheetViews>
    <sheetView showGridLines="0" tabSelected="1" topLeftCell="A40" workbookViewId="0">
      <selection activeCell="Y66" sqref="Y66"/>
    </sheetView>
  </sheetViews>
  <sheetFormatPr defaultRowHeight="12.75" x14ac:dyDescent="0.2"/>
  <cols>
    <col min="1" max="1" width="4.7109375" style="21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1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1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0" ht="17.25" x14ac:dyDescent="0.2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4" customFormat="1" ht="12" x14ac:dyDescent="0.2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5" x14ac:dyDescent="0.2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9.9499999999999993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2" customFormat="1" ht="12.75" customHeight="1" x14ac:dyDescent="0.15">
      <c r="A6" s="59" t="s">
        <v>5</v>
      </c>
      <c r="B6" s="59"/>
      <c r="C6" s="59"/>
      <c r="D6" s="59"/>
      <c r="E6" s="59"/>
      <c r="F6" s="59"/>
      <c r="H6" s="59" t="s">
        <v>6</v>
      </c>
      <c r="I6" s="59"/>
      <c r="J6" s="59"/>
      <c r="K6" s="59"/>
      <c r="L6" s="59"/>
      <c r="M6" s="59"/>
      <c r="O6" s="59" t="s">
        <v>7</v>
      </c>
      <c r="P6" s="59"/>
      <c r="Q6" s="59"/>
      <c r="R6" s="59"/>
      <c r="S6" s="59"/>
      <c r="T6" s="59"/>
    </row>
    <row r="7" spans="1:20" customFormat="1" ht="9.75" customHeight="1" x14ac:dyDescent="0.2">
      <c r="A7" s="28" t="s">
        <v>0</v>
      </c>
      <c r="B7" s="29"/>
      <c r="C7" s="62" t="s">
        <v>17</v>
      </c>
      <c r="D7" s="62" t="s">
        <v>18</v>
      </c>
      <c r="E7" s="62"/>
      <c r="F7" s="63"/>
      <c r="G7" s="9"/>
      <c r="H7" s="28" t="s">
        <v>0</v>
      </c>
      <c r="I7" s="29"/>
      <c r="J7" s="62" t="s">
        <v>17</v>
      </c>
      <c r="K7" s="62" t="s">
        <v>18</v>
      </c>
      <c r="L7" s="62"/>
      <c r="M7" s="63"/>
      <c r="N7" s="1"/>
      <c r="O7" s="28" t="s">
        <v>0</v>
      </c>
      <c r="P7" s="29"/>
      <c r="Q7" s="62" t="s">
        <v>17</v>
      </c>
      <c r="R7" s="62" t="s">
        <v>18</v>
      </c>
      <c r="S7" s="62"/>
      <c r="T7" s="63"/>
    </row>
    <row r="8" spans="1:20" customFormat="1" ht="9.75" customHeight="1" x14ac:dyDescent="0.2">
      <c r="A8" s="32" t="s">
        <v>1</v>
      </c>
      <c r="B8" s="33"/>
      <c r="C8" s="62"/>
      <c r="D8" s="62" t="s">
        <v>19</v>
      </c>
      <c r="E8" s="62" t="s">
        <v>20</v>
      </c>
      <c r="F8" s="63"/>
      <c r="G8" s="9"/>
      <c r="H8" s="32" t="s">
        <v>1</v>
      </c>
      <c r="I8" s="33"/>
      <c r="J8" s="62"/>
      <c r="K8" s="62" t="s">
        <v>19</v>
      </c>
      <c r="L8" s="62" t="s">
        <v>20</v>
      </c>
      <c r="M8" s="63"/>
      <c r="N8" s="1"/>
      <c r="O8" s="32" t="s">
        <v>1</v>
      </c>
      <c r="P8" s="33"/>
      <c r="Q8" s="62"/>
      <c r="R8" s="62" t="s">
        <v>19</v>
      </c>
      <c r="S8" s="62" t="s">
        <v>20</v>
      </c>
      <c r="T8" s="63"/>
    </row>
    <row r="9" spans="1:20" customFormat="1" ht="9.75" customHeight="1" x14ac:dyDescent="0.2">
      <c r="A9" s="34" t="s">
        <v>2</v>
      </c>
      <c r="B9" s="35"/>
      <c r="C9" s="62"/>
      <c r="D9" s="62"/>
      <c r="E9" s="30" t="s">
        <v>21</v>
      </c>
      <c r="F9" s="31" t="s">
        <v>22</v>
      </c>
      <c r="G9" s="9"/>
      <c r="H9" s="34" t="s">
        <v>2</v>
      </c>
      <c r="I9" s="35"/>
      <c r="J9" s="62"/>
      <c r="K9" s="62"/>
      <c r="L9" s="30" t="s">
        <v>21</v>
      </c>
      <c r="M9" s="31" t="s">
        <v>22</v>
      </c>
      <c r="N9" s="1"/>
      <c r="O9" s="34" t="s">
        <v>2</v>
      </c>
      <c r="P9" s="35"/>
      <c r="Q9" s="62"/>
      <c r="R9" s="62"/>
      <c r="S9" s="30" t="s">
        <v>21</v>
      </c>
      <c r="T9" s="31" t="s">
        <v>22</v>
      </c>
    </row>
    <row r="10" spans="1:20" ht="9.75" customHeight="1" x14ac:dyDescent="0.2">
      <c r="A10" s="49">
        <v>2013</v>
      </c>
      <c r="B10" s="41" t="s">
        <v>3</v>
      </c>
      <c r="C10" s="42">
        <v>502.38</v>
      </c>
      <c r="D10" s="51" t="s">
        <v>8</v>
      </c>
      <c r="E10" s="43" t="s">
        <v>8</v>
      </c>
      <c r="F10" s="43" t="s">
        <v>8</v>
      </c>
      <c r="G10" s="44"/>
      <c r="H10" s="40"/>
      <c r="I10" s="41" t="s">
        <v>3</v>
      </c>
      <c r="J10" s="42">
        <v>502.06</v>
      </c>
      <c r="K10" s="51" t="s">
        <v>8</v>
      </c>
      <c r="L10" s="43" t="s">
        <v>8</v>
      </c>
      <c r="M10" s="43" t="s">
        <v>8</v>
      </c>
      <c r="N10" s="44"/>
      <c r="O10" s="40"/>
      <c r="P10" s="41" t="s">
        <v>3</v>
      </c>
      <c r="Q10" s="42">
        <v>413.5</v>
      </c>
      <c r="R10" s="51" t="s">
        <v>8</v>
      </c>
      <c r="S10" s="43" t="s">
        <v>8</v>
      </c>
      <c r="T10" s="43" t="s">
        <v>8</v>
      </c>
    </row>
    <row r="11" spans="1:20" ht="9.75" customHeight="1" x14ac:dyDescent="0.2">
      <c r="A11" s="40"/>
      <c r="B11" s="45" t="s">
        <v>4</v>
      </c>
      <c r="C11" s="46">
        <v>502.78</v>
      </c>
      <c r="D11" s="51">
        <f t="shared" ref="D11:D16" si="0">((C11/C10)-1)*100</f>
        <v>7.9621004020857811E-2</v>
      </c>
      <c r="E11" s="47" t="s">
        <v>8</v>
      </c>
      <c r="F11" s="47" t="s">
        <v>8</v>
      </c>
      <c r="G11" s="48"/>
      <c r="H11" s="40"/>
      <c r="I11" s="45" t="s">
        <v>4</v>
      </c>
      <c r="J11" s="46">
        <v>502.12</v>
      </c>
      <c r="K11" s="51">
        <f t="shared" ref="K11:K16" si="1">((J11/J10)-1)*100</f>
        <v>1.1950762857027009E-2</v>
      </c>
      <c r="L11" s="47" t="s">
        <v>8</v>
      </c>
      <c r="M11" s="47" t="s">
        <v>8</v>
      </c>
      <c r="N11" s="44"/>
      <c r="O11" s="40"/>
      <c r="P11" s="45" t="s">
        <v>4</v>
      </c>
      <c r="Q11" s="46">
        <v>413.64</v>
      </c>
      <c r="R11" s="51">
        <f t="shared" ref="R11:R16" si="2">((Q11/Q10)-1)*100</f>
        <v>3.3857315598551097E-2</v>
      </c>
      <c r="S11" s="47" t="s">
        <v>8</v>
      </c>
      <c r="T11" s="47" t="s">
        <v>8</v>
      </c>
    </row>
    <row r="12" spans="1:20" s="6" customFormat="1" ht="9.75" customHeight="1" x14ac:dyDescent="0.2">
      <c r="A12" s="49">
        <v>2014</v>
      </c>
      <c r="B12" s="52" t="s">
        <v>27</v>
      </c>
      <c r="C12" s="53">
        <v>507.65</v>
      </c>
      <c r="D12" s="54">
        <f t="shared" si="0"/>
        <v>0.96861450336132027</v>
      </c>
      <c r="E12" s="54">
        <f t="shared" ref="E12:E23" si="3">((C12/C$11)-1)*100</f>
        <v>0.96861450336132027</v>
      </c>
      <c r="F12" s="54" t="s">
        <v>8</v>
      </c>
      <c r="G12" s="44"/>
      <c r="H12" s="49">
        <f>A12</f>
        <v>2014</v>
      </c>
      <c r="I12" s="52" t="s">
        <v>27</v>
      </c>
      <c r="J12" s="53">
        <v>502.2</v>
      </c>
      <c r="K12" s="54">
        <f t="shared" si="1"/>
        <v>1.5932446427147084E-2</v>
      </c>
      <c r="L12" s="54">
        <f t="shared" ref="L12:L23" si="4">((J12/J$11)-1)*100</f>
        <v>1.5932446427147084E-2</v>
      </c>
      <c r="M12" s="54" t="s">
        <v>8</v>
      </c>
      <c r="N12" s="44"/>
      <c r="O12" s="49">
        <f>A12</f>
        <v>2014</v>
      </c>
      <c r="P12" s="52" t="s">
        <v>27</v>
      </c>
      <c r="Q12" s="53">
        <v>422.13</v>
      </c>
      <c r="R12" s="54">
        <f t="shared" si="2"/>
        <v>2.0525094284885359</v>
      </c>
      <c r="S12" s="54">
        <f t="shared" ref="S12:S23" si="5">((Q12/Q$11)-1)*100</f>
        <v>2.0525094284885359</v>
      </c>
      <c r="T12" s="54" t="s">
        <v>8</v>
      </c>
    </row>
    <row r="13" spans="1:20" ht="9.75" customHeight="1" x14ac:dyDescent="0.2">
      <c r="A13" s="40"/>
      <c r="B13" s="41" t="s">
        <v>28</v>
      </c>
      <c r="C13" s="42">
        <v>508.26</v>
      </c>
      <c r="D13" s="51">
        <f t="shared" si="0"/>
        <v>0.12016152861222817</v>
      </c>
      <c r="E13" s="51">
        <f t="shared" si="3"/>
        <v>1.0899399339671545</v>
      </c>
      <c r="F13" s="51" t="s">
        <v>8</v>
      </c>
      <c r="G13" s="44"/>
      <c r="H13" s="40"/>
      <c r="I13" s="41" t="s">
        <v>28</v>
      </c>
      <c r="J13" s="42">
        <v>502.26</v>
      </c>
      <c r="K13" s="51">
        <f t="shared" si="1"/>
        <v>1.1947431302261613E-2</v>
      </c>
      <c r="L13" s="51">
        <f t="shared" si="4"/>
        <v>2.7881781247507398E-2</v>
      </c>
      <c r="M13" s="51" t="s">
        <v>8</v>
      </c>
      <c r="N13" s="44"/>
      <c r="O13" s="40"/>
      <c r="P13" s="41" t="s">
        <v>28</v>
      </c>
      <c r="Q13" s="42">
        <v>422.13</v>
      </c>
      <c r="R13" s="51">
        <f t="shared" si="2"/>
        <v>0</v>
      </c>
      <c r="S13" s="51">
        <f t="shared" si="5"/>
        <v>2.0525094284885359</v>
      </c>
      <c r="T13" s="51" t="s">
        <v>8</v>
      </c>
    </row>
    <row r="14" spans="1:20" ht="9.75" customHeight="1" x14ac:dyDescent="0.2">
      <c r="A14" s="40"/>
      <c r="B14" s="41" t="s">
        <v>29</v>
      </c>
      <c r="C14" s="42">
        <v>511.57</v>
      </c>
      <c r="D14" s="51">
        <f t="shared" si="0"/>
        <v>0.65124149057569358</v>
      </c>
      <c r="E14" s="51">
        <f t="shared" si="3"/>
        <v>1.748279565615185</v>
      </c>
      <c r="F14" s="51" t="s">
        <v>8</v>
      </c>
      <c r="G14" s="44"/>
      <c r="H14" s="40"/>
      <c r="I14" s="41" t="s">
        <v>29</v>
      </c>
      <c r="J14" s="42">
        <v>502.35</v>
      </c>
      <c r="K14" s="51">
        <f t="shared" si="1"/>
        <v>1.7919006092470546E-2</v>
      </c>
      <c r="L14" s="51">
        <f t="shared" si="4"/>
        <v>4.580578347805897E-2</v>
      </c>
      <c r="M14" s="51" t="s">
        <v>8</v>
      </c>
      <c r="N14" s="44"/>
      <c r="O14" s="40"/>
      <c r="P14" s="41" t="s">
        <v>29</v>
      </c>
      <c r="Q14" s="42">
        <v>422.13</v>
      </c>
      <c r="R14" s="51">
        <f t="shared" si="2"/>
        <v>0</v>
      </c>
      <c r="S14" s="51">
        <f t="shared" si="5"/>
        <v>2.0525094284885359</v>
      </c>
      <c r="T14" s="51" t="s">
        <v>8</v>
      </c>
    </row>
    <row r="15" spans="1:20" ht="9.75" customHeight="1" x14ac:dyDescent="0.2">
      <c r="A15" s="40"/>
      <c r="B15" s="41" t="s">
        <v>30</v>
      </c>
      <c r="C15" s="42">
        <v>514.1</v>
      </c>
      <c r="D15" s="51">
        <f t="shared" si="0"/>
        <v>0.49455597474441504</v>
      </c>
      <c r="E15" s="51">
        <f t="shared" si="3"/>
        <v>2.251481761406593</v>
      </c>
      <c r="F15" s="51" t="s">
        <v>8</v>
      </c>
      <c r="G15" s="44"/>
      <c r="H15" s="40"/>
      <c r="I15" s="41" t="s">
        <v>30</v>
      </c>
      <c r="J15" s="42">
        <v>502.44</v>
      </c>
      <c r="K15" s="51">
        <f t="shared" si="1"/>
        <v>1.7915795759915198E-2</v>
      </c>
      <c r="L15" s="51">
        <f t="shared" si="4"/>
        <v>6.3729785708588338E-2</v>
      </c>
      <c r="M15" s="51" t="s">
        <v>8</v>
      </c>
      <c r="N15" s="44"/>
      <c r="O15" s="40"/>
      <c r="P15" s="41" t="s">
        <v>30</v>
      </c>
      <c r="Q15" s="42">
        <v>434.62</v>
      </c>
      <c r="R15" s="51">
        <f t="shared" si="2"/>
        <v>2.9588041598559656</v>
      </c>
      <c r="S15" s="51">
        <f t="shared" si="5"/>
        <v>5.0720433226960626</v>
      </c>
      <c r="T15" s="51" t="s">
        <v>8</v>
      </c>
    </row>
    <row r="16" spans="1:20" ht="9.75" customHeight="1" x14ac:dyDescent="0.2">
      <c r="A16" s="40"/>
      <c r="B16" s="41" t="s">
        <v>31</v>
      </c>
      <c r="C16" s="42">
        <v>519.22</v>
      </c>
      <c r="D16" s="51">
        <f t="shared" si="0"/>
        <v>0.99591519159696329</v>
      </c>
      <c r="E16" s="51">
        <f t="shared" si="3"/>
        <v>3.2698198019014413</v>
      </c>
      <c r="F16" s="51" t="s">
        <v>8</v>
      </c>
      <c r="G16" s="44"/>
      <c r="H16" s="40"/>
      <c r="I16" s="41" t="s">
        <v>31</v>
      </c>
      <c r="J16" s="42">
        <v>500.53</v>
      </c>
      <c r="K16" s="51">
        <f t="shared" si="1"/>
        <v>-0.38014489292254039</v>
      </c>
      <c r="L16" s="51">
        <f t="shared" si="4"/>
        <v>-0.31665737273959271</v>
      </c>
      <c r="M16" s="51" t="s">
        <v>8</v>
      </c>
      <c r="N16" s="44"/>
      <c r="O16" s="40"/>
      <c r="P16" s="41" t="s">
        <v>31</v>
      </c>
      <c r="Q16" s="42">
        <v>438.99</v>
      </c>
      <c r="R16" s="51">
        <f t="shared" si="2"/>
        <v>1.0054760480419755</v>
      </c>
      <c r="S16" s="51">
        <f t="shared" si="5"/>
        <v>6.1285175514940615</v>
      </c>
      <c r="T16" s="51" t="s">
        <v>8</v>
      </c>
    </row>
    <row r="17" spans="1:20" ht="9.75" customHeight="1" x14ac:dyDescent="0.2">
      <c r="A17" s="40"/>
      <c r="B17" s="41" t="s">
        <v>32</v>
      </c>
      <c r="C17" s="42">
        <v>529.45000000000005</v>
      </c>
      <c r="D17" s="51">
        <f t="shared" ref="D17:D23" si="6">((C17/C16)-1)*100</f>
        <v>1.9702630869381066</v>
      </c>
      <c r="E17" s="51">
        <f t="shared" si="3"/>
        <v>5.3045069414058066</v>
      </c>
      <c r="F17" s="51" t="s">
        <v>8</v>
      </c>
      <c r="G17" s="44"/>
      <c r="H17" s="40"/>
      <c r="I17" s="41" t="s">
        <v>32</v>
      </c>
      <c r="J17" s="42">
        <v>504.27</v>
      </c>
      <c r="K17" s="51">
        <f t="shared" ref="K17" si="7">((J17/J16)-1)*100</f>
        <v>0.74720795956286779</v>
      </c>
      <c r="L17" s="51">
        <f t="shared" si="4"/>
        <v>0.4281844977296112</v>
      </c>
      <c r="M17" s="51" t="s">
        <v>8</v>
      </c>
      <c r="N17" s="44"/>
      <c r="O17" s="40"/>
      <c r="P17" s="41" t="s">
        <v>32</v>
      </c>
      <c r="Q17" s="42">
        <v>439.18</v>
      </c>
      <c r="R17" s="51">
        <f t="shared" ref="R17" si="8">((Q17/Q16)-1)*100</f>
        <v>4.3281168135944625E-2</v>
      </c>
      <c r="S17" s="51">
        <f t="shared" si="5"/>
        <v>6.1744512136157059</v>
      </c>
      <c r="T17" s="51" t="s">
        <v>8</v>
      </c>
    </row>
    <row r="18" spans="1:20" ht="9.75" customHeight="1" x14ac:dyDescent="0.2">
      <c r="A18" s="40"/>
      <c r="B18" s="41" t="s">
        <v>33</v>
      </c>
      <c r="C18" s="42">
        <v>536.96</v>
      </c>
      <c r="D18" s="51">
        <f>((C18/C17)-1)*100</f>
        <v>1.4184531117197086</v>
      </c>
      <c r="E18" s="51">
        <f t="shared" si="3"/>
        <v>6.7982019968972685</v>
      </c>
      <c r="F18" s="51" t="s">
        <v>8</v>
      </c>
      <c r="G18" s="44"/>
      <c r="H18" s="40"/>
      <c r="I18" s="41" t="s">
        <v>33</v>
      </c>
      <c r="J18" s="42">
        <v>515.69000000000005</v>
      </c>
      <c r="K18" s="51">
        <f>((J18/J17)-1)*100</f>
        <v>2.2646598052630695</v>
      </c>
      <c r="L18" s="51">
        <f t="shared" si="4"/>
        <v>2.7025412252051462</v>
      </c>
      <c r="M18" s="51" t="s">
        <v>8</v>
      </c>
      <c r="N18" s="44"/>
      <c r="O18" s="40"/>
      <c r="P18" s="41" t="s">
        <v>33</v>
      </c>
      <c r="Q18" s="42">
        <v>441.57</v>
      </c>
      <c r="R18" s="51">
        <f>((Q18/Q17)-1)*100</f>
        <v>0.54419600163941872</v>
      </c>
      <c r="S18" s="51">
        <f t="shared" si="5"/>
        <v>6.7522483318827931</v>
      </c>
      <c r="T18" s="51" t="s">
        <v>8</v>
      </c>
    </row>
    <row r="19" spans="1:20" s="16" customFormat="1" ht="9.75" customHeight="1" x14ac:dyDescent="0.2">
      <c r="A19" s="40"/>
      <c r="B19" s="41" t="s">
        <v>34</v>
      </c>
      <c r="C19" s="42">
        <v>538.82000000000005</v>
      </c>
      <c r="D19" s="51">
        <f>((C19/C18)-1)*100</f>
        <v>0.34639451728248893</v>
      </c>
      <c r="E19" s="51">
        <f t="shared" si="3"/>
        <v>7.1681451131707874</v>
      </c>
      <c r="F19" s="51" t="s">
        <v>8</v>
      </c>
      <c r="G19" s="44"/>
      <c r="H19" s="40"/>
      <c r="I19" s="41" t="s">
        <v>34</v>
      </c>
      <c r="J19" s="42">
        <v>518.74</v>
      </c>
      <c r="K19" s="51">
        <f>((J19/J18)-1)*100</f>
        <v>0.59144059415539019</v>
      </c>
      <c r="L19" s="51">
        <f t="shared" si="4"/>
        <v>3.3099657452401843</v>
      </c>
      <c r="M19" s="51" t="s">
        <v>8</v>
      </c>
      <c r="N19" s="44"/>
      <c r="O19" s="40"/>
      <c r="P19" s="41" t="s">
        <v>34</v>
      </c>
      <c r="Q19" s="42">
        <v>441.57</v>
      </c>
      <c r="R19" s="51">
        <f>((Q19/Q18)-1)*100</f>
        <v>0</v>
      </c>
      <c r="S19" s="51">
        <f t="shared" si="5"/>
        <v>6.7522483318827931</v>
      </c>
      <c r="T19" s="51" t="s">
        <v>8</v>
      </c>
    </row>
    <row r="20" spans="1:20" s="16" customFormat="1" ht="9.75" customHeight="1" x14ac:dyDescent="0.2">
      <c r="A20" s="40"/>
      <c r="B20" s="41" t="s">
        <v>35</v>
      </c>
      <c r="C20" s="42">
        <v>541.02</v>
      </c>
      <c r="D20" s="51">
        <f>((C20/C19)-1)*100</f>
        <v>0.40829961768307221</v>
      </c>
      <c r="E20" s="51">
        <f t="shared" si="3"/>
        <v>7.6057122399459054</v>
      </c>
      <c r="F20" s="51" t="s">
        <v>8</v>
      </c>
      <c r="G20" s="44"/>
      <c r="H20" s="40"/>
      <c r="I20" s="41" t="s">
        <v>35</v>
      </c>
      <c r="J20" s="42">
        <v>521.87</v>
      </c>
      <c r="K20" s="51">
        <f>((J20/J19)-1)*100</f>
        <v>0.60338512549640289</v>
      </c>
      <c r="L20" s="51">
        <f t="shared" si="4"/>
        <v>3.9333227117023917</v>
      </c>
      <c r="M20" s="51" t="s">
        <v>8</v>
      </c>
      <c r="N20" s="44"/>
      <c r="O20" s="40"/>
      <c r="P20" s="41" t="s">
        <v>35</v>
      </c>
      <c r="Q20" s="42">
        <v>449.02</v>
      </c>
      <c r="R20" s="51">
        <f>((Q20/Q19)-1)*100</f>
        <v>1.6871617184138321</v>
      </c>
      <c r="S20" s="51">
        <f t="shared" si="5"/>
        <v>8.5533313992844029</v>
      </c>
      <c r="T20" s="51" t="s">
        <v>8</v>
      </c>
    </row>
    <row r="21" spans="1:20" s="16" customFormat="1" ht="9.75" customHeight="1" x14ac:dyDescent="0.2">
      <c r="A21" s="40"/>
      <c r="B21" s="41" t="s">
        <v>36</v>
      </c>
      <c r="C21" s="42">
        <v>542.4</v>
      </c>
      <c r="D21" s="51">
        <f t="shared" si="6"/>
        <v>0.25507374958411155</v>
      </c>
      <c r="E21" s="51">
        <f t="shared" si="3"/>
        <v>7.8801861649230309</v>
      </c>
      <c r="F21" s="51" t="s">
        <v>8</v>
      </c>
      <c r="G21" s="44"/>
      <c r="H21" s="40"/>
      <c r="I21" s="41" t="str">
        <f>B21</f>
        <v>OUT</v>
      </c>
      <c r="J21" s="42">
        <v>521.96</v>
      </c>
      <c r="K21" s="51">
        <f t="shared" ref="K21:K23" si="9">((J21/J20)-1)*100</f>
        <v>1.7245674210064621E-2</v>
      </c>
      <c r="L21" s="51">
        <f t="shared" si="4"/>
        <v>3.951246713932921</v>
      </c>
      <c r="M21" s="51" t="s">
        <v>8</v>
      </c>
      <c r="N21" s="44"/>
      <c r="O21" s="40"/>
      <c r="P21" s="41" t="str">
        <f>B21</f>
        <v>OUT</v>
      </c>
      <c r="Q21" s="42">
        <v>453.76</v>
      </c>
      <c r="R21" s="51">
        <f t="shared" ref="R21:R23" si="10">((Q21/Q20)-1)*100</f>
        <v>1.0556322658233475</v>
      </c>
      <c r="S21" s="51">
        <f t="shared" si="5"/>
        <v>9.6992553911613868</v>
      </c>
      <c r="T21" s="51" t="s">
        <v>8</v>
      </c>
    </row>
    <row r="22" spans="1:20" s="16" customFormat="1" ht="9.75" customHeight="1" x14ac:dyDescent="0.2">
      <c r="A22" s="40"/>
      <c r="B22" s="41" t="s">
        <v>3</v>
      </c>
      <c r="C22" s="42">
        <v>542.52</v>
      </c>
      <c r="D22" s="51">
        <f t="shared" si="6"/>
        <v>2.2123893805314765E-2</v>
      </c>
      <c r="E22" s="51">
        <f t="shared" si="3"/>
        <v>7.9040534627471182</v>
      </c>
      <c r="F22" s="51">
        <f>((C22/C10)-1)*100</f>
        <v>7.9899677534933655</v>
      </c>
      <c r="G22" s="44"/>
      <c r="H22" s="40"/>
      <c r="I22" s="41" t="str">
        <f>B22</f>
        <v>NOV</v>
      </c>
      <c r="J22" s="42">
        <v>522.04999999999995</v>
      </c>
      <c r="K22" s="51">
        <f t="shared" si="9"/>
        <v>1.7242700590069937E-2</v>
      </c>
      <c r="L22" s="51">
        <f t="shared" si="4"/>
        <v>3.9691707161634504</v>
      </c>
      <c r="M22" s="51">
        <f>((J22/J10)-1)*100</f>
        <v>3.9815958252001682</v>
      </c>
      <c r="N22" s="44"/>
      <c r="O22" s="40"/>
      <c r="P22" s="41" t="str">
        <f>B22</f>
        <v>NOV</v>
      </c>
      <c r="Q22" s="42">
        <v>453.76</v>
      </c>
      <c r="R22" s="51">
        <f t="shared" si="10"/>
        <v>0</v>
      </c>
      <c r="S22" s="51">
        <f t="shared" si="5"/>
        <v>9.6992553911613868</v>
      </c>
      <c r="T22" s="51">
        <f>((Q22/Q10)-1)*100</f>
        <v>9.7363966142684397</v>
      </c>
    </row>
    <row r="23" spans="1:20" s="6" customFormat="1" ht="9.75" customHeight="1" x14ac:dyDescent="0.2">
      <c r="A23" s="40"/>
      <c r="B23" s="41" t="s">
        <v>4</v>
      </c>
      <c r="C23" s="42">
        <v>542.73</v>
      </c>
      <c r="D23" s="51">
        <f t="shared" si="6"/>
        <v>3.8708250387098353E-2</v>
      </c>
      <c r="E23" s="51">
        <f t="shared" si="3"/>
        <v>7.9458212339392986</v>
      </c>
      <c r="F23" s="51">
        <f>((C23/C11)-1)*100</f>
        <v>7.9458212339392986</v>
      </c>
      <c r="G23" s="55"/>
      <c r="H23" s="40"/>
      <c r="I23" s="41" t="str">
        <f>B23</f>
        <v>DEZ</v>
      </c>
      <c r="J23" s="42">
        <v>522.9</v>
      </c>
      <c r="K23" s="51">
        <f t="shared" si="9"/>
        <v>0.16281965328992509</v>
      </c>
      <c r="L23" s="51">
        <f t="shared" si="4"/>
        <v>4.1384529594519215</v>
      </c>
      <c r="M23" s="51">
        <f>((J23/J11)-1)*100</f>
        <v>4.1384529594519215</v>
      </c>
      <c r="N23" s="44"/>
      <c r="O23" s="40"/>
      <c r="P23" s="41" t="str">
        <f>B23</f>
        <v>DEZ</v>
      </c>
      <c r="Q23" s="42">
        <v>453.76</v>
      </c>
      <c r="R23" s="51">
        <f t="shared" si="10"/>
        <v>0</v>
      </c>
      <c r="S23" s="51">
        <f t="shared" si="5"/>
        <v>9.6992553911613868</v>
      </c>
      <c r="T23" s="51">
        <f>((Q23/Q11)-1)*100</f>
        <v>9.6992553911613868</v>
      </c>
    </row>
    <row r="24" spans="1:20" s="6" customFormat="1" ht="9.75" customHeight="1" x14ac:dyDescent="0.2">
      <c r="A24" s="49">
        <v>2015</v>
      </c>
      <c r="B24" s="52" t="s">
        <v>27</v>
      </c>
      <c r="C24" s="53">
        <v>547.41</v>
      </c>
      <c r="D24" s="54">
        <f t="shared" ref="D24" si="11">((C24/C23)-1)*100</f>
        <v>0.8623072245868002</v>
      </c>
      <c r="E24" s="54">
        <f t="shared" ref="E24:E29" si="12">((C24/C$23)-1)*100</f>
        <v>0.8623072245868002</v>
      </c>
      <c r="F24" s="54">
        <f>((C24/C12)-1)*100</f>
        <v>7.8321678321678245</v>
      </c>
      <c r="G24" s="55"/>
      <c r="H24" s="49">
        <v>2015</v>
      </c>
      <c r="I24" s="52" t="s">
        <v>27</v>
      </c>
      <c r="J24" s="53">
        <v>522.9</v>
      </c>
      <c r="K24" s="54">
        <f t="shared" ref="K24" si="13">((J24/J23)-1)*100</f>
        <v>0</v>
      </c>
      <c r="L24" s="54">
        <f t="shared" ref="L24:L29" si="14">((J24/J$23)-1)*100</f>
        <v>0</v>
      </c>
      <c r="M24" s="54">
        <f>((J24/J12)-1)*100</f>
        <v>4.1218637992831431</v>
      </c>
      <c r="N24" s="44"/>
      <c r="O24" s="49">
        <v>2015</v>
      </c>
      <c r="P24" s="52" t="s">
        <v>27</v>
      </c>
      <c r="Q24" s="53">
        <v>456.83</v>
      </c>
      <c r="R24" s="54">
        <f t="shared" ref="R24" si="15">((Q24/Q23)-1)*100</f>
        <v>0.6765691114245298</v>
      </c>
      <c r="S24" s="54">
        <f t="shared" ref="S24:S29" si="16">((Q24/Q$23)-1)*100</f>
        <v>0.6765691114245298</v>
      </c>
      <c r="T24" s="54">
        <f>((Q24/Q12)-1)*100</f>
        <v>8.2202165209769529</v>
      </c>
    </row>
    <row r="25" spans="1:20" s="6" customFormat="1" ht="9.75" customHeight="1" x14ac:dyDescent="0.2">
      <c r="A25" s="40"/>
      <c r="B25" s="41" t="s">
        <v>28</v>
      </c>
      <c r="C25" s="42">
        <v>548.49</v>
      </c>
      <c r="D25" s="51">
        <f t="shared" ref="D25:D36" si="17">((C25/C24)-1)*100</f>
        <v>0.19729270565025381</v>
      </c>
      <c r="E25" s="51">
        <f t="shared" si="12"/>
        <v>1.0613011994914601</v>
      </c>
      <c r="F25" s="51">
        <f t="shared" ref="F25:F35" si="18">((C25/C13)-1)*100</f>
        <v>7.9152402313776404</v>
      </c>
      <c r="G25" s="55"/>
      <c r="H25" s="40"/>
      <c r="I25" s="41" t="s">
        <v>28</v>
      </c>
      <c r="J25" s="42">
        <v>523.04999999999995</v>
      </c>
      <c r="K25" s="51">
        <f t="shared" ref="K25:K37" si="19">((J25/J24)-1)*100</f>
        <v>2.868617326448053E-2</v>
      </c>
      <c r="L25" s="51">
        <f t="shared" si="14"/>
        <v>2.868617326448053E-2</v>
      </c>
      <c r="M25" s="51">
        <f t="shared" ref="M25:M35" si="20">((J25/J13)-1)*100</f>
        <v>4.1392904073587422</v>
      </c>
      <c r="N25" s="44"/>
      <c r="O25" s="40"/>
      <c r="P25" s="41" t="s">
        <v>28</v>
      </c>
      <c r="Q25" s="42">
        <v>459.62</v>
      </c>
      <c r="R25" s="51">
        <f t="shared" ref="R25:R37" si="21">((Q25/Q24)-1)*100</f>
        <v>0.61073046866448877</v>
      </c>
      <c r="S25" s="51">
        <f t="shared" si="16"/>
        <v>1.291431593794079</v>
      </c>
      <c r="T25" s="51">
        <f t="shared" ref="T25:T35" si="22">((Q25/Q13)-1)*100</f>
        <v>8.8811503565252359</v>
      </c>
    </row>
    <row r="26" spans="1:20" s="6" customFormat="1" ht="9.75" customHeight="1" x14ac:dyDescent="0.2">
      <c r="A26" s="40"/>
      <c r="B26" s="41" t="s">
        <v>29</v>
      </c>
      <c r="C26" s="42">
        <v>548.37</v>
      </c>
      <c r="D26" s="51">
        <f>((C26/C25)-1)*100</f>
        <v>-2.1878247552375996E-2</v>
      </c>
      <c r="E26" s="51">
        <f t="shared" si="12"/>
        <v>1.0391907578353843</v>
      </c>
      <c r="F26" s="51">
        <f>((C26/C14)-1)*100</f>
        <v>7.193541450827845</v>
      </c>
      <c r="G26" s="55"/>
      <c r="H26" s="40"/>
      <c r="I26" s="41" t="s">
        <v>29</v>
      </c>
      <c r="J26" s="42">
        <v>523.14</v>
      </c>
      <c r="K26" s="51">
        <f>((J26/J25)-1)*100</f>
        <v>1.7206767995414651E-2</v>
      </c>
      <c r="L26" s="51">
        <f t="shared" si="14"/>
        <v>4.589787722317773E-2</v>
      </c>
      <c r="M26" s="51">
        <f>((J26/J14)-1)*100</f>
        <v>4.1385488205434307</v>
      </c>
      <c r="N26" s="44"/>
      <c r="O26" s="40"/>
      <c r="P26" s="41" t="s">
        <v>29</v>
      </c>
      <c r="Q26" s="42">
        <v>458.46</v>
      </c>
      <c r="R26" s="51">
        <f>((Q26/Q25)-1)*100</f>
        <v>-0.25238240285453406</v>
      </c>
      <c r="S26" s="51">
        <f t="shared" si="16"/>
        <v>1.0357898448519087</v>
      </c>
      <c r="T26" s="51">
        <f>((Q26/Q14)-1)*100</f>
        <v>8.6063534929997854</v>
      </c>
    </row>
    <row r="27" spans="1:20" s="6" customFormat="1" ht="9.75" customHeight="1" x14ac:dyDescent="0.2">
      <c r="A27" s="40"/>
      <c r="B27" s="41" t="s">
        <v>30</v>
      </c>
      <c r="C27" s="42">
        <v>554.30999999999995</v>
      </c>
      <c r="D27" s="51">
        <f>((C27/C26)-1)*100</f>
        <v>1.0832102412604572</v>
      </c>
      <c r="E27" s="51">
        <f t="shared" si="12"/>
        <v>2.1336576198109469</v>
      </c>
      <c r="F27" s="51">
        <f>((C27/C15)-1)*100</f>
        <v>7.8214355183816142</v>
      </c>
      <c r="G27" s="55"/>
      <c r="H27" s="40"/>
      <c r="I27" s="41" t="s">
        <v>30</v>
      </c>
      <c r="J27" s="42">
        <v>523.22</v>
      </c>
      <c r="K27" s="51">
        <f>((J27/J26)-1)*100</f>
        <v>1.5292273578793036E-2</v>
      </c>
      <c r="L27" s="51">
        <f t="shared" si="14"/>
        <v>6.1197169630911041E-2</v>
      </c>
      <c r="M27" s="51">
        <f>((J27/J15)-1)*100</f>
        <v>4.1358172120054215</v>
      </c>
      <c r="N27" s="44"/>
      <c r="O27" s="40"/>
      <c r="P27" s="41" t="s">
        <v>30</v>
      </c>
      <c r="Q27" s="42">
        <v>474.35</v>
      </c>
      <c r="R27" s="51">
        <f>((Q27/Q26)-1)*100</f>
        <v>3.4659512280242666</v>
      </c>
      <c r="S27" s="51">
        <f t="shared" si="16"/>
        <v>4.5376410437235615</v>
      </c>
      <c r="T27" s="51">
        <f>((Q27/Q15)-1)*100</f>
        <v>9.1413188532511125</v>
      </c>
    </row>
    <row r="28" spans="1:20" s="6" customFormat="1" ht="9.75" customHeight="1" x14ac:dyDescent="0.2">
      <c r="A28" s="40"/>
      <c r="B28" s="41" t="s">
        <v>31</v>
      </c>
      <c r="C28" s="42">
        <v>563.53</v>
      </c>
      <c r="D28" s="51">
        <f t="shared" si="17"/>
        <v>1.6633291840306041</v>
      </c>
      <c r="E28" s="51">
        <f t="shared" si="12"/>
        <v>3.8324765537191441</v>
      </c>
      <c r="F28" s="51">
        <f t="shared" si="18"/>
        <v>8.5339547783213057</v>
      </c>
      <c r="G28" s="55"/>
      <c r="H28" s="40"/>
      <c r="I28" s="41" t="s">
        <v>31</v>
      </c>
      <c r="J28" s="42">
        <v>529.59</v>
      </c>
      <c r="K28" s="51">
        <f t="shared" si="19"/>
        <v>1.2174611062268248</v>
      </c>
      <c r="L28" s="51">
        <f t="shared" si="14"/>
        <v>1.279403327596107</v>
      </c>
      <c r="M28" s="51">
        <f t="shared" si="20"/>
        <v>5.8058458034483618</v>
      </c>
      <c r="N28" s="44"/>
      <c r="O28" s="40"/>
      <c r="P28" s="41" t="s">
        <v>31</v>
      </c>
      <c r="Q28" s="42">
        <v>474.35</v>
      </c>
      <c r="R28" s="51">
        <f t="shared" si="21"/>
        <v>0</v>
      </c>
      <c r="S28" s="51">
        <f t="shared" si="16"/>
        <v>4.5376410437235615</v>
      </c>
      <c r="T28" s="51">
        <f t="shared" si="22"/>
        <v>8.0548531857217665</v>
      </c>
    </row>
    <row r="29" spans="1:20" s="6" customFormat="1" ht="9.75" customHeight="1" x14ac:dyDescent="0.2">
      <c r="A29" s="40"/>
      <c r="B29" s="41" t="s">
        <v>32</v>
      </c>
      <c r="C29" s="42">
        <v>568.01</v>
      </c>
      <c r="D29" s="51">
        <f t="shared" si="17"/>
        <v>0.79498873174455031</v>
      </c>
      <c r="E29" s="51">
        <f t="shared" si="12"/>
        <v>4.6579330422125143</v>
      </c>
      <c r="F29" s="51">
        <f>((C29/C17)-1)*100</f>
        <v>7.2830295589762839</v>
      </c>
      <c r="G29" s="55"/>
      <c r="H29" s="40"/>
      <c r="I29" s="41" t="s">
        <v>32</v>
      </c>
      <c r="J29" s="42">
        <v>529.74</v>
      </c>
      <c r="K29" s="51">
        <f t="shared" si="19"/>
        <v>2.8323797654783434E-2</v>
      </c>
      <c r="L29" s="51">
        <f t="shared" si="14"/>
        <v>1.3080895008605875</v>
      </c>
      <c r="M29" s="51">
        <f>((J29/J17)-1)*100</f>
        <v>5.0508656077101532</v>
      </c>
      <c r="N29" s="44"/>
      <c r="O29" s="40"/>
      <c r="P29" s="41" t="s">
        <v>32</v>
      </c>
      <c r="Q29" s="42">
        <v>477.48</v>
      </c>
      <c r="R29" s="51">
        <f t="shared" si="21"/>
        <v>0.65985032149256106</v>
      </c>
      <c r="S29" s="51">
        <f t="shared" si="16"/>
        <v>5.2274330042313188</v>
      </c>
      <c r="T29" s="51">
        <f>((Q29/Q17)-1)*100</f>
        <v>8.7207978505396522</v>
      </c>
    </row>
    <row r="30" spans="1:20" s="6" customFormat="1" ht="9.75" customHeight="1" x14ac:dyDescent="0.2">
      <c r="A30" s="40"/>
      <c r="B30" s="41" t="s">
        <v>33</v>
      </c>
      <c r="C30" s="42">
        <v>583.04999999999995</v>
      </c>
      <c r="D30" s="51">
        <f t="shared" si="17"/>
        <v>2.6478407070297916</v>
      </c>
      <c r="E30" s="51">
        <f>((C30/C$23)-1)*100</f>
        <v>7.4291083964401983</v>
      </c>
      <c r="F30" s="51">
        <f t="shared" si="18"/>
        <v>8.5835071513706609</v>
      </c>
      <c r="G30" s="55"/>
      <c r="H30" s="40"/>
      <c r="I30" s="41" t="s">
        <v>33</v>
      </c>
      <c r="J30" s="42">
        <v>559</v>
      </c>
      <c r="K30" s="51">
        <f t="shared" si="19"/>
        <v>5.5234643409974638</v>
      </c>
      <c r="L30" s="51">
        <f>((J30/J$23)-1)*100</f>
        <v>6.9038056989864316</v>
      </c>
      <c r="M30" s="51">
        <f t="shared" si="20"/>
        <v>8.3984564370067183</v>
      </c>
      <c r="N30" s="44"/>
      <c r="O30" s="40"/>
      <c r="P30" s="41" t="s">
        <v>33</v>
      </c>
      <c r="Q30" s="42">
        <v>484.09</v>
      </c>
      <c r="R30" s="51">
        <f t="shared" si="21"/>
        <v>1.3843511770126327</v>
      </c>
      <c r="S30" s="51">
        <f>((Q30/Q$23)-1)*100</f>
        <v>6.6841502115655871</v>
      </c>
      <c r="T30" s="51">
        <f t="shared" si="22"/>
        <v>9.6292773512693266</v>
      </c>
    </row>
    <row r="31" spans="1:20" s="6" customFormat="1" ht="9.75" customHeight="1" x14ac:dyDescent="0.2">
      <c r="A31" s="40"/>
      <c r="B31" s="41" t="s">
        <v>34</v>
      </c>
      <c r="C31" s="42">
        <v>583.52</v>
      </c>
      <c r="D31" s="51">
        <f>((C31/C30)-1)*100</f>
        <v>8.0610582282836241E-2</v>
      </c>
      <c r="E31" s="51">
        <f>((C31/C$23)-1)*100</f>
        <v>7.5157076262598377</v>
      </c>
      <c r="F31" s="51">
        <f>((C31/C19)-1)*100</f>
        <v>8.2959058683790268</v>
      </c>
      <c r="G31" s="55"/>
      <c r="H31" s="40"/>
      <c r="I31" s="41" t="s">
        <v>34</v>
      </c>
      <c r="J31" s="42">
        <v>560.65</v>
      </c>
      <c r="K31" s="51">
        <f t="shared" si="19"/>
        <v>0.29516994633274063</v>
      </c>
      <c r="L31" s="51">
        <f>((J31/J$23)-1)*100</f>
        <v>7.219353604895784</v>
      </c>
      <c r="M31" s="51">
        <f>((J31/J19)-1)*100</f>
        <v>8.0791918880363855</v>
      </c>
      <c r="N31" s="44"/>
      <c r="O31" s="40"/>
      <c r="P31" s="41" t="s">
        <v>34</v>
      </c>
      <c r="Q31" s="42">
        <v>484.09</v>
      </c>
      <c r="R31" s="51">
        <f>((Q31/Q30)-1)*100</f>
        <v>0</v>
      </c>
      <c r="S31" s="51">
        <f>((Q31/Q$23)-1)*100</f>
        <v>6.6841502115655871</v>
      </c>
      <c r="T31" s="51">
        <f>((Q31/Q19)-1)*100</f>
        <v>9.6292773512693266</v>
      </c>
    </row>
    <row r="32" spans="1:20" s="6" customFormat="1" ht="9.75" customHeight="1" x14ac:dyDescent="0.2">
      <c r="A32" s="40"/>
      <c r="B32" s="41" t="s">
        <v>35</v>
      </c>
      <c r="C32" s="42">
        <v>584.20000000000005</v>
      </c>
      <c r="D32" s="51">
        <f t="shared" si="17"/>
        <v>0.11653413764738385</v>
      </c>
      <c r="E32" s="51">
        <f>((C32/C$23)-1)*100</f>
        <v>7.6410001289775709</v>
      </c>
      <c r="F32" s="51">
        <f>((C32/C20)-1)*100</f>
        <v>7.9812206572769995</v>
      </c>
      <c r="G32" s="55"/>
      <c r="H32" s="40"/>
      <c r="I32" s="41" t="s">
        <v>35</v>
      </c>
      <c r="J32" s="42">
        <v>562.96</v>
      </c>
      <c r="K32" s="51">
        <f t="shared" si="19"/>
        <v>0.41202176045662675</v>
      </c>
      <c r="L32" s="51">
        <f>((J32/J$23)-1)*100</f>
        <v>7.6611206731688863</v>
      </c>
      <c r="M32" s="51">
        <f>((J32/J20)-1)*100</f>
        <v>7.8736083699005643</v>
      </c>
      <c r="N32" s="44"/>
      <c r="O32" s="40"/>
      <c r="P32" s="41" t="s">
        <v>35</v>
      </c>
      <c r="Q32" s="42">
        <v>484.06</v>
      </c>
      <c r="R32" s="51">
        <f t="shared" si="21"/>
        <v>-6.1971947365124791E-3</v>
      </c>
      <c r="S32" s="51">
        <f>((Q32/Q$23)-1)*100</f>
        <v>6.6775387870239733</v>
      </c>
      <c r="T32" s="51">
        <f>((Q32/Q20)-1)*100</f>
        <v>7.8036613068460214</v>
      </c>
    </row>
    <row r="33" spans="1:20" s="6" customFormat="1" ht="9.75" customHeight="1" x14ac:dyDescent="0.2">
      <c r="A33" s="40"/>
      <c r="B33" s="41" t="s">
        <v>36</v>
      </c>
      <c r="C33" s="42">
        <v>585.91</v>
      </c>
      <c r="D33" s="51">
        <f>((C33/C32)-1)*100</f>
        <v>0.29270797672029669</v>
      </c>
      <c r="E33" s="51">
        <f>((C33/C$23)-1)*100</f>
        <v>7.9560739225766008</v>
      </c>
      <c r="F33" s="51">
        <f>((C33/C21)-1)*100</f>
        <v>8.0217551622418846</v>
      </c>
      <c r="G33" s="55"/>
      <c r="H33" s="40"/>
      <c r="I33" s="41" t="s">
        <v>36</v>
      </c>
      <c r="J33" s="42">
        <v>564.41</v>
      </c>
      <c r="K33" s="51">
        <f t="shared" si="19"/>
        <v>0.25756714509022061</v>
      </c>
      <c r="L33" s="51">
        <f>((J33/J$23)-1)*100</f>
        <v>7.9384203480588944</v>
      </c>
      <c r="M33" s="51">
        <f>((J33/J21)-1)*100</f>
        <v>8.1328071116560494</v>
      </c>
      <c r="N33" s="44"/>
      <c r="O33" s="40"/>
      <c r="P33" s="41" t="s">
        <v>36</v>
      </c>
      <c r="Q33" s="42">
        <v>489.08</v>
      </c>
      <c r="R33" s="51">
        <f>((Q33/Q32)-1)*100</f>
        <v>1.0370615212990097</v>
      </c>
      <c r="S33" s="51">
        <f>((Q33/Q$23)-1)*100</f>
        <v>7.7838504936530217</v>
      </c>
      <c r="T33" s="51">
        <f>((Q33/Q21)-1)*100</f>
        <v>7.7838504936530217</v>
      </c>
    </row>
    <row r="34" spans="1:20" s="6" customFormat="1" ht="9.75" customHeight="1" x14ac:dyDescent="0.2">
      <c r="A34" s="40"/>
      <c r="B34" s="41" t="s">
        <v>3</v>
      </c>
      <c r="C34" s="42">
        <v>586.33000000000004</v>
      </c>
      <c r="D34" s="51">
        <f t="shared" si="17"/>
        <v>7.1683364339247824E-2</v>
      </c>
      <c r="E34" s="51">
        <f>((C34/C$23)-1)*100</f>
        <v>8.033460468372855</v>
      </c>
      <c r="F34" s="51">
        <f>((C34/C22)-1)*100</f>
        <v>8.0752783307527878</v>
      </c>
      <c r="G34" s="55"/>
      <c r="H34" s="40"/>
      <c r="I34" s="41" t="s">
        <v>3</v>
      </c>
      <c r="J34" s="42">
        <v>566.12</v>
      </c>
      <c r="K34" s="51">
        <f t="shared" si="19"/>
        <v>0.30297124430822553</v>
      </c>
      <c r="L34" s="51">
        <f>((J34/J$23)-1)*100</f>
        <v>8.2654427232740524</v>
      </c>
      <c r="M34" s="51">
        <f>((J34/J22)-1)*100</f>
        <v>8.4417201417488883</v>
      </c>
      <c r="N34" s="44"/>
      <c r="O34" s="40"/>
      <c r="P34" s="41" t="s">
        <v>3</v>
      </c>
      <c r="Q34" s="42">
        <v>489.08</v>
      </c>
      <c r="R34" s="51">
        <f t="shared" si="21"/>
        <v>0</v>
      </c>
      <c r="S34" s="51">
        <f>((Q34/Q$23)-1)*100</f>
        <v>7.7838504936530217</v>
      </c>
      <c r="T34" s="51">
        <f>((Q34/Q22)-1)*100</f>
        <v>7.7838504936530217</v>
      </c>
    </row>
    <row r="35" spans="1:20" s="6" customFormat="1" ht="9.75" customHeight="1" x14ac:dyDescent="0.2">
      <c r="A35" s="40"/>
      <c r="B35" s="41" t="s">
        <v>4</v>
      </c>
      <c r="C35" s="42">
        <v>587.17999999999995</v>
      </c>
      <c r="D35" s="51">
        <f t="shared" si="17"/>
        <v>0.14496955639313747</v>
      </c>
      <c r="E35" s="51">
        <f t="shared" ref="E35" si="23">((C35/C$23)-1)*100</f>
        <v>8.1900760967700279</v>
      </c>
      <c r="F35" s="51">
        <f t="shared" si="18"/>
        <v>8.1900760967700279</v>
      </c>
      <c r="G35" s="55"/>
      <c r="H35" s="40"/>
      <c r="I35" s="41" t="s">
        <v>4</v>
      </c>
      <c r="J35" s="42">
        <v>571.51</v>
      </c>
      <c r="K35" s="51">
        <f t="shared" si="19"/>
        <v>0.95209496219883505</v>
      </c>
      <c r="L35" s="51">
        <f t="shared" ref="L35" si="24">((J35/J$23)-1)*100</f>
        <v>9.2962325492446105</v>
      </c>
      <c r="M35" s="51">
        <f t="shared" si="20"/>
        <v>9.2962325492446105</v>
      </c>
      <c r="N35" s="44"/>
      <c r="O35" s="40"/>
      <c r="P35" s="41" t="s">
        <v>4</v>
      </c>
      <c r="Q35" s="42">
        <v>489.09</v>
      </c>
      <c r="R35" s="51">
        <f t="shared" si="21"/>
        <v>2.0446552711161914E-3</v>
      </c>
      <c r="S35" s="51">
        <f t="shared" ref="S35" si="25">((Q35/Q$23)-1)*100</f>
        <v>7.7860543018335671</v>
      </c>
      <c r="T35" s="51">
        <f t="shared" si="22"/>
        <v>7.7860543018335671</v>
      </c>
    </row>
    <row r="36" spans="1:20" s="6" customFormat="1" ht="9.75" customHeight="1" x14ac:dyDescent="0.2">
      <c r="A36" s="49">
        <v>2016</v>
      </c>
      <c r="B36" s="52" t="s">
        <v>27</v>
      </c>
      <c r="C36" s="53">
        <v>592.26</v>
      </c>
      <c r="D36" s="54">
        <f t="shared" si="17"/>
        <v>0.86515208283661771</v>
      </c>
      <c r="E36" s="54">
        <f t="shared" ref="E36:E47" si="26">((C36/C$35)-1)*100</f>
        <v>0.86515208283661771</v>
      </c>
      <c r="F36" s="54">
        <f>((C36/C24)-1)*100</f>
        <v>8.1931276374198614</v>
      </c>
      <c r="G36" s="55"/>
      <c r="H36" s="49">
        <v>2016</v>
      </c>
      <c r="I36" s="52" t="s">
        <v>27</v>
      </c>
      <c r="J36" s="53">
        <v>577.23</v>
      </c>
      <c r="K36" s="54">
        <f t="shared" si="19"/>
        <v>1.0008573778236718</v>
      </c>
      <c r="L36" s="54">
        <f t="shared" ref="L36:L47" si="27">((J36/J$35)-1)*100</f>
        <v>1.0008573778236718</v>
      </c>
      <c r="M36" s="54">
        <f>((J36/J24)-1)*100</f>
        <v>10.39013195639702</v>
      </c>
      <c r="N36" s="44"/>
      <c r="O36" s="49">
        <v>2016</v>
      </c>
      <c r="P36" s="52" t="s">
        <v>27</v>
      </c>
      <c r="Q36" s="53">
        <v>496.6</v>
      </c>
      <c r="R36" s="54">
        <f t="shared" si="21"/>
        <v>1.5355047128340571</v>
      </c>
      <c r="S36" s="54">
        <f t="shared" ref="S36:S47" si="28">((Q36/Q$35)-1)*100</f>
        <v>1.5355047128340571</v>
      </c>
      <c r="T36" s="54">
        <f>((Q36/Q24)-1)*100</f>
        <v>8.705645426088493</v>
      </c>
    </row>
    <row r="37" spans="1:20" s="6" customFormat="1" ht="9.75" customHeight="1" x14ac:dyDescent="0.2">
      <c r="A37" s="40"/>
      <c r="B37" s="41" t="s">
        <v>28</v>
      </c>
      <c r="C37" s="42">
        <v>594.16</v>
      </c>
      <c r="D37" s="51">
        <f t="shared" ref="D37" si="29">((C37/C36)-1)*100</f>
        <v>0.32080505183533781</v>
      </c>
      <c r="E37" s="51">
        <f t="shared" si="26"/>
        <v>1.1887325862597553</v>
      </c>
      <c r="F37" s="51">
        <f t="shared" ref="F37" si="30">((C37/C25)-1)*100</f>
        <v>8.3264963809732038</v>
      </c>
      <c r="G37" s="55"/>
      <c r="H37" s="40"/>
      <c r="I37" s="41" t="s">
        <v>28</v>
      </c>
      <c r="J37" s="42">
        <v>578.41</v>
      </c>
      <c r="K37" s="51">
        <f t="shared" si="19"/>
        <v>0.20442457945706316</v>
      </c>
      <c r="L37" s="51">
        <f t="shared" si="27"/>
        <v>1.2073279557663019</v>
      </c>
      <c r="M37" s="51">
        <f t="shared" ref="M37" si="31">((J37/J25)-1)*100</f>
        <v>10.584074180288706</v>
      </c>
      <c r="N37" s="44"/>
      <c r="O37" s="40"/>
      <c r="P37" s="41" t="s">
        <v>28</v>
      </c>
      <c r="Q37" s="42">
        <v>501.95</v>
      </c>
      <c r="R37" s="51">
        <f t="shared" si="21"/>
        <v>1.0773258155456933</v>
      </c>
      <c r="S37" s="51">
        <f t="shared" si="28"/>
        <v>2.6293729170500324</v>
      </c>
      <c r="T37" s="51">
        <f t="shared" ref="T37" si="32">((Q37/Q25)-1)*100</f>
        <v>9.2097819938209859</v>
      </c>
    </row>
    <row r="38" spans="1:20" s="6" customFormat="1" ht="9.75" customHeight="1" x14ac:dyDescent="0.2">
      <c r="A38" s="40"/>
      <c r="B38" s="41" t="s">
        <v>29</v>
      </c>
      <c r="C38" s="42">
        <v>599.64</v>
      </c>
      <c r="D38" s="51">
        <f>((C38/C37)-1)*100</f>
        <v>0.92231048875723864</v>
      </c>
      <c r="E38" s="51">
        <f t="shared" si="26"/>
        <v>2.1220068803433412</v>
      </c>
      <c r="F38" s="51">
        <f>((C38/C26)-1)*100</f>
        <v>9.3495267793642931</v>
      </c>
      <c r="G38" s="55"/>
      <c r="H38" s="40"/>
      <c r="I38" s="41" t="s">
        <v>29</v>
      </c>
      <c r="J38" s="42">
        <v>579.95000000000005</v>
      </c>
      <c r="K38" s="51">
        <f>((J38/J37)-1)*100</f>
        <v>0.26624712574125908</v>
      </c>
      <c r="L38" s="51">
        <f t="shared" si="27"/>
        <v>1.4767895574880674</v>
      </c>
      <c r="M38" s="51">
        <f>((J38/J26)-1)*100</f>
        <v>10.859425775127129</v>
      </c>
      <c r="N38" s="44"/>
      <c r="O38" s="40"/>
      <c r="P38" s="41" t="s">
        <v>29</v>
      </c>
      <c r="Q38" s="42">
        <v>505.08</v>
      </c>
      <c r="R38" s="51">
        <f>((Q38/Q37)-1)*100</f>
        <v>0.62356808447057155</v>
      </c>
      <c r="S38" s="51">
        <f t="shared" si="28"/>
        <v>3.2693369318530285</v>
      </c>
      <c r="T38" s="51">
        <f>((Q38/Q26)-1)*100</f>
        <v>10.168826069886139</v>
      </c>
    </row>
    <row r="39" spans="1:20" s="6" customFormat="1" ht="9.75" customHeight="1" x14ac:dyDescent="0.2">
      <c r="A39" s="40"/>
      <c r="B39" s="41" t="s">
        <v>30</v>
      </c>
      <c r="C39" s="42">
        <v>602.87</v>
      </c>
      <c r="D39" s="51">
        <f>((C39/C38)-1)*100</f>
        <v>0.53865652724969237</v>
      </c>
      <c r="E39" s="51">
        <f t="shared" si="26"/>
        <v>2.672093736162684</v>
      </c>
      <c r="F39" s="51">
        <f>((C39/C27)-1)*100</f>
        <v>8.7604409085169088</v>
      </c>
      <c r="G39" s="55"/>
      <c r="H39" s="40"/>
      <c r="I39" s="41" t="s">
        <v>30</v>
      </c>
      <c r="J39" s="42">
        <v>580.41999999999996</v>
      </c>
      <c r="K39" s="51">
        <f>((J39/J38)-1)*100</f>
        <v>8.1041469092157925E-2</v>
      </c>
      <c r="L39" s="51">
        <f t="shared" si="27"/>
        <v>1.5590278385330114</v>
      </c>
      <c r="M39" s="51">
        <f>((J39/J27)-1)*100</f>
        <v>10.932303811016375</v>
      </c>
      <c r="N39" s="44"/>
      <c r="O39" s="40"/>
      <c r="P39" s="41" t="s">
        <v>30</v>
      </c>
      <c r="Q39" s="42">
        <v>518.02</v>
      </c>
      <c r="R39" s="51">
        <f>((Q39/Q38)-1)*100</f>
        <v>2.5619703809297567</v>
      </c>
      <c r="S39" s="51">
        <f t="shared" si="28"/>
        <v>5.91506675662965</v>
      </c>
      <c r="T39" s="51">
        <f>((Q39/Q27)-1)*100</f>
        <v>9.2062822810161205</v>
      </c>
    </row>
    <row r="40" spans="1:20" s="6" customFormat="1" ht="9.75" customHeight="1" x14ac:dyDescent="0.2">
      <c r="A40" s="40"/>
      <c r="B40" s="41" t="s">
        <v>31</v>
      </c>
      <c r="C40" s="42">
        <v>606.38</v>
      </c>
      <c r="D40" s="51">
        <f t="shared" ref="D40:D42" si="33">((C40/C39)-1)*100</f>
        <v>0.58221507124256444</v>
      </c>
      <c r="E40" s="51">
        <f t="shared" si="26"/>
        <v>3.2698661398549156</v>
      </c>
      <c r="F40" s="51">
        <f t="shared" ref="F40" si="34">((C40/C28)-1)*100</f>
        <v>7.6038542757262295</v>
      </c>
      <c r="G40" s="55"/>
      <c r="H40" s="40"/>
      <c r="I40" s="41" t="s">
        <v>31</v>
      </c>
      <c r="J40" s="42">
        <v>589.25</v>
      </c>
      <c r="K40" s="51">
        <f t="shared" ref="K40:K42" si="35">((J40/J39)-1)*100</f>
        <v>1.5213121532683394</v>
      </c>
      <c r="L40" s="51">
        <f t="shared" si="27"/>
        <v>3.1040576717817681</v>
      </c>
      <c r="M40" s="51">
        <f t="shared" ref="M40" si="36">((J40/J28)-1)*100</f>
        <v>11.265318453898288</v>
      </c>
      <c r="N40" s="44"/>
      <c r="O40" s="40"/>
      <c r="P40" s="41" t="s">
        <v>31</v>
      </c>
      <c r="Q40" s="42">
        <v>522.29999999999995</v>
      </c>
      <c r="R40" s="51">
        <f t="shared" ref="R40:R42" si="37">((Q40/Q39)-1)*100</f>
        <v>0.82622292575575962</v>
      </c>
      <c r="S40" s="51">
        <f t="shared" si="28"/>
        <v>6.7901613200024524</v>
      </c>
      <c r="T40" s="51">
        <f t="shared" ref="T40" si="38">((Q40/Q28)-1)*100</f>
        <v>10.108569621587415</v>
      </c>
    </row>
    <row r="41" spans="1:20" s="6" customFormat="1" ht="9" customHeight="1" x14ac:dyDescent="0.2">
      <c r="A41" s="40"/>
      <c r="B41" s="41" t="s">
        <v>32</v>
      </c>
      <c r="C41" s="42">
        <v>621.72</v>
      </c>
      <c r="D41" s="51">
        <f t="shared" si="33"/>
        <v>2.5297668128896111</v>
      </c>
      <c r="E41" s="51">
        <f t="shared" si="26"/>
        <v>5.8823529411764941</v>
      </c>
      <c r="F41" s="51">
        <f>((C41/C29)-1)*100</f>
        <v>9.4558194397986064</v>
      </c>
      <c r="G41" s="55"/>
      <c r="H41" s="40"/>
      <c r="I41" s="41" t="s">
        <v>32</v>
      </c>
      <c r="J41" s="42">
        <v>589.37</v>
      </c>
      <c r="K41" s="51">
        <f t="shared" si="35"/>
        <v>2.0364870598221785E-2</v>
      </c>
      <c r="L41" s="51">
        <f t="shared" si="27"/>
        <v>3.1250546797081391</v>
      </c>
      <c r="M41" s="51">
        <f>((J41/J29)-1)*100</f>
        <v>11.256465435874198</v>
      </c>
      <c r="N41" s="44"/>
      <c r="O41" s="40"/>
      <c r="P41" s="41" t="s">
        <v>32</v>
      </c>
      <c r="Q41" s="42">
        <v>531.16</v>
      </c>
      <c r="R41" s="51">
        <f t="shared" si="37"/>
        <v>1.6963430978365057</v>
      </c>
      <c r="S41" s="51">
        <f t="shared" si="28"/>
        <v>8.6016888507227662</v>
      </c>
      <c r="T41" s="51">
        <f>((Q41/Q29)-1)*100</f>
        <v>11.24235570076233</v>
      </c>
    </row>
    <row r="42" spans="1:20" s="6" customFormat="1" ht="9.75" customHeight="1" x14ac:dyDescent="0.2">
      <c r="A42" s="40"/>
      <c r="B42" s="41" t="s">
        <v>33</v>
      </c>
      <c r="C42" s="42">
        <v>627.73</v>
      </c>
      <c r="D42" s="51">
        <f t="shared" si="33"/>
        <v>0.96667310043105914</v>
      </c>
      <c r="E42" s="51">
        <f t="shared" si="26"/>
        <v>6.9058891651623044</v>
      </c>
      <c r="F42" s="51">
        <f t="shared" ref="F42" si="39">((C42/C30)-1)*100</f>
        <v>7.663150673184127</v>
      </c>
      <c r="G42" s="55"/>
      <c r="H42" s="40"/>
      <c r="I42" s="41" t="s">
        <v>33</v>
      </c>
      <c r="J42" s="42">
        <v>589.37</v>
      </c>
      <c r="K42" s="51">
        <f t="shared" si="35"/>
        <v>0</v>
      </c>
      <c r="L42" s="51">
        <f t="shared" si="27"/>
        <v>3.1250546797081391</v>
      </c>
      <c r="M42" s="51">
        <f t="shared" ref="M42" si="40">((J42/J30)-1)*100</f>
        <v>5.4329159212880063</v>
      </c>
      <c r="N42" s="44"/>
      <c r="O42" s="40"/>
      <c r="P42" s="41" t="s">
        <v>33</v>
      </c>
      <c r="Q42" s="42">
        <v>540.51</v>
      </c>
      <c r="R42" s="51">
        <f t="shared" si="37"/>
        <v>1.7602982152270519</v>
      </c>
      <c r="S42" s="51">
        <f t="shared" si="28"/>
        <v>10.513402441268482</v>
      </c>
      <c r="T42" s="51">
        <f t="shared" ref="T42" si="41">((Q42/Q30)-1)*100</f>
        <v>11.654857567807642</v>
      </c>
    </row>
    <row r="43" spans="1:20" s="6" customFormat="1" ht="9.75" customHeight="1" x14ac:dyDescent="0.2">
      <c r="A43" s="40"/>
      <c r="B43" s="41" t="s">
        <v>34</v>
      </c>
      <c r="C43" s="42">
        <v>631.08000000000004</v>
      </c>
      <c r="D43" s="51">
        <f>((C43/C42)-1)*100</f>
        <v>0.53366893409587668</v>
      </c>
      <c r="E43" s="51">
        <f t="shared" si="26"/>
        <v>7.4764126843557488</v>
      </c>
      <c r="F43" s="51">
        <f>((C43/C31)-1)*100</f>
        <v>8.1505346860433434</v>
      </c>
      <c r="G43" s="55"/>
      <c r="H43" s="40"/>
      <c r="I43" s="41" t="s">
        <v>34</v>
      </c>
      <c r="J43" s="42">
        <v>607.53</v>
      </c>
      <c r="K43" s="51">
        <f>((J43/J42)-1)*100</f>
        <v>3.0812562566808532</v>
      </c>
      <c r="L43" s="51">
        <f t="shared" si="27"/>
        <v>6.3026018792322169</v>
      </c>
      <c r="M43" s="51">
        <f>((J43/J31)-1)*100</f>
        <v>8.3617230000891709</v>
      </c>
      <c r="N43" s="44"/>
      <c r="O43" s="40"/>
      <c r="P43" s="41" t="s">
        <v>34</v>
      </c>
      <c r="Q43" s="42">
        <v>540.5</v>
      </c>
      <c r="R43" s="51">
        <v>0</v>
      </c>
      <c r="S43" s="51">
        <f t="shared" si="28"/>
        <v>10.511357827802659</v>
      </c>
      <c r="T43" s="51">
        <f>((Q43/Q31)-1)*100</f>
        <v>11.652791836228804</v>
      </c>
    </row>
    <row r="44" spans="1:20" s="6" customFormat="1" ht="9.75" customHeight="1" x14ac:dyDescent="0.2">
      <c r="A44" s="40"/>
      <c r="B44" s="41" t="s">
        <v>35</v>
      </c>
      <c r="C44" s="42">
        <v>633.62</v>
      </c>
      <c r="D44" s="51">
        <f t="shared" ref="D44" si="42">((C44/C43)-1)*100</f>
        <v>0.40248462952399144</v>
      </c>
      <c r="E44" s="51">
        <f t="shared" si="26"/>
        <v>7.9089887257740576</v>
      </c>
      <c r="F44" s="51">
        <f>((C44/C32)-1)*100</f>
        <v>8.4594317014720986</v>
      </c>
      <c r="G44" s="55"/>
      <c r="H44" s="40"/>
      <c r="I44" s="41" t="s">
        <v>35</v>
      </c>
      <c r="J44" s="42">
        <v>619.82000000000005</v>
      </c>
      <c r="K44" s="51">
        <f t="shared" ref="K44" si="43">((J44/J43)-1)*100</f>
        <v>2.0229453689529775</v>
      </c>
      <c r="L44" s="51">
        <f t="shared" si="27"/>
        <v>8.4530454410246527</v>
      </c>
      <c r="M44" s="51">
        <f>((J44/J32)-1)*100</f>
        <v>10.100184737814422</v>
      </c>
      <c r="N44" s="44"/>
      <c r="O44" s="40"/>
      <c r="P44" s="41" t="s">
        <v>35</v>
      </c>
      <c r="Q44" s="42">
        <v>540.5</v>
      </c>
      <c r="R44" s="51">
        <f t="shared" ref="R44" si="44">((Q44/Q43)-1)*100</f>
        <v>0</v>
      </c>
      <c r="S44" s="51">
        <f t="shared" si="28"/>
        <v>10.511357827802659</v>
      </c>
      <c r="T44" s="51">
        <f>((Q44/Q32)-1)*100</f>
        <v>11.659711605999256</v>
      </c>
    </row>
    <row r="45" spans="1:20" s="6" customFormat="1" ht="9.75" customHeight="1" x14ac:dyDescent="0.2">
      <c r="A45" s="40"/>
      <c r="B45" s="41" t="s">
        <v>36</v>
      </c>
      <c r="C45" s="42">
        <v>634.98</v>
      </c>
      <c r="D45" s="51">
        <f>((C45/C44)-1)*100</f>
        <v>0.21463968940373945</v>
      </c>
      <c r="E45" s="51">
        <f t="shared" si="26"/>
        <v>8.1406042440137725</v>
      </c>
      <c r="F45" s="51">
        <f>((C45/C33)-1)*100</f>
        <v>8.3750064003003999</v>
      </c>
      <c r="G45" s="55"/>
      <c r="H45" s="40"/>
      <c r="I45" s="41" t="s">
        <v>36</v>
      </c>
      <c r="J45" s="42">
        <v>619.91</v>
      </c>
      <c r="K45" s="51">
        <f>((J45/J44)-1)*100</f>
        <v>1.4520344616175684E-2</v>
      </c>
      <c r="L45" s="51">
        <f t="shared" si="27"/>
        <v>8.4687931969694255</v>
      </c>
      <c r="M45" s="51">
        <f>((J45/J33)-1)*100</f>
        <v>9.8332772275473435</v>
      </c>
      <c r="N45" s="44"/>
      <c r="O45" s="40"/>
      <c r="P45" s="41" t="s">
        <v>36</v>
      </c>
      <c r="Q45" s="42">
        <v>540.5</v>
      </c>
      <c r="R45" s="51">
        <f>((Q45/Q44)-1)*100</f>
        <v>0</v>
      </c>
      <c r="S45" s="51">
        <f t="shared" si="28"/>
        <v>10.511357827802659</v>
      </c>
      <c r="T45" s="51">
        <f>((Q45/Q33)-1)*100</f>
        <v>10.51361740410568</v>
      </c>
    </row>
    <row r="46" spans="1:20" s="6" customFormat="1" ht="9.75" customHeight="1" x14ac:dyDescent="0.2">
      <c r="A46" s="40"/>
      <c r="B46" s="41" t="s">
        <v>3</v>
      </c>
      <c r="C46" s="42">
        <v>636.34</v>
      </c>
      <c r="D46" s="51">
        <f t="shared" ref="D46:D59" si="45">((C46/C45)-1)*100</f>
        <v>0.21417997417241263</v>
      </c>
      <c r="E46" s="51">
        <f t="shared" si="26"/>
        <v>8.3722197622535077</v>
      </c>
      <c r="F46" s="51">
        <f>((C46/C34)-1)*100</f>
        <v>8.5293264884962472</v>
      </c>
      <c r="G46" s="55"/>
      <c r="H46" s="40"/>
      <c r="I46" s="41" t="s">
        <v>3</v>
      </c>
      <c r="J46" s="42">
        <v>620.03</v>
      </c>
      <c r="K46" s="51">
        <f t="shared" ref="K46:K59" si="46">((J46/J45)-1)*100</f>
        <v>1.935764869094303E-2</v>
      </c>
      <c r="L46" s="51">
        <f t="shared" si="27"/>
        <v>8.4897902048957974</v>
      </c>
      <c r="M46" s="51">
        <f>((J46/J34)-1)*100</f>
        <v>9.5227160319366853</v>
      </c>
      <c r="N46" s="44"/>
      <c r="O46" s="40"/>
      <c r="P46" s="41" t="s">
        <v>3</v>
      </c>
      <c r="Q46" s="42">
        <v>543.48</v>
      </c>
      <c r="R46" s="51">
        <f t="shared" ref="R46:R59" si="47">((Q46/Q45)-1)*100</f>
        <v>0.55134135060130873</v>
      </c>
      <c r="S46" s="51">
        <f t="shared" si="28"/>
        <v>11.1206526406183</v>
      </c>
      <c r="T46" s="51">
        <f>((Q46/Q34)-1)*100</f>
        <v>11.122924674899814</v>
      </c>
    </row>
    <row r="47" spans="1:20" s="6" customFormat="1" ht="9.75" customHeight="1" x14ac:dyDescent="0.2">
      <c r="A47" s="40"/>
      <c r="B47" s="41" t="s">
        <v>4</v>
      </c>
      <c r="C47" s="42">
        <v>641.32000000000005</v>
      </c>
      <c r="D47" s="51">
        <f t="shared" si="45"/>
        <v>0.78260049658986919</v>
      </c>
      <c r="E47" s="51">
        <f t="shared" si="26"/>
        <v>9.2203412922783556</v>
      </c>
      <c r="F47" s="51">
        <f t="shared" ref="F47" si="48">((C47/C35)-1)*100</f>
        <v>9.2203412922783556</v>
      </c>
      <c r="G47" s="55"/>
      <c r="H47" s="40"/>
      <c r="I47" s="41" t="s">
        <v>4</v>
      </c>
      <c r="J47" s="42">
        <v>620.09</v>
      </c>
      <c r="K47" s="51">
        <f t="shared" si="46"/>
        <v>9.6769511152672294E-3</v>
      </c>
      <c r="L47" s="51">
        <f t="shared" si="27"/>
        <v>8.500288708858994</v>
      </c>
      <c r="M47" s="51">
        <f t="shared" ref="M47" si="49">((J47/J35)-1)*100</f>
        <v>8.500288708858994</v>
      </c>
      <c r="N47" s="44"/>
      <c r="O47" s="40"/>
      <c r="P47" s="41" t="s">
        <v>4</v>
      </c>
      <c r="Q47" s="42">
        <v>543.48</v>
      </c>
      <c r="R47" s="51">
        <f t="shared" si="47"/>
        <v>0</v>
      </c>
      <c r="S47" s="51">
        <f t="shared" si="28"/>
        <v>11.1206526406183</v>
      </c>
      <c r="T47" s="51">
        <f t="shared" ref="T47" si="50">((Q47/Q35)-1)*100</f>
        <v>11.1206526406183</v>
      </c>
    </row>
    <row r="48" spans="1:20" s="6" customFormat="1" ht="9.75" customHeight="1" x14ac:dyDescent="0.2">
      <c r="A48" s="49">
        <v>2017</v>
      </c>
      <c r="B48" s="52" t="s">
        <v>27</v>
      </c>
      <c r="C48" s="53">
        <v>645.72</v>
      </c>
      <c r="D48" s="54">
        <f t="shared" si="45"/>
        <v>0.68608494979105483</v>
      </c>
      <c r="E48" s="54">
        <f t="shared" ref="E48:E59" si="51">((C48/C$47)-1)*100</f>
        <v>0.68608494979105483</v>
      </c>
      <c r="F48" s="54">
        <f t="shared" ref="F48:F59" si="52">((C48/C36)-1)*100</f>
        <v>9.0264410900618088</v>
      </c>
      <c r="G48" s="55"/>
      <c r="H48" s="49">
        <v>2017</v>
      </c>
      <c r="I48" s="52" t="s">
        <v>27</v>
      </c>
      <c r="J48" s="53">
        <v>633.58000000000004</v>
      </c>
      <c r="K48" s="54">
        <f t="shared" si="46"/>
        <v>2.1754906545824015</v>
      </c>
      <c r="L48" s="54">
        <f t="shared" ref="L48:L59" si="53">((J48/J$47)-1)*100</f>
        <v>2.1754906545824015</v>
      </c>
      <c r="M48" s="54">
        <f t="shared" ref="M48:M59" si="54">((J48/J36)-1)*100</f>
        <v>9.7621398749198729</v>
      </c>
      <c r="N48" s="44"/>
      <c r="O48" s="49">
        <v>2017</v>
      </c>
      <c r="P48" s="52" t="s">
        <v>27</v>
      </c>
      <c r="Q48" s="53">
        <v>549.02</v>
      </c>
      <c r="R48" s="54">
        <f t="shared" si="47"/>
        <v>1.0193567380584412</v>
      </c>
      <c r="S48" s="54">
        <f t="shared" ref="S48:S59" si="55">((Q48/Q$47)-1)*100</f>
        <v>1.0193567380584412</v>
      </c>
      <c r="T48" s="54">
        <f t="shared" ref="T48:T59" si="56">((Q48/Q36)-1)*100</f>
        <v>10.555779299234791</v>
      </c>
    </row>
    <row r="49" spans="1:20" s="6" customFormat="1" ht="9.75" customHeight="1" x14ac:dyDescent="0.2">
      <c r="A49" s="40"/>
      <c r="B49" s="41" t="s">
        <v>28</v>
      </c>
      <c r="C49" s="42">
        <v>650.54999999999995</v>
      </c>
      <c r="D49" s="51">
        <f t="shared" si="45"/>
        <v>0.748002230068745</v>
      </c>
      <c r="E49" s="51">
        <f t="shared" si="51"/>
        <v>1.4392191105843999</v>
      </c>
      <c r="F49" s="51">
        <f t="shared" si="52"/>
        <v>9.4907095731789468</v>
      </c>
      <c r="G49" s="55"/>
      <c r="H49" s="40"/>
      <c r="I49" s="41" t="s">
        <v>28</v>
      </c>
      <c r="J49" s="42">
        <v>639.13</v>
      </c>
      <c r="K49" s="51">
        <f t="shared" si="46"/>
        <v>0.87597462041097973</v>
      </c>
      <c r="L49" s="51">
        <f t="shared" si="53"/>
        <v>3.0705220209969353</v>
      </c>
      <c r="M49" s="51">
        <f t="shared" si="54"/>
        <v>10.497743814940975</v>
      </c>
      <c r="N49" s="44"/>
      <c r="O49" s="40"/>
      <c r="P49" s="41" t="s">
        <v>28</v>
      </c>
      <c r="Q49" s="42">
        <v>549.02</v>
      </c>
      <c r="R49" s="51">
        <f t="shared" si="47"/>
        <v>0</v>
      </c>
      <c r="S49" s="51">
        <f t="shared" si="55"/>
        <v>1.0193567380584412</v>
      </c>
      <c r="T49" s="51">
        <f t="shared" si="56"/>
        <v>9.3774280306803348</v>
      </c>
    </row>
    <row r="50" spans="1:20" s="6" customFormat="1" ht="9.75" customHeight="1" x14ac:dyDescent="0.2">
      <c r="A50" s="40"/>
      <c r="B50" s="41" t="s">
        <v>29</v>
      </c>
      <c r="C50" s="42">
        <v>651.29999999999995</v>
      </c>
      <c r="D50" s="51">
        <f>((C50/C49)-1)*100</f>
        <v>0.11528706479133621</v>
      </c>
      <c r="E50" s="51">
        <f>((C50/C$47)-1)*100</f>
        <v>1.5561654088442456</v>
      </c>
      <c r="F50" s="51">
        <f>((C50/C38)-1)*100</f>
        <v>8.6151691014608733</v>
      </c>
      <c r="G50" s="55"/>
      <c r="H50" s="40"/>
      <c r="I50" s="41" t="s">
        <v>29</v>
      </c>
      <c r="J50" s="42">
        <v>639.22</v>
      </c>
      <c r="K50" s="51">
        <f>((J50/J49)-1)*100</f>
        <v>1.408164223242192E-2</v>
      </c>
      <c r="L50" s="51">
        <f>((J50/J$47)-1)*100</f>
        <v>3.0850360431550206</v>
      </c>
      <c r="M50" s="51">
        <f>((J50/J38)-1)*100</f>
        <v>10.219846538494703</v>
      </c>
      <c r="N50" s="44"/>
      <c r="O50" s="40"/>
      <c r="P50" s="41" t="s">
        <v>29</v>
      </c>
      <c r="Q50" s="42">
        <v>551.46</v>
      </c>
      <c r="R50" s="51">
        <f>((Q50/Q49)-1)*100</f>
        <v>0.44442825397983388</v>
      </c>
      <c r="S50" s="51">
        <f>((Q50/Q$47)-1)*100</f>
        <v>1.4683153013910433</v>
      </c>
      <c r="T50" s="51">
        <f>((Q50/Q38)-1)*100</f>
        <v>9.1827037301021708</v>
      </c>
    </row>
    <row r="51" spans="1:20" s="6" customFormat="1" ht="8.25" customHeight="1" x14ac:dyDescent="0.2">
      <c r="A51" s="40"/>
      <c r="B51" s="41" t="s">
        <v>30</v>
      </c>
      <c r="C51" s="42">
        <v>654.09</v>
      </c>
      <c r="D51" s="51">
        <f>((C51/C50)-1)*100</f>
        <v>0.42837402118840462</v>
      </c>
      <c r="E51" s="51">
        <f>((C51/C$47)-1)*100</f>
        <v>1.9912056383708521</v>
      </c>
      <c r="F51" s="51">
        <f>((C51/C39)-1)*100</f>
        <v>8.4960273359099059</v>
      </c>
      <c r="G51" s="55"/>
      <c r="H51" s="40"/>
      <c r="I51" s="41" t="s">
        <v>30</v>
      </c>
      <c r="J51" s="42">
        <v>639.30999999999995</v>
      </c>
      <c r="K51" s="51">
        <f>((J51/J50)-1)*100</f>
        <v>1.4079659585108928E-2</v>
      </c>
      <c r="L51" s="51">
        <f>((J51/J$47)-1)*100</f>
        <v>3.0995500653130836</v>
      </c>
      <c r="M51" s="51">
        <f>((J51/J39)-1)*100</f>
        <v>10.146101099204019</v>
      </c>
      <c r="N51" s="44"/>
      <c r="O51" s="40"/>
      <c r="P51" s="41" t="s">
        <v>30</v>
      </c>
      <c r="Q51" s="42">
        <v>565.49</v>
      </c>
      <c r="R51" s="51">
        <f>((Q51/Q50)-1)*100</f>
        <v>2.5441555144525285</v>
      </c>
      <c r="S51" s="51">
        <f>((Q51/Q$47)-1)*100</f>
        <v>4.0498270405534775</v>
      </c>
      <c r="T51" s="51">
        <f>((Q51/Q39)-1)*100</f>
        <v>9.1637388517817886</v>
      </c>
    </row>
    <row r="52" spans="1:20" s="6" customFormat="1" ht="9.75" customHeight="1" x14ac:dyDescent="0.2">
      <c r="A52" s="40"/>
      <c r="B52" s="41" t="s">
        <v>31</v>
      </c>
      <c r="C52" s="42">
        <v>660.8</v>
      </c>
      <c r="D52" s="51">
        <f t="shared" si="45"/>
        <v>1.0258527114005656</v>
      </c>
      <c r="E52" s="51">
        <f t="shared" si="51"/>
        <v>3.0374851868022024</v>
      </c>
      <c r="F52" s="51">
        <f t="shared" si="52"/>
        <v>8.9745704013984628</v>
      </c>
      <c r="G52" s="55"/>
      <c r="H52" s="40"/>
      <c r="I52" s="41" t="s">
        <v>31</v>
      </c>
      <c r="J52" s="42">
        <v>639.66999999999996</v>
      </c>
      <c r="K52" s="51">
        <f t="shared" si="46"/>
        <v>5.6310709984197516E-2</v>
      </c>
      <c r="L52" s="51">
        <f t="shared" si="53"/>
        <v>3.1576061539453804</v>
      </c>
      <c r="M52" s="51">
        <f t="shared" si="54"/>
        <v>8.5566397963512841</v>
      </c>
      <c r="N52" s="44"/>
      <c r="O52" s="40"/>
      <c r="P52" s="41" t="s">
        <v>31</v>
      </c>
      <c r="Q52" s="42">
        <v>569.44000000000005</v>
      </c>
      <c r="R52" s="51">
        <f t="shared" si="47"/>
        <v>0.6985092574581353</v>
      </c>
      <c r="S52" s="51">
        <f t="shared" si="55"/>
        <v>4.7766247148009144</v>
      </c>
      <c r="T52" s="51">
        <f t="shared" si="56"/>
        <v>9.0254642925521988</v>
      </c>
    </row>
    <row r="53" spans="1:20" s="6" customFormat="1" ht="9.75" customHeight="1" x14ac:dyDescent="0.2">
      <c r="A53" s="40"/>
      <c r="B53" s="41" t="s">
        <v>32</v>
      </c>
      <c r="C53" s="42">
        <v>670.15</v>
      </c>
      <c r="D53" s="51">
        <f t="shared" si="45"/>
        <v>1.4149515738498764</v>
      </c>
      <c r="E53" s="51">
        <f t="shared" si="51"/>
        <v>4.4954157051082078</v>
      </c>
      <c r="F53" s="51">
        <f t="shared" si="52"/>
        <v>7.7896802419095357</v>
      </c>
      <c r="G53" s="55"/>
      <c r="H53" s="40"/>
      <c r="I53" s="41" t="s">
        <v>32</v>
      </c>
      <c r="J53" s="42">
        <v>655.81</v>
      </c>
      <c r="K53" s="51">
        <f t="shared" si="46"/>
        <v>2.5231760126315006</v>
      </c>
      <c r="L53" s="51">
        <f t="shared" si="53"/>
        <v>5.7604541276266241</v>
      </c>
      <c r="M53" s="51">
        <f t="shared" si="54"/>
        <v>11.273054278297145</v>
      </c>
      <c r="N53" s="44"/>
      <c r="O53" s="40"/>
      <c r="P53" s="41" t="s">
        <v>32</v>
      </c>
      <c r="Q53" s="42">
        <v>569.44000000000005</v>
      </c>
      <c r="R53" s="51">
        <f t="shared" si="47"/>
        <v>0</v>
      </c>
      <c r="S53" s="51">
        <f t="shared" si="55"/>
        <v>4.7766247148009144</v>
      </c>
      <c r="T53" s="51">
        <f t="shared" si="56"/>
        <v>7.2068679870472385</v>
      </c>
    </row>
    <row r="54" spans="1:20" s="6" customFormat="1" ht="9.75" customHeight="1" x14ac:dyDescent="0.2">
      <c r="A54" s="40"/>
      <c r="B54" s="41" t="s">
        <v>33</v>
      </c>
      <c r="C54" s="42">
        <v>673.3</v>
      </c>
      <c r="D54" s="51">
        <f t="shared" si="45"/>
        <v>0.47004401999553025</v>
      </c>
      <c r="E54" s="51">
        <f t="shared" si="51"/>
        <v>4.9865901577995198</v>
      </c>
      <c r="F54" s="51">
        <f t="shared" si="52"/>
        <v>7.2594905452981306</v>
      </c>
      <c r="G54" s="55"/>
      <c r="H54" s="40"/>
      <c r="I54" s="41" t="s">
        <v>33</v>
      </c>
      <c r="J54" s="42">
        <v>655.96</v>
      </c>
      <c r="K54" s="51">
        <f t="shared" si="46"/>
        <v>2.2872478309277078E-2</v>
      </c>
      <c r="L54" s="51">
        <f t="shared" si="53"/>
        <v>5.7846441645567515</v>
      </c>
      <c r="M54" s="51">
        <f t="shared" si="54"/>
        <v>11.298505183501039</v>
      </c>
      <c r="N54" s="44"/>
      <c r="O54" s="40"/>
      <c r="P54" s="41" t="s">
        <v>33</v>
      </c>
      <c r="Q54" s="42">
        <v>573.78</v>
      </c>
      <c r="R54" s="51">
        <f t="shared" si="47"/>
        <v>0.7621522899690758</v>
      </c>
      <c r="S54" s="51">
        <f t="shared" si="55"/>
        <v>5.5751821594170803</v>
      </c>
      <c r="T54" s="51">
        <f t="shared" si="56"/>
        <v>6.1552977743242421</v>
      </c>
    </row>
    <row r="55" spans="1:20" s="6" customFormat="1" ht="9.75" customHeight="1" x14ac:dyDescent="0.2">
      <c r="A55" s="40"/>
      <c r="B55" s="41" t="s">
        <v>34</v>
      </c>
      <c r="C55" s="42">
        <v>675.23</v>
      </c>
      <c r="D55" s="51">
        <f t="shared" si="45"/>
        <v>0.28664785385417169</v>
      </c>
      <c r="E55" s="51">
        <f t="shared" si="51"/>
        <v>5.2875319653215236</v>
      </c>
      <c r="F55" s="51">
        <f t="shared" si="52"/>
        <v>6.9959434620016525</v>
      </c>
      <c r="G55" s="55"/>
      <c r="H55" s="40"/>
      <c r="I55" s="41" t="s">
        <v>34</v>
      </c>
      <c r="J55" s="42">
        <v>656.02</v>
      </c>
      <c r="K55" s="51">
        <f t="shared" si="46"/>
        <v>9.1468992011733974E-3</v>
      </c>
      <c r="L55" s="51">
        <f t="shared" si="53"/>
        <v>5.7943201793287935</v>
      </c>
      <c r="M55" s="51">
        <f t="shared" si="54"/>
        <v>7.9814988560235722</v>
      </c>
      <c r="N55" s="44"/>
      <c r="O55" s="40"/>
      <c r="P55" s="41" t="s">
        <v>34</v>
      </c>
      <c r="Q55" s="42">
        <v>573.78</v>
      </c>
      <c r="R55" s="51">
        <f t="shared" si="47"/>
        <v>0</v>
      </c>
      <c r="S55" s="51">
        <f t="shared" si="55"/>
        <v>5.5751821594170803</v>
      </c>
      <c r="T55" s="51">
        <f t="shared" si="56"/>
        <v>6.1572617946345831</v>
      </c>
    </row>
    <row r="56" spans="1:20" s="6" customFormat="1" ht="9.75" hidden="1" customHeight="1" x14ac:dyDescent="0.2">
      <c r="A56" s="40"/>
      <c r="B56" s="41" t="s">
        <v>35</v>
      </c>
      <c r="C56" s="42"/>
      <c r="D56" s="51">
        <f t="shared" si="45"/>
        <v>-100</v>
      </c>
      <c r="E56" s="51">
        <f t="shared" si="51"/>
        <v>-100</v>
      </c>
      <c r="F56" s="51">
        <f t="shared" si="52"/>
        <v>-100</v>
      </c>
      <c r="G56" s="55"/>
      <c r="H56" s="40"/>
      <c r="I56" s="41" t="s">
        <v>35</v>
      </c>
      <c r="J56" s="42"/>
      <c r="K56" s="51">
        <f t="shared" si="46"/>
        <v>-100</v>
      </c>
      <c r="L56" s="51">
        <f t="shared" si="53"/>
        <v>-100</v>
      </c>
      <c r="M56" s="51">
        <f t="shared" si="54"/>
        <v>-100</v>
      </c>
      <c r="N56" s="44"/>
      <c r="O56" s="40"/>
      <c r="P56" s="41" t="s">
        <v>35</v>
      </c>
      <c r="Q56" s="42"/>
      <c r="R56" s="51">
        <f t="shared" si="47"/>
        <v>-100</v>
      </c>
      <c r="S56" s="51">
        <f t="shared" si="55"/>
        <v>-100</v>
      </c>
      <c r="T56" s="51">
        <f t="shared" si="56"/>
        <v>-100</v>
      </c>
    </row>
    <row r="57" spans="1:20" s="6" customFormat="1" ht="9.75" hidden="1" customHeight="1" x14ac:dyDescent="0.2">
      <c r="A57" s="40"/>
      <c r="B57" s="41" t="s">
        <v>36</v>
      </c>
      <c r="C57" s="42"/>
      <c r="D57" s="51" t="e">
        <f t="shared" si="45"/>
        <v>#DIV/0!</v>
      </c>
      <c r="E57" s="51">
        <f t="shared" si="51"/>
        <v>-100</v>
      </c>
      <c r="F57" s="51">
        <f t="shared" si="52"/>
        <v>-100</v>
      </c>
      <c r="G57" s="55"/>
      <c r="H57" s="40"/>
      <c r="I57" s="41" t="s">
        <v>36</v>
      </c>
      <c r="J57" s="42"/>
      <c r="K57" s="51" t="e">
        <f t="shared" si="46"/>
        <v>#DIV/0!</v>
      </c>
      <c r="L57" s="51">
        <f t="shared" si="53"/>
        <v>-100</v>
      </c>
      <c r="M57" s="51">
        <f t="shared" si="54"/>
        <v>-100</v>
      </c>
      <c r="N57" s="44"/>
      <c r="O57" s="40"/>
      <c r="P57" s="41" t="s">
        <v>36</v>
      </c>
      <c r="Q57" s="42"/>
      <c r="R57" s="51" t="e">
        <f t="shared" si="47"/>
        <v>#DIV/0!</v>
      </c>
      <c r="S57" s="51">
        <f t="shared" si="55"/>
        <v>-100</v>
      </c>
      <c r="T57" s="51">
        <f t="shared" si="56"/>
        <v>-100</v>
      </c>
    </row>
    <row r="58" spans="1:20" s="6" customFormat="1" ht="9.75" hidden="1" customHeight="1" x14ac:dyDescent="0.2">
      <c r="A58" s="40"/>
      <c r="B58" s="41" t="s">
        <v>3</v>
      </c>
      <c r="C58" s="42"/>
      <c r="D58" s="51" t="e">
        <f t="shared" si="45"/>
        <v>#DIV/0!</v>
      </c>
      <c r="E58" s="51">
        <f t="shared" si="51"/>
        <v>-100</v>
      </c>
      <c r="F58" s="51">
        <f t="shared" si="52"/>
        <v>-100</v>
      </c>
      <c r="G58" s="55"/>
      <c r="H58" s="40"/>
      <c r="I58" s="41" t="s">
        <v>3</v>
      </c>
      <c r="J58" s="42"/>
      <c r="K58" s="51" t="e">
        <f t="shared" si="46"/>
        <v>#DIV/0!</v>
      </c>
      <c r="L58" s="51">
        <f t="shared" si="53"/>
        <v>-100</v>
      </c>
      <c r="M58" s="51">
        <f t="shared" si="54"/>
        <v>-100</v>
      </c>
      <c r="N58" s="44"/>
      <c r="O58" s="40"/>
      <c r="P58" s="41" t="s">
        <v>3</v>
      </c>
      <c r="Q58" s="42"/>
      <c r="R58" s="51" t="e">
        <f t="shared" si="47"/>
        <v>#DIV/0!</v>
      </c>
      <c r="S58" s="51">
        <f t="shared" si="55"/>
        <v>-100</v>
      </c>
      <c r="T58" s="51">
        <f t="shared" si="56"/>
        <v>-100</v>
      </c>
    </row>
    <row r="59" spans="1:20" s="6" customFormat="1" ht="9.75" hidden="1" customHeight="1" x14ac:dyDescent="0.2">
      <c r="A59" s="40"/>
      <c r="B59" s="41" t="s">
        <v>4</v>
      </c>
      <c r="C59" s="42"/>
      <c r="D59" s="51" t="e">
        <f t="shared" si="45"/>
        <v>#DIV/0!</v>
      </c>
      <c r="E59" s="51">
        <f t="shared" si="51"/>
        <v>-100</v>
      </c>
      <c r="F59" s="51">
        <f t="shared" si="52"/>
        <v>-100</v>
      </c>
      <c r="G59" s="55"/>
      <c r="H59" s="40"/>
      <c r="I59" s="41" t="s">
        <v>4</v>
      </c>
      <c r="J59" s="42"/>
      <c r="K59" s="51" t="e">
        <f t="shared" si="46"/>
        <v>#DIV/0!</v>
      </c>
      <c r="L59" s="51">
        <f t="shared" si="53"/>
        <v>-100</v>
      </c>
      <c r="M59" s="51">
        <f t="shared" si="54"/>
        <v>-100</v>
      </c>
      <c r="N59" s="44"/>
      <c r="O59" s="40"/>
      <c r="P59" s="41" t="s">
        <v>4</v>
      </c>
      <c r="Q59" s="42"/>
      <c r="R59" s="51" t="e">
        <f t="shared" si="47"/>
        <v>#DIV/0!</v>
      </c>
      <c r="S59" s="51">
        <f t="shared" si="55"/>
        <v>-100</v>
      </c>
      <c r="T59" s="51">
        <f t="shared" si="56"/>
        <v>-100</v>
      </c>
    </row>
    <row r="60" spans="1:20" s="20" customFormat="1" ht="9.75" customHeight="1" x14ac:dyDescent="0.2">
      <c r="A60" s="11"/>
      <c r="B60" s="12"/>
      <c r="C60" s="13"/>
      <c r="D60" s="14"/>
      <c r="E60" s="14"/>
      <c r="F60" s="13"/>
      <c r="G60" s="6"/>
      <c r="H60" s="23"/>
      <c r="I60" s="12"/>
      <c r="J60" s="13"/>
      <c r="K60" s="14"/>
      <c r="L60" s="14"/>
      <c r="M60" s="15"/>
      <c r="N60" s="6"/>
      <c r="O60" s="23"/>
      <c r="P60" s="12"/>
      <c r="Q60" s="13"/>
      <c r="R60" s="14"/>
      <c r="S60" s="14"/>
      <c r="T60" s="15"/>
    </row>
    <row r="61" spans="1:20" s="20" customFormat="1" ht="9.75" customHeight="1" x14ac:dyDescent="0.2">
      <c r="A61" s="59" t="s">
        <v>10</v>
      </c>
      <c r="B61" s="59"/>
      <c r="C61" s="59"/>
      <c r="D61" s="59"/>
      <c r="E61" s="59"/>
      <c r="F61" s="59"/>
      <c r="G61" s="2"/>
      <c r="H61" s="59" t="s">
        <v>11</v>
      </c>
      <c r="I61" s="59"/>
      <c r="J61" s="59"/>
      <c r="K61" s="59"/>
      <c r="L61" s="59"/>
      <c r="M61" s="59"/>
      <c r="N61" s="2"/>
      <c r="O61" s="59" t="s">
        <v>12</v>
      </c>
      <c r="P61" s="59"/>
      <c r="Q61" s="59"/>
      <c r="R61" s="59"/>
      <c r="S61" s="59"/>
      <c r="T61" s="59"/>
    </row>
    <row r="62" spans="1:20" s="20" customFormat="1" ht="9.75" customHeight="1" x14ac:dyDescent="0.2">
      <c r="A62" s="28" t="s">
        <v>0</v>
      </c>
      <c r="B62" s="29"/>
      <c r="C62" s="62" t="s">
        <v>17</v>
      </c>
      <c r="D62" s="62" t="s">
        <v>18</v>
      </c>
      <c r="E62" s="62"/>
      <c r="F62" s="63"/>
      <c r="G62" s="9"/>
      <c r="H62" s="28" t="s">
        <v>0</v>
      </c>
      <c r="I62" s="29"/>
      <c r="J62" s="62" t="s">
        <v>17</v>
      </c>
      <c r="K62" s="62" t="s">
        <v>18</v>
      </c>
      <c r="L62" s="62"/>
      <c r="M62" s="63"/>
      <c r="N62" s="1"/>
      <c r="O62" s="28" t="s">
        <v>0</v>
      </c>
      <c r="P62" s="29"/>
      <c r="Q62" s="62" t="s">
        <v>17</v>
      </c>
      <c r="R62" s="62" t="s">
        <v>18</v>
      </c>
      <c r="S62" s="62"/>
      <c r="T62" s="63"/>
    </row>
    <row r="63" spans="1:20" ht="9.75" customHeight="1" x14ac:dyDescent="0.2">
      <c r="A63" s="32" t="s">
        <v>1</v>
      </c>
      <c r="B63" s="33"/>
      <c r="C63" s="62"/>
      <c r="D63" s="62" t="s">
        <v>19</v>
      </c>
      <c r="E63" s="62" t="s">
        <v>20</v>
      </c>
      <c r="F63" s="63"/>
      <c r="G63" s="9"/>
      <c r="H63" s="32" t="s">
        <v>1</v>
      </c>
      <c r="I63" s="33"/>
      <c r="J63" s="62"/>
      <c r="K63" s="62" t="s">
        <v>19</v>
      </c>
      <c r="L63" s="62" t="s">
        <v>20</v>
      </c>
      <c r="M63" s="63"/>
      <c r="N63" s="1"/>
      <c r="O63" s="32" t="s">
        <v>1</v>
      </c>
      <c r="P63" s="33"/>
      <c r="Q63" s="62"/>
      <c r="R63" s="62" t="s">
        <v>19</v>
      </c>
      <c r="S63" s="62" t="s">
        <v>20</v>
      </c>
      <c r="T63" s="63"/>
    </row>
    <row r="64" spans="1:20" ht="9.75" customHeight="1" x14ac:dyDescent="0.2">
      <c r="A64" s="34" t="s">
        <v>2</v>
      </c>
      <c r="B64" s="35"/>
      <c r="C64" s="62"/>
      <c r="D64" s="62"/>
      <c r="E64" s="30" t="s">
        <v>21</v>
      </c>
      <c r="F64" s="31" t="s">
        <v>22</v>
      </c>
      <c r="G64" s="9"/>
      <c r="H64" s="34" t="s">
        <v>2</v>
      </c>
      <c r="I64" s="35"/>
      <c r="J64" s="62"/>
      <c r="K64" s="62"/>
      <c r="L64" s="30" t="s">
        <v>21</v>
      </c>
      <c r="M64" s="31" t="s">
        <v>22</v>
      </c>
      <c r="N64" s="1"/>
      <c r="O64" s="34" t="s">
        <v>2</v>
      </c>
      <c r="P64" s="35"/>
      <c r="Q64" s="62"/>
      <c r="R64" s="62"/>
      <c r="S64" s="30" t="s">
        <v>21</v>
      </c>
      <c r="T64" s="31" t="s">
        <v>22</v>
      </c>
    </row>
    <row r="65" spans="1:20" ht="9.75" customHeight="1" x14ac:dyDescent="0.2">
      <c r="A65" s="49">
        <v>2013</v>
      </c>
      <c r="B65" s="41" t="s">
        <v>3</v>
      </c>
      <c r="C65" s="42">
        <v>423.41</v>
      </c>
      <c r="D65" s="51" t="s">
        <v>8</v>
      </c>
      <c r="E65" s="43" t="s">
        <v>8</v>
      </c>
      <c r="F65" s="43" t="s">
        <v>8</v>
      </c>
      <c r="G65" s="44"/>
      <c r="H65" s="40"/>
      <c r="I65" s="41" t="s">
        <v>3</v>
      </c>
      <c r="J65" s="42">
        <v>539.91999999999996</v>
      </c>
      <c r="K65" s="51" t="s">
        <v>8</v>
      </c>
      <c r="L65" s="43" t="s">
        <v>8</v>
      </c>
      <c r="M65" s="43" t="s">
        <v>8</v>
      </c>
      <c r="N65" s="44"/>
      <c r="O65" s="40"/>
      <c r="P65" s="41" t="s">
        <v>3</v>
      </c>
      <c r="Q65" s="42">
        <v>536.70000000000005</v>
      </c>
      <c r="R65" s="51" t="s">
        <v>8</v>
      </c>
      <c r="S65" s="43" t="s">
        <v>8</v>
      </c>
      <c r="T65" s="43" t="s">
        <v>8</v>
      </c>
    </row>
    <row r="66" spans="1:20" ht="9.75" customHeight="1" x14ac:dyDescent="0.2">
      <c r="A66" s="40"/>
      <c r="B66" s="45" t="s">
        <v>4</v>
      </c>
      <c r="C66" s="46">
        <v>421.13</v>
      </c>
      <c r="D66" s="51">
        <f t="shared" ref="D66:D71" si="57">((C66/C65)-1)*100</f>
        <v>-0.53848515623156068</v>
      </c>
      <c r="E66" s="47" t="s">
        <v>8</v>
      </c>
      <c r="F66" s="47" t="s">
        <v>8</v>
      </c>
      <c r="G66" s="48"/>
      <c r="H66" s="40"/>
      <c r="I66" s="45" t="s">
        <v>4</v>
      </c>
      <c r="J66" s="46">
        <v>541.01</v>
      </c>
      <c r="K66" s="51">
        <f t="shared" ref="K66:K71" si="58">((J66/J65)-1)*100</f>
        <v>0.20188176026079141</v>
      </c>
      <c r="L66" s="47" t="s">
        <v>8</v>
      </c>
      <c r="M66" s="47" t="s">
        <v>8</v>
      </c>
      <c r="N66" s="44"/>
      <c r="O66" s="40"/>
      <c r="P66" s="45" t="s">
        <v>4</v>
      </c>
      <c r="Q66" s="46">
        <v>536.83000000000004</v>
      </c>
      <c r="R66" s="51">
        <f t="shared" ref="R66:R71" si="59">((Q66/Q65)-1)*100</f>
        <v>2.4222098006343451E-2</v>
      </c>
      <c r="S66" s="47" t="s">
        <v>8</v>
      </c>
      <c r="T66" s="47" t="s">
        <v>8</v>
      </c>
    </row>
    <row r="67" spans="1:20" ht="9.75" customHeight="1" x14ac:dyDescent="0.2">
      <c r="A67" s="49">
        <v>2014</v>
      </c>
      <c r="B67" s="52" t="s">
        <v>27</v>
      </c>
      <c r="C67" s="53">
        <v>431.26</v>
      </c>
      <c r="D67" s="54">
        <f t="shared" si="57"/>
        <v>2.4054330016859415</v>
      </c>
      <c r="E67" s="54">
        <f>((C67/C$66)-1)*100</f>
        <v>2.4054330016859415</v>
      </c>
      <c r="F67" s="54" t="s">
        <v>8</v>
      </c>
      <c r="G67" s="44"/>
      <c r="H67" s="49">
        <f>A67</f>
        <v>2014</v>
      </c>
      <c r="I67" s="52" t="s">
        <v>27</v>
      </c>
      <c r="J67" s="53">
        <v>545.22</v>
      </c>
      <c r="K67" s="54">
        <f t="shared" si="58"/>
        <v>0.77817415574574778</v>
      </c>
      <c r="L67" s="54">
        <f>((J67/J$66)-1)*100</f>
        <v>0.77817415574574778</v>
      </c>
      <c r="M67" s="54" t="s">
        <v>8</v>
      </c>
      <c r="N67" s="44"/>
      <c r="O67" s="49">
        <f>A67</f>
        <v>2014</v>
      </c>
      <c r="P67" s="52" t="s">
        <v>27</v>
      </c>
      <c r="Q67" s="53">
        <v>541.92999999999995</v>
      </c>
      <c r="R67" s="54">
        <f t="shared" si="59"/>
        <v>0.95002142205165008</v>
      </c>
      <c r="S67" s="54">
        <f>((Q67/Q$66)-1)*100</f>
        <v>0.95002142205165008</v>
      </c>
      <c r="T67" s="54" t="s">
        <v>8</v>
      </c>
    </row>
    <row r="68" spans="1:20" ht="9.75" customHeight="1" x14ac:dyDescent="0.2">
      <c r="A68" s="40"/>
      <c r="B68" s="41" t="s">
        <v>28</v>
      </c>
      <c r="C68" s="42">
        <v>431.26</v>
      </c>
      <c r="D68" s="51">
        <f t="shared" si="57"/>
        <v>0</v>
      </c>
      <c r="E68" s="51">
        <f>((C68/C$66)-1)*100</f>
        <v>2.4054330016859415</v>
      </c>
      <c r="F68" s="51" t="s">
        <v>8</v>
      </c>
      <c r="G68" s="44"/>
      <c r="H68" s="40"/>
      <c r="I68" s="41" t="s">
        <v>28</v>
      </c>
      <c r="J68" s="42">
        <v>546.36</v>
      </c>
      <c r="K68" s="51">
        <f t="shared" si="58"/>
        <v>0.20908990866073118</v>
      </c>
      <c r="L68" s="51">
        <f>((J68/J$66)-1)*100</f>
        <v>0.98889114803792921</v>
      </c>
      <c r="M68" s="51" t="s">
        <v>8</v>
      </c>
      <c r="N68" s="44"/>
      <c r="O68" s="40"/>
      <c r="P68" s="41" t="s">
        <v>28</v>
      </c>
      <c r="Q68" s="42">
        <v>542.67999999999995</v>
      </c>
      <c r="R68" s="51">
        <f t="shared" si="59"/>
        <v>0.13839425756094759</v>
      </c>
      <c r="S68" s="51">
        <f>((Q68/Q$66)-1)*100</f>
        <v>1.0897304547063058</v>
      </c>
      <c r="T68" s="51" t="s">
        <v>8</v>
      </c>
    </row>
    <row r="69" spans="1:20" ht="9.75" customHeight="1" x14ac:dyDescent="0.2">
      <c r="A69" s="40"/>
      <c r="B69" s="41" t="s">
        <v>29</v>
      </c>
      <c r="C69" s="42">
        <v>431.26</v>
      </c>
      <c r="D69" s="51">
        <f t="shared" si="57"/>
        <v>0</v>
      </c>
      <c r="E69" s="51">
        <f>((C69/C$66)-1)*100</f>
        <v>2.4054330016859415</v>
      </c>
      <c r="F69" s="51" t="s">
        <v>8</v>
      </c>
      <c r="G69" s="44"/>
      <c r="H69" s="40"/>
      <c r="I69" s="41" t="s">
        <v>29</v>
      </c>
      <c r="J69" s="42">
        <v>554.15</v>
      </c>
      <c r="K69" s="51">
        <f t="shared" si="58"/>
        <v>1.4257998389340276</v>
      </c>
      <c r="L69" s="51">
        <f>((J69/J$66)-1)*100</f>
        <v>2.4287905953679134</v>
      </c>
      <c r="M69" s="51" t="s">
        <v>8</v>
      </c>
      <c r="N69" s="44"/>
      <c r="O69" s="40"/>
      <c r="P69" s="41" t="s">
        <v>29</v>
      </c>
      <c r="Q69" s="42">
        <v>542.73</v>
      </c>
      <c r="R69" s="51">
        <f t="shared" si="59"/>
        <v>9.2135328370490654E-3</v>
      </c>
      <c r="S69" s="51">
        <f>((Q69/Q$66)-1)*100</f>
        <v>1.0990443902166414</v>
      </c>
      <c r="T69" s="51" t="s">
        <v>8</v>
      </c>
    </row>
    <row r="70" spans="1:20" ht="9.75" customHeight="1" x14ac:dyDescent="0.2">
      <c r="A70" s="40"/>
      <c r="B70" s="41" t="s">
        <v>30</v>
      </c>
      <c r="C70" s="42">
        <v>431.26</v>
      </c>
      <c r="D70" s="51">
        <f t="shared" si="57"/>
        <v>0</v>
      </c>
      <c r="E70" s="51">
        <f>((C70/C$66)-1)*100</f>
        <v>2.4054330016859415</v>
      </c>
      <c r="F70" s="51" t="s">
        <v>8</v>
      </c>
      <c r="G70" s="44"/>
      <c r="H70" s="40"/>
      <c r="I70" s="41" t="s">
        <v>30</v>
      </c>
      <c r="J70" s="42">
        <v>554.4</v>
      </c>
      <c r="K70" s="51">
        <f t="shared" si="58"/>
        <v>4.5114138771085166E-2</v>
      </c>
      <c r="L70" s="51">
        <f>((J70/J$66)-1)*100</f>
        <v>2.4750004620986754</v>
      </c>
      <c r="M70" s="51" t="s">
        <v>8</v>
      </c>
      <c r="N70" s="44"/>
      <c r="O70" s="40"/>
      <c r="P70" s="41" t="s">
        <v>30</v>
      </c>
      <c r="Q70" s="42">
        <v>542.55999999999995</v>
      </c>
      <c r="R70" s="51">
        <f t="shared" si="59"/>
        <v>-3.1323125679449948E-2</v>
      </c>
      <c r="S70" s="51">
        <f>((Q70/Q$66)-1)*100</f>
        <v>1.0673770094815627</v>
      </c>
      <c r="T70" s="51" t="s">
        <v>8</v>
      </c>
    </row>
    <row r="71" spans="1:20" ht="9.75" customHeight="1" x14ac:dyDescent="0.2">
      <c r="A71" s="40"/>
      <c r="B71" s="41" t="s">
        <v>31</v>
      </c>
      <c r="C71" s="42">
        <v>431.26</v>
      </c>
      <c r="D71" s="51">
        <f t="shared" si="57"/>
        <v>0</v>
      </c>
      <c r="E71" s="51">
        <f>((C71/C$66)-1)*100</f>
        <v>2.4054330016859415</v>
      </c>
      <c r="F71" s="51" t="s">
        <v>8</v>
      </c>
      <c r="G71" s="44"/>
      <c r="H71" s="40"/>
      <c r="I71" s="41" t="s">
        <v>31</v>
      </c>
      <c r="J71" s="42">
        <v>563.62</v>
      </c>
      <c r="K71" s="51">
        <f t="shared" si="58"/>
        <v>1.6630591630591773</v>
      </c>
      <c r="L71" s="51">
        <f t="shared" ref="L71:L78" si="60">((J71/J$66)-1)*100</f>
        <v>4.1792203471285205</v>
      </c>
      <c r="M71" s="51" t="s">
        <v>8</v>
      </c>
      <c r="N71" s="44"/>
      <c r="O71" s="40"/>
      <c r="P71" s="41" t="s">
        <v>31</v>
      </c>
      <c r="Q71" s="42">
        <v>546.54</v>
      </c>
      <c r="R71" s="51">
        <f t="shared" si="59"/>
        <v>0.73355942199941904</v>
      </c>
      <c r="S71" s="51">
        <f>((Q71/Q$66)-1)*100</f>
        <v>1.8087662761022916</v>
      </c>
      <c r="T71" s="51" t="s">
        <v>8</v>
      </c>
    </row>
    <row r="72" spans="1:20" ht="9.75" customHeight="1" x14ac:dyDescent="0.2">
      <c r="A72" s="40"/>
      <c r="B72" s="41" t="s">
        <v>32</v>
      </c>
      <c r="C72" s="42">
        <v>431.26</v>
      </c>
      <c r="D72" s="51">
        <f t="shared" ref="D72" si="61">((C72/C71)-1)*100</f>
        <v>0</v>
      </c>
      <c r="E72" s="51">
        <f t="shared" ref="E72:E78" si="62">((C72/C$66)-1)*100</f>
        <v>2.4054330016859415</v>
      </c>
      <c r="F72" s="51" t="s">
        <v>8</v>
      </c>
      <c r="G72" s="44"/>
      <c r="H72" s="40"/>
      <c r="I72" s="41" t="s">
        <v>32</v>
      </c>
      <c r="J72" s="42">
        <v>579.28</v>
      </c>
      <c r="K72" s="51">
        <f t="shared" ref="K72" si="63">((J72/J71)-1)*100</f>
        <v>2.7784677619672848</v>
      </c>
      <c r="L72" s="51">
        <f t="shared" si="60"/>
        <v>7.0738063991423461</v>
      </c>
      <c r="M72" s="51" t="s">
        <v>8</v>
      </c>
      <c r="N72" s="44"/>
      <c r="O72" s="40"/>
      <c r="P72" s="41" t="s">
        <v>32</v>
      </c>
      <c r="Q72" s="42">
        <v>564.11</v>
      </c>
      <c r="R72" s="51">
        <f t="shared" ref="R72" si="64">((Q72/Q71)-1)*100</f>
        <v>3.2147692758078161</v>
      </c>
      <c r="S72" s="51">
        <f t="shared" ref="S72:S78" si="65">((Q72/Q$66)-1)*100</f>
        <v>5.0816832144254143</v>
      </c>
      <c r="T72" s="51" t="s">
        <v>8</v>
      </c>
    </row>
    <row r="73" spans="1:20" ht="9.75" customHeight="1" x14ac:dyDescent="0.2">
      <c r="A73" s="40"/>
      <c r="B73" s="41" t="s">
        <v>33</v>
      </c>
      <c r="C73" s="42">
        <v>444.84</v>
      </c>
      <c r="D73" s="51">
        <f>((C73/C72)-1)*100</f>
        <v>3.1489124889857667</v>
      </c>
      <c r="E73" s="51">
        <f t="shared" si="62"/>
        <v>5.6300904708759703</v>
      </c>
      <c r="F73" s="51" t="s">
        <v>8</v>
      </c>
      <c r="G73" s="44"/>
      <c r="H73" s="40"/>
      <c r="I73" s="41" t="s">
        <v>33</v>
      </c>
      <c r="J73" s="42">
        <v>581.73</v>
      </c>
      <c r="K73" s="51">
        <f>((J73/J72)-1)*100</f>
        <v>0.42293882060489008</v>
      </c>
      <c r="L73" s="51">
        <f t="shared" si="60"/>
        <v>7.526663093103636</v>
      </c>
      <c r="M73" s="51" t="s">
        <v>8</v>
      </c>
      <c r="N73" s="44"/>
      <c r="O73" s="40"/>
      <c r="P73" s="41" t="s">
        <v>33</v>
      </c>
      <c r="Q73" s="42">
        <v>584.48</v>
      </c>
      <c r="R73" s="51">
        <f>((Q73/Q72)-1)*100</f>
        <v>3.6109978550282751</v>
      </c>
      <c r="S73" s="51">
        <f t="shared" si="65"/>
        <v>8.8761805413259296</v>
      </c>
      <c r="T73" s="51" t="s">
        <v>8</v>
      </c>
    </row>
    <row r="74" spans="1:20" ht="9.75" customHeight="1" x14ac:dyDescent="0.2">
      <c r="A74" s="40"/>
      <c r="B74" s="41" t="s">
        <v>34</v>
      </c>
      <c r="C74" s="42">
        <v>444.84</v>
      </c>
      <c r="D74" s="51">
        <f>((C74/C73)-1)*100</f>
        <v>0</v>
      </c>
      <c r="E74" s="51">
        <f t="shared" si="62"/>
        <v>5.6300904708759703</v>
      </c>
      <c r="F74" s="51" t="s">
        <v>8</v>
      </c>
      <c r="G74" s="44"/>
      <c r="H74" s="40"/>
      <c r="I74" s="41" t="s">
        <v>34</v>
      </c>
      <c r="J74" s="42">
        <v>584.33000000000004</v>
      </c>
      <c r="K74" s="51">
        <f>((J74/J73)-1)*100</f>
        <v>0.44694273975900423</v>
      </c>
      <c r="L74" s="51">
        <f t="shared" si="60"/>
        <v>8.0072457071033831</v>
      </c>
      <c r="M74" s="51" t="s">
        <v>8</v>
      </c>
      <c r="N74" s="44"/>
      <c r="O74" s="40"/>
      <c r="P74" s="41" t="s">
        <v>34</v>
      </c>
      <c r="Q74" s="42">
        <v>586.11</v>
      </c>
      <c r="R74" s="51">
        <f>((Q74/Q73)-1)*100</f>
        <v>0.27888037229675255</v>
      </c>
      <c r="S74" s="51">
        <f t="shared" si="65"/>
        <v>9.1798148389620415</v>
      </c>
      <c r="T74" s="51" t="s">
        <v>8</v>
      </c>
    </row>
    <row r="75" spans="1:20" ht="9.75" customHeight="1" x14ac:dyDescent="0.2">
      <c r="A75" s="40"/>
      <c r="B75" s="41" t="s">
        <v>35</v>
      </c>
      <c r="C75" s="42">
        <v>449.91</v>
      </c>
      <c r="D75" s="51">
        <f>((C75/C74)-1)*100</f>
        <v>1.1397356352846</v>
      </c>
      <c r="E75" s="51">
        <f t="shared" si="62"/>
        <v>6.8339942535559084</v>
      </c>
      <c r="F75" s="51" t="s">
        <v>8</v>
      </c>
      <c r="G75" s="44"/>
      <c r="H75" s="40"/>
      <c r="I75" s="41" t="s">
        <v>35</v>
      </c>
      <c r="J75" s="42">
        <v>584.33000000000004</v>
      </c>
      <c r="K75" s="51">
        <f>((J75/J74)-1)*100</f>
        <v>0</v>
      </c>
      <c r="L75" s="51">
        <f t="shared" si="60"/>
        <v>8.0072457071033831</v>
      </c>
      <c r="M75" s="51" t="s">
        <v>8</v>
      </c>
      <c r="N75" s="44"/>
      <c r="O75" s="40"/>
      <c r="P75" s="41" t="s">
        <v>35</v>
      </c>
      <c r="Q75" s="42">
        <v>586</v>
      </c>
      <c r="R75" s="51">
        <f>((Q75/Q74)-1)*100</f>
        <v>-1.8767808090636162E-2</v>
      </c>
      <c r="S75" s="51">
        <f t="shared" si="65"/>
        <v>9.1593241808393557</v>
      </c>
      <c r="T75" s="51" t="s">
        <v>8</v>
      </c>
    </row>
    <row r="76" spans="1:20" ht="9.75" customHeight="1" x14ac:dyDescent="0.2">
      <c r="A76" s="40"/>
      <c r="B76" s="41" t="s">
        <v>36</v>
      </c>
      <c r="C76" s="42">
        <v>449.91</v>
      </c>
      <c r="D76" s="51">
        <f t="shared" ref="D76:D78" si="66">((C76/C75)-1)*100</f>
        <v>0</v>
      </c>
      <c r="E76" s="51">
        <f t="shared" si="62"/>
        <v>6.8339942535559084</v>
      </c>
      <c r="F76" s="51" t="s">
        <v>8</v>
      </c>
      <c r="G76" s="44"/>
      <c r="H76" s="40"/>
      <c r="I76" s="41" t="str">
        <f>B76</f>
        <v>OUT</v>
      </c>
      <c r="J76" s="42">
        <v>585.39</v>
      </c>
      <c r="K76" s="51">
        <f t="shared" ref="K76:K78" si="67">((J76/J75)-1)*100</f>
        <v>0.18140434343605349</v>
      </c>
      <c r="L76" s="51">
        <f t="shared" si="60"/>
        <v>8.2031755420417305</v>
      </c>
      <c r="M76" s="51" t="s">
        <v>8</v>
      </c>
      <c r="N76" s="44"/>
      <c r="O76" s="40"/>
      <c r="P76" s="41" t="str">
        <f>B76</f>
        <v>OUT</v>
      </c>
      <c r="Q76" s="42">
        <v>585.96</v>
      </c>
      <c r="R76" s="51">
        <f t="shared" ref="R76:R78" si="68">((Q76/Q75)-1)*100</f>
        <v>-6.8259385665458971E-3</v>
      </c>
      <c r="S76" s="51">
        <f t="shared" si="65"/>
        <v>9.1518730324311228</v>
      </c>
      <c r="T76" s="51" t="s">
        <v>8</v>
      </c>
    </row>
    <row r="77" spans="1:20" ht="9.75" customHeight="1" x14ac:dyDescent="0.2">
      <c r="A77" s="40"/>
      <c r="B77" s="41" t="s">
        <v>3</v>
      </c>
      <c r="C77" s="42">
        <v>449.91</v>
      </c>
      <c r="D77" s="51">
        <f t="shared" si="66"/>
        <v>0</v>
      </c>
      <c r="E77" s="51">
        <f t="shared" si="62"/>
        <v>6.8339942535559084</v>
      </c>
      <c r="F77" s="51">
        <f>((C77/C65)-1)*100</f>
        <v>6.2587090526912359</v>
      </c>
      <c r="G77" s="44"/>
      <c r="H77" s="40"/>
      <c r="I77" s="41" t="str">
        <f>B77</f>
        <v>NOV</v>
      </c>
      <c r="J77" s="42">
        <v>585.39</v>
      </c>
      <c r="K77" s="51">
        <f t="shared" si="67"/>
        <v>0</v>
      </c>
      <c r="L77" s="51">
        <f t="shared" si="60"/>
        <v>8.2031755420417305</v>
      </c>
      <c r="M77" s="51">
        <f>((J77/J65)-1)*100</f>
        <v>8.421618017484068</v>
      </c>
      <c r="N77" s="44"/>
      <c r="O77" s="40"/>
      <c r="P77" s="41" t="str">
        <f>B77</f>
        <v>NOV</v>
      </c>
      <c r="Q77" s="42">
        <v>586.59</v>
      </c>
      <c r="R77" s="51">
        <f t="shared" si="68"/>
        <v>0.10751587139052887</v>
      </c>
      <c r="S77" s="51">
        <f t="shared" si="65"/>
        <v>9.2692286198610354</v>
      </c>
      <c r="T77" s="51">
        <f>((Q77/Q65)-1)*100</f>
        <v>9.2956959195080948</v>
      </c>
    </row>
    <row r="78" spans="1:20" ht="9.75" customHeight="1" x14ac:dyDescent="0.2">
      <c r="A78" s="40"/>
      <c r="B78" s="41" t="s">
        <v>4</v>
      </c>
      <c r="C78" s="42">
        <v>449.91</v>
      </c>
      <c r="D78" s="51">
        <f t="shared" si="66"/>
        <v>0</v>
      </c>
      <c r="E78" s="51">
        <f t="shared" si="62"/>
        <v>6.8339942535559084</v>
      </c>
      <c r="F78" s="51">
        <f>((C78/C66)-1)*100</f>
        <v>6.8339942535559084</v>
      </c>
      <c r="G78" s="55"/>
      <c r="H78" s="40"/>
      <c r="I78" s="41" t="str">
        <f>B78</f>
        <v>DEZ</v>
      </c>
      <c r="J78" s="42">
        <v>585.39</v>
      </c>
      <c r="K78" s="51">
        <f t="shared" si="67"/>
        <v>0</v>
      </c>
      <c r="L78" s="51">
        <f t="shared" si="60"/>
        <v>8.2031755420417305</v>
      </c>
      <c r="M78" s="51">
        <f>((J78/J66)-1)*100</f>
        <v>8.2031755420417305</v>
      </c>
      <c r="N78" s="44"/>
      <c r="O78" s="40"/>
      <c r="P78" s="41" t="str">
        <f>B78</f>
        <v>DEZ</v>
      </c>
      <c r="Q78" s="42">
        <v>586.99</v>
      </c>
      <c r="R78" s="51">
        <f t="shared" si="68"/>
        <v>6.8190729470329892E-2</v>
      </c>
      <c r="S78" s="51">
        <f t="shared" si="65"/>
        <v>9.3437401039435208</v>
      </c>
      <c r="T78" s="51">
        <f>((Q78/Q66)-1)*100</f>
        <v>9.3437401039435208</v>
      </c>
    </row>
    <row r="79" spans="1:20" ht="9.75" customHeight="1" x14ac:dyDescent="0.2">
      <c r="A79" s="49">
        <v>2015</v>
      </c>
      <c r="B79" s="52" t="s">
        <v>27</v>
      </c>
      <c r="C79" s="53">
        <v>449.91</v>
      </c>
      <c r="D79" s="54">
        <f t="shared" ref="D79" si="69">((C79/C78)-1)*100</f>
        <v>0</v>
      </c>
      <c r="E79" s="54">
        <f>((C79/C$78)-1)*100</f>
        <v>0</v>
      </c>
      <c r="F79" s="54">
        <f>((C79/C67)-1)*100</f>
        <v>4.3245374020312699</v>
      </c>
      <c r="G79" s="55"/>
      <c r="H79" s="49">
        <v>2015</v>
      </c>
      <c r="I79" s="52" t="s">
        <v>27</v>
      </c>
      <c r="J79" s="53">
        <v>593.23</v>
      </c>
      <c r="K79" s="54">
        <f t="shared" ref="K79" si="70">((J79/J78)-1)*100</f>
        <v>1.3392780881122057</v>
      </c>
      <c r="L79" s="54">
        <f>((J79/J$78)-1)*100</f>
        <v>1.3392780881122057</v>
      </c>
      <c r="M79" s="54">
        <f>((J79/J67)-1)*100</f>
        <v>8.805619749825766</v>
      </c>
      <c r="N79" s="44"/>
      <c r="O79" s="49">
        <v>2015</v>
      </c>
      <c r="P79" s="52" t="s">
        <v>27</v>
      </c>
      <c r="Q79" s="53">
        <v>591.57000000000005</v>
      </c>
      <c r="R79" s="54">
        <f>((Q79/Q78)-1)*100</f>
        <v>0.78025179304588299</v>
      </c>
      <c r="S79" s="54">
        <f>((Q79/Q$78)-1)*100</f>
        <v>0.78025179304588299</v>
      </c>
      <c r="T79" s="54">
        <f>((Q79/Q67)-1)*100</f>
        <v>9.1598545937667364</v>
      </c>
    </row>
    <row r="80" spans="1:20" ht="9.75" customHeight="1" x14ac:dyDescent="0.2">
      <c r="A80" s="40"/>
      <c r="B80" s="41" t="s">
        <v>28</v>
      </c>
      <c r="C80" s="42">
        <v>449.91</v>
      </c>
      <c r="D80" s="51">
        <f t="shared" ref="D80:D91" si="71">((C80/C79)-1)*100</f>
        <v>0</v>
      </c>
      <c r="E80" s="51">
        <f t="shared" ref="E80:E90" si="72">((C80/C$78)-1)*100</f>
        <v>0</v>
      </c>
      <c r="F80" s="51">
        <f t="shared" ref="F80:F90" si="73">((C80/C68)-1)*100</f>
        <v>4.3245374020312699</v>
      </c>
      <c r="G80" s="55"/>
      <c r="H80" s="40"/>
      <c r="I80" s="41" t="s">
        <v>28</v>
      </c>
      <c r="J80" s="42">
        <v>593.23</v>
      </c>
      <c r="K80" s="51">
        <f t="shared" ref="K80:K92" si="74">((J80/J79)-1)*100</f>
        <v>0</v>
      </c>
      <c r="L80" s="51">
        <f t="shared" ref="L80:L90" si="75">((J80/J$78)-1)*100</f>
        <v>1.3392780881122057</v>
      </c>
      <c r="M80" s="51">
        <f t="shared" ref="M80:M90" si="76">((J80/J68)-1)*100</f>
        <v>8.5785928691705102</v>
      </c>
      <c r="N80" s="44"/>
      <c r="O80" s="40"/>
      <c r="P80" s="41" t="s">
        <v>28</v>
      </c>
      <c r="Q80" s="42">
        <v>594.54999999999995</v>
      </c>
      <c r="R80" s="51">
        <f t="shared" ref="R80:R92" si="77">((Q80/Q79)-1)*100</f>
        <v>0.50374427371231434</v>
      </c>
      <c r="S80" s="51">
        <f t="shared" ref="S80:S90" si="78">((Q80/Q$78)-1)*100</f>
        <v>1.287926540486195</v>
      </c>
      <c r="T80" s="51">
        <f t="shared" ref="T80:T90" si="79">((Q80/Q68)-1)*100</f>
        <v>9.5581189651359857</v>
      </c>
    </row>
    <row r="81" spans="1:20" ht="9.75" customHeight="1" x14ac:dyDescent="0.2">
      <c r="A81" s="40"/>
      <c r="B81" s="41" t="s">
        <v>29</v>
      </c>
      <c r="C81" s="42">
        <v>449.91</v>
      </c>
      <c r="D81" s="51">
        <f>((C81/C80)-1)*100</f>
        <v>0</v>
      </c>
      <c r="E81" s="51">
        <f t="shared" ref="E81:E86" si="80">((C81/C$78)-1)*100</f>
        <v>0</v>
      </c>
      <c r="F81" s="51">
        <f>((C81/C69)-1)*100</f>
        <v>4.3245374020312699</v>
      </c>
      <c r="G81" s="55"/>
      <c r="H81" s="40"/>
      <c r="I81" s="41" t="s">
        <v>29</v>
      </c>
      <c r="J81" s="42">
        <v>593.23</v>
      </c>
      <c r="K81" s="51">
        <f>((J81/J80)-1)*100</f>
        <v>0</v>
      </c>
      <c r="L81" s="51">
        <f t="shared" ref="L81:L86" si="81">((J81/J$78)-1)*100</f>
        <v>1.3392780881122057</v>
      </c>
      <c r="M81" s="51">
        <f>((J81/J69)-1)*100</f>
        <v>7.052242172696932</v>
      </c>
      <c r="N81" s="44"/>
      <c r="O81" s="40"/>
      <c r="P81" s="41" t="s">
        <v>29</v>
      </c>
      <c r="Q81" s="42">
        <v>595.08000000000004</v>
      </c>
      <c r="R81" s="51">
        <f>((Q81/Q80)-1)*100</f>
        <v>8.9143049365070226E-2</v>
      </c>
      <c r="S81" s="51">
        <f t="shared" ref="S81:S86" si="82">((Q81/Q$78)-1)*100</f>
        <v>1.3782176868430529</v>
      </c>
      <c r="T81" s="51">
        <f>((Q81/Q69)-1)*100</f>
        <v>9.6456801724614571</v>
      </c>
    </row>
    <row r="82" spans="1:20" ht="9.75" customHeight="1" x14ac:dyDescent="0.2">
      <c r="A82" s="40"/>
      <c r="B82" s="41" t="s">
        <v>30</v>
      </c>
      <c r="C82" s="42">
        <v>449.91</v>
      </c>
      <c r="D82" s="51">
        <f>((C82/C81)-1)*100</f>
        <v>0</v>
      </c>
      <c r="E82" s="51">
        <f t="shared" si="80"/>
        <v>0</v>
      </c>
      <c r="F82" s="51">
        <f>((C82/C70)-1)*100</f>
        <v>4.3245374020312699</v>
      </c>
      <c r="G82" s="55"/>
      <c r="H82" s="40"/>
      <c r="I82" s="41" t="s">
        <v>30</v>
      </c>
      <c r="J82" s="42">
        <v>600.35</v>
      </c>
      <c r="K82" s="51">
        <f>((J82/J81)-1)*100</f>
        <v>1.2002090251673092</v>
      </c>
      <c r="L82" s="51">
        <f t="shared" si="81"/>
        <v>2.5555612497651259</v>
      </c>
      <c r="M82" s="51">
        <f>((J82/J70)-1)*100</f>
        <v>8.2882395382395391</v>
      </c>
      <c r="N82" s="44"/>
      <c r="O82" s="40"/>
      <c r="P82" s="41" t="s">
        <v>30</v>
      </c>
      <c r="Q82" s="42">
        <v>594.07000000000005</v>
      </c>
      <c r="R82" s="51">
        <f>((Q82/Q81)-1)*100</f>
        <v>-0.16972507898097566</v>
      </c>
      <c r="S82" s="51">
        <f t="shared" si="82"/>
        <v>1.206153426804546</v>
      </c>
      <c r="T82" s="51">
        <f>((Q82/Q70)-1)*100</f>
        <v>9.4938808611029444</v>
      </c>
    </row>
    <row r="83" spans="1:20" ht="9.75" customHeight="1" x14ac:dyDescent="0.2">
      <c r="A83" s="40"/>
      <c r="B83" s="41" t="s">
        <v>31</v>
      </c>
      <c r="C83" s="42">
        <v>464.02</v>
      </c>
      <c r="D83" s="51">
        <f t="shared" si="71"/>
        <v>3.1361827921139618</v>
      </c>
      <c r="E83" s="51">
        <f t="shared" si="80"/>
        <v>3.1361827921139618</v>
      </c>
      <c r="F83" s="51">
        <f t="shared" si="73"/>
        <v>7.5963455919862755</v>
      </c>
      <c r="G83" s="55"/>
      <c r="H83" s="40"/>
      <c r="I83" s="41" t="s">
        <v>31</v>
      </c>
      <c r="J83" s="42">
        <v>615.37</v>
      </c>
      <c r="K83" s="51">
        <f t="shared" si="74"/>
        <v>2.5018739068876528</v>
      </c>
      <c r="L83" s="51">
        <f t="shared" si="81"/>
        <v>5.1213720767351756</v>
      </c>
      <c r="M83" s="51">
        <f t="shared" si="76"/>
        <v>9.181718178914867</v>
      </c>
      <c r="N83" s="44"/>
      <c r="O83" s="40"/>
      <c r="P83" s="41" t="s">
        <v>31</v>
      </c>
      <c r="Q83" s="42">
        <v>600.54</v>
      </c>
      <c r="R83" s="51">
        <f t="shared" si="77"/>
        <v>1.0890972444324687</v>
      </c>
      <c r="S83" s="51">
        <f t="shared" si="82"/>
        <v>2.3083868549719666</v>
      </c>
      <c r="T83" s="51">
        <f t="shared" si="79"/>
        <v>9.8803381271270077</v>
      </c>
    </row>
    <row r="84" spans="1:20" ht="9.75" customHeight="1" x14ac:dyDescent="0.2">
      <c r="A84" s="40"/>
      <c r="B84" s="41" t="s">
        <v>32</v>
      </c>
      <c r="C84" s="42">
        <v>464.02</v>
      </c>
      <c r="D84" s="51">
        <f>((C84/C83)-1)*100</f>
        <v>0</v>
      </c>
      <c r="E84" s="51">
        <f t="shared" si="80"/>
        <v>3.1361827921139618</v>
      </c>
      <c r="F84" s="51">
        <f>((C84/C72)-1)*100</f>
        <v>7.5963455919862755</v>
      </c>
      <c r="G84" s="55"/>
      <c r="H84" s="40"/>
      <c r="I84" s="41" t="s">
        <v>32</v>
      </c>
      <c r="J84" s="42">
        <v>623.47</v>
      </c>
      <c r="K84" s="51">
        <f>((J84/J83)-1)*100</f>
        <v>1.3162812616799746</v>
      </c>
      <c r="L84" s="51">
        <f t="shared" si="81"/>
        <v>6.5050649994021104</v>
      </c>
      <c r="M84" s="51">
        <f>((J84/J72)-1)*100</f>
        <v>7.6284352989918647</v>
      </c>
      <c r="N84" s="44"/>
      <c r="O84" s="40"/>
      <c r="P84" s="41" t="s">
        <v>32</v>
      </c>
      <c r="Q84" s="42">
        <v>603.04</v>
      </c>
      <c r="R84" s="51">
        <f>((Q84/Q83)-1)*100</f>
        <v>0.41629200386319454</v>
      </c>
      <c r="S84" s="51">
        <f t="shared" si="82"/>
        <v>2.7342884887306296</v>
      </c>
      <c r="T84" s="51">
        <f t="shared" ref="T84:T89" si="83">((Q84/Q72)-1)*100</f>
        <v>6.9011363032032591</v>
      </c>
    </row>
    <row r="85" spans="1:20" ht="9.75" customHeight="1" x14ac:dyDescent="0.2">
      <c r="A85" s="40"/>
      <c r="B85" s="41" t="s">
        <v>33</v>
      </c>
      <c r="C85" s="42">
        <v>482.42</v>
      </c>
      <c r="D85" s="51">
        <f t="shared" si="71"/>
        <v>3.9653463212792728</v>
      </c>
      <c r="E85" s="51">
        <f t="shared" si="80"/>
        <v>7.2258896223689195</v>
      </c>
      <c r="F85" s="51">
        <f t="shared" si="73"/>
        <v>8.44798129664599</v>
      </c>
      <c r="G85" s="55"/>
      <c r="H85" s="40"/>
      <c r="I85" s="41" t="s">
        <v>33</v>
      </c>
      <c r="J85" s="42">
        <v>625.32000000000005</v>
      </c>
      <c r="K85" s="51">
        <f t="shared" si="74"/>
        <v>0.29672638619340219</v>
      </c>
      <c r="L85" s="51">
        <f t="shared" si="81"/>
        <v>6.8210936298877867</v>
      </c>
      <c r="M85" s="51">
        <f t="shared" si="76"/>
        <v>7.4931669331133044</v>
      </c>
      <c r="N85" s="44"/>
      <c r="O85" s="40"/>
      <c r="P85" s="41" t="s">
        <v>33</v>
      </c>
      <c r="Q85" s="42">
        <v>646.16999999999996</v>
      </c>
      <c r="R85" s="51">
        <f t="shared" si="77"/>
        <v>7.152096046696732</v>
      </c>
      <c r="S85" s="51">
        <f t="shared" si="82"/>
        <v>10.081943474335153</v>
      </c>
      <c r="T85" s="51">
        <f t="shared" si="83"/>
        <v>10.554681084040496</v>
      </c>
    </row>
    <row r="86" spans="1:20" ht="9.75" customHeight="1" x14ac:dyDescent="0.2">
      <c r="A86" s="40"/>
      <c r="B86" s="41" t="s">
        <v>34</v>
      </c>
      <c r="C86" s="42">
        <v>482.42</v>
      </c>
      <c r="D86" s="51">
        <f>((C86/C85)-1)*100</f>
        <v>0</v>
      </c>
      <c r="E86" s="51">
        <f t="shared" si="80"/>
        <v>7.2258896223689195</v>
      </c>
      <c r="F86" s="51">
        <f>((C86/C74)-1)*100</f>
        <v>8.44798129664599</v>
      </c>
      <c r="G86" s="55"/>
      <c r="H86" s="40"/>
      <c r="I86" s="41" t="s">
        <v>34</v>
      </c>
      <c r="J86" s="42">
        <v>625.32000000000005</v>
      </c>
      <c r="K86" s="51">
        <f>((J86/J85)-1)*100</f>
        <v>0</v>
      </c>
      <c r="L86" s="51">
        <f t="shared" si="81"/>
        <v>6.8210936298877867</v>
      </c>
      <c r="M86" s="51">
        <f>((J86/J74)-1)*100</f>
        <v>7.0148717334382882</v>
      </c>
      <c r="N86" s="44"/>
      <c r="O86" s="40"/>
      <c r="P86" s="41" t="s">
        <v>34</v>
      </c>
      <c r="Q86" s="42">
        <v>647.46</v>
      </c>
      <c r="R86" s="51">
        <f>((Q86/Q85)-1)*100</f>
        <v>0.19963786619621171</v>
      </c>
      <c r="S86" s="51">
        <f t="shared" si="82"/>
        <v>10.301708717354652</v>
      </c>
      <c r="T86" s="51">
        <f t="shared" si="83"/>
        <v>10.467318421456717</v>
      </c>
    </row>
    <row r="87" spans="1:20" ht="9.75" customHeight="1" x14ac:dyDescent="0.2">
      <c r="A87" s="40"/>
      <c r="B87" s="41" t="s">
        <v>35</v>
      </c>
      <c r="C87" s="42">
        <v>482.42</v>
      </c>
      <c r="D87" s="51">
        <f t="shared" si="71"/>
        <v>0</v>
      </c>
      <c r="E87" s="51">
        <f>((C87/C$78)-1)*100</f>
        <v>7.2258896223689195</v>
      </c>
      <c r="F87" s="51">
        <f>((C87/C75)-1)*100</f>
        <v>7.2258896223689195</v>
      </c>
      <c r="G87" s="55"/>
      <c r="H87" s="40"/>
      <c r="I87" s="41" t="s">
        <v>35</v>
      </c>
      <c r="J87" s="42">
        <v>625.66999999999996</v>
      </c>
      <c r="K87" s="51">
        <f t="shared" si="74"/>
        <v>5.5971342672544999E-2</v>
      </c>
      <c r="L87" s="51">
        <f>((J87/J$78)-1)*100</f>
        <v>6.8808828302499236</v>
      </c>
      <c r="M87" s="51">
        <f>((J87/J75)-1)*100</f>
        <v>7.0747693940067968</v>
      </c>
      <c r="N87" s="44"/>
      <c r="O87" s="40"/>
      <c r="P87" s="41" t="s">
        <v>35</v>
      </c>
      <c r="Q87" s="42">
        <v>648.46</v>
      </c>
      <c r="R87" s="51">
        <f t="shared" si="77"/>
        <v>0.15444969573410461</v>
      </c>
      <c r="S87" s="51">
        <f>((Q87/Q$78)-1)*100</f>
        <v>10.472069370858117</v>
      </c>
      <c r="T87" s="51">
        <f t="shared" si="83"/>
        <v>10.65870307167236</v>
      </c>
    </row>
    <row r="88" spans="1:20" ht="9.75" customHeight="1" x14ac:dyDescent="0.2">
      <c r="A88" s="40"/>
      <c r="B88" s="41" t="s">
        <v>36</v>
      </c>
      <c r="C88" s="42">
        <v>490.27</v>
      </c>
      <c r="D88" s="51">
        <f>((C88/C87)-1)*100</f>
        <v>1.6272128021226351</v>
      </c>
      <c r="E88" s="51">
        <f>((C88/C$78)-1)*100</f>
        <v>8.970683025493976</v>
      </c>
      <c r="F88" s="51">
        <f>((C88/C76)-1)*100</f>
        <v>8.970683025493976</v>
      </c>
      <c r="G88" s="55"/>
      <c r="H88" s="40"/>
      <c r="I88" s="41" t="s">
        <v>36</v>
      </c>
      <c r="J88" s="42">
        <v>625.66999999999996</v>
      </c>
      <c r="K88" s="51">
        <f>((J88/J87)-1)*100</f>
        <v>0</v>
      </c>
      <c r="L88" s="51">
        <f>((J88/J$78)-1)*100</f>
        <v>6.8808828302499236</v>
      </c>
      <c r="M88" s="51">
        <f>((J88/J76)-1)*100</f>
        <v>6.8808828302499236</v>
      </c>
      <c r="N88" s="44"/>
      <c r="O88" s="40"/>
      <c r="P88" s="41" t="s">
        <v>36</v>
      </c>
      <c r="Q88" s="42">
        <v>648.85</v>
      </c>
      <c r="R88" s="51">
        <f>((Q88/Q87)-1)*100</f>
        <v>6.0142491441261825E-2</v>
      </c>
      <c r="S88" s="51">
        <f>((Q88/Q$78)-1)*100</f>
        <v>10.538510025724456</v>
      </c>
      <c r="T88" s="51">
        <f t="shared" si="83"/>
        <v>10.732814526588852</v>
      </c>
    </row>
    <row r="89" spans="1:20" ht="9.75" customHeight="1" x14ac:dyDescent="0.2">
      <c r="A89" s="40"/>
      <c r="B89" s="41" t="s">
        <v>3</v>
      </c>
      <c r="C89" s="42">
        <v>490.27</v>
      </c>
      <c r="D89" s="51">
        <f t="shared" si="71"/>
        <v>0</v>
      </c>
      <c r="E89" s="51">
        <f>((C89/C$78)-1)*100</f>
        <v>8.970683025493976</v>
      </c>
      <c r="F89" s="51">
        <f>((C89/C77)-1)*100</f>
        <v>8.970683025493976</v>
      </c>
      <c r="G89" s="55"/>
      <c r="H89" s="40"/>
      <c r="I89" s="41" t="s">
        <v>3</v>
      </c>
      <c r="J89" s="42">
        <v>625.76</v>
      </c>
      <c r="K89" s="51">
        <f t="shared" si="74"/>
        <v>1.4384579730530866E-2</v>
      </c>
      <c r="L89" s="51">
        <f>((J89/J$78)-1)*100</f>
        <v>6.8962571960573316</v>
      </c>
      <c r="M89" s="51">
        <f>((J89/J77)-1)*100</f>
        <v>6.8962571960573316</v>
      </c>
      <c r="N89" s="44"/>
      <c r="O89" s="40"/>
      <c r="P89" s="41" t="s">
        <v>3</v>
      </c>
      <c r="Q89" s="42">
        <v>649.54999999999995</v>
      </c>
      <c r="R89" s="51">
        <f t="shared" si="77"/>
        <v>0.10788317793017921</v>
      </c>
      <c r="S89" s="51">
        <f>((Q89/Q$78)-1)*100</f>
        <v>10.657762483176869</v>
      </c>
      <c r="T89" s="51">
        <f t="shared" si="83"/>
        <v>10.733220818629686</v>
      </c>
    </row>
    <row r="90" spans="1:20" ht="9.75" customHeight="1" x14ac:dyDescent="0.2">
      <c r="A90" s="40"/>
      <c r="B90" s="41" t="s">
        <v>4</v>
      </c>
      <c r="C90" s="42">
        <v>490.27</v>
      </c>
      <c r="D90" s="51">
        <f t="shared" si="71"/>
        <v>0</v>
      </c>
      <c r="E90" s="51">
        <f t="shared" si="72"/>
        <v>8.970683025493976</v>
      </c>
      <c r="F90" s="51">
        <f t="shared" si="73"/>
        <v>8.970683025493976</v>
      </c>
      <c r="G90" s="55"/>
      <c r="H90" s="40"/>
      <c r="I90" s="41" t="s">
        <v>4</v>
      </c>
      <c r="J90" s="42">
        <v>625.76</v>
      </c>
      <c r="K90" s="51">
        <f t="shared" si="74"/>
        <v>0</v>
      </c>
      <c r="L90" s="51">
        <f t="shared" si="75"/>
        <v>6.8962571960573316</v>
      </c>
      <c r="M90" s="51">
        <f t="shared" si="76"/>
        <v>6.8962571960573316</v>
      </c>
      <c r="N90" s="44"/>
      <c r="O90" s="40"/>
      <c r="P90" s="41" t="s">
        <v>4</v>
      </c>
      <c r="Q90" s="42">
        <v>649.49</v>
      </c>
      <c r="R90" s="51">
        <f t="shared" si="77"/>
        <v>-9.2371641905897306E-3</v>
      </c>
      <c r="S90" s="51">
        <f t="shared" si="78"/>
        <v>10.647540843966684</v>
      </c>
      <c r="T90" s="51">
        <f t="shared" si="79"/>
        <v>10.647540843966684</v>
      </c>
    </row>
    <row r="91" spans="1:20" ht="9.75" customHeight="1" x14ac:dyDescent="0.2">
      <c r="A91" s="49">
        <v>2016</v>
      </c>
      <c r="B91" s="52" t="s">
        <v>27</v>
      </c>
      <c r="C91" s="53">
        <v>490.27</v>
      </c>
      <c r="D91" s="54">
        <f t="shared" si="71"/>
        <v>0</v>
      </c>
      <c r="E91" s="54">
        <f t="shared" ref="E91:E102" si="84">((C91/C$90)-1)*100</f>
        <v>0</v>
      </c>
      <c r="F91" s="54">
        <f>((C91/C79)-1)*100</f>
        <v>8.970683025493976</v>
      </c>
      <c r="G91" s="55"/>
      <c r="H91" s="49">
        <v>2016</v>
      </c>
      <c r="I91" s="52" t="s">
        <v>27</v>
      </c>
      <c r="J91" s="53">
        <v>628.6</v>
      </c>
      <c r="K91" s="54">
        <f t="shared" si="74"/>
        <v>0.45384812068525182</v>
      </c>
      <c r="L91" s="54">
        <f t="shared" ref="L91:L102" si="85">((J91/J$90)-1)*100</f>
        <v>0.45384812068525182</v>
      </c>
      <c r="M91" s="54">
        <f>((J91/J79)-1)*100</f>
        <v>5.9622743286752211</v>
      </c>
      <c r="N91" s="44"/>
      <c r="O91" s="49">
        <v>2016</v>
      </c>
      <c r="P91" s="52" t="s">
        <v>27</v>
      </c>
      <c r="Q91" s="53">
        <v>658.43</v>
      </c>
      <c r="R91" s="54">
        <f t="shared" si="77"/>
        <v>1.3764646106945388</v>
      </c>
      <c r="S91" s="54">
        <f t="shared" ref="S91:S102" si="86">((Q91/Q$90)-1)*100</f>
        <v>1.3764646106945388</v>
      </c>
      <c r="T91" s="54">
        <f>((Q91/Q79)-1)*100</f>
        <v>11.302128235035557</v>
      </c>
    </row>
    <row r="92" spans="1:20" ht="9.75" customHeight="1" x14ac:dyDescent="0.2">
      <c r="A92" s="40"/>
      <c r="B92" s="41" t="s">
        <v>28</v>
      </c>
      <c r="C92" s="42">
        <v>490.27</v>
      </c>
      <c r="D92" s="51">
        <f t="shared" ref="D92" si="87">((C92/C91)-1)*100</f>
        <v>0</v>
      </c>
      <c r="E92" s="51">
        <f t="shared" si="84"/>
        <v>0</v>
      </c>
      <c r="F92" s="51">
        <f t="shared" ref="F92" si="88">((C92/C80)-1)*100</f>
        <v>8.970683025493976</v>
      </c>
      <c r="G92" s="55"/>
      <c r="H92" s="40"/>
      <c r="I92" s="41" t="s">
        <v>28</v>
      </c>
      <c r="J92" s="42">
        <v>628.88</v>
      </c>
      <c r="K92" s="51">
        <f t="shared" si="74"/>
        <v>4.4543429844101645E-2</v>
      </c>
      <c r="L92" s="51">
        <f t="shared" si="85"/>
        <v>0.49859371004858932</v>
      </c>
      <c r="M92" s="51">
        <f t="shared" ref="M92" si="89">((J92/J80)-1)*100</f>
        <v>6.0094735600020099</v>
      </c>
      <c r="N92" s="44"/>
      <c r="O92" s="40"/>
      <c r="P92" s="41" t="s">
        <v>28</v>
      </c>
      <c r="Q92" s="42">
        <v>661.68</v>
      </c>
      <c r="R92" s="51">
        <f t="shared" si="77"/>
        <v>0.49359840833498314</v>
      </c>
      <c r="S92" s="51">
        <f t="shared" si="86"/>
        <v>1.8768572264391992</v>
      </c>
      <c r="T92" s="51">
        <f t="shared" ref="T92" si="90">((Q92/Q80)-1)*100</f>
        <v>11.290892271465825</v>
      </c>
    </row>
    <row r="93" spans="1:20" ht="9.75" customHeight="1" x14ac:dyDescent="0.2">
      <c r="A93" s="40"/>
      <c r="B93" s="41" t="s">
        <v>29</v>
      </c>
      <c r="C93" s="42">
        <v>490.27</v>
      </c>
      <c r="D93" s="51">
        <f>((C93/C92)-1)*100</f>
        <v>0</v>
      </c>
      <c r="E93" s="51">
        <f t="shared" si="84"/>
        <v>0</v>
      </c>
      <c r="F93" s="51">
        <f>((C93/C81)-1)*100</f>
        <v>8.970683025493976</v>
      </c>
      <c r="G93" s="55"/>
      <c r="H93" s="40"/>
      <c r="I93" s="41" t="s">
        <v>29</v>
      </c>
      <c r="J93" s="42">
        <v>639.91999999999996</v>
      </c>
      <c r="K93" s="51">
        <f>((J93/J92)-1)*100</f>
        <v>1.7555018445490234</v>
      </c>
      <c r="L93" s="51">
        <f t="shared" si="85"/>
        <v>2.2628483763743157</v>
      </c>
      <c r="M93" s="51">
        <f>((J93/J81)-1)*100</f>
        <v>7.8704718237445848</v>
      </c>
      <c r="N93" s="44"/>
      <c r="O93" s="40"/>
      <c r="P93" s="41" t="s">
        <v>29</v>
      </c>
      <c r="Q93" s="42">
        <v>661.44</v>
      </c>
      <c r="R93" s="51">
        <f>((Q93/Q92)-1)*100</f>
        <v>-3.6271309394253493E-2</v>
      </c>
      <c r="S93" s="51">
        <f t="shared" si="86"/>
        <v>1.8399051563534607</v>
      </c>
      <c r="T93" s="51">
        <f>((Q93/Q81)-1)*100</f>
        <v>11.151441822948183</v>
      </c>
    </row>
    <row r="94" spans="1:20" ht="9.75" customHeight="1" x14ac:dyDescent="0.2">
      <c r="A94" s="40"/>
      <c r="B94" s="41" t="s">
        <v>30</v>
      </c>
      <c r="C94" s="42">
        <v>490.27</v>
      </c>
      <c r="D94" s="51">
        <f>((C94/C93)-1)*100</f>
        <v>0</v>
      </c>
      <c r="E94" s="51">
        <f t="shared" si="84"/>
        <v>0</v>
      </c>
      <c r="F94" s="51">
        <f>((C94/C82)-1)*100</f>
        <v>8.970683025493976</v>
      </c>
      <c r="G94" s="55"/>
      <c r="H94" s="40"/>
      <c r="I94" s="41" t="s">
        <v>30</v>
      </c>
      <c r="J94" s="42">
        <v>640.63</v>
      </c>
      <c r="K94" s="51">
        <f>((J94/J93)-1)*100</f>
        <v>0.11095136892111945</v>
      </c>
      <c r="L94" s="51">
        <f t="shared" si="85"/>
        <v>2.3763104065456453</v>
      </c>
      <c r="M94" s="51">
        <f>((J94/J82)-1)*100</f>
        <v>6.709419505288583</v>
      </c>
      <c r="N94" s="44"/>
      <c r="O94" s="40"/>
      <c r="P94" s="41" t="s">
        <v>30</v>
      </c>
      <c r="Q94" s="42">
        <v>663.46</v>
      </c>
      <c r="R94" s="51">
        <f>((Q94/Q93)-1)*100</f>
        <v>0.30539429124334383</v>
      </c>
      <c r="S94" s="51">
        <f t="shared" si="86"/>
        <v>2.1509184129085979</v>
      </c>
      <c r="T94" s="51">
        <f>((Q94/Q82)-1)*100</f>
        <v>11.6804416987897</v>
      </c>
    </row>
    <row r="95" spans="1:20" ht="9.75" customHeight="1" x14ac:dyDescent="0.2">
      <c r="A95" s="40"/>
      <c r="B95" s="41" t="s">
        <v>31</v>
      </c>
      <c r="C95" s="42">
        <v>504.68</v>
      </c>
      <c r="D95" s="51">
        <f t="shared" ref="D95" si="91">((C95/C94)-1)*100</f>
        <v>2.9391967691272169</v>
      </c>
      <c r="E95" s="51">
        <f t="shared" si="84"/>
        <v>2.9391967691272169</v>
      </c>
      <c r="F95" s="51">
        <f t="shared" ref="F95" si="92">((C95/C83)-1)*100</f>
        <v>8.7625533382181828</v>
      </c>
      <c r="G95" s="55"/>
      <c r="H95" s="40"/>
      <c r="I95" s="41" t="s">
        <v>31</v>
      </c>
      <c r="J95" s="42">
        <v>640.63</v>
      </c>
      <c r="K95" s="51">
        <f t="shared" ref="K95" si="93">((J95/J94)-1)*100</f>
        <v>0</v>
      </c>
      <c r="L95" s="51">
        <f t="shared" si="85"/>
        <v>2.3763104065456453</v>
      </c>
      <c r="M95" s="51">
        <f t="shared" ref="M95" si="94">((J95/J83)-1)*100</f>
        <v>4.1048474901278942</v>
      </c>
      <c r="N95" s="44"/>
      <c r="O95" s="40"/>
      <c r="P95" s="41" t="s">
        <v>31</v>
      </c>
      <c r="Q95" s="42">
        <v>666.29</v>
      </c>
      <c r="R95" s="51">
        <f t="shared" ref="R95" si="95">((Q95/Q94)-1)*100</f>
        <v>0.42655171374308409</v>
      </c>
      <c r="S95" s="51">
        <f t="shared" si="86"/>
        <v>2.5866449060031549</v>
      </c>
      <c r="T95" s="51">
        <f t="shared" ref="T95" si="96">((Q95/Q83)-1)*100</f>
        <v>10.948479701601887</v>
      </c>
    </row>
    <row r="96" spans="1:20" ht="9.75" customHeight="1" x14ac:dyDescent="0.2">
      <c r="A96" s="40"/>
      <c r="B96" s="41" t="s">
        <v>32</v>
      </c>
      <c r="C96" s="42">
        <v>504.68</v>
      </c>
      <c r="D96" s="51">
        <f>((C96/C95)-1)*100</f>
        <v>0</v>
      </c>
      <c r="E96" s="51">
        <f t="shared" si="84"/>
        <v>2.9391967691272169</v>
      </c>
      <c r="F96" s="51">
        <f>((C96/C84)-1)*100</f>
        <v>8.7625533382181828</v>
      </c>
      <c r="G96" s="55"/>
      <c r="H96" s="40"/>
      <c r="I96" s="41" t="s">
        <v>32</v>
      </c>
      <c r="J96" s="42">
        <v>672.12</v>
      </c>
      <c r="K96" s="51">
        <f>((J96/J95)-1)*100</f>
        <v>4.9154738304481471</v>
      </c>
      <c r="L96" s="51">
        <f t="shared" si="85"/>
        <v>7.4085911531577731</v>
      </c>
      <c r="M96" s="51">
        <f>((J96/J84)-1)*100</f>
        <v>7.8031019936805279</v>
      </c>
      <c r="N96" s="44"/>
      <c r="O96" s="40"/>
      <c r="P96" s="41" t="s">
        <v>32</v>
      </c>
      <c r="Q96" s="42">
        <v>668.03</v>
      </c>
      <c r="R96" s="51">
        <f>((Q96/Q95)-1)*100</f>
        <v>0.26114754836483733</v>
      </c>
      <c r="S96" s="51">
        <f t="shared" si="86"/>
        <v>2.8545474141249194</v>
      </c>
      <c r="T96" s="51">
        <f>((Q96/Q84)-1)*100</f>
        <v>10.777062881400902</v>
      </c>
    </row>
    <row r="97" spans="1:20" ht="9.75" customHeight="1" x14ac:dyDescent="0.2">
      <c r="A97" s="40"/>
      <c r="B97" s="41" t="s">
        <v>33</v>
      </c>
      <c r="C97" s="42">
        <v>504.68</v>
      </c>
      <c r="D97" s="51">
        <f t="shared" ref="D97" si="97">((C97/C96)-1)*100</f>
        <v>0</v>
      </c>
      <c r="E97" s="51">
        <f t="shared" si="84"/>
        <v>2.9391967691272169</v>
      </c>
      <c r="F97" s="51">
        <f t="shared" ref="F97" si="98">((C97/C85)-1)*100</f>
        <v>4.6142365573566657</v>
      </c>
      <c r="G97" s="55"/>
      <c r="H97" s="40"/>
      <c r="I97" s="41" t="s">
        <v>33</v>
      </c>
      <c r="J97" s="42">
        <v>681.89</v>
      </c>
      <c r="K97" s="51">
        <f t="shared" ref="K97" si="99">((J97/J96)-1)*100</f>
        <v>1.4536094744985961</v>
      </c>
      <c r="L97" s="51">
        <f t="shared" si="85"/>
        <v>8.9698926105855179</v>
      </c>
      <c r="M97" s="51">
        <f t="shared" ref="M97" si="100">((J97/J85)-1)*100</f>
        <v>9.0465681571035628</v>
      </c>
      <c r="N97" s="44"/>
      <c r="O97" s="40"/>
      <c r="P97" s="41" t="s">
        <v>33</v>
      </c>
      <c r="Q97" s="42">
        <v>668.42</v>
      </c>
      <c r="R97" s="51">
        <f t="shared" ref="R97" si="101">((Q97/Q96)-1)*100</f>
        <v>5.8380611649178071E-2</v>
      </c>
      <c r="S97" s="51">
        <f t="shared" si="86"/>
        <v>2.9145945280142804</v>
      </c>
      <c r="T97" s="51">
        <f t="shared" ref="T97" si="102">((Q97/Q85)-1)*100</f>
        <v>3.4433662967949585</v>
      </c>
    </row>
    <row r="98" spans="1:20" ht="9.75" customHeight="1" x14ac:dyDescent="0.2">
      <c r="A98" s="40"/>
      <c r="B98" s="41" t="s">
        <v>34</v>
      </c>
      <c r="C98" s="42">
        <v>504.68</v>
      </c>
      <c r="D98" s="51">
        <f>((C98/C97)-1)*100</f>
        <v>0</v>
      </c>
      <c r="E98" s="51">
        <f t="shared" si="84"/>
        <v>2.9391967691272169</v>
      </c>
      <c r="F98" s="51">
        <f>((C98/C86)-1)*100</f>
        <v>4.6142365573566657</v>
      </c>
      <c r="G98" s="55"/>
      <c r="H98" s="40"/>
      <c r="I98" s="41" t="s">
        <v>34</v>
      </c>
      <c r="J98" s="42">
        <v>682.89</v>
      </c>
      <c r="K98" s="51">
        <f>((J98/J97)-1)*100</f>
        <v>0.1466512194048919</v>
      </c>
      <c r="L98" s="51">
        <f t="shared" si="85"/>
        <v>9.1296982868831478</v>
      </c>
      <c r="M98" s="51">
        <f>((J98/J86)-1)*100</f>
        <v>9.2064862790251389</v>
      </c>
      <c r="N98" s="44"/>
      <c r="O98" s="40"/>
      <c r="P98" s="41" t="s">
        <v>34</v>
      </c>
      <c r="Q98" s="42">
        <v>668.77</v>
      </c>
      <c r="R98" s="51">
        <f>((Q98/Q97)-1)*100</f>
        <v>5.2362287184704037E-2</v>
      </c>
      <c r="S98" s="51">
        <f t="shared" si="86"/>
        <v>2.9684829635560073</v>
      </c>
      <c r="T98" s="51">
        <f>((Q98/Q86)-1)*100</f>
        <v>3.2913230160936502</v>
      </c>
    </row>
    <row r="99" spans="1:20" ht="9.75" customHeight="1" x14ac:dyDescent="0.2">
      <c r="A99" s="40"/>
      <c r="B99" s="41" t="s">
        <v>35</v>
      </c>
      <c r="C99" s="42">
        <v>517.12</v>
      </c>
      <c r="D99" s="51">
        <f t="shared" ref="D99" si="103">((C99/C98)-1)*100</f>
        <v>2.4649282713798737</v>
      </c>
      <c r="E99" s="51">
        <f t="shared" si="84"/>
        <v>5.476574132620815</v>
      </c>
      <c r="F99" s="51">
        <f>((C99/C87)-1)*100</f>
        <v>7.192902450147165</v>
      </c>
      <c r="G99" s="55"/>
      <c r="H99" s="40"/>
      <c r="I99" s="41" t="s">
        <v>35</v>
      </c>
      <c r="J99" s="42">
        <v>683.03</v>
      </c>
      <c r="K99" s="51">
        <f t="shared" ref="K99" si="104">((J99/J98)-1)*100</f>
        <v>2.0501105595327473E-2</v>
      </c>
      <c r="L99" s="51">
        <f t="shared" si="85"/>
        <v>9.1520710815648165</v>
      </c>
      <c r="M99" s="51">
        <f>((J99/J87)-1)*100</f>
        <v>9.1677721482570806</v>
      </c>
      <c r="N99" s="44"/>
      <c r="O99" s="40"/>
      <c r="P99" s="41" t="s">
        <v>35</v>
      </c>
      <c r="Q99" s="42">
        <v>667.91</v>
      </c>
      <c r="R99" s="51">
        <f t="shared" ref="R99" si="105">((Q99/Q98)-1)*100</f>
        <v>-0.12859428503072534</v>
      </c>
      <c r="S99" s="51">
        <f t="shared" si="86"/>
        <v>2.8360713790820391</v>
      </c>
      <c r="T99" s="51">
        <f>((Q99/Q87)-1)*100</f>
        <v>2.9994139962372213</v>
      </c>
    </row>
    <row r="100" spans="1:20" ht="9.75" customHeight="1" x14ac:dyDescent="0.2">
      <c r="A100" s="40"/>
      <c r="B100" s="41" t="s">
        <v>36</v>
      </c>
      <c r="C100" s="42">
        <v>517.08000000000004</v>
      </c>
      <c r="D100" s="51">
        <f>((C100/C99)-1)*100</f>
        <v>-7.7351485148424715E-3</v>
      </c>
      <c r="E100" s="51">
        <f t="shared" si="84"/>
        <v>5.4684153629632748</v>
      </c>
      <c r="F100" s="51">
        <f>((C100/C88)-1)*100</f>
        <v>5.4684153629632748</v>
      </c>
      <c r="G100" s="55"/>
      <c r="H100" s="40"/>
      <c r="I100" s="41" t="s">
        <v>36</v>
      </c>
      <c r="J100" s="42">
        <v>683.03</v>
      </c>
      <c r="K100" s="51">
        <f>((J100/J99)-1)*100</f>
        <v>0</v>
      </c>
      <c r="L100" s="51">
        <f t="shared" si="85"/>
        <v>9.1520710815648165</v>
      </c>
      <c r="M100" s="51">
        <f>((J100/J88)-1)*100</f>
        <v>9.1677721482570806</v>
      </c>
      <c r="N100" s="44"/>
      <c r="O100" s="40"/>
      <c r="P100" s="41" t="s">
        <v>36</v>
      </c>
      <c r="Q100" s="42">
        <v>675.87</v>
      </c>
      <c r="R100" s="51">
        <f>((Q100/Q99)-1)*100</f>
        <v>1.191777335269717</v>
      </c>
      <c r="S100" s="51">
        <f t="shared" si="86"/>
        <v>4.0616483702597517</v>
      </c>
      <c r="T100" s="51">
        <f>((Q100/Q88)-1)*100</f>
        <v>4.1642906681051084</v>
      </c>
    </row>
    <row r="101" spans="1:20" ht="9.75" customHeight="1" x14ac:dyDescent="0.2">
      <c r="A101" s="40"/>
      <c r="B101" s="41" t="s">
        <v>3</v>
      </c>
      <c r="C101" s="42">
        <v>517.08000000000004</v>
      </c>
      <c r="D101" s="51">
        <f t="shared" ref="D101:D114" si="106">((C101/C100)-1)*100</f>
        <v>0</v>
      </c>
      <c r="E101" s="51">
        <f t="shared" si="84"/>
        <v>5.4684153629632748</v>
      </c>
      <c r="F101" s="51">
        <f>((C101/C89)-1)*100</f>
        <v>5.4684153629632748</v>
      </c>
      <c r="G101" s="55"/>
      <c r="H101" s="40"/>
      <c r="I101" s="41" t="s">
        <v>3</v>
      </c>
      <c r="J101" s="42">
        <v>683.59</v>
      </c>
      <c r="K101" s="51">
        <f t="shared" ref="K101:K114" si="107">((J101/J100)-1)*100</f>
        <v>8.1987614014034094E-2</v>
      </c>
      <c r="L101" s="51">
        <f t="shared" si="85"/>
        <v>9.2415622602914915</v>
      </c>
      <c r="M101" s="51">
        <f>((J101/J89)-1)*100</f>
        <v>9.2415622602914915</v>
      </c>
      <c r="N101" s="44"/>
      <c r="O101" s="40"/>
      <c r="P101" s="41" t="s">
        <v>3</v>
      </c>
      <c r="Q101" s="42">
        <v>678.94</v>
      </c>
      <c r="R101" s="51">
        <f t="shared" ref="R101:R114" si="108">((Q101/Q100)-1)*100</f>
        <v>0.45422936363501698</v>
      </c>
      <c r="S101" s="51">
        <f t="shared" si="86"/>
        <v>4.5343269334400915</v>
      </c>
      <c r="T101" s="51">
        <f>((Q101/Q89)-1)*100</f>
        <v>4.5246709260257312</v>
      </c>
    </row>
    <row r="102" spans="1:20" ht="9.75" customHeight="1" x14ac:dyDescent="0.2">
      <c r="A102" s="40"/>
      <c r="B102" s="41" t="s">
        <v>4</v>
      </c>
      <c r="C102" s="42">
        <v>517.08000000000004</v>
      </c>
      <c r="D102" s="51">
        <f t="shared" si="106"/>
        <v>0</v>
      </c>
      <c r="E102" s="51">
        <f t="shared" si="84"/>
        <v>5.4684153629632748</v>
      </c>
      <c r="F102" s="51">
        <f t="shared" ref="F102" si="109">((C102/C90)-1)*100</f>
        <v>5.4684153629632748</v>
      </c>
      <c r="G102" s="55"/>
      <c r="H102" s="40"/>
      <c r="I102" s="41" t="s">
        <v>4</v>
      </c>
      <c r="J102" s="42">
        <v>683.59</v>
      </c>
      <c r="K102" s="51">
        <f t="shared" si="107"/>
        <v>0</v>
      </c>
      <c r="L102" s="51">
        <f t="shared" si="85"/>
        <v>9.2415622602914915</v>
      </c>
      <c r="M102" s="51">
        <f t="shared" ref="M102" si="110">((J102/J90)-1)*100</f>
        <v>9.2415622602914915</v>
      </c>
      <c r="N102" s="44"/>
      <c r="O102" s="40"/>
      <c r="P102" s="41" t="s">
        <v>4</v>
      </c>
      <c r="Q102" s="42">
        <v>708.18</v>
      </c>
      <c r="R102" s="51">
        <f t="shared" si="108"/>
        <v>4.3067134061919976</v>
      </c>
      <c r="S102" s="51">
        <f t="shared" si="86"/>
        <v>9.0363208055551212</v>
      </c>
      <c r="T102" s="51">
        <f t="shared" ref="T102" si="111">((Q102/Q90)-1)*100</f>
        <v>9.0363208055551212</v>
      </c>
    </row>
    <row r="103" spans="1:20" ht="9.75" customHeight="1" x14ac:dyDescent="0.2">
      <c r="A103" s="49">
        <v>2017</v>
      </c>
      <c r="B103" s="52" t="s">
        <v>27</v>
      </c>
      <c r="C103" s="53">
        <v>538.25</v>
      </c>
      <c r="D103" s="54">
        <f t="shared" si="106"/>
        <v>4.0941440396070172</v>
      </c>
      <c r="E103" s="54">
        <f t="shared" ref="E103:E114" si="112">((C103/C$102)-1)*100</f>
        <v>4.0941440396070172</v>
      </c>
      <c r="F103" s="54">
        <f t="shared" ref="F103:F114" si="113">((C103/C91)-1)*100</f>
        <v>9.7864442042140176</v>
      </c>
      <c r="G103" s="55"/>
      <c r="H103" s="49">
        <v>2017</v>
      </c>
      <c r="I103" s="52" t="s">
        <v>27</v>
      </c>
      <c r="J103" s="53">
        <v>683.59</v>
      </c>
      <c r="K103" s="54">
        <f t="shared" si="107"/>
        <v>0</v>
      </c>
      <c r="L103" s="54">
        <f t="shared" ref="L103:L114" si="114">((J103/J$102)-1)*100</f>
        <v>0</v>
      </c>
      <c r="M103" s="54">
        <f t="shared" ref="M103:M114" si="115">((J103/J91)-1)*100</f>
        <v>8.7480114540248177</v>
      </c>
      <c r="N103" s="44"/>
      <c r="O103" s="49">
        <v>2017</v>
      </c>
      <c r="P103" s="52" t="s">
        <v>27</v>
      </c>
      <c r="Q103" s="53">
        <v>708.37</v>
      </c>
      <c r="R103" s="54">
        <f t="shared" si="108"/>
        <v>2.6829337174172352E-2</v>
      </c>
      <c r="S103" s="54">
        <f t="shared" ref="S103:S114" si="116">((Q103/Q$102)-1)*100</f>
        <v>2.6829337174172352E-2</v>
      </c>
      <c r="T103" s="54">
        <f t="shared" ref="T103:T114" si="117">((Q103/Q91)-1)*100</f>
        <v>7.5847090806919537</v>
      </c>
    </row>
    <row r="104" spans="1:20" ht="9.75" customHeight="1" x14ac:dyDescent="0.2">
      <c r="A104" s="40"/>
      <c r="B104" s="41" t="s">
        <v>28</v>
      </c>
      <c r="C104" s="42">
        <v>538.33000000000004</v>
      </c>
      <c r="D104" s="51">
        <f t="shared" si="106"/>
        <v>1.4862981885754856E-2</v>
      </c>
      <c r="E104" s="51">
        <f t="shared" si="112"/>
        <v>4.1096155333797402</v>
      </c>
      <c r="F104" s="51">
        <f t="shared" si="113"/>
        <v>9.8027617435290981</v>
      </c>
      <c r="G104" s="55"/>
      <c r="H104" s="40"/>
      <c r="I104" s="41" t="s">
        <v>28</v>
      </c>
      <c r="J104" s="42">
        <v>691.83</v>
      </c>
      <c r="K104" s="51">
        <f t="shared" si="107"/>
        <v>1.2054008981992048</v>
      </c>
      <c r="L104" s="51">
        <f t="shared" si="114"/>
        <v>1.2054008981992048</v>
      </c>
      <c r="M104" s="51">
        <f t="shared" si="115"/>
        <v>10.009858796590777</v>
      </c>
      <c r="N104" s="44"/>
      <c r="O104" s="40"/>
      <c r="P104" s="41" t="s">
        <v>28</v>
      </c>
      <c r="Q104" s="42">
        <v>711.08</v>
      </c>
      <c r="R104" s="51">
        <f t="shared" si="108"/>
        <v>0.38256843175177302</v>
      </c>
      <c r="S104" s="51">
        <f t="shared" si="116"/>
        <v>0.40950040950042954</v>
      </c>
      <c r="T104" s="51">
        <f t="shared" si="117"/>
        <v>7.4658445169870857</v>
      </c>
    </row>
    <row r="105" spans="1:20" ht="9.75" customHeight="1" x14ac:dyDescent="0.2">
      <c r="A105" s="40"/>
      <c r="B105" s="41" t="s">
        <v>29</v>
      </c>
      <c r="C105" s="42">
        <v>538.35</v>
      </c>
      <c r="D105" s="51">
        <f>((C105/C104)-1)*100</f>
        <v>3.7151932829271317E-3</v>
      </c>
      <c r="E105" s="51">
        <f>((C105/C$102)-1)*100</f>
        <v>4.1134834068229154</v>
      </c>
      <c r="F105" s="51">
        <f>((C105/C93)-1)*100</f>
        <v>9.8068411283578563</v>
      </c>
      <c r="G105" s="55"/>
      <c r="H105" s="40"/>
      <c r="I105" s="41" t="s">
        <v>29</v>
      </c>
      <c r="J105" s="42">
        <v>691.83</v>
      </c>
      <c r="K105" s="51">
        <f>((J105/J104)-1)*100</f>
        <v>0</v>
      </c>
      <c r="L105" s="51">
        <f>((J105/J$102)-1)*100</f>
        <v>1.2054008981992048</v>
      </c>
      <c r="M105" s="51">
        <f>((J105/J93)-1)*100</f>
        <v>8.1119514939367541</v>
      </c>
      <c r="N105" s="44"/>
      <c r="O105" s="40"/>
      <c r="P105" s="41" t="s">
        <v>29</v>
      </c>
      <c r="Q105" s="42">
        <v>712.6</v>
      </c>
      <c r="R105" s="51">
        <f>((Q105/Q104)-1)*100</f>
        <v>0.21375935197165408</v>
      </c>
      <c r="S105" s="51">
        <f>((Q105/Q$102)-1)*100</f>
        <v>0.62413510689374174</v>
      </c>
      <c r="T105" s="51">
        <f>((Q105/Q93)-1)*100</f>
        <v>7.7346395742622143</v>
      </c>
    </row>
    <row r="106" spans="1:20" ht="9.75" customHeight="1" x14ac:dyDescent="0.2">
      <c r="A106" s="40"/>
      <c r="B106" s="41" t="s">
        <v>30</v>
      </c>
      <c r="C106" s="42">
        <v>538.35</v>
      </c>
      <c r="D106" s="51">
        <f>((C106/C105)-1)*100</f>
        <v>0</v>
      </c>
      <c r="E106" s="51">
        <f>((C106/C$102)-1)*100</f>
        <v>4.1134834068229154</v>
      </c>
      <c r="F106" s="51">
        <f>((C106/C94)-1)*100</f>
        <v>9.8068411283578563</v>
      </c>
      <c r="G106" s="55"/>
      <c r="H106" s="40"/>
      <c r="I106" s="41" t="s">
        <v>30</v>
      </c>
      <c r="J106" s="42">
        <v>691.83</v>
      </c>
      <c r="K106" s="51">
        <f>((J106/J105)-1)*100</f>
        <v>0</v>
      </c>
      <c r="L106" s="51">
        <f>((J106/J$102)-1)*100</f>
        <v>1.2054008981992048</v>
      </c>
      <c r="M106" s="51">
        <f>((J106/J94)-1)*100</f>
        <v>7.9921327443298162</v>
      </c>
      <c r="N106" s="44"/>
      <c r="O106" s="40"/>
      <c r="P106" s="41" t="s">
        <v>30</v>
      </c>
      <c r="Q106" s="42">
        <v>712.87</v>
      </c>
      <c r="R106" s="51">
        <f>((Q106/Q105)-1)*100</f>
        <v>3.7889419028913629E-2</v>
      </c>
      <c r="S106" s="51">
        <f>((Q106/Q$102)-1)*100</f>
        <v>0.6622610070885937</v>
      </c>
      <c r="T106" s="51">
        <f>((Q106/Q94)-1)*100</f>
        <v>7.4473216169776535</v>
      </c>
    </row>
    <row r="107" spans="1:20" ht="9.75" customHeight="1" x14ac:dyDescent="0.2">
      <c r="A107" s="40"/>
      <c r="B107" s="41" t="s">
        <v>31</v>
      </c>
      <c r="C107" s="42">
        <v>577.63</v>
      </c>
      <c r="D107" s="51">
        <f t="shared" si="106"/>
        <v>7.2963685334819228</v>
      </c>
      <c r="E107" s="51">
        <f t="shared" si="112"/>
        <v>11.70998684923028</v>
      </c>
      <c r="F107" s="51">
        <f t="shared" si="113"/>
        <v>14.454703970832995</v>
      </c>
      <c r="G107" s="55"/>
      <c r="H107" s="40"/>
      <c r="I107" s="41" t="s">
        <v>31</v>
      </c>
      <c r="J107" s="42">
        <v>698.94</v>
      </c>
      <c r="K107" s="51">
        <f t="shared" si="107"/>
        <v>1.0277091192923082</v>
      </c>
      <c r="L107" s="51">
        <f t="shared" si="114"/>
        <v>2.245498032446358</v>
      </c>
      <c r="M107" s="51">
        <f t="shared" si="115"/>
        <v>9.1019777406615496</v>
      </c>
      <c r="N107" s="44"/>
      <c r="O107" s="40"/>
      <c r="P107" s="41" t="s">
        <v>31</v>
      </c>
      <c r="Q107" s="42">
        <v>717.14</v>
      </c>
      <c r="R107" s="51">
        <f t="shared" si="108"/>
        <v>0.59898719261575195</v>
      </c>
      <c r="S107" s="51">
        <f t="shared" si="116"/>
        <v>1.265215058318514</v>
      </c>
      <c r="T107" s="51">
        <f t="shared" si="117"/>
        <v>7.6318119737651902</v>
      </c>
    </row>
    <row r="108" spans="1:20" ht="9.75" customHeight="1" x14ac:dyDescent="0.2">
      <c r="A108" s="40"/>
      <c r="B108" s="41" t="s">
        <v>32</v>
      </c>
      <c r="C108" s="42">
        <v>577.63</v>
      </c>
      <c r="D108" s="51">
        <f t="shared" si="106"/>
        <v>0</v>
      </c>
      <c r="E108" s="51">
        <f t="shared" si="112"/>
        <v>11.70998684923028</v>
      </c>
      <c r="F108" s="51">
        <f t="shared" si="113"/>
        <v>14.454703970832995</v>
      </c>
      <c r="G108" s="55"/>
      <c r="H108" s="40"/>
      <c r="I108" s="41" t="s">
        <v>32</v>
      </c>
      <c r="J108" s="42">
        <v>709.36</v>
      </c>
      <c r="K108" s="51">
        <f t="shared" si="107"/>
        <v>1.4908289695825028</v>
      </c>
      <c r="L108" s="51">
        <f t="shared" si="114"/>
        <v>3.7698035372079719</v>
      </c>
      <c r="M108" s="51">
        <f t="shared" si="115"/>
        <v>5.5406772600131049</v>
      </c>
      <c r="N108" s="44"/>
      <c r="O108" s="40"/>
      <c r="P108" s="41" t="s">
        <v>32</v>
      </c>
      <c r="Q108" s="42">
        <v>731.27</v>
      </c>
      <c r="R108" s="51">
        <f t="shared" si="108"/>
        <v>1.9703265750062648</v>
      </c>
      <c r="S108" s="51">
        <f t="shared" si="116"/>
        <v>3.2604705018498104</v>
      </c>
      <c r="T108" s="51">
        <f t="shared" si="117"/>
        <v>9.4666407197281579</v>
      </c>
    </row>
    <row r="109" spans="1:20" ht="9.75" customHeight="1" x14ac:dyDescent="0.2">
      <c r="A109" s="40"/>
      <c r="B109" s="41" t="s">
        <v>33</v>
      </c>
      <c r="C109" s="42">
        <v>582.76</v>
      </c>
      <c r="D109" s="51">
        <f t="shared" si="106"/>
        <v>0.88811176704810535</v>
      </c>
      <c r="E109" s="51">
        <f t="shared" si="112"/>
        <v>12.702096387406204</v>
      </c>
      <c r="F109" s="51">
        <f t="shared" si="113"/>
        <v>15.471189664738038</v>
      </c>
      <c r="G109" s="55"/>
      <c r="H109" s="40"/>
      <c r="I109" s="41" t="s">
        <v>33</v>
      </c>
      <c r="J109" s="42">
        <v>709.36</v>
      </c>
      <c r="K109" s="51">
        <f t="shared" si="107"/>
        <v>0</v>
      </c>
      <c r="L109" s="51">
        <f t="shared" si="114"/>
        <v>3.7698035372079719</v>
      </c>
      <c r="M109" s="51">
        <f t="shared" si="115"/>
        <v>4.0285089970523158</v>
      </c>
      <c r="N109" s="44"/>
      <c r="O109" s="40"/>
      <c r="P109" s="41" t="s">
        <v>33</v>
      </c>
      <c r="Q109" s="42">
        <v>743.05</v>
      </c>
      <c r="R109" s="51">
        <f t="shared" si="108"/>
        <v>1.6108961122430765</v>
      </c>
      <c r="S109" s="51">
        <f t="shared" si="116"/>
        <v>4.9238894066480299</v>
      </c>
      <c r="T109" s="51">
        <f t="shared" si="117"/>
        <v>11.16513569312707</v>
      </c>
    </row>
    <row r="110" spans="1:20" ht="9.75" customHeight="1" x14ac:dyDescent="0.2">
      <c r="A110" s="40"/>
      <c r="B110" s="41" t="s">
        <v>34</v>
      </c>
      <c r="C110" s="42">
        <v>587.5</v>
      </c>
      <c r="D110" s="51">
        <f t="shared" si="106"/>
        <v>0.81337085592696479</v>
      </c>
      <c r="E110" s="51">
        <f t="shared" si="112"/>
        <v>13.618782393440076</v>
      </c>
      <c r="F110" s="51">
        <f t="shared" si="113"/>
        <v>16.410398668463188</v>
      </c>
      <c r="G110" s="55"/>
      <c r="H110" s="40"/>
      <c r="I110" s="41" t="s">
        <v>34</v>
      </c>
      <c r="J110" s="42">
        <v>710.25</v>
      </c>
      <c r="K110" s="51">
        <f t="shared" si="107"/>
        <v>0.12546520807488193</v>
      </c>
      <c r="L110" s="51">
        <f t="shared" si="114"/>
        <v>3.89999853713483</v>
      </c>
      <c r="M110" s="51">
        <f t="shared" si="115"/>
        <v>4.0065017792030977</v>
      </c>
      <c r="N110" s="44"/>
      <c r="O110" s="40"/>
      <c r="P110" s="41" t="s">
        <v>34</v>
      </c>
      <c r="Q110" s="42">
        <v>750.57</v>
      </c>
      <c r="R110" s="51">
        <f t="shared" si="108"/>
        <v>1.0120449498687956</v>
      </c>
      <c r="S110" s="51">
        <f t="shared" si="116"/>
        <v>5.9857663305939335</v>
      </c>
      <c r="T110" s="51">
        <f t="shared" si="117"/>
        <v>12.23140990175995</v>
      </c>
    </row>
    <row r="111" spans="1:20" ht="9.75" hidden="1" customHeight="1" x14ac:dyDescent="0.2">
      <c r="A111" s="40"/>
      <c r="B111" s="41" t="s">
        <v>35</v>
      </c>
      <c r="C111" s="42"/>
      <c r="D111" s="51">
        <f t="shared" si="106"/>
        <v>-100</v>
      </c>
      <c r="E111" s="51">
        <f t="shared" si="112"/>
        <v>-100</v>
      </c>
      <c r="F111" s="51">
        <f t="shared" si="113"/>
        <v>-100</v>
      </c>
      <c r="G111" s="55"/>
      <c r="H111" s="40"/>
      <c r="I111" s="41" t="s">
        <v>35</v>
      </c>
      <c r="J111" s="42"/>
      <c r="K111" s="51">
        <f t="shared" si="107"/>
        <v>-100</v>
      </c>
      <c r="L111" s="51">
        <f t="shared" si="114"/>
        <v>-100</v>
      </c>
      <c r="M111" s="51">
        <f t="shared" si="115"/>
        <v>-100</v>
      </c>
      <c r="N111" s="44"/>
      <c r="O111" s="40"/>
      <c r="P111" s="41" t="s">
        <v>35</v>
      </c>
      <c r="Q111" s="42"/>
      <c r="R111" s="51">
        <f t="shared" si="108"/>
        <v>-100</v>
      </c>
      <c r="S111" s="51">
        <f t="shared" si="116"/>
        <v>-100</v>
      </c>
      <c r="T111" s="51">
        <f t="shared" si="117"/>
        <v>-100</v>
      </c>
    </row>
    <row r="112" spans="1:20" ht="9.75" hidden="1" customHeight="1" x14ac:dyDescent="0.2">
      <c r="A112" s="40"/>
      <c r="B112" s="41" t="s">
        <v>36</v>
      </c>
      <c r="C112" s="42"/>
      <c r="D112" s="51" t="e">
        <f t="shared" si="106"/>
        <v>#DIV/0!</v>
      </c>
      <c r="E112" s="51">
        <f t="shared" si="112"/>
        <v>-100</v>
      </c>
      <c r="F112" s="51">
        <f t="shared" si="113"/>
        <v>-100</v>
      </c>
      <c r="G112" s="55"/>
      <c r="H112" s="40"/>
      <c r="I112" s="41" t="s">
        <v>36</v>
      </c>
      <c r="J112" s="42"/>
      <c r="K112" s="51" t="e">
        <f t="shared" si="107"/>
        <v>#DIV/0!</v>
      </c>
      <c r="L112" s="51">
        <f t="shared" si="114"/>
        <v>-100</v>
      </c>
      <c r="M112" s="51">
        <f t="shared" si="115"/>
        <v>-100</v>
      </c>
      <c r="N112" s="44"/>
      <c r="O112" s="40"/>
      <c r="P112" s="41" t="s">
        <v>36</v>
      </c>
      <c r="Q112" s="42"/>
      <c r="R112" s="51" t="e">
        <f t="shared" si="108"/>
        <v>#DIV/0!</v>
      </c>
      <c r="S112" s="51">
        <f t="shared" si="116"/>
        <v>-100</v>
      </c>
      <c r="T112" s="51">
        <f t="shared" si="117"/>
        <v>-100</v>
      </c>
    </row>
    <row r="113" spans="1:20" ht="9.75" hidden="1" customHeight="1" x14ac:dyDescent="0.2">
      <c r="A113" s="40"/>
      <c r="B113" s="41" t="s">
        <v>3</v>
      </c>
      <c r="C113" s="42"/>
      <c r="D113" s="51" t="e">
        <f t="shared" si="106"/>
        <v>#DIV/0!</v>
      </c>
      <c r="E113" s="51">
        <f t="shared" si="112"/>
        <v>-100</v>
      </c>
      <c r="F113" s="51">
        <f t="shared" si="113"/>
        <v>-100</v>
      </c>
      <c r="G113" s="55"/>
      <c r="H113" s="40"/>
      <c r="I113" s="41" t="s">
        <v>3</v>
      </c>
      <c r="J113" s="42"/>
      <c r="K113" s="51" t="e">
        <f t="shared" si="107"/>
        <v>#DIV/0!</v>
      </c>
      <c r="L113" s="51">
        <f t="shared" si="114"/>
        <v>-100</v>
      </c>
      <c r="M113" s="51">
        <f t="shared" si="115"/>
        <v>-100</v>
      </c>
      <c r="N113" s="44"/>
      <c r="O113" s="40"/>
      <c r="P113" s="41" t="s">
        <v>3</v>
      </c>
      <c r="Q113" s="42"/>
      <c r="R113" s="51" t="e">
        <f t="shared" si="108"/>
        <v>#DIV/0!</v>
      </c>
      <c r="S113" s="51">
        <f t="shared" si="116"/>
        <v>-100</v>
      </c>
      <c r="T113" s="51">
        <f t="shared" si="117"/>
        <v>-100</v>
      </c>
    </row>
    <row r="114" spans="1:20" ht="9.75" hidden="1" customHeight="1" x14ac:dyDescent="0.2">
      <c r="A114" s="40"/>
      <c r="B114" s="41" t="s">
        <v>4</v>
      </c>
      <c r="C114" s="42"/>
      <c r="D114" s="51" t="e">
        <f t="shared" si="106"/>
        <v>#DIV/0!</v>
      </c>
      <c r="E114" s="51">
        <f t="shared" si="112"/>
        <v>-100</v>
      </c>
      <c r="F114" s="51">
        <f t="shared" si="113"/>
        <v>-100</v>
      </c>
      <c r="G114" s="55"/>
      <c r="H114" s="40"/>
      <c r="I114" s="41" t="s">
        <v>4</v>
      </c>
      <c r="J114" s="42"/>
      <c r="K114" s="51" t="e">
        <f t="shared" si="107"/>
        <v>#DIV/0!</v>
      </c>
      <c r="L114" s="51">
        <f t="shared" si="114"/>
        <v>-100</v>
      </c>
      <c r="M114" s="51">
        <f t="shared" si="115"/>
        <v>-100</v>
      </c>
      <c r="N114" s="44"/>
      <c r="O114" s="40"/>
      <c r="P114" s="41" t="s">
        <v>4</v>
      </c>
      <c r="Q114" s="42"/>
      <c r="R114" s="51" t="e">
        <f t="shared" si="108"/>
        <v>#DIV/0!</v>
      </c>
      <c r="S114" s="51">
        <f t="shared" si="116"/>
        <v>-100</v>
      </c>
      <c r="T114" s="51">
        <f t="shared" si="117"/>
        <v>-100</v>
      </c>
    </row>
    <row r="115" spans="1:20" ht="9.75" customHeight="1" x14ac:dyDescent="0.2">
      <c r="A115" s="36" t="s">
        <v>15</v>
      </c>
      <c r="B115" s="12"/>
      <c r="C115" s="13"/>
      <c r="D115" s="14"/>
      <c r="E115" s="14"/>
      <c r="F115" s="13"/>
      <c r="G115" s="6"/>
      <c r="H115" s="23"/>
      <c r="I115" s="12"/>
      <c r="J115" s="13"/>
      <c r="K115" s="14"/>
      <c r="L115" s="14"/>
      <c r="M115" s="15"/>
      <c r="N115" s="6"/>
      <c r="O115" s="23"/>
      <c r="P115" s="12"/>
      <c r="Q115" s="13"/>
      <c r="R115" s="14"/>
      <c r="S115" s="14"/>
      <c r="T115" s="15"/>
    </row>
    <row r="116" spans="1:20" ht="9.75" customHeight="1" x14ac:dyDescent="0.2">
      <c r="A116" s="37" t="s">
        <v>16</v>
      </c>
      <c r="B116" s="16"/>
      <c r="C116" s="16"/>
      <c r="D116" s="16"/>
      <c r="E116" s="16"/>
      <c r="F116" s="16"/>
      <c r="G116" s="16"/>
      <c r="H116" s="26"/>
      <c r="I116" s="16"/>
      <c r="J116" s="16"/>
      <c r="K116" s="16"/>
      <c r="L116" s="16"/>
      <c r="M116" s="16"/>
      <c r="N116" s="16"/>
      <c r="O116" s="26"/>
      <c r="P116" s="16"/>
      <c r="Q116" s="16"/>
      <c r="R116" s="16"/>
      <c r="S116" s="16"/>
      <c r="T116" s="16"/>
    </row>
    <row r="117" spans="1:20" ht="9.75" customHeight="1" x14ac:dyDescent="0.2">
      <c r="A117" s="38" t="s">
        <v>14</v>
      </c>
      <c r="B117" s="16"/>
      <c r="C117" s="16"/>
      <c r="D117" s="16"/>
      <c r="E117" s="16"/>
      <c r="F117" s="16"/>
      <c r="G117" s="16"/>
      <c r="H117" s="26"/>
      <c r="I117" s="16"/>
      <c r="J117" s="16"/>
      <c r="K117" s="16"/>
      <c r="L117" s="16"/>
      <c r="M117" s="16"/>
      <c r="N117" s="16"/>
      <c r="O117" s="26"/>
      <c r="P117" s="16"/>
      <c r="Q117" s="16"/>
      <c r="R117" s="16"/>
      <c r="S117" s="16"/>
      <c r="T117" s="16"/>
    </row>
    <row r="118" spans="1:20" ht="9.75" customHeight="1" x14ac:dyDescent="0.2">
      <c r="A118" s="50" t="s">
        <v>26</v>
      </c>
      <c r="B118" s="16"/>
      <c r="C118" s="16"/>
      <c r="D118" s="16"/>
      <c r="E118" s="16"/>
      <c r="F118" s="16"/>
      <c r="G118" s="16"/>
      <c r="H118" s="26"/>
      <c r="I118" s="16"/>
      <c r="J118" s="16"/>
      <c r="K118" s="16"/>
      <c r="L118" s="16"/>
      <c r="M118" s="16"/>
      <c r="N118" s="16"/>
      <c r="O118" s="26"/>
      <c r="P118" s="16"/>
      <c r="Q118" s="16"/>
      <c r="R118" s="16"/>
      <c r="S118" s="16"/>
      <c r="T118" s="16"/>
    </row>
    <row r="119" spans="1:20" ht="9.75" customHeight="1" x14ac:dyDescent="0.2">
      <c r="A119" s="39" t="s">
        <v>13</v>
      </c>
      <c r="B119" s="5"/>
      <c r="C119" s="7"/>
      <c r="D119" s="8"/>
      <c r="E119" s="8"/>
      <c r="F119" s="7"/>
      <c r="G119" s="6"/>
      <c r="H119" s="22"/>
      <c r="I119" s="5"/>
      <c r="J119" s="7"/>
      <c r="K119" s="8"/>
      <c r="L119" s="8"/>
      <c r="M119" s="18"/>
      <c r="N119" s="6"/>
      <c r="O119" s="22"/>
      <c r="P119" s="5"/>
      <c r="Q119" s="7"/>
      <c r="R119" s="8"/>
      <c r="S119" s="8"/>
      <c r="T119" s="18"/>
    </row>
    <row r="120" spans="1:20" ht="9.75" customHeight="1" x14ac:dyDescent="0.2">
      <c r="A120" s="17"/>
      <c r="B120" s="19"/>
      <c r="C120" s="19"/>
      <c r="D120" s="19"/>
      <c r="E120" s="19"/>
      <c r="F120" s="19"/>
      <c r="G120" s="19"/>
      <c r="H120" s="27"/>
      <c r="I120" s="19"/>
      <c r="J120" s="19"/>
      <c r="K120" s="19"/>
      <c r="L120" s="19"/>
      <c r="M120" s="19"/>
      <c r="N120" s="19"/>
      <c r="O120" s="27"/>
      <c r="P120" s="19"/>
      <c r="Q120" s="19"/>
      <c r="R120" s="19"/>
      <c r="S120" s="19"/>
      <c r="T120" s="19"/>
    </row>
    <row r="121" spans="1:20" ht="9.75" customHeight="1" x14ac:dyDescent="0.2">
      <c r="A121" s="10"/>
      <c r="B121" s="19"/>
      <c r="C121" s="19"/>
      <c r="D121" s="19"/>
      <c r="E121" s="19"/>
      <c r="F121" s="19"/>
      <c r="G121" s="19"/>
      <c r="H121" s="27"/>
      <c r="I121" s="19"/>
      <c r="J121" s="19"/>
      <c r="K121" s="19"/>
      <c r="L121" s="19"/>
      <c r="M121" s="19"/>
      <c r="N121" s="19"/>
      <c r="O121" s="27"/>
      <c r="P121" s="19"/>
      <c r="Q121" s="19"/>
      <c r="R121" s="19"/>
      <c r="S121" s="19"/>
      <c r="T121" s="19"/>
    </row>
    <row r="122" spans="1:20" ht="9.75" customHeight="1" x14ac:dyDescent="0.2">
      <c r="A122" s="24"/>
      <c r="B122" s="19"/>
      <c r="C122" s="19"/>
      <c r="D122" s="19"/>
      <c r="E122" s="19"/>
      <c r="F122" s="19"/>
      <c r="G122" s="19"/>
      <c r="H122" s="27"/>
      <c r="I122" s="19"/>
      <c r="J122" s="19"/>
      <c r="K122" s="19"/>
      <c r="L122" s="19"/>
      <c r="M122" s="19"/>
      <c r="N122" s="19"/>
      <c r="O122" s="27"/>
      <c r="P122" s="19"/>
      <c r="Q122" s="19"/>
      <c r="R122" s="19"/>
      <c r="S122" s="19"/>
      <c r="T122" s="19"/>
    </row>
    <row r="123" spans="1:20" ht="9.75" customHeight="1" x14ac:dyDescent="0.2">
      <c r="A123" s="25"/>
    </row>
    <row r="124" spans="1:20" ht="9.75" customHeight="1" x14ac:dyDescent="0.2"/>
    <row r="125" spans="1:20" ht="9.75" customHeight="1" x14ac:dyDescent="0.2"/>
    <row r="126" spans="1:20" ht="9.75" customHeight="1" x14ac:dyDescent="0.2"/>
    <row r="127" spans="1:20" ht="9.75" customHeight="1" x14ac:dyDescent="0.2"/>
    <row r="128" spans="1:20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</sheetData>
  <mergeCells count="35">
    <mergeCell ref="J62:J64"/>
    <mergeCell ref="K62:M62"/>
    <mergeCell ref="K63:K64"/>
    <mergeCell ref="L63:M63"/>
    <mergeCell ref="C62:C64"/>
    <mergeCell ref="D62:F62"/>
    <mergeCell ref="D63:D64"/>
    <mergeCell ref="E63:F63"/>
    <mergeCell ref="Q7:Q9"/>
    <mergeCell ref="R7:T7"/>
    <mergeCell ref="R8:R9"/>
    <mergeCell ref="S8:T8"/>
    <mergeCell ref="Q62:Q64"/>
    <mergeCell ref="R62:T62"/>
    <mergeCell ref="R63:R64"/>
    <mergeCell ref="S63:T63"/>
    <mergeCell ref="O61:T61"/>
    <mergeCell ref="K7:M7"/>
    <mergeCell ref="K8:K9"/>
    <mergeCell ref="L8:M8"/>
    <mergeCell ref="A61:F61"/>
    <mergeCell ref="H61:M61"/>
    <mergeCell ref="C7:C9"/>
    <mergeCell ref="D7:F7"/>
    <mergeCell ref="D8:D9"/>
    <mergeCell ref="E8:F8"/>
    <mergeCell ref="J7:J9"/>
    <mergeCell ref="A1:T1"/>
    <mergeCell ref="A3:T3"/>
    <mergeCell ref="A2:T2"/>
    <mergeCell ref="A6:F6"/>
    <mergeCell ref="H6:M6"/>
    <mergeCell ref="O6:T6"/>
    <mergeCell ref="A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2014-09-26T19:32:40Z</cp:lastPrinted>
  <dcterms:created xsi:type="dcterms:W3CDTF">2000-03-02T09:28:12Z</dcterms:created>
  <dcterms:modified xsi:type="dcterms:W3CDTF">2017-09-18T14:24:33Z</dcterms:modified>
</cp:coreProperties>
</file>