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3" sheetId="2" r:id="rId1"/>
  </sheets>
  <calcPr calcId="145621"/>
</workbook>
</file>

<file path=xl/calcChain.xml><?xml version="1.0" encoding="utf-8"?>
<calcChain xmlns="http://schemas.openxmlformats.org/spreadsheetml/2006/main">
  <c r="R160" i="2" l="1"/>
  <c r="S153" i="2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70" i="2" l="1"/>
  <c r="S70" i="2"/>
  <c r="T69" i="2"/>
  <c r="S69" i="2"/>
  <c r="R69" i="2"/>
  <c r="T146" i="2" l="1"/>
  <c r="S146" i="2"/>
  <c r="R146" i="2"/>
  <c r="M146" i="2"/>
  <c r="L146" i="2"/>
  <c r="K146" i="2"/>
  <c r="F146" i="2"/>
  <c r="E146" i="2"/>
  <c r="D146" i="2"/>
  <c r="T67" i="2"/>
  <c r="S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T150" i="2" l="1"/>
  <c r="S150" i="2"/>
  <c r="R150" i="2"/>
  <c r="M150" i="2"/>
  <c r="L150" i="2"/>
  <c r="K150" i="2"/>
  <c r="T149" i="2"/>
  <c r="S149" i="2"/>
  <c r="R149" i="2"/>
  <c r="T148" i="2"/>
  <c r="S148" i="2"/>
  <c r="T147" i="2"/>
  <c r="S147" i="2"/>
  <c r="R147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49" i="2"/>
  <c r="L149" i="2"/>
  <c r="K149" i="2"/>
  <c r="M148" i="2"/>
  <c r="L148" i="2"/>
  <c r="K148" i="2"/>
  <c r="M147" i="2"/>
  <c r="L147" i="2"/>
  <c r="K147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5" i="2"/>
  <c r="E145" i="2"/>
  <c r="D145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T71" i="2"/>
  <c r="S71" i="2"/>
  <c r="R71" i="2"/>
  <c r="M61" i="2"/>
  <c r="L61" i="2"/>
  <c r="K61" i="2"/>
  <c r="M60" i="2"/>
  <c r="L60" i="2"/>
  <c r="K60" i="2"/>
  <c r="R70" i="2"/>
  <c r="T68" i="2"/>
  <c r="S68" i="2"/>
  <c r="R68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D60" i="2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26" i="2" l="1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13" i="2" l="1"/>
  <c r="S113" i="2"/>
  <c r="M113" i="2"/>
  <c r="L113" i="2"/>
  <c r="F113" i="2"/>
  <c r="E113" i="2"/>
  <c r="T34" i="2"/>
  <c r="S34" i="2"/>
  <c r="M34" i="2"/>
  <c r="L34" i="2"/>
  <c r="F34" i="2"/>
  <c r="E34" i="2"/>
  <c r="K112" i="2" l="1"/>
  <c r="R112" i="2"/>
  <c r="T112" i="2"/>
  <c r="S112" i="2"/>
  <c r="M112" i="2"/>
  <c r="L112" i="2"/>
  <c r="D112" i="2"/>
  <c r="E112" i="2"/>
  <c r="F112" i="2"/>
  <c r="R33" i="2"/>
  <c r="T33" i="2"/>
  <c r="S33" i="2"/>
  <c r="M33" i="2"/>
  <c r="D33" i="2"/>
  <c r="L33" i="2"/>
  <c r="F33" i="2"/>
  <c r="E33" i="2"/>
  <c r="T111" i="2" l="1"/>
  <c r="S111" i="2"/>
  <c r="M111" i="2"/>
  <c r="L111" i="2"/>
  <c r="F111" i="2"/>
  <c r="E111" i="2"/>
  <c r="T32" i="2"/>
  <c r="S32" i="2"/>
  <c r="M32" i="2"/>
  <c r="L32" i="2"/>
  <c r="F32" i="2"/>
  <c r="E32" i="2"/>
  <c r="R110" i="2" l="1"/>
  <c r="T110" i="2"/>
  <c r="S110" i="2"/>
  <c r="K110" i="2"/>
  <c r="M110" i="2"/>
  <c r="L110" i="2"/>
  <c r="D31" i="2"/>
  <c r="F110" i="2"/>
  <c r="E110" i="2"/>
  <c r="D110" i="2"/>
  <c r="R31" i="2"/>
  <c r="T31" i="2"/>
  <c r="S31" i="2"/>
  <c r="M31" i="2"/>
  <c r="L31" i="2"/>
  <c r="F31" i="2"/>
  <c r="E31" i="2"/>
  <c r="T109" i="2" l="1"/>
  <c r="S109" i="2"/>
  <c r="L109" i="2"/>
  <c r="E109" i="2"/>
  <c r="S30" i="2"/>
  <c r="L30" i="2"/>
  <c r="E30" i="2"/>
  <c r="T108" i="2" l="1"/>
  <c r="S108" i="2"/>
  <c r="R108" i="2"/>
  <c r="K108" i="2"/>
  <c r="M108" i="2"/>
  <c r="L108" i="2"/>
  <c r="F108" i="2"/>
  <c r="E108" i="2"/>
  <c r="D108" i="2"/>
  <c r="T29" i="2"/>
  <c r="S29" i="2"/>
  <c r="M29" i="2"/>
  <c r="L29" i="2"/>
  <c r="F29" i="2"/>
  <c r="E29" i="2"/>
  <c r="S107" i="2" l="1"/>
  <c r="L107" i="2"/>
  <c r="E107" i="2"/>
  <c r="S28" i="2"/>
  <c r="L28" i="2"/>
  <c r="E28" i="2"/>
  <c r="S106" i="2" l="1"/>
  <c r="R106" i="2"/>
  <c r="T106" i="2"/>
  <c r="K106" i="2"/>
  <c r="L106" i="2"/>
  <c r="M106" i="2"/>
  <c r="F106" i="2"/>
  <c r="D106" i="2"/>
  <c r="E106" i="2"/>
  <c r="T27" i="2"/>
  <c r="R27" i="2"/>
  <c r="S27" i="2"/>
  <c r="M27" i="2"/>
  <c r="K27" i="2"/>
  <c r="L27" i="2"/>
  <c r="D27" i="2"/>
  <c r="F27" i="2"/>
  <c r="E27" i="2"/>
  <c r="T105" i="2" l="1"/>
  <c r="S105" i="2"/>
  <c r="R105" i="2"/>
  <c r="M105" i="2"/>
  <c r="L105" i="2"/>
  <c r="K105" i="2"/>
  <c r="F105" i="2"/>
  <c r="E105" i="2"/>
  <c r="D105" i="2"/>
  <c r="S25" i="2"/>
  <c r="T26" i="2"/>
  <c r="S26" i="2"/>
  <c r="R26" i="2"/>
  <c r="M26" i="2"/>
  <c r="L26" i="2"/>
  <c r="L25" i="2"/>
  <c r="K26" i="2"/>
  <c r="D26" i="2"/>
  <c r="F26" i="2"/>
  <c r="E25" i="2"/>
  <c r="E26" i="2"/>
  <c r="T114" i="2" l="1"/>
  <c r="S114" i="2"/>
  <c r="R114" i="2"/>
  <c r="R113" i="2"/>
  <c r="R111" i="2"/>
  <c r="R109" i="2"/>
  <c r="T107" i="2"/>
  <c r="R107" i="2"/>
  <c r="T104" i="2"/>
  <c r="S104" i="2"/>
  <c r="R104" i="2"/>
  <c r="S103" i="2"/>
  <c r="T103" i="2"/>
  <c r="R103" i="2"/>
  <c r="M114" i="2"/>
  <c r="L114" i="2"/>
  <c r="K114" i="2"/>
  <c r="K113" i="2"/>
  <c r="K111" i="2"/>
  <c r="M109" i="2"/>
  <c r="K109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1" i="2"/>
  <c r="F109" i="2"/>
  <c r="D109" i="2"/>
  <c r="F107" i="2"/>
  <c r="D107" i="2"/>
  <c r="F104" i="2"/>
  <c r="E104" i="2"/>
  <c r="D104" i="2"/>
  <c r="E103" i="2"/>
  <c r="F103" i="2"/>
  <c r="D103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S94" i="2" l="1"/>
  <c r="S93" i="2"/>
  <c r="S92" i="2"/>
  <c r="S91" i="2"/>
  <c r="L94" i="2"/>
  <c r="L93" i="2"/>
  <c r="L92" i="2"/>
  <c r="L91" i="2"/>
  <c r="E95" i="2"/>
  <c r="E94" i="2"/>
  <c r="E93" i="2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D95" i="2"/>
  <c r="R94" i="2"/>
  <c r="K94" i="2"/>
  <c r="D94" i="2"/>
  <c r="R93" i="2"/>
  <c r="K93" i="2"/>
  <c r="D93" i="2"/>
  <c r="R92" i="2"/>
  <c r="K92" i="2"/>
  <c r="D92" i="2"/>
  <c r="R91" i="2"/>
  <c r="O91" i="2"/>
  <c r="K91" i="2"/>
  <c r="H91" i="2"/>
  <c r="D91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<sst xmlns="http://schemas.openxmlformats.org/spreadsheetml/2006/main" count="591" uniqueCount="37">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</sst>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71"/>
  <sheetViews>
    <sheetView showGridLines="0" tabSelected="1" topLeftCell="A141" workbookViewId="0">
      <selection activeCell="J171" sqref="J171"/>
    </sheetView>
  </sheetViews>
  <sheetFormatPr defaultRowHeight="12.75" customHeight="1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2.75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4" customFormat="1" ht="12.75" customHeight="1" x14ac:dyDescent="0.2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 x14ac:dyDescent="0.2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2.75" customHeight="1" x14ac:dyDescent="0.2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2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2" customFormat="1" ht="12.75" customHeight="1" x14ac:dyDescent="0.15">
      <c r="A6" s="61" t="s">
        <v>5</v>
      </c>
      <c r="B6" s="61"/>
      <c r="C6" s="61"/>
      <c r="D6" s="61"/>
      <c r="E6" s="61"/>
      <c r="F6" s="61"/>
      <c r="H6" s="61" t="s">
        <v>6</v>
      </c>
      <c r="I6" s="61"/>
      <c r="J6" s="61"/>
      <c r="K6" s="61"/>
      <c r="L6" s="61"/>
      <c r="M6" s="61"/>
      <c r="O6" s="61" t="s">
        <v>7</v>
      </c>
      <c r="P6" s="61"/>
      <c r="Q6" s="61"/>
      <c r="R6" s="61"/>
      <c r="S6" s="61"/>
      <c r="T6" s="61"/>
    </row>
    <row r="7" spans="1:20" customFormat="1" ht="12.75" customHeight="1" x14ac:dyDescent="0.2">
      <c r="A7" s="28" t="s">
        <v>0</v>
      </c>
      <c r="B7" s="29"/>
      <c r="C7" s="64" t="s">
        <v>17</v>
      </c>
      <c r="D7" s="64" t="s">
        <v>18</v>
      </c>
      <c r="E7" s="64"/>
      <c r="F7" s="65"/>
      <c r="G7" s="9"/>
      <c r="H7" s="28" t="s">
        <v>0</v>
      </c>
      <c r="I7" s="29"/>
      <c r="J7" s="64" t="s">
        <v>17</v>
      </c>
      <c r="K7" s="64" t="s">
        <v>18</v>
      </c>
      <c r="L7" s="64"/>
      <c r="M7" s="65"/>
      <c r="N7" s="1"/>
      <c r="O7" s="28" t="s">
        <v>0</v>
      </c>
      <c r="P7" s="29"/>
      <c r="Q7" s="64" t="s">
        <v>17</v>
      </c>
      <c r="R7" s="64" t="s">
        <v>18</v>
      </c>
      <c r="S7" s="64"/>
      <c r="T7" s="65"/>
    </row>
    <row r="8" spans="1:20" customFormat="1" ht="12.75" customHeight="1" x14ac:dyDescent="0.2">
      <c r="A8" s="32" t="s">
        <v>1</v>
      </c>
      <c r="B8" s="33"/>
      <c r="C8" s="64"/>
      <c r="D8" s="64" t="s">
        <v>19</v>
      </c>
      <c r="E8" s="64" t="s">
        <v>20</v>
      </c>
      <c r="F8" s="65"/>
      <c r="G8" s="9"/>
      <c r="H8" s="32" t="s">
        <v>1</v>
      </c>
      <c r="I8" s="33"/>
      <c r="J8" s="64"/>
      <c r="K8" s="64" t="s">
        <v>19</v>
      </c>
      <c r="L8" s="64" t="s">
        <v>20</v>
      </c>
      <c r="M8" s="65"/>
      <c r="N8" s="1"/>
      <c r="O8" s="32" t="s">
        <v>1</v>
      </c>
      <c r="P8" s="33"/>
      <c r="Q8" s="64"/>
      <c r="R8" s="64" t="s">
        <v>19</v>
      </c>
      <c r="S8" s="64" t="s">
        <v>20</v>
      </c>
      <c r="T8" s="65"/>
    </row>
    <row r="9" spans="1:20" customFormat="1" ht="12.75" customHeight="1" x14ac:dyDescent="0.2">
      <c r="A9" s="34" t="s">
        <v>2</v>
      </c>
      <c r="B9" s="35"/>
      <c r="C9" s="64"/>
      <c r="D9" s="64"/>
      <c r="E9" s="30" t="s">
        <v>21</v>
      </c>
      <c r="F9" s="31" t="s">
        <v>22</v>
      </c>
      <c r="G9" s="9"/>
      <c r="H9" s="34" t="s">
        <v>2</v>
      </c>
      <c r="I9" s="35"/>
      <c r="J9" s="64"/>
      <c r="K9" s="64"/>
      <c r="L9" s="30" t="s">
        <v>21</v>
      </c>
      <c r="M9" s="31" t="s">
        <v>22</v>
      </c>
      <c r="N9" s="1"/>
      <c r="O9" s="34" t="s">
        <v>2</v>
      </c>
      <c r="P9" s="35"/>
      <c r="Q9" s="64"/>
      <c r="R9" s="64"/>
      <c r="S9" s="30" t="s">
        <v>21</v>
      </c>
      <c r="T9" s="31" t="s">
        <v>22</v>
      </c>
    </row>
    <row r="10" spans="1:20" ht="12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12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12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12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12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12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12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12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12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12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12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12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12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12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12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12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12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12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12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12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12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12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12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12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12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12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12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12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12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12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12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12.75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12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12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12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12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12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12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12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12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12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12.7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12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12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12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12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12.75" customHeight="1" x14ac:dyDescent="0.2">
      <c r="A56" s="40"/>
      <c r="B56" s="41" t="s">
        <v>35</v>
      </c>
      <c r="C56" s="42">
        <v>675.83</v>
      </c>
      <c r="D56" s="51">
        <f>((C56/C55)-1)*100</f>
        <v>8.8858611139919219E-2</v>
      </c>
      <c r="E56" s="51">
        <f>((C56/C$47)-1)*100</f>
        <v>5.3810890039293957</v>
      </c>
      <c r="F56" s="51">
        <f>((C56/C44)-1)*100</f>
        <v>6.6617215365676552</v>
      </c>
      <c r="G56" s="55"/>
      <c r="H56" s="40"/>
      <c r="I56" s="41" t="s">
        <v>35</v>
      </c>
      <c r="J56" s="42">
        <v>656.11</v>
      </c>
      <c r="K56" s="51">
        <f>((J56/J55)-1)*100</f>
        <v>1.3719093930064652E-2</v>
      </c>
      <c r="L56" s="51">
        <f>((J56/J$47)-1)*100</f>
        <v>5.8088342014868788</v>
      </c>
      <c r="M56" s="51">
        <f>((J56/J44)-1)*100</f>
        <v>5.8549256235681302</v>
      </c>
      <c r="N56" s="44"/>
      <c r="O56" s="40"/>
      <c r="P56" s="41" t="s">
        <v>35</v>
      </c>
      <c r="Q56" s="42">
        <v>573.73</v>
      </c>
      <c r="R56" s="51">
        <f>((Q56/Q55)-1)*100</f>
        <v>-8.7141413085078945E-3</v>
      </c>
      <c r="S56" s="51">
        <f>((Q56/Q$47)-1)*100</f>
        <v>5.5659821888569994</v>
      </c>
      <c r="T56" s="51">
        <f>((Q56/Q44)-1)*100</f>
        <v>6.1480111008325622</v>
      </c>
    </row>
    <row r="57" spans="1:20" s="6" customFormat="1" ht="12.75" customHeight="1" x14ac:dyDescent="0.2">
      <c r="A57" s="40"/>
      <c r="B57" s="41" t="s">
        <v>36</v>
      </c>
      <c r="C57" s="42">
        <v>675.48</v>
      </c>
      <c r="D57" s="51">
        <f>((C57/C56)-1)*100</f>
        <v>-5.1788171581612641E-2</v>
      </c>
      <c r="E57" s="51">
        <f t="shared" si="51"/>
        <v>5.3265140647414722</v>
      </c>
      <c r="F57" s="51">
        <f t="shared" si="52"/>
        <v>6.3781536426344099</v>
      </c>
      <c r="G57" s="55"/>
      <c r="H57" s="40"/>
      <c r="I57" s="41" t="s">
        <v>36</v>
      </c>
      <c r="J57" s="42">
        <v>653.61</v>
      </c>
      <c r="K57" s="51">
        <f t="shared" si="46"/>
        <v>-0.38103366813491135</v>
      </c>
      <c r="L57" s="51">
        <f t="shared" si="53"/>
        <v>5.4056669193181639</v>
      </c>
      <c r="M57" s="51">
        <f t="shared" si="54"/>
        <v>5.4362730073720389</v>
      </c>
      <c r="N57" s="44"/>
      <c r="O57" s="40"/>
      <c r="P57" s="41" t="s">
        <v>36</v>
      </c>
      <c r="Q57" s="42">
        <v>573.78</v>
      </c>
      <c r="R57" s="51">
        <f t="shared" si="47"/>
        <v>8.7149007372833154E-3</v>
      </c>
      <c r="S57" s="51">
        <f t="shared" si="55"/>
        <v>5.5751821594170803</v>
      </c>
      <c r="T57" s="51">
        <f t="shared" si="56"/>
        <v>6.1572617946345831</v>
      </c>
    </row>
    <row r="58" spans="1:20" s="6" customFormat="1" ht="12.75" customHeight="1" x14ac:dyDescent="0.2">
      <c r="A58" s="40"/>
      <c r="B58" s="41" t="s">
        <v>3</v>
      </c>
      <c r="C58" s="42">
        <v>675.07</v>
      </c>
      <c r="D58" s="51">
        <f t="shared" si="45"/>
        <v>-6.0697578018586995E-2</v>
      </c>
      <c r="E58" s="51">
        <f t="shared" si="51"/>
        <v>5.262583421692768</v>
      </c>
      <c r="F58" s="51">
        <f t="shared" si="52"/>
        <v>6.0863689222742545</v>
      </c>
      <c r="G58" s="55"/>
      <c r="H58" s="40"/>
      <c r="I58" s="41" t="s">
        <v>3</v>
      </c>
      <c r="J58" s="42">
        <v>651.98</v>
      </c>
      <c r="K58" s="51">
        <f t="shared" si="46"/>
        <v>-0.24938418934838946</v>
      </c>
      <c r="L58" s="51">
        <f t="shared" si="53"/>
        <v>5.1428018513441476</v>
      </c>
      <c r="M58" s="51">
        <f t="shared" si="54"/>
        <v>5.1529764688805546</v>
      </c>
      <c r="N58" s="44"/>
      <c r="O58" s="40"/>
      <c r="P58" s="41" t="s">
        <v>3</v>
      </c>
      <c r="Q58" s="42">
        <v>575.03</v>
      </c>
      <c r="R58" s="51">
        <f t="shared" si="47"/>
        <v>0.2178535327128861</v>
      </c>
      <c r="S58" s="51">
        <f t="shared" si="55"/>
        <v>5.8051814234194365</v>
      </c>
      <c r="T58" s="51">
        <f t="shared" si="56"/>
        <v>5.8051814234194365</v>
      </c>
    </row>
    <row r="59" spans="1:20" s="6" customFormat="1" ht="12.75" customHeight="1" x14ac:dyDescent="0.2">
      <c r="A59" s="56"/>
      <c r="B59" s="45" t="s">
        <v>4</v>
      </c>
      <c r="C59" s="46">
        <v>675.22</v>
      </c>
      <c r="D59" s="57">
        <f t="shared" si="45"/>
        <v>2.2219917934429567E-2</v>
      </c>
      <c r="E59" s="57">
        <f t="shared" si="51"/>
        <v>5.2859726813447194</v>
      </c>
      <c r="F59" s="57">
        <f t="shared" si="52"/>
        <v>5.2859726813447194</v>
      </c>
      <c r="G59" s="55"/>
      <c r="H59" s="56"/>
      <c r="I59" s="45" t="s">
        <v>4</v>
      </c>
      <c r="J59" s="46">
        <v>652.16</v>
      </c>
      <c r="K59" s="57">
        <f t="shared" si="46"/>
        <v>2.7608208840756987E-2</v>
      </c>
      <c r="L59" s="57">
        <f t="shared" si="53"/>
        <v>5.1718298956602959</v>
      </c>
      <c r="M59" s="57">
        <f t="shared" si="54"/>
        <v>5.1718298956602959</v>
      </c>
      <c r="N59" s="44"/>
      <c r="O59" s="56"/>
      <c r="P59" s="45" t="s">
        <v>4</v>
      </c>
      <c r="Q59" s="46">
        <v>575.03</v>
      </c>
      <c r="R59" s="57">
        <f t="shared" si="47"/>
        <v>0</v>
      </c>
      <c r="S59" s="57">
        <f t="shared" si="55"/>
        <v>5.8051814234194365</v>
      </c>
      <c r="T59" s="57">
        <f t="shared" si="56"/>
        <v>5.8051814234194365</v>
      </c>
    </row>
    <row r="60" spans="1:20" s="6" customFormat="1" ht="12.75" customHeight="1" x14ac:dyDescent="0.2">
      <c r="A60" s="49">
        <v>2018</v>
      </c>
      <c r="B60" s="52" t="s">
        <v>27</v>
      </c>
      <c r="C60" s="42">
        <v>676.02</v>
      </c>
      <c r="D60" s="51">
        <f t="shared" ref="D60:D71" si="57">((C60/C59)-1)*100</f>
        <v>0.11847990284648002</v>
      </c>
      <c r="E60" s="51">
        <f t="shared" ref="E60:E71" si="58">((C60/C$59)-1)*100</f>
        <v>0.11847990284648002</v>
      </c>
      <c r="F60" s="51">
        <f t="shared" ref="F60:F71" si="59">((C60/C48)-1)*100</f>
        <v>4.6924363501207988</v>
      </c>
      <c r="G60" s="55"/>
      <c r="H60" s="49">
        <v>2018</v>
      </c>
      <c r="I60" s="52" t="s">
        <v>27</v>
      </c>
      <c r="J60" s="42">
        <v>652.37</v>
      </c>
      <c r="K60" s="51">
        <f t="shared" ref="K60:K71" si="60">((J60/J59)-1)*100</f>
        <v>3.2200686948002932E-2</v>
      </c>
      <c r="L60" s="51">
        <f t="shared" ref="L60:L71" si="61">((J60/J$59)-1)*100</f>
        <v>3.2200686948002932E-2</v>
      </c>
      <c r="M60" s="51">
        <f t="shared" ref="M60:M71" si="62">((J60/J48)-1)*100</f>
        <v>2.9656870482022812</v>
      </c>
      <c r="N60" s="44"/>
      <c r="O60" s="49">
        <v>2018</v>
      </c>
      <c r="P60" s="52" t="s">
        <v>27</v>
      </c>
      <c r="Q60" s="42">
        <v>575.12</v>
      </c>
      <c r="R60" s="51">
        <f t="shared" ref="R60:R71" si="63">((Q60/Q59)-1)*100</f>
        <v>1.5651357320489723E-2</v>
      </c>
      <c r="S60" s="51">
        <f t="shared" ref="S60:S71" si="64">((Q60/Q$59)-1)*100</f>
        <v>1.5651357320489723E-2</v>
      </c>
      <c r="T60" s="51">
        <f t="shared" ref="T60:T71" si="65">((Q60/Q48)-1)*100</f>
        <v>4.753925175767737</v>
      </c>
    </row>
    <row r="61" spans="1:20" s="6" customFormat="1" ht="12.75" customHeight="1" x14ac:dyDescent="0.2">
      <c r="A61" s="40"/>
      <c r="B61" s="41" t="s">
        <v>28</v>
      </c>
      <c r="C61" s="42">
        <v>676.55</v>
      </c>
      <c r="D61" s="51">
        <f t="shared" si="57"/>
        <v>7.8400047335880352E-2</v>
      </c>
      <c r="E61" s="51">
        <f t="shared" si="58"/>
        <v>0.19697283848225666</v>
      </c>
      <c r="F61" s="51">
        <f t="shared" si="59"/>
        <v>3.9966182460994482</v>
      </c>
      <c r="G61" s="55"/>
      <c r="H61" s="40"/>
      <c r="I61" s="41" t="s">
        <v>28</v>
      </c>
      <c r="J61" s="42">
        <v>652.46</v>
      </c>
      <c r="K61" s="51">
        <f t="shared" si="60"/>
        <v>1.3795852047149282E-2</v>
      </c>
      <c r="L61" s="51">
        <f t="shared" si="61"/>
        <v>4.6000981354277215E-2</v>
      </c>
      <c r="M61" s="51">
        <f t="shared" si="62"/>
        <v>2.0856476773113419</v>
      </c>
      <c r="N61" s="44"/>
      <c r="O61" s="40"/>
      <c r="P61" s="41" t="s">
        <v>28</v>
      </c>
      <c r="Q61" s="42">
        <v>575.12</v>
      </c>
      <c r="R61" s="51">
        <f t="shared" si="63"/>
        <v>0</v>
      </c>
      <c r="S61" s="51">
        <f t="shared" si="64"/>
        <v>1.5651357320489723E-2</v>
      </c>
      <c r="T61" s="51">
        <f t="shared" si="65"/>
        <v>4.753925175767737</v>
      </c>
    </row>
    <row r="62" spans="1:20" s="6" customFormat="1" ht="15" customHeight="1" x14ac:dyDescent="0.2">
      <c r="A62" s="40"/>
      <c r="B62" s="41" t="s">
        <v>29</v>
      </c>
      <c r="C62" s="42">
        <v>675.73</v>
      </c>
      <c r="D62" s="51">
        <f t="shared" si="57"/>
        <v>-0.12120316310693102</v>
      </c>
      <c r="E62" s="51">
        <f t="shared" si="58"/>
        <v>7.5530938064627406E-2</v>
      </c>
      <c r="F62" s="51">
        <f t="shared" si="59"/>
        <v>3.7509596192230932</v>
      </c>
      <c r="G62" s="55"/>
      <c r="H62" s="40"/>
      <c r="I62" s="41" t="s">
        <v>29</v>
      </c>
      <c r="J62" s="42">
        <v>652.46</v>
      </c>
      <c r="K62" s="51">
        <f t="shared" si="60"/>
        <v>0</v>
      </c>
      <c r="L62" s="51">
        <f t="shared" si="61"/>
        <v>4.6000981354277215E-2</v>
      </c>
      <c r="M62" s="51">
        <f t="shared" si="62"/>
        <v>2.0712743656331245</v>
      </c>
      <c r="N62" s="44"/>
      <c r="O62" s="40"/>
      <c r="P62" s="41" t="s">
        <v>29</v>
      </c>
      <c r="Q62" s="42">
        <v>575.12</v>
      </c>
      <c r="R62" s="51">
        <f t="shared" si="63"/>
        <v>0</v>
      </c>
      <c r="S62" s="51">
        <f t="shared" si="64"/>
        <v>1.5651357320489723E-2</v>
      </c>
      <c r="T62" s="51">
        <f t="shared" si="65"/>
        <v>4.2904290429042868</v>
      </c>
    </row>
    <row r="63" spans="1:20" s="6" customFormat="1" ht="12.75" customHeight="1" x14ac:dyDescent="0.2">
      <c r="A63" s="40"/>
      <c r="B63" s="41" t="s">
        <v>30</v>
      </c>
      <c r="C63" s="42">
        <v>678.52</v>
      </c>
      <c r="D63" s="51">
        <f t="shared" si="57"/>
        <v>0.41288680390096921</v>
      </c>
      <c r="E63" s="51">
        <f t="shared" si="58"/>
        <v>0.48872959924173287</v>
      </c>
      <c r="F63" s="51">
        <f t="shared" si="59"/>
        <v>3.7349600207922329</v>
      </c>
      <c r="G63" s="55"/>
      <c r="H63" s="40"/>
      <c r="I63" s="41" t="s">
        <v>30</v>
      </c>
      <c r="J63" s="42">
        <v>652.52</v>
      </c>
      <c r="K63" s="51">
        <f t="shared" si="60"/>
        <v>9.1959660362128659E-3</v>
      </c>
      <c r="L63" s="51">
        <f t="shared" si="61"/>
        <v>5.5201177625119335E-2</v>
      </c>
      <c r="M63" s="51">
        <f t="shared" si="62"/>
        <v>2.0662902191425081</v>
      </c>
      <c r="N63" s="44"/>
      <c r="O63" s="40"/>
      <c r="P63" s="41" t="s">
        <v>30</v>
      </c>
      <c r="Q63" s="42">
        <v>575.12</v>
      </c>
      <c r="R63" s="51">
        <f t="shared" si="63"/>
        <v>0</v>
      </c>
      <c r="S63" s="51">
        <f t="shared" si="64"/>
        <v>1.5651357320489723E-2</v>
      </c>
      <c r="T63" s="51">
        <f t="shared" si="65"/>
        <v>1.7029478859042602</v>
      </c>
    </row>
    <row r="64" spans="1:20" s="6" customFormat="1" ht="12.75" customHeight="1" x14ac:dyDescent="0.2">
      <c r="A64" s="40"/>
      <c r="B64" s="41" t="s">
        <v>31</v>
      </c>
      <c r="C64" s="42">
        <v>681.59</v>
      </c>
      <c r="D64" s="51">
        <f t="shared" si="57"/>
        <v>0.45245534398397069</v>
      </c>
      <c r="E64" s="51">
        <f t="shared" si="58"/>
        <v>0.94339622641510523</v>
      </c>
      <c r="F64" s="51">
        <f t="shared" si="59"/>
        <v>3.1461864406779672</v>
      </c>
      <c r="G64" s="55"/>
      <c r="H64" s="40"/>
      <c r="I64" s="41" t="s">
        <v>31</v>
      </c>
      <c r="J64" s="42">
        <v>652.61</v>
      </c>
      <c r="K64" s="51">
        <f t="shared" si="60"/>
        <v>1.3792680684132641E-2</v>
      </c>
      <c r="L64" s="51">
        <f t="shared" si="61"/>
        <v>6.9001472031415823E-2</v>
      </c>
      <c r="M64" s="51">
        <f t="shared" si="62"/>
        <v>2.0229180671283764</v>
      </c>
      <c r="N64" s="44"/>
      <c r="O64" s="40"/>
      <c r="P64" s="41" t="s">
        <v>31</v>
      </c>
      <c r="Q64" s="42">
        <v>578.47</v>
      </c>
      <c r="R64" s="51">
        <f t="shared" si="63"/>
        <v>0.58248713312005762</v>
      </c>
      <c r="S64" s="51">
        <f t="shared" si="64"/>
        <v>0.59822965758309365</v>
      </c>
      <c r="T64" s="51">
        <f t="shared" si="65"/>
        <v>1.5857684742905276</v>
      </c>
    </row>
    <row r="65" spans="1:20" s="6" customFormat="1" ht="12.75" customHeight="1" x14ac:dyDescent="0.2">
      <c r="A65" s="40"/>
      <c r="B65" s="41" t="s">
        <v>32</v>
      </c>
      <c r="C65" s="42">
        <v>685.62</v>
      </c>
      <c r="D65" s="51">
        <f>((C65/C64)-1)*100</f>
        <v>0.59126454320044264</v>
      </c>
      <c r="E65" s="51">
        <f>((C65/C$59)-1)*100</f>
        <v>1.5402387370042403</v>
      </c>
      <c r="F65" s="51">
        <f>((C65/C53)-1)*100</f>
        <v>2.3084384093113419</v>
      </c>
      <c r="G65" s="55"/>
      <c r="H65" s="40"/>
      <c r="I65" s="41" t="s">
        <v>32</v>
      </c>
      <c r="J65" s="42">
        <v>654.15</v>
      </c>
      <c r="K65" s="51">
        <f>((J65/J64)-1)*100</f>
        <v>0.23597554435266233</v>
      </c>
      <c r="L65" s="51">
        <f>((J65/J$59)-1)*100</f>
        <v>0.3051398429833263</v>
      </c>
      <c r="M65" s="51">
        <f>((J65/J53)-1)*100</f>
        <v>-0.25312209328921531</v>
      </c>
      <c r="N65" s="44"/>
      <c r="O65" s="40"/>
      <c r="P65" s="41" t="s">
        <v>32</v>
      </c>
      <c r="Q65" s="42">
        <v>580.53</v>
      </c>
      <c r="R65" s="51">
        <f>((Q65/Q64)-1)*100</f>
        <v>0.35611181219423749</v>
      </c>
      <c r="S65" s="51">
        <f>((Q65/Q$59)-1)*100</f>
        <v>0.95647183625202636</v>
      </c>
      <c r="T65" s="51">
        <f>((Q65/Q53)-1)*100</f>
        <v>1.9475273953357464</v>
      </c>
    </row>
    <row r="66" spans="1:20" s="6" customFormat="1" ht="12" customHeight="1" x14ac:dyDescent="0.2">
      <c r="A66" s="40"/>
      <c r="B66" s="41" t="s">
        <v>33</v>
      </c>
      <c r="C66" s="42">
        <v>689.59</v>
      </c>
      <c r="D66" s="51">
        <f t="shared" si="57"/>
        <v>0.5790379510516086</v>
      </c>
      <c r="E66" s="51">
        <f t="shared" si="58"/>
        <v>2.1281952548798833</v>
      </c>
      <c r="F66" s="51">
        <f t="shared" si="59"/>
        <v>2.4194267042922935</v>
      </c>
      <c r="G66" s="55"/>
      <c r="H66" s="40"/>
      <c r="I66" s="41" t="s">
        <v>33</v>
      </c>
      <c r="J66" s="42">
        <v>654.24</v>
      </c>
      <c r="K66" s="51">
        <f t="shared" si="60"/>
        <v>1.3758312313694177E-2</v>
      </c>
      <c r="L66" s="51">
        <f t="shared" si="61"/>
        <v>0.31894013738960059</v>
      </c>
      <c r="M66" s="51">
        <f t="shared" si="62"/>
        <v>-0.26221111043356338</v>
      </c>
      <c r="N66" s="44"/>
      <c r="O66" s="40"/>
      <c r="P66" s="41" t="s">
        <v>33</v>
      </c>
      <c r="Q66" s="42">
        <v>587.65</v>
      </c>
      <c r="R66" s="51">
        <f t="shared" si="63"/>
        <v>1.2264654712073497</v>
      </c>
      <c r="S66" s="51">
        <f t="shared" si="64"/>
        <v>2.1946681042728233</v>
      </c>
      <c r="T66" s="51">
        <f t="shared" si="65"/>
        <v>2.4173027989821794</v>
      </c>
    </row>
    <row r="67" spans="1:20" s="6" customFormat="1" ht="12.75" customHeight="1" x14ac:dyDescent="0.2">
      <c r="A67" s="40"/>
      <c r="B67" s="41" t="s">
        <v>34</v>
      </c>
      <c r="C67" s="42">
        <v>689.7</v>
      </c>
      <c r="D67" s="51">
        <f>((C67/C66)-1)*100</f>
        <v>1.5951507417444333E-2</v>
      </c>
      <c r="E67" s="51">
        <f>((C67/C$59)-1)*100</f>
        <v>2.1444862415212818</v>
      </c>
      <c r="F67" s="51">
        <f>((C67/C55)-1)*100</f>
        <v>2.1429735053241084</v>
      </c>
      <c r="G67" s="55"/>
      <c r="H67" s="40"/>
      <c r="I67" s="41" t="s">
        <v>34</v>
      </c>
      <c r="J67" s="42">
        <v>654.41999999999996</v>
      </c>
      <c r="K67" s="51">
        <f>((J67/J66)-1)*100</f>
        <v>2.75128393250057E-2</v>
      </c>
      <c r="L67" s="51">
        <f>((J67/J$59)-1)*100</f>
        <v>0.34654072620214915</v>
      </c>
      <c r="M67" s="51">
        <f>((J67/J55)-1)*100</f>
        <v>-0.24389500320112223</v>
      </c>
      <c r="N67" s="44"/>
      <c r="O67" s="40"/>
      <c r="P67" s="41" t="s">
        <v>34</v>
      </c>
      <c r="Q67" s="42">
        <v>587.65</v>
      </c>
      <c r="R67" s="51">
        <f t="shared" si="63"/>
        <v>0</v>
      </c>
      <c r="S67" s="51">
        <f>((Q67/Q$59)-1)*100</f>
        <v>2.1946681042728233</v>
      </c>
      <c r="T67" s="51">
        <f>((Q67/Q55)-1)*100</f>
        <v>2.4173027989821794</v>
      </c>
    </row>
    <row r="68" spans="1:20" s="6" customFormat="1" ht="12.75" customHeight="1" x14ac:dyDescent="0.2">
      <c r="A68" s="40"/>
      <c r="B68" s="41" t="s">
        <v>35</v>
      </c>
      <c r="C68" s="42">
        <v>690.09</v>
      </c>
      <c r="D68" s="51">
        <f t="shared" si="57"/>
        <v>5.6546324488904176E-2</v>
      </c>
      <c r="E68" s="51">
        <f t="shared" si="58"/>
        <v>2.2022451941589472</v>
      </c>
      <c r="F68" s="51">
        <f t="shared" si="59"/>
        <v>2.1099980764393456</v>
      </c>
      <c r="G68" s="55"/>
      <c r="H68" s="40"/>
      <c r="I68" s="41" t="s">
        <v>35</v>
      </c>
      <c r="J68" s="42">
        <v>654.48</v>
      </c>
      <c r="K68" s="51">
        <f t="shared" si="60"/>
        <v>9.1684239479361551E-3</v>
      </c>
      <c r="L68" s="51">
        <f t="shared" si="61"/>
        <v>0.35574092247301348</v>
      </c>
      <c r="M68" s="51">
        <f t="shared" si="62"/>
        <v>-0.24843395162396087</v>
      </c>
      <c r="N68" s="44"/>
      <c r="O68" s="40"/>
      <c r="P68" s="41" t="s">
        <v>35</v>
      </c>
      <c r="Q68" s="42">
        <v>587.12</v>
      </c>
      <c r="R68" s="51">
        <f t="shared" si="63"/>
        <v>-9.0189738790091845E-2</v>
      </c>
      <c r="S68" s="51">
        <f t="shared" si="64"/>
        <v>2.1024990000521715</v>
      </c>
      <c r="T68" s="51">
        <f t="shared" si="65"/>
        <v>2.3338504174437391</v>
      </c>
    </row>
    <row r="69" spans="1:20" s="6" customFormat="1" ht="12.75" customHeight="1" x14ac:dyDescent="0.2">
      <c r="A69" s="40"/>
      <c r="B69" s="41" t="s">
        <v>36</v>
      </c>
      <c r="C69" s="42">
        <v>690.87</v>
      </c>
      <c r="D69" s="51">
        <f t="shared" si="57"/>
        <v>0.11302873538234781</v>
      </c>
      <c r="E69" s="51">
        <f t="shared" si="58"/>
        <v>2.3177630994342557</v>
      </c>
      <c r="F69" s="51">
        <f t="shared" si="59"/>
        <v>2.2783798187955284</v>
      </c>
      <c r="G69" s="55"/>
      <c r="H69" s="40"/>
      <c r="I69" s="41" t="s">
        <v>36</v>
      </c>
      <c r="J69" s="42">
        <v>659.8</v>
      </c>
      <c r="K69" s="51">
        <f t="shared" si="60"/>
        <v>0.81285906368413485</v>
      </c>
      <c r="L69" s="51">
        <f t="shared" si="61"/>
        <v>1.1714916584887103</v>
      </c>
      <c r="M69" s="51">
        <f t="shared" si="62"/>
        <v>0.94704793378312946</v>
      </c>
      <c r="N69" s="44"/>
      <c r="O69" s="40"/>
      <c r="P69" s="41" t="s">
        <v>36</v>
      </c>
      <c r="Q69" s="42">
        <v>588.70000000000005</v>
      </c>
      <c r="R69" s="51">
        <f>((Q69/Q68)-1)*100</f>
        <v>0.26911023300177916</v>
      </c>
      <c r="S69" s="51">
        <f>((Q69/Q$59)-1)*100</f>
        <v>2.3772672730118627</v>
      </c>
      <c r="T69" s="51">
        <f>((Q69/Q57)-1)*100</f>
        <v>2.6002997664610339</v>
      </c>
    </row>
    <row r="70" spans="1:20" s="6" customFormat="1" ht="12.75" customHeight="1" x14ac:dyDescent="0.2">
      <c r="A70" s="40"/>
      <c r="B70" s="41" t="s">
        <v>3</v>
      </c>
      <c r="C70" s="42">
        <v>691.62</v>
      </c>
      <c r="D70" s="51">
        <f t="shared" si="57"/>
        <v>0.10855877372009104</v>
      </c>
      <c r="E70" s="51">
        <f t="shared" si="58"/>
        <v>2.4288380083528294</v>
      </c>
      <c r="F70" s="51">
        <f t="shared" si="59"/>
        <v>2.4515976120994765</v>
      </c>
      <c r="G70" s="55"/>
      <c r="H70" s="40"/>
      <c r="I70" s="41" t="s">
        <v>3</v>
      </c>
      <c r="J70" s="42">
        <v>663.37</v>
      </c>
      <c r="K70" s="51">
        <f t="shared" si="60"/>
        <v>0.54107305244013304</v>
      </c>
      <c r="L70" s="51">
        <f t="shared" si="61"/>
        <v>1.7189033366045159</v>
      </c>
      <c r="M70" s="51">
        <f t="shared" si="62"/>
        <v>1.7469861038682089</v>
      </c>
      <c r="N70" s="44"/>
      <c r="O70" s="40"/>
      <c r="P70" s="41" t="s">
        <v>3</v>
      </c>
      <c r="Q70" s="42">
        <v>588.62</v>
      </c>
      <c r="R70" s="51">
        <f t="shared" si="63"/>
        <v>-1.3589264481062013E-2</v>
      </c>
      <c r="S70" s="51">
        <f>((Q70/Q$59)-1)*100</f>
        <v>2.3633549553936373</v>
      </c>
      <c r="T70" s="51">
        <f>((Q70/Q58)-1)*100</f>
        <v>2.3633549553936373</v>
      </c>
    </row>
    <row r="71" spans="1:20" s="6" customFormat="1" ht="12.75" customHeight="1" x14ac:dyDescent="0.2">
      <c r="A71" s="56"/>
      <c r="B71" s="45" t="s">
        <v>4</v>
      </c>
      <c r="C71" s="42">
        <v>693.43</v>
      </c>
      <c r="D71" s="51">
        <f t="shared" si="57"/>
        <v>0.26170440415256291</v>
      </c>
      <c r="E71" s="51">
        <f t="shared" si="58"/>
        <v>2.6968987885429785</v>
      </c>
      <c r="F71" s="51">
        <f t="shared" si="59"/>
        <v>2.6968987885429785</v>
      </c>
      <c r="G71" s="55"/>
      <c r="H71" s="56"/>
      <c r="I71" s="45" t="s">
        <v>4</v>
      </c>
      <c r="J71" s="42">
        <v>663.49</v>
      </c>
      <c r="K71" s="51">
        <f t="shared" si="60"/>
        <v>1.8089452341829571E-2</v>
      </c>
      <c r="L71" s="51">
        <f t="shared" si="61"/>
        <v>1.7373037291462223</v>
      </c>
      <c r="M71" s="51">
        <f t="shared" si="62"/>
        <v>1.7373037291462223</v>
      </c>
      <c r="N71" s="44"/>
      <c r="O71" s="56"/>
      <c r="P71" s="45" t="s">
        <v>4</v>
      </c>
      <c r="Q71" s="42">
        <v>588.62</v>
      </c>
      <c r="R71" s="51">
        <f t="shared" si="63"/>
        <v>0</v>
      </c>
      <c r="S71" s="51">
        <f t="shared" si="64"/>
        <v>2.3633549553936373</v>
      </c>
      <c r="T71" s="51">
        <f t="shared" si="65"/>
        <v>2.3633549553936373</v>
      </c>
    </row>
    <row r="72" spans="1:20" s="6" customFormat="1" ht="12.75" customHeight="1" x14ac:dyDescent="0.2">
      <c r="A72" s="49">
        <v>2019</v>
      </c>
      <c r="B72" s="52" t="s">
        <v>27</v>
      </c>
      <c r="C72" s="53">
        <v>696.01</v>
      </c>
      <c r="D72" s="54">
        <f t="shared" ref="D72:D76" si="66">((C72/C71)-1)*100</f>
        <v>0.37206351037595287</v>
      </c>
      <c r="E72" s="54">
        <f>((C72/C$71)-1)*100</f>
        <v>0.37206351037595287</v>
      </c>
      <c r="F72" s="54">
        <f t="shared" ref="F72:F76" si="67">((C72/C60)-1)*100</f>
        <v>2.9570131061211313</v>
      </c>
      <c r="G72" s="55"/>
      <c r="H72" s="49">
        <v>2019</v>
      </c>
      <c r="I72" s="52" t="s">
        <v>27</v>
      </c>
      <c r="J72" s="53">
        <v>663.64</v>
      </c>
      <c r="K72" s="54">
        <f t="shared" ref="K72:K76" si="68">((J72/J71)-1)*100</f>
        <v>2.2607725813506008E-2</v>
      </c>
      <c r="L72" s="54">
        <f>((J72/J$71)-1)*100</f>
        <v>2.2607725813506008E-2</v>
      </c>
      <c r="M72" s="54">
        <f t="shared" ref="M72:M76" si="69">((J72/J60)-1)*100</f>
        <v>1.7275472507932488</v>
      </c>
      <c r="N72" s="44"/>
      <c r="O72" s="49">
        <v>2019</v>
      </c>
      <c r="P72" s="52" t="s">
        <v>27</v>
      </c>
      <c r="Q72" s="53">
        <v>590.97</v>
      </c>
      <c r="R72" s="54">
        <f t="shared" ref="R72:R76" si="70">((Q72/Q71)-1)*100</f>
        <v>0.39923889776087851</v>
      </c>
      <c r="S72" s="54">
        <f>((Q72/Q$71)-1)*100</f>
        <v>0.39923889776087851</v>
      </c>
      <c r="T72" s="54">
        <f t="shared" ref="T72:T76" si="71">((Q72/Q60)-1)*100</f>
        <v>2.7559465850605092</v>
      </c>
    </row>
    <row r="73" spans="1:20" s="6" customFormat="1" ht="15" customHeight="1" x14ac:dyDescent="0.2">
      <c r="A73" s="40"/>
      <c r="B73" s="41" t="s">
        <v>28</v>
      </c>
      <c r="C73" s="42">
        <v>695.21</v>
      </c>
      <c r="D73" s="51">
        <f t="shared" si="66"/>
        <v>-0.11494087728624036</v>
      </c>
      <c r="E73" s="51">
        <f>((C73/C$71)-1)*100</f>
        <v>0.25669498002682811</v>
      </c>
      <c r="F73" s="51">
        <f t="shared" si="67"/>
        <v>2.758111004360364</v>
      </c>
      <c r="G73" s="55"/>
      <c r="H73" s="40"/>
      <c r="I73" s="41" t="s">
        <v>28</v>
      </c>
      <c r="J73" s="42">
        <v>663.7</v>
      </c>
      <c r="K73" s="51">
        <f t="shared" si="68"/>
        <v>9.0410463504442262E-3</v>
      </c>
      <c r="L73" s="51">
        <f>((J73/J$71)-1)*100</f>
        <v>3.1650816138917293E-2</v>
      </c>
      <c r="M73" s="51">
        <f t="shared" si="69"/>
        <v>1.7227109707874888</v>
      </c>
      <c r="N73" s="44"/>
      <c r="O73" s="40"/>
      <c r="P73" s="41" t="s">
        <v>28</v>
      </c>
      <c r="Q73" s="42">
        <v>591.37</v>
      </c>
      <c r="R73" s="51">
        <f t="shared" si="70"/>
        <v>6.7685330896649631E-2</v>
      </c>
      <c r="S73" s="51">
        <f>((Q73/Q$71)-1)*100</f>
        <v>0.4671944548265472</v>
      </c>
      <c r="T73" s="51">
        <f t="shared" si="71"/>
        <v>2.8254972875225937</v>
      </c>
    </row>
    <row r="74" spans="1:20" s="6" customFormat="1" ht="12.75" customHeight="1" x14ac:dyDescent="0.2">
      <c r="A74" s="40"/>
      <c r="B74" s="41" t="s">
        <v>29</v>
      </c>
      <c r="C74" s="42">
        <v>699.91</v>
      </c>
      <c r="D74" s="51">
        <f t="shared" si="66"/>
        <v>0.6760547172796505</v>
      </c>
      <c r="E74" s="51">
        <f t="shared" ref="E74:E83" si="72">((C74/C$71)-1)*100</f>
        <v>0.934485095827986</v>
      </c>
      <c r="F74" s="51">
        <f t="shared" si="67"/>
        <v>3.5783523004750295</v>
      </c>
      <c r="G74" s="55"/>
      <c r="H74" s="40"/>
      <c r="I74" s="41" t="s">
        <v>29</v>
      </c>
      <c r="J74" s="42">
        <v>669.8</v>
      </c>
      <c r="K74" s="51">
        <f t="shared" si="68"/>
        <v>0.91908995027871754</v>
      </c>
      <c r="L74" s="51">
        <f t="shared" ref="L74:L83" si="73">((J74/J$71)-1)*100</f>
        <v>0.95103166588794696</v>
      </c>
      <c r="M74" s="51">
        <f t="shared" si="69"/>
        <v>2.6576341844710694</v>
      </c>
      <c r="N74" s="44"/>
      <c r="O74" s="40"/>
      <c r="P74" s="41" t="s">
        <v>29</v>
      </c>
      <c r="Q74" s="42">
        <v>591.37</v>
      </c>
      <c r="R74" s="51">
        <f t="shared" si="70"/>
        <v>0</v>
      </c>
      <c r="S74" s="51">
        <f t="shared" ref="S74:S83" si="74">((Q74/Q$71)-1)*100</f>
        <v>0.4671944548265472</v>
      </c>
      <c r="T74" s="51">
        <f t="shared" si="71"/>
        <v>2.8254972875225937</v>
      </c>
    </row>
    <row r="75" spans="1:20" s="6" customFormat="1" ht="12.75" hidden="1" customHeight="1" x14ac:dyDescent="0.2">
      <c r="A75" s="40"/>
      <c r="B75" s="41" t="s">
        <v>30</v>
      </c>
      <c r="C75" s="42"/>
      <c r="D75" s="51">
        <f t="shared" si="66"/>
        <v>-100</v>
      </c>
      <c r="E75" s="51">
        <f t="shared" si="72"/>
        <v>-100</v>
      </c>
      <c r="F75" s="51">
        <f t="shared" si="67"/>
        <v>-100</v>
      </c>
      <c r="G75" s="55"/>
      <c r="H75" s="40"/>
      <c r="I75" s="41" t="s">
        <v>30</v>
      </c>
      <c r="J75" s="42"/>
      <c r="K75" s="51">
        <f t="shared" si="68"/>
        <v>-100</v>
      </c>
      <c r="L75" s="51">
        <f t="shared" si="73"/>
        <v>-100</v>
      </c>
      <c r="M75" s="51">
        <f t="shared" si="69"/>
        <v>-100</v>
      </c>
      <c r="N75" s="44"/>
      <c r="O75" s="40"/>
      <c r="P75" s="41" t="s">
        <v>30</v>
      </c>
      <c r="Q75" s="42"/>
      <c r="R75" s="51">
        <f t="shared" si="70"/>
        <v>-100</v>
      </c>
      <c r="S75" s="51">
        <f t="shared" si="74"/>
        <v>-100</v>
      </c>
      <c r="T75" s="51">
        <f t="shared" si="71"/>
        <v>-100</v>
      </c>
    </row>
    <row r="76" spans="1:20" s="6" customFormat="1" ht="12.75" hidden="1" customHeight="1" x14ac:dyDescent="0.2">
      <c r="A76" s="40"/>
      <c r="B76" s="41" t="s">
        <v>31</v>
      </c>
      <c r="C76" s="42"/>
      <c r="D76" s="51" t="e">
        <f t="shared" si="66"/>
        <v>#DIV/0!</v>
      </c>
      <c r="E76" s="51">
        <f t="shared" si="72"/>
        <v>-100</v>
      </c>
      <c r="F76" s="51">
        <f t="shared" si="67"/>
        <v>-100</v>
      </c>
      <c r="G76" s="55"/>
      <c r="H76" s="40"/>
      <c r="I76" s="41" t="s">
        <v>31</v>
      </c>
      <c r="J76" s="42"/>
      <c r="K76" s="51" t="e">
        <f t="shared" si="68"/>
        <v>#DIV/0!</v>
      </c>
      <c r="L76" s="51">
        <f t="shared" si="73"/>
        <v>-100</v>
      </c>
      <c r="M76" s="51">
        <f t="shared" si="69"/>
        <v>-100</v>
      </c>
      <c r="N76" s="44"/>
      <c r="O76" s="40"/>
      <c r="P76" s="41" t="s">
        <v>31</v>
      </c>
      <c r="Q76" s="42"/>
      <c r="R76" s="51" t="e">
        <f t="shared" si="70"/>
        <v>#DIV/0!</v>
      </c>
      <c r="S76" s="51">
        <f t="shared" si="74"/>
        <v>-100</v>
      </c>
      <c r="T76" s="51">
        <f t="shared" si="71"/>
        <v>-100</v>
      </c>
    </row>
    <row r="77" spans="1:20" s="6" customFormat="1" ht="12.75" hidden="1" customHeight="1" x14ac:dyDescent="0.2">
      <c r="A77" s="40"/>
      <c r="B77" s="41" t="s">
        <v>32</v>
      </c>
      <c r="C77" s="42"/>
      <c r="D77" s="51" t="e">
        <f>((C77/C76)-1)*100</f>
        <v>#DIV/0!</v>
      </c>
      <c r="E77" s="51">
        <f t="shared" si="72"/>
        <v>-100</v>
      </c>
      <c r="F77" s="51">
        <f>((C77/C65)-1)*100</f>
        <v>-100</v>
      </c>
      <c r="G77" s="55"/>
      <c r="H77" s="40"/>
      <c r="I77" s="41" t="s">
        <v>32</v>
      </c>
      <c r="J77" s="42"/>
      <c r="K77" s="51" t="e">
        <f>((J77/J76)-1)*100</f>
        <v>#DIV/0!</v>
      </c>
      <c r="L77" s="51">
        <f t="shared" si="73"/>
        <v>-100</v>
      </c>
      <c r="M77" s="51">
        <f>((J77/J65)-1)*100</f>
        <v>-100</v>
      </c>
      <c r="N77" s="44"/>
      <c r="O77" s="40"/>
      <c r="P77" s="41" t="s">
        <v>32</v>
      </c>
      <c r="Q77" s="42"/>
      <c r="R77" s="51" t="e">
        <f>((Q77/Q76)-1)*100</f>
        <v>#DIV/0!</v>
      </c>
      <c r="S77" s="51">
        <f t="shared" si="74"/>
        <v>-100</v>
      </c>
      <c r="T77" s="51">
        <f>((Q77/Q65)-1)*100</f>
        <v>-100</v>
      </c>
    </row>
    <row r="78" spans="1:20" s="6" customFormat="1" ht="12.75" hidden="1" customHeight="1" x14ac:dyDescent="0.2">
      <c r="A78" s="40"/>
      <c r="B78" s="41" t="s">
        <v>33</v>
      </c>
      <c r="C78" s="42"/>
      <c r="D78" s="51" t="e">
        <f t="shared" ref="D78" si="75">((C78/C77)-1)*100</f>
        <v>#DIV/0!</v>
      </c>
      <c r="E78" s="51">
        <f t="shared" si="72"/>
        <v>-100</v>
      </c>
      <c r="F78" s="51">
        <f t="shared" ref="F78" si="76">((C78/C66)-1)*100</f>
        <v>-100</v>
      </c>
      <c r="G78" s="55"/>
      <c r="H78" s="40"/>
      <c r="I78" s="41" t="s">
        <v>33</v>
      </c>
      <c r="J78" s="42"/>
      <c r="K78" s="51" t="e">
        <f t="shared" ref="K78" si="77">((J78/J77)-1)*100</f>
        <v>#DIV/0!</v>
      </c>
      <c r="L78" s="51">
        <f t="shared" si="73"/>
        <v>-100</v>
      </c>
      <c r="M78" s="51">
        <f t="shared" ref="M78" si="78">((J78/J66)-1)*100</f>
        <v>-100</v>
      </c>
      <c r="N78" s="44"/>
      <c r="O78" s="40"/>
      <c r="P78" s="41" t="s">
        <v>33</v>
      </c>
      <c r="Q78" s="42"/>
      <c r="R78" s="51" t="e">
        <f t="shared" ref="R78:R80" si="79">((Q78/Q77)-1)*100</f>
        <v>#DIV/0!</v>
      </c>
      <c r="S78" s="51">
        <f t="shared" si="74"/>
        <v>-100</v>
      </c>
      <c r="T78" s="51">
        <f t="shared" ref="T78" si="80">((Q78/Q66)-1)*100</f>
        <v>-100</v>
      </c>
    </row>
    <row r="79" spans="1:20" s="6" customFormat="1" ht="12.75" hidden="1" customHeight="1" x14ac:dyDescent="0.2">
      <c r="A79" s="40"/>
      <c r="B79" s="41" t="s">
        <v>34</v>
      </c>
      <c r="C79" s="42"/>
      <c r="D79" s="51" t="e">
        <f>((C79/C78)-1)*100</f>
        <v>#DIV/0!</v>
      </c>
      <c r="E79" s="51">
        <f t="shared" si="72"/>
        <v>-100</v>
      </c>
      <c r="F79" s="51">
        <f>((C79/C67)-1)*100</f>
        <v>-100</v>
      </c>
      <c r="G79" s="55"/>
      <c r="H79" s="40"/>
      <c r="I79" s="41" t="s">
        <v>34</v>
      </c>
      <c r="J79" s="42"/>
      <c r="K79" s="51" t="e">
        <f>((J79/J78)-1)*100</f>
        <v>#DIV/0!</v>
      </c>
      <c r="L79" s="51">
        <f t="shared" si="73"/>
        <v>-100</v>
      </c>
      <c r="M79" s="51">
        <f>((J79/J67)-1)*100</f>
        <v>-100</v>
      </c>
      <c r="N79" s="44"/>
      <c r="O79" s="40"/>
      <c r="P79" s="41" t="s">
        <v>34</v>
      </c>
      <c r="Q79" s="42"/>
      <c r="R79" s="51" t="e">
        <f t="shared" si="79"/>
        <v>#DIV/0!</v>
      </c>
      <c r="S79" s="51">
        <f t="shared" si="74"/>
        <v>-100</v>
      </c>
      <c r="T79" s="51">
        <f>((Q79/Q67)-1)*100</f>
        <v>-100</v>
      </c>
    </row>
    <row r="80" spans="1:20" s="6" customFormat="1" ht="12.75" hidden="1" customHeight="1" x14ac:dyDescent="0.2">
      <c r="A80" s="40"/>
      <c r="B80" s="41" t="s">
        <v>35</v>
      </c>
      <c r="C80" s="42"/>
      <c r="D80" s="51" t="e">
        <f t="shared" ref="D80:D83" si="81">((C80/C79)-1)*100</f>
        <v>#DIV/0!</v>
      </c>
      <c r="E80" s="51">
        <f t="shared" si="72"/>
        <v>-100</v>
      </c>
      <c r="F80" s="51">
        <f t="shared" ref="F80:F83" si="82">((C80/C68)-1)*100</f>
        <v>-100</v>
      </c>
      <c r="G80" s="55"/>
      <c r="H80" s="40"/>
      <c r="I80" s="41" t="s">
        <v>35</v>
      </c>
      <c r="J80" s="42"/>
      <c r="K80" s="51" t="e">
        <f t="shared" ref="K80:K83" si="83">((J80/J79)-1)*100</f>
        <v>#DIV/0!</v>
      </c>
      <c r="L80" s="51">
        <f t="shared" si="73"/>
        <v>-100</v>
      </c>
      <c r="M80" s="51">
        <f t="shared" ref="M80:M83" si="84">((J80/J68)-1)*100</f>
        <v>-100</v>
      </c>
      <c r="N80" s="44"/>
      <c r="O80" s="40"/>
      <c r="P80" s="41" t="s">
        <v>35</v>
      </c>
      <c r="Q80" s="42"/>
      <c r="R80" s="51" t="e">
        <f t="shared" si="79"/>
        <v>#DIV/0!</v>
      </c>
      <c r="S80" s="51">
        <f t="shared" si="74"/>
        <v>-100</v>
      </c>
      <c r="T80" s="51">
        <f t="shared" ref="T80" si="85">((Q80/Q68)-1)*100</f>
        <v>-100</v>
      </c>
    </row>
    <row r="81" spans="1:20" s="6" customFormat="1" ht="12.75" hidden="1" customHeight="1" x14ac:dyDescent="0.2">
      <c r="A81" s="40"/>
      <c r="B81" s="41" t="s">
        <v>36</v>
      </c>
      <c r="C81" s="42"/>
      <c r="D81" s="51" t="e">
        <f t="shared" si="81"/>
        <v>#DIV/0!</v>
      </c>
      <c r="E81" s="51">
        <f t="shared" si="72"/>
        <v>-100</v>
      </c>
      <c r="F81" s="51">
        <f t="shared" si="82"/>
        <v>-100</v>
      </c>
      <c r="G81" s="55"/>
      <c r="H81" s="40"/>
      <c r="I81" s="41" t="s">
        <v>36</v>
      </c>
      <c r="J81" s="42"/>
      <c r="K81" s="51" t="e">
        <f t="shared" si="83"/>
        <v>#DIV/0!</v>
      </c>
      <c r="L81" s="51">
        <f t="shared" si="73"/>
        <v>-100</v>
      </c>
      <c r="M81" s="51">
        <f t="shared" si="84"/>
        <v>-100</v>
      </c>
      <c r="N81" s="44"/>
      <c r="O81" s="40"/>
      <c r="P81" s="41" t="s">
        <v>36</v>
      </c>
      <c r="Q81" s="42"/>
      <c r="R81" s="51" t="e">
        <f>((Q81/Q80)-1)*100</f>
        <v>#DIV/0!</v>
      </c>
      <c r="S81" s="51">
        <f t="shared" si="74"/>
        <v>-100</v>
      </c>
      <c r="T81" s="51">
        <f>((Q81/Q69)-1)*100</f>
        <v>-100</v>
      </c>
    </row>
    <row r="82" spans="1:20" s="6" customFormat="1" ht="12.75" hidden="1" customHeight="1" x14ac:dyDescent="0.2">
      <c r="A82" s="40"/>
      <c r="B82" s="41" t="s">
        <v>3</v>
      </c>
      <c r="C82" s="42"/>
      <c r="D82" s="51" t="e">
        <f t="shared" si="81"/>
        <v>#DIV/0!</v>
      </c>
      <c r="E82" s="51">
        <f t="shared" si="72"/>
        <v>-100</v>
      </c>
      <c r="F82" s="51">
        <f t="shared" si="82"/>
        <v>-100</v>
      </c>
      <c r="G82" s="55"/>
      <c r="H82" s="40"/>
      <c r="I82" s="41" t="s">
        <v>3</v>
      </c>
      <c r="J82" s="42"/>
      <c r="K82" s="51" t="e">
        <f t="shared" si="83"/>
        <v>#DIV/0!</v>
      </c>
      <c r="L82" s="51">
        <f t="shared" si="73"/>
        <v>-100</v>
      </c>
      <c r="M82" s="51">
        <f t="shared" si="84"/>
        <v>-100</v>
      </c>
      <c r="N82" s="44"/>
      <c r="O82" s="40"/>
      <c r="P82" s="41" t="s">
        <v>3</v>
      </c>
      <c r="Q82" s="42"/>
      <c r="R82" s="51" t="e">
        <f t="shared" ref="R82:R83" si="86">((Q82/Q81)-1)*100</f>
        <v>#DIV/0!</v>
      </c>
      <c r="S82" s="51">
        <f t="shared" si="74"/>
        <v>-100</v>
      </c>
      <c r="T82" s="51">
        <f>((Q82/Q70)-1)*100</f>
        <v>-100</v>
      </c>
    </row>
    <row r="83" spans="1:20" s="6" customFormat="1" ht="12.75" hidden="1" customHeight="1" x14ac:dyDescent="0.2">
      <c r="A83" s="56"/>
      <c r="B83" s="45" t="s">
        <v>4</v>
      </c>
      <c r="C83" s="42"/>
      <c r="D83" s="51" t="e">
        <f t="shared" si="81"/>
        <v>#DIV/0!</v>
      </c>
      <c r="E83" s="51">
        <f t="shared" si="72"/>
        <v>-100</v>
      </c>
      <c r="F83" s="51">
        <f t="shared" si="82"/>
        <v>-100</v>
      </c>
      <c r="G83" s="55"/>
      <c r="H83" s="56"/>
      <c r="I83" s="45" t="s">
        <v>4</v>
      </c>
      <c r="J83" s="42"/>
      <c r="K83" s="51" t="e">
        <f t="shared" si="83"/>
        <v>#DIV/0!</v>
      </c>
      <c r="L83" s="51">
        <f t="shared" si="73"/>
        <v>-100</v>
      </c>
      <c r="M83" s="51">
        <f t="shared" si="84"/>
        <v>-100</v>
      </c>
      <c r="N83" s="44"/>
      <c r="O83" s="56"/>
      <c r="P83" s="45" t="s">
        <v>4</v>
      </c>
      <c r="Q83" s="42"/>
      <c r="R83" s="51" t="e">
        <f t="shared" si="86"/>
        <v>#DIV/0!</v>
      </c>
      <c r="S83" s="51">
        <f t="shared" si="74"/>
        <v>-100</v>
      </c>
      <c r="T83" s="51">
        <f t="shared" ref="T83" si="87">((Q83/Q71)-1)*100</f>
        <v>-100</v>
      </c>
    </row>
    <row r="84" spans="1:20" s="20" customFormat="1" ht="12.75" customHeight="1" x14ac:dyDescent="0.2">
      <c r="A84" s="11"/>
      <c r="B84" s="12"/>
      <c r="C84" s="13"/>
      <c r="D84" s="14"/>
      <c r="E84" s="14"/>
      <c r="F84" s="13"/>
      <c r="G84" s="6"/>
      <c r="H84" s="23"/>
      <c r="I84" s="12"/>
      <c r="J84" s="13"/>
      <c r="K84" s="14"/>
      <c r="L84" s="14"/>
      <c r="M84" s="15"/>
      <c r="N84" s="6"/>
      <c r="O84" s="23"/>
      <c r="P84" s="12"/>
      <c r="Q84" s="13"/>
      <c r="R84" s="14"/>
      <c r="S84" s="14"/>
      <c r="T84" s="15"/>
    </row>
    <row r="85" spans="1:20" s="20" customFormat="1" ht="12.75" customHeight="1" x14ac:dyDescent="0.2">
      <c r="A85" s="61" t="s">
        <v>10</v>
      </c>
      <c r="B85" s="61"/>
      <c r="C85" s="61"/>
      <c r="D85" s="61"/>
      <c r="E85" s="61"/>
      <c r="F85" s="61"/>
      <c r="G85" s="2"/>
      <c r="H85" s="61" t="s">
        <v>11</v>
      </c>
      <c r="I85" s="61"/>
      <c r="J85" s="61"/>
      <c r="K85" s="61"/>
      <c r="L85" s="61"/>
      <c r="M85" s="61"/>
      <c r="N85" s="2"/>
      <c r="O85" s="61" t="s">
        <v>12</v>
      </c>
      <c r="P85" s="61"/>
      <c r="Q85" s="61"/>
      <c r="R85" s="61"/>
      <c r="S85" s="61"/>
      <c r="T85" s="61"/>
    </row>
    <row r="86" spans="1:20" s="20" customFormat="1" ht="12.75" customHeight="1" x14ac:dyDescent="0.2">
      <c r="A86" s="28" t="s">
        <v>0</v>
      </c>
      <c r="B86" s="29"/>
      <c r="C86" s="64" t="s">
        <v>17</v>
      </c>
      <c r="D86" s="64" t="s">
        <v>18</v>
      </c>
      <c r="E86" s="64"/>
      <c r="F86" s="65"/>
      <c r="G86" s="9"/>
      <c r="H86" s="28" t="s">
        <v>0</v>
      </c>
      <c r="I86" s="29"/>
      <c r="J86" s="64" t="s">
        <v>17</v>
      </c>
      <c r="K86" s="64" t="s">
        <v>18</v>
      </c>
      <c r="L86" s="64"/>
      <c r="M86" s="65"/>
      <c r="N86" s="1"/>
      <c r="O86" s="28" t="s">
        <v>0</v>
      </c>
      <c r="P86" s="29"/>
      <c r="Q86" s="64" t="s">
        <v>17</v>
      </c>
      <c r="R86" s="64" t="s">
        <v>18</v>
      </c>
      <c r="S86" s="64"/>
      <c r="T86" s="65"/>
    </row>
    <row r="87" spans="1:20" ht="12.75" customHeight="1" x14ac:dyDescent="0.2">
      <c r="A87" s="32" t="s">
        <v>1</v>
      </c>
      <c r="B87" s="33"/>
      <c r="C87" s="64"/>
      <c r="D87" s="64" t="s">
        <v>19</v>
      </c>
      <c r="E87" s="64" t="s">
        <v>20</v>
      </c>
      <c r="F87" s="65"/>
      <c r="G87" s="9"/>
      <c r="H87" s="32" t="s">
        <v>1</v>
      </c>
      <c r="I87" s="33"/>
      <c r="J87" s="64"/>
      <c r="K87" s="64" t="s">
        <v>19</v>
      </c>
      <c r="L87" s="64" t="s">
        <v>20</v>
      </c>
      <c r="M87" s="65"/>
      <c r="N87" s="1"/>
      <c r="O87" s="32" t="s">
        <v>1</v>
      </c>
      <c r="P87" s="33"/>
      <c r="Q87" s="64"/>
      <c r="R87" s="64" t="s">
        <v>19</v>
      </c>
      <c r="S87" s="64" t="s">
        <v>20</v>
      </c>
      <c r="T87" s="65"/>
    </row>
    <row r="88" spans="1:20" ht="12.75" customHeight="1" x14ac:dyDescent="0.2">
      <c r="A88" s="34" t="s">
        <v>2</v>
      </c>
      <c r="B88" s="35"/>
      <c r="C88" s="64"/>
      <c r="D88" s="64"/>
      <c r="E88" s="30" t="s">
        <v>21</v>
      </c>
      <c r="F88" s="31" t="s">
        <v>22</v>
      </c>
      <c r="G88" s="9"/>
      <c r="H88" s="34" t="s">
        <v>2</v>
      </c>
      <c r="I88" s="35"/>
      <c r="J88" s="64"/>
      <c r="K88" s="64"/>
      <c r="L88" s="30" t="s">
        <v>21</v>
      </c>
      <c r="M88" s="31" t="s">
        <v>22</v>
      </c>
      <c r="N88" s="1"/>
      <c r="O88" s="34" t="s">
        <v>2</v>
      </c>
      <c r="P88" s="35"/>
      <c r="Q88" s="64"/>
      <c r="R88" s="64"/>
      <c r="S88" s="30" t="s">
        <v>21</v>
      </c>
      <c r="T88" s="31" t="s">
        <v>22</v>
      </c>
    </row>
    <row r="89" spans="1:20" ht="12.75" customHeight="1" x14ac:dyDescent="0.2">
      <c r="A89" s="49">
        <v>2013</v>
      </c>
      <c r="B89" s="41" t="s">
        <v>3</v>
      </c>
      <c r="C89" s="42">
        <v>423.41</v>
      </c>
      <c r="D89" s="51" t="s">
        <v>8</v>
      </c>
      <c r="E89" s="43" t="s">
        <v>8</v>
      </c>
      <c r="F89" s="43" t="s">
        <v>8</v>
      </c>
      <c r="G89" s="44"/>
      <c r="H89" s="40"/>
      <c r="I89" s="41" t="s">
        <v>3</v>
      </c>
      <c r="J89" s="42">
        <v>539.91999999999996</v>
      </c>
      <c r="K89" s="51" t="s">
        <v>8</v>
      </c>
      <c r="L89" s="43" t="s">
        <v>8</v>
      </c>
      <c r="M89" s="43" t="s">
        <v>8</v>
      </c>
      <c r="N89" s="44"/>
      <c r="O89" s="40"/>
      <c r="P89" s="41" t="s">
        <v>3</v>
      </c>
      <c r="Q89" s="42">
        <v>536.70000000000005</v>
      </c>
      <c r="R89" s="51" t="s">
        <v>8</v>
      </c>
      <c r="S89" s="43" t="s">
        <v>8</v>
      </c>
      <c r="T89" s="43" t="s">
        <v>8</v>
      </c>
    </row>
    <row r="90" spans="1:20" ht="12.75" customHeight="1" x14ac:dyDescent="0.2">
      <c r="A90" s="40"/>
      <c r="B90" s="45" t="s">
        <v>4</v>
      </c>
      <c r="C90" s="46">
        <v>421.13</v>
      </c>
      <c r="D90" s="51">
        <f t="shared" ref="D90:D95" si="88">((C90/C89)-1)*100</f>
        <v>-0.53848515623156068</v>
      </c>
      <c r="E90" s="47" t="s">
        <v>8</v>
      </c>
      <c r="F90" s="47" t="s">
        <v>8</v>
      </c>
      <c r="G90" s="48"/>
      <c r="H90" s="40"/>
      <c r="I90" s="45" t="s">
        <v>4</v>
      </c>
      <c r="J90" s="46">
        <v>541.01</v>
      </c>
      <c r="K90" s="51">
        <f t="shared" ref="K90:K95" si="89">((J90/J89)-1)*100</f>
        <v>0.20188176026079141</v>
      </c>
      <c r="L90" s="47" t="s">
        <v>8</v>
      </c>
      <c r="M90" s="47" t="s">
        <v>8</v>
      </c>
      <c r="N90" s="44"/>
      <c r="O90" s="40"/>
      <c r="P90" s="45" t="s">
        <v>4</v>
      </c>
      <c r="Q90" s="46">
        <v>536.83000000000004</v>
      </c>
      <c r="R90" s="51">
        <f t="shared" ref="R90:R95" si="90">((Q90/Q89)-1)*100</f>
        <v>2.4222098006343451E-2</v>
      </c>
      <c r="S90" s="47" t="s">
        <v>8</v>
      </c>
      <c r="T90" s="47" t="s">
        <v>8</v>
      </c>
    </row>
    <row r="91" spans="1:20" ht="12.75" customHeight="1" x14ac:dyDescent="0.2">
      <c r="A91" s="49">
        <v>2014</v>
      </c>
      <c r="B91" s="52" t="s">
        <v>27</v>
      </c>
      <c r="C91" s="53">
        <v>431.26</v>
      </c>
      <c r="D91" s="54">
        <f t="shared" si="88"/>
        <v>2.4054330016859415</v>
      </c>
      <c r="E91" s="54">
        <f>((C91/C$90)-1)*100</f>
        <v>2.4054330016859415</v>
      </c>
      <c r="F91" s="54" t="s">
        <v>8</v>
      </c>
      <c r="G91" s="44"/>
      <c r="H91" s="49">
        <f>A91</f>
        <v>2014</v>
      </c>
      <c r="I91" s="52" t="s">
        <v>27</v>
      </c>
      <c r="J91" s="53">
        <v>545.22</v>
      </c>
      <c r="K91" s="54">
        <f t="shared" si="89"/>
        <v>0.77817415574574778</v>
      </c>
      <c r="L91" s="54">
        <f>((J91/J$90)-1)*100</f>
        <v>0.77817415574574778</v>
      </c>
      <c r="M91" s="54" t="s">
        <v>8</v>
      </c>
      <c r="N91" s="44"/>
      <c r="O91" s="49">
        <f>A91</f>
        <v>2014</v>
      </c>
      <c r="P91" s="52" t="s">
        <v>27</v>
      </c>
      <c r="Q91" s="53">
        <v>541.92999999999995</v>
      </c>
      <c r="R91" s="54">
        <f t="shared" si="90"/>
        <v>0.95002142205165008</v>
      </c>
      <c r="S91" s="54">
        <f>((Q91/Q$90)-1)*100</f>
        <v>0.95002142205165008</v>
      </c>
      <c r="T91" s="54" t="s">
        <v>8</v>
      </c>
    </row>
    <row r="92" spans="1:20" ht="12.75" customHeight="1" x14ac:dyDescent="0.2">
      <c r="A92" s="40"/>
      <c r="B92" s="41" t="s">
        <v>28</v>
      </c>
      <c r="C92" s="42">
        <v>431.26</v>
      </c>
      <c r="D92" s="51">
        <f t="shared" si="88"/>
        <v>0</v>
      </c>
      <c r="E92" s="51">
        <f>((C92/C$90)-1)*100</f>
        <v>2.4054330016859415</v>
      </c>
      <c r="F92" s="51" t="s">
        <v>8</v>
      </c>
      <c r="G92" s="44"/>
      <c r="H92" s="40"/>
      <c r="I92" s="41" t="s">
        <v>28</v>
      </c>
      <c r="J92" s="42">
        <v>546.36</v>
      </c>
      <c r="K92" s="51">
        <f t="shared" si="89"/>
        <v>0.20908990866073118</v>
      </c>
      <c r="L92" s="51">
        <f>((J92/J$90)-1)*100</f>
        <v>0.98889114803792921</v>
      </c>
      <c r="M92" s="51" t="s">
        <v>8</v>
      </c>
      <c r="N92" s="44"/>
      <c r="O92" s="40"/>
      <c r="P92" s="41" t="s">
        <v>28</v>
      </c>
      <c r="Q92" s="42">
        <v>542.67999999999995</v>
      </c>
      <c r="R92" s="51">
        <f t="shared" si="90"/>
        <v>0.13839425756094759</v>
      </c>
      <c r="S92" s="51">
        <f>((Q92/Q$90)-1)*100</f>
        <v>1.0897304547063058</v>
      </c>
      <c r="T92" s="51" t="s">
        <v>8</v>
      </c>
    </row>
    <row r="93" spans="1:20" ht="12.75" customHeight="1" x14ac:dyDescent="0.2">
      <c r="A93" s="40"/>
      <c r="B93" s="41" t="s">
        <v>29</v>
      </c>
      <c r="C93" s="42">
        <v>431.26</v>
      </c>
      <c r="D93" s="51">
        <f t="shared" si="88"/>
        <v>0</v>
      </c>
      <c r="E93" s="51">
        <f>((C93/C$90)-1)*100</f>
        <v>2.4054330016859415</v>
      </c>
      <c r="F93" s="51" t="s">
        <v>8</v>
      </c>
      <c r="G93" s="44"/>
      <c r="H93" s="40"/>
      <c r="I93" s="41" t="s">
        <v>29</v>
      </c>
      <c r="J93" s="42">
        <v>554.15</v>
      </c>
      <c r="K93" s="51">
        <f t="shared" si="89"/>
        <v>1.4257998389340276</v>
      </c>
      <c r="L93" s="51">
        <f>((J93/J$90)-1)*100</f>
        <v>2.4287905953679134</v>
      </c>
      <c r="M93" s="51" t="s">
        <v>8</v>
      </c>
      <c r="N93" s="44"/>
      <c r="O93" s="40"/>
      <c r="P93" s="41" t="s">
        <v>29</v>
      </c>
      <c r="Q93" s="42">
        <v>542.73</v>
      </c>
      <c r="R93" s="51">
        <f t="shared" si="90"/>
        <v>9.2135328370490654E-3</v>
      </c>
      <c r="S93" s="51">
        <f>((Q93/Q$90)-1)*100</f>
        <v>1.0990443902166414</v>
      </c>
      <c r="T93" s="51" t="s">
        <v>8</v>
      </c>
    </row>
    <row r="94" spans="1:20" ht="12.75" customHeight="1" x14ac:dyDescent="0.2">
      <c r="A94" s="40"/>
      <c r="B94" s="41" t="s">
        <v>30</v>
      </c>
      <c r="C94" s="42">
        <v>431.26</v>
      </c>
      <c r="D94" s="51">
        <f t="shared" si="88"/>
        <v>0</v>
      </c>
      <c r="E94" s="51">
        <f>((C94/C$90)-1)*100</f>
        <v>2.4054330016859415</v>
      </c>
      <c r="F94" s="51" t="s">
        <v>8</v>
      </c>
      <c r="G94" s="44"/>
      <c r="H94" s="40"/>
      <c r="I94" s="41" t="s">
        <v>30</v>
      </c>
      <c r="J94" s="42">
        <v>554.4</v>
      </c>
      <c r="K94" s="51">
        <f t="shared" si="89"/>
        <v>4.5114138771085166E-2</v>
      </c>
      <c r="L94" s="51">
        <f>((J94/J$90)-1)*100</f>
        <v>2.4750004620986754</v>
      </c>
      <c r="M94" s="51" t="s">
        <v>8</v>
      </c>
      <c r="N94" s="44"/>
      <c r="O94" s="40"/>
      <c r="P94" s="41" t="s">
        <v>30</v>
      </c>
      <c r="Q94" s="42">
        <v>542.55999999999995</v>
      </c>
      <c r="R94" s="51">
        <f t="shared" si="90"/>
        <v>-3.1323125679449948E-2</v>
      </c>
      <c r="S94" s="51">
        <f>((Q94/Q$90)-1)*100</f>
        <v>1.0673770094815627</v>
      </c>
      <c r="T94" s="51" t="s">
        <v>8</v>
      </c>
    </row>
    <row r="95" spans="1:20" ht="12.75" customHeight="1" x14ac:dyDescent="0.2">
      <c r="A95" s="40"/>
      <c r="B95" s="41" t="s">
        <v>31</v>
      </c>
      <c r="C95" s="42">
        <v>431.26</v>
      </c>
      <c r="D95" s="51">
        <f t="shared" si="88"/>
        <v>0</v>
      </c>
      <c r="E95" s="51">
        <f>((C95/C$90)-1)*100</f>
        <v>2.4054330016859415</v>
      </c>
      <c r="F95" s="51" t="s">
        <v>8</v>
      </c>
      <c r="G95" s="44"/>
      <c r="H95" s="40"/>
      <c r="I95" s="41" t="s">
        <v>31</v>
      </c>
      <c r="J95" s="42">
        <v>563.62</v>
      </c>
      <c r="K95" s="51">
        <f t="shared" si="89"/>
        <v>1.6630591630591773</v>
      </c>
      <c r="L95" s="51">
        <f t="shared" ref="L95:L102" si="91">((J95/J$90)-1)*100</f>
        <v>4.1792203471285205</v>
      </c>
      <c r="M95" s="51" t="s">
        <v>8</v>
      </c>
      <c r="N95" s="44"/>
      <c r="O95" s="40"/>
      <c r="P95" s="41" t="s">
        <v>31</v>
      </c>
      <c r="Q95" s="42">
        <v>546.54</v>
      </c>
      <c r="R95" s="51">
        <f t="shared" si="90"/>
        <v>0.73355942199941904</v>
      </c>
      <c r="S95" s="51">
        <f>((Q95/Q$90)-1)*100</f>
        <v>1.8087662761022916</v>
      </c>
      <c r="T95" s="51" t="s">
        <v>8</v>
      </c>
    </row>
    <row r="96" spans="1:20" ht="12.75" customHeight="1" x14ac:dyDescent="0.2">
      <c r="A96" s="40"/>
      <c r="B96" s="41" t="s">
        <v>32</v>
      </c>
      <c r="C96" s="42">
        <v>431.26</v>
      </c>
      <c r="D96" s="51">
        <f t="shared" ref="D96" si="92">((C96/C95)-1)*100</f>
        <v>0</v>
      </c>
      <c r="E96" s="51">
        <f t="shared" ref="E96:E102" si="93">((C96/C$90)-1)*100</f>
        <v>2.4054330016859415</v>
      </c>
      <c r="F96" s="51" t="s">
        <v>8</v>
      </c>
      <c r="G96" s="44"/>
      <c r="H96" s="40"/>
      <c r="I96" s="41" t="s">
        <v>32</v>
      </c>
      <c r="J96" s="42">
        <v>579.28</v>
      </c>
      <c r="K96" s="51">
        <f t="shared" ref="K96" si="94">((J96/J95)-1)*100</f>
        <v>2.7784677619672848</v>
      </c>
      <c r="L96" s="51">
        <f t="shared" si="91"/>
        <v>7.0738063991423461</v>
      </c>
      <c r="M96" s="51" t="s">
        <v>8</v>
      </c>
      <c r="N96" s="44"/>
      <c r="O96" s="40"/>
      <c r="P96" s="41" t="s">
        <v>32</v>
      </c>
      <c r="Q96" s="42">
        <v>564.11</v>
      </c>
      <c r="R96" s="51">
        <f t="shared" ref="R96" si="95">((Q96/Q95)-1)*100</f>
        <v>3.2147692758078161</v>
      </c>
      <c r="S96" s="51">
        <f t="shared" ref="S96:S102" si="96">((Q96/Q$90)-1)*100</f>
        <v>5.0816832144254143</v>
      </c>
      <c r="T96" s="51" t="s">
        <v>8</v>
      </c>
    </row>
    <row r="97" spans="1:20" ht="12.75" customHeight="1" x14ac:dyDescent="0.2">
      <c r="A97" s="40"/>
      <c r="B97" s="41" t="s">
        <v>33</v>
      </c>
      <c r="C97" s="42">
        <v>444.84</v>
      </c>
      <c r="D97" s="51">
        <f>((C97/C96)-1)*100</f>
        <v>3.1489124889857667</v>
      </c>
      <c r="E97" s="51">
        <f t="shared" si="93"/>
        <v>5.6300904708759703</v>
      </c>
      <c r="F97" s="51" t="s">
        <v>8</v>
      </c>
      <c r="G97" s="44"/>
      <c r="H97" s="40"/>
      <c r="I97" s="41" t="s">
        <v>33</v>
      </c>
      <c r="J97" s="42">
        <v>581.73</v>
      </c>
      <c r="K97" s="51">
        <f>((J97/J96)-1)*100</f>
        <v>0.42293882060489008</v>
      </c>
      <c r="L97" s="51">
        <f t="shared" si="91"/>
        <v>7.526663093103636</v>
      </c>
      <c r="M97" s="51" t="s">
        <v>8</v>
      </c>
      <c r="N97" s="44"/>
      <c r="O97" s="40"/>
      <c r="P97" s="41" t="s">
        <v>33</v>
      </c>
      <c r="Q97" s="42">
        <v>584.48</v>
      </c>
      <c r="R97" s="51">
        <f>((Q97/Q96)-1)*100</f>
        <v>3.6109978550282751</v>
      </c>
      <c r="S97" s="51">
        <f t="shared" si="96"/>
        <v>8.8761805413259296</v>
      </c>
      <c r="T97" s="51" t="s">
        <v>8</v>
      </c>
    </row>
    <row r="98" spans="1:20" ht="12.75" customHeight="1" x14ac:dyDescent="0.2">
      <c r="A98" s="40"/>
      <c r="B98" s="41" t="s">
        <v>34</v>
      </c>
      <c r="C98" s="42">
        <v>444.84</v>
      </c>
      <c r="D98" s="51">
        <f>((C98/C97)-1)*100</f>
        <v>0</v>
      </c>
      <c r="E98" s="51">
        <f t="shared" si="93"/>
        <v>5.6300904708759703</v>
      </c>
      <c r="F98" s="51" t="s">
        <v>8</v>
      </c>
      <c r="G98" s="44"/>
      <c r="H98" s="40"/>
      <c r="I98" s="41" t="s">
        <v>34</v>
      </c>
      <c r="J98" s="42">
        <v>584.33000000000004</v>
      </c>
      <c r="K98" s="51">
        <f>((J98/J97)-1)*100</f>
        <v>0.44694273975900423</v>
      </c>
      <c r="L98" s="51">
        <f t="shared" si="91"/>
        <v>8.0072457071033831</v>
      </c>
      <c r="M98" s="51" t="s">
        <v>8</v>
      </c>
      <c r="N98" s="44"/>
      <c r="O98" s="40"/>
      <c r="P98" s="41" t="s">
        <v>34</v>
      </c>
      <c r="Q98" s="42">
        <v>586.11</v>
      </c>
      <c r="R98" s="51">
        <f>((Q98/Q97)-1)*100</f>
        <v>0.27888037229675255</v>
      </c>
      <c r="S98" s="51">
        <f t="shared" si="96"/>
        <v>9.1798148389620415</v>
      </c>
      <c r="T98" s="51" t="s">
        <v>8</v>
      </c>
    </row>
    <row r="99" spans="1:20" ht="12.75" customHeight="1" x14ac:dyDescent="0.2">
      <c r="A99" s="40"/>
      <c r="B99" s="41" t="s">
        <v>35</v>
      </c>
      <c r="C99" s="42">
        <v>449.91</v>
      </c>
      <c r="D99" s="51">
        <f>((C99/C98)-1)*100</f>
        <v>1.1397356352846</v>
      </c>
      <c r="E99" s="51">
        <f t="shared" si="93"/>
        <v>6.8339942535559084</v>
      </c>
      <c r="F99" s="51" t="s">
        <v>8</v>
      </c>
      <c r="G99" s="44"/>
      <c r="H99" s="40"/>
      <c r="I99" s="41" t="s">
        <v>35</v>
      </c>
      <c r="J99" s="42">
        <v>584.33000000000004</v>
      </c>
      <c r="K99" s="51">
        <f>((J99/J98)-1)*100</f>
        <v>0</v>
      </c>
      <c r="L99" s="51">
        <f t="shared" si="91"/>
        <v>8.0072457071033831</v>
      </c>
      <c r="M99" s="51" t="s">
        <v>8</v>
      </c>
      <c r="N99" s="44"/>
      <c r="O99" s="40"/>
      <c r="P99" s="41" t="s">
        <v>35</v>
      </c>
      <c r="Q99" s="42">
        <v>586</v>
      </c>
      <c r="R99" s="51">
        <f>((Q99/Q98)-1)*100</f>
        <v>-1.8767808090636162E-2</v>
      </c>
      <c r="S99" s="51">
        <f t="shared" si="96"/>
        <v>9.1593241808393557</v>
      </c>
      <c r="T99" s="51" t="s">
        <v>8</v>
      </c>
    </row>
    <row r="100" spans="1:20" ht="12.75" customHeight="1" x14ac:dyDescent="0.2">
      <c r="A100" s="40"/>
      <c r="B100" s="41" t="s">
        <v>36</v>
      </c>
      <c r="C100" s="42">
        <v>449.91</v>
      </c>
      <c r="D100" s="51">
        <f t="shared" ref="D100:D102" si="97">((C100/C99)-1)*100</f>
        <v>0</v>
      </c>
      <c r="E100" s="51">
        <f t="shared" si="93"/>
        <v>6.8339942535559084</v>
      </c>
      <c r="F100" s="51" t="s">
        <v>8</v>
      </c>
      <c r="G100" s="44"/>
      <c r="H100" s="40"/>
      <c r="I100" s="41" t="str">
        <f>B100</f>
        <v>OUT</v>
      </c>
      <c r="J100" s="42">
        <v>585.39</v>
      </c>
      <c r="K100" s="51">
        <f t="shared" ref="K100:K102" si="98">((J100/J99)-1)*100</f>
        <v>0.18140434343605349</v>
      </c>
      <c r="L100" s="51">
        <f t="shared" si="91"/>
        <v>8.2031755420417305</v>
      </c>
      <c r="M100" s="51" t="s">
        <v>8</v>
      </c>
      <c r="N100" s="44"/>
      <c r="O100" s="40"/>
      <c r="P100" s="41" t="str">
        <f>B100</f>
        <v>OUT</v>
      </c>
      <c r="Q100" s="42">
        <v>585.96</v>
      </c>
      <c r="R100" s="51">
        <f t="shared" ref="R100:R102" si="99">((Q100/Q99)-1)*100</f>
        <v>-6.8259385665458971E-3</v>
      </c>
      <c r="S100" s="51">
        <f t="shared" si="96"/>
        <v>9.1518730324311228</v>
      </c>
      <c r="T100" s="51" t="s">
        <v>8</v>
      </c>
    </row>
    <row r="101" spans="1:20" ht="12.75" customHeight="1" x14ac:dyDescent="0.2">
      <c r="A101" s="40"/>
      <c r="B101" s="41" t="s">
        <v>3</v>
      </c>
      <c r="C101" s="42">
        <v>449.91</v>
      </c>
      <c r="D101" s="51">
        <f t="shared" si="97"/>
        <v>0</v>
      </c>
      <c r="E101" s="51">
        <f t="shared" si="93"/>
        <v>6.8339942535559084</v>
      </c>
      <c r="F101" s="51">
        <f>((C101/C89)-1)*100</f>
        <v>6.2587090526912359</v>
      </c>
      <c r="G101" s="44"/>
      <c r="H101" s="40"/>
      <c r="I101" s="41" t="str">
        <f>B101</f>
        <v>NOV</v>
      </c>
      <c r="J101" s="42">
        <v>585.39</v>
      </c>
      <c r="K101" s="51">
        <f t="shared" si="98"/>
        <v>0</v>
      </c>
      <c r="L101" s="51">
        <f t="shared" si="91"/>
        <v>8.2031755420417305</v>
      </c>
      <c r="M101" s="51">
        <f>((J101/J89)-1)*100</f>
        <v>8.421618017484068</v>
      </c>
      <c r="N101" s="44"/>
      <c r="O101" s="40"/>
      <c r="P101" s="41" t="str">
        <f>B101</f>
        <v>NOV</v>
      </c>
      <c r="Q101" s="42">
        <v>586.59</v>
      </c>
      <c r="R101" s="51">
        <f t="shared" si="99"/>
        <v>0.10751587139052887</v>
      </c>
      <c r="S101" s="51">
        <f t="shared" si="96"/>
        <v>9.2692286198610354</v>
      </c>
      <c r="T101" s="51">
        <f>((Q101/Q89)-1)*100</f>
        <v>9.2956959195080948</v>
      </c>
    </row>
    <row r="102" spans="1:20" ht="12.75" customHeight="1" x14ac:dyDescent="0.2">
      <c r="A102" s="40"/>
      <c r="B102" s="41" t="s">
        <v>4</v>
      </c>
      <c r="C102" s="42">
        <v>449.91</v>
      </c>
      <c r="D102" s="51">
        <f t="shared" si="97"/>
        <v>0</v>
      </c>
      <c r="E102" s="51">
        <f t="shared" si="93"/>
        <v>6.8339942535559084</v>
      </c>
      <c r="F102" s="51">
        <f>((C102/C90)-1)*100</f>
        <v>6.8339942535559084</v>
      </c>
      <c r="G102" s="55"/>
      <c r="H102" s="40"/>
      <c r="I102" s="41" t="str">
        <f>B102</f>
        <v>DEZ</v>
      </c>
      <c r="J102" s="42">
        <v>585.39</v>
      </c>
      <c r="K102" s="51">
        <f t="shared" si="98"/>
        <v>0</v>
      </c>
      <c r="L102" s="51">
        <f t="shared" si="91"/>
        <v>8.2031755420417305</v>
      </c>
      <c r="M102" s="51">
        <f>((J102/J90)-1)*100</f>
        <v>8.2031755420417305</v>
      </c>
      <c r="N102" s="44"/>
      <c r="O102" s="40"/>
      <c r="P102" s="41" t="str">
        <f>B102</f>
        <v>DEZ</v>
      </c>
      <c r="Q102" s="42">
        <v>586.99</v>
      </c>
      <c r="R102" s="51">
        <f t="shared" si="99"/>
        <v>6.8190729470329892E-2</v>
      </c>
      <c r="S102" s="51">
        <f t="shared" si="96"/>
        <v>9.3437401039435208</v>
      </c>
      <c r="T102" s="51">
        <f>((Q102/Q90)-1)*100</f>
        <v>9.3437401039435208</v>
      </c>
    </row>
    <row r="103" spans="1:20" ht="12.75" customHeight="1" x14ac:dyDescent="0.2">
      <c r="A103" s="49">
        <v>2015</v>
      </c>
      <c r="B103" s="52" t="s">
        <v>27</v>
      </c>
      <c r="C103" s="53">
        <v>449.91</v>
      </c>
      <c r="D103" s="54">
        <f t="shared" ref="D103" si="100">((C103/C102)-1)*100</f>
        <v>0</v>
      </c>
      <c r="E103" s="54">
        <f>((C103/C$102)-1)*100</f>
        <v>0</v>
      </c>
      <c r="F103" s="54">
        <f>((C103/C91)-1)*100</f>
        <v>4.3245374020312699</v>
      </c>
      <c r="G103" s="55"/>
      <c r="H103" s="49">
        <v>2015</v>
      </c>
      <c r="I103" s="52" t="s">
        <v>27</v>
      </c>
      <c r="J103" s="53">
        <v>593.23</v>
      </c>
      <c r="K103" s="54">
        <f t="shared" ref="K103" si="101">((J103/J102)-1)*100</f>
        <v>1.3392780881122057</v>
      </c>
      <c r="L103" s="54">
        <f>((J103/J$102)-1)*100</f>
        <v>1.3392780881122057</v>
      </c>
      <c r="M103" s="54">
        <f>((J103/J91)-1)*100</f>
        <v>8.805619749825766</v>
      </c>
      <c r="N103" s="44"/>
      <c r="O103" s="49">
        <v>2015</v>
      </c>
      <c r="P103" s="52" t="s">
        <v>27</v>
      </c>
      <c r="Q103" s="53">
        <v>591.57000000000005</v>
      </c>
      <c r="R103" s="54">
        <f>((Q103/Q102)-1)*100</f>
        <v>0.78025179304588299</v>
      </c>
      <c r="S103" s="54">
        <f>((Q103/Q$102)-1)*100</f>
        <v>0.78025179304588299</v>
      </c>
      <c r="T103" s="54">
        <f>((Q103/Q91)-1)*100</f>
        <v>9.1598545937667364</v>
      </c>
    </row>
    <row r="104" spans="1:20" ht="12.75" customHeight="1" x14ac:dyDescent="0.2">
      <c r="A104" s="40"/>
      <c r="B104" s="41" t="s">
        <v>28</v>
      </c>
      <c r="C104" s="42">
        <v>449.91</v>
      </c>
      <c r="D104" s="51">
        <f t="shared" ref="D104:D115" si="102">((C104/C103)-1)*100</f>
        <v>0</v>
      </c>
      <c r="E104" s="51">
        <f t="shared" ref="E104:E114" si="103">((C104/C$102)-1)*100</f>
        <v>0</v>
      </c>
      <c r="F104" s="51">
        <f t="shared" ref="F104:F114" si="104">((C104/C92)-1)*100</f>
        <v>4.3245374020312699</v>
      </c>
      <c r="G104" s="55"/>
      <c r="H104" s="40"/>
      <c r="I104" s="41" t="s">
        <v>28</v>
      </c>
      <c r="J104" s="42">
        <v>593.23</v>
      </c>
      <c r="K104" s="51">
        <f t="shared" ref="K104:K116" si="105">((J104/J103)-1)*100</f>
        <v>0</v>
      </c>
      <c r="L104" s="51">
        <f t="shared" ref="L104:L114" si="106">((J104/J$102)-1)*100</f>
        <v>1.3392780881122057</v>
      </c>
      <c r="M104" s="51">
        <f t="shared" ref="M104:M114" si="107">((J104/J92)-1)*100</f>
        <v>8.5785928691705102</v>
      </c>
      <c r="N104" s="44"/>
      <c r="O104" s="40"/>
      <c r="P104" s="41" t="s">
        <v>28</v>
      </c>
      <c r="Q104" s="42">
        <v>594.54999999999995</v>
      </c>
      <c r="R104" s="51">
        <f t="shared" ref="R104:R116" si="108">((Q104/Q103)-1)*100</f>
        <v>0.50374427371231434</v>
      </c>
      <c r="S104" s="51">
        <f t="shared" ref="S104:S114" si="109">((Q104/Q$102)-1)*100</f>
        <v>1.287926540486195</v>
      </c>
      <c r="T104" s="51">
        <f t="shared" ref="T104:T114" si="110">((Q104/Q92)-1)*100</f>
        <v>9.5581189651359857</v>
      </c>
    </row>
    <row r="105" spans="1:20" ht="12.75" customHeight="1" x14ac:dyDescent="0.2">
      <c r="A105" s="40"/>
      <c r="B105" s="41" t="s">
        <v>29</v>
      </c>
      <c r="C105" s="42">
        <v>449.91</v>
      </c>
      <c r="D105" s="51">
        <f>((C105/C104)-1)*100</f>
        <v>0</v>
      </c>
      <c r="E105" s="51">
        <f t="shared" ref="E105:E110" si="111">((C105/C$102)-1)*100</f>
        <v>0</v>
      </c>
      <c r="F105" s="51">
        <f>((C105/C93)-1)*100</f>
        <v>4.3245374020312699</v>
      </c>
      <c r="G105" s="55"/>
      <c r="H105" s="40"/>
      <c r="I105" s="41" t="s">
        <v>29</v>
      </c>
      <c r="J105" s="42">
        <v>593.23</v>
      </c>
      <c r="K105" s="51">
        <f>((J105/J104)-1)*100</f>
        <v>0</v>
      </c>
      <c r="L105" s="51">
        <f t="shared" ref="L105:L110" si="112">((J105/J$102)-1)*100</f>
        <v>1.3392780881122057</v>
      </c>
      <c r="M105" s="51">
        <f>((J105/J93)-1)*100</f>
        <v>7.052242172696932</v>
      </c>
      <c r="N105" s="44"/>
      <c r="O105" s="40"/>
      <c r="P105" s="41" t="s">
        <v>29</v>
      </c>
      <c r="Q105" s="42">
        <v>595.08000000000004</v>
      </c>
      <c r="R105" s="51">
        <f>((Q105/Q104)-1)*100</f>
        <v>8.9143049365070226E-2</v>
      </c>
      <c r="S105" s="51">
        <f t="shared" ref="S105:S110" si="113">((Q105/Q$102)-1)*100</f>
        <v>1.3782176868430529</v>
      </c>
      <c r="T105" s="51">
        <f>((Q105/Q93)-1)*100</f>
        <v>9.6456801724614571</v>
      </c>
    </row>
    <row r="106" spans="1:20" ht="12.75" customHeight="1" x14ac:dyDescent="0.2">
      <c r="A106" s="40"/>
      <c r="B106" s="41" t="s">
        <v>30</v>
      </c>
      <c r="C106" s="42">
        <v>449.91</v>
      </c>
      <c r="D106" s="51">
        <f>((C106/C105)-1)*100</f>
        <v>0</v>
      </c>
      <c r="E106" s="51">
        <f t="shared" si="111"/>
        <v>0</v>
      </c>
      <c r="F106" s="51">
        <f>((C106/C94)-1)*100</f>
        <v>4.3245374020312699</v>
      </c>
      <c r="G106" s="55"/>
      <c r="H106" s="40"/>
      <c r="I106" s="41" t="s">
        <v>30</v>
      </c>
      <c r="J106" s="42">
        <v>600.35</v>
      </c>
      <c r="K106" s="51">
        <f>((J106/J105)-1)*100</f>
        <v>1.2002090251673092</v>
      </c>
      <c r="L106" s="51">
        <f t="shared" si="112"/>
        <v>2.5555612497651259</v>
      </c>
      <c r="M106" s="51">
        <f>((J106/J94)-1)*100</f>
        <v>8.2882395382395391</v>
      </c>
      <c r="N106" s="44"/>
      <c r="O106" s="40"/>
      <c r="P106" s="41" t="s">
        <v>30</v>
      </c>
      <c r="Q106" s="42">
        <v>594.07000000000005</v>
      </c>
      <c r="R106" s="51">
        <f>((Q106/Q105)-1)*100</f>
        <v>-0.16972507898097566</v>
      </c>
      <c r="S106" s="51">
        <f t="shared" si="113"/>
        <v>1.206153426804546</v>
      </c>
      <c r="T106" s="51">
        <f>((Q106/Q94)-1)*100</f>
        <v>9.4938808611029444</v>
      </c>
    </row>
    <row r="107" spans="1:20" ht="12.75" customHeight="1" x14ac:dyDescent="0.2">
      <c r="A107" s="40"/>
      <c r="B107" s="41" t="s">
        <v>31</v>
      </c>
      <c r="C107" s="42">
        <v>464.02</v>
      </c>
      <c r="D107" s="51">
        <f t="shared" si="102"/>
        <v>3.1361827921139618</v>
      </c>
      <c r="E107" s="51">
        <f t="shared" si="111"/>
        <v>3.1361827921139618</v>
      </c>
      <c r="F107" s="51">
        <f t="shared" si="104"/>
        <v>7.5963455919862755</v>
      </c>
      <c r="G107" s="55"/>
      <c r="H107" s="40"/>
      <c r="I107" s="41" t="s">
        <v>31</v>
      </c>
      <c r="J107" s="42">
        <v>615.37</v>
      </c>
      <c r="K107" s="51">
        <f t="shared" si="105"/>
        <v>2.5018739068876528</v>
      </c>
      <c r="L107" s="51">
        <f t="shared" si="112"/>
        <v>5.1213720767351756</v>
      </c>
      <c r="M107" s="51">
        <f t="shared" si="107"/>
        <v>9.181718178914867</v>
      </c>
      <c r="N107" s="44"/>
      <c r="O107" s="40"/>
      <c r="P107" s="41" t="s">
        <v>31</v>
      </c>
      <c r="Q107" s="42">
        <v>600.54</v>
      </c>
      <c r="R107" s="51">
        <f t="shared" si="108"/>
        <v>1.0890972444324687</v>
      </c>
      <c r="S107" s="51">
        <f t="shared" si="113"/>
        <v>2.3083868549719666</v>
      </c>
      <c r="T107" s="51">
        <f t="shared" si="110"/>
        <v>9.8803381271270077</v>
      </c>
    </row>
    <row r="108" spans="1:20" ht="12.75" customHeight="1" x14ac:dyDescent="0.2">
      <c r="A108" s="40"/>
      <c r="B108" s="41" t="s">
        <v>32</v>
      </c>
      <c r="C108" s="42">
        <v>464.02</v>
      </c>
      <c r="D108" s="51">
        <f>((C108/C107)-1)*100</f>
        <v>0</v>
      </c>
      <c r="E108" s="51">
        <f t="shared" si="111"/>
        <v>3.1361827921139618</v>
      </c>
      <c r="F108" s="51">
        <f>((C108/C96)-1)*100</f>
        <v>7.5963455919862755</v>
      </c>
      <c r="G108" s="55"/>
      <c r="H108" s="40"/>
      <c r="I108" s="41" t="s">
        <v>32</v>
      </c>
      <c r="J108" s="42">
        <v>623.47</v>
      </c>
      <c r="K108" s="51">
        <f>((J108/J107)-1)*100</f>
        <v>1.3162812616799746</v>
      </c>
      <c r="L108" s="51">
        <f t="shared" si="112"/>
        <v>6.5050649994021104</v>
      </c>
      <c r="M108" s="51">
        <f>((J108/J96)-1)*100</f>
        <v>7.6284352989918647</v>
      </c>
      <c r="N108" s="44"/>
      <c r="O108" s="40"/>
      <c r="P108" s="41" t="s">
        <v>32</v>
      </c>
      <c r="Q108" s="42">
        <v>603.04</v>
      </c>
      <c r="R108" s="51">
        <f>((Q108/Q107)-1)*100</f>
        <v>0.41629200386319454</v>
      </c>
      <c r="S108" s="51">
        <f t="shared" si="113"/>
        <v>2.7342884887306296</v>
      </c>
      <c r="T108" s="51">
        <f t="shared" ref="T108:T113" si="114">((Q108/Q96)-1)*100</f>
        <v>6.9011363032032591</v>
      </c>
    </row>
    <row r="109" spans="1:20" ht="12.75" customHeight="1" x14ac:dyDescent="0.2">
      <c r="A109" s="40"/>
      <c r="B109" s="41" t="s">
        <v>33</v>
      </c>
      <c r="C109" s="42">
        <v>482.42</v>
      </c>
      <c r="D109" s="51">
        <f t="shared" si="102"/>
        <v>3.9653463212792728</v>
      </c>
      <c r="E109" s="51">
        <f t="shared" si="111"/>
        <v>7.2258896223689195</v>
      </c>
      <c r="F109" s="51">
        <f t="shared" si="104"/>
        <v>8.44798129664599</v>
      </c>
      <c r="G109" s="55"/>
      <c r="H109" s="40"/>
      <c r="I109" s="41" t="s">
        <v>33</v>
      </c>
      <c r="J109" s="42">
        <v>625.32000000000005</v>
      </c>
      <c r="K109" s="51">
        <f t="shared" si="105"/>
        <v>0.29672638619340219</v>
      </c>
      <c r="L109" s="51">
        <f t="shared" si="112"/>
        <v>6.8210936298877867</v>
      </c>
      <c r="M109" s="51">
        <f t="shared" si="107"/>
        <v>7.4931669331133044</v>
      </c>
      <c r="N109" s="44"/>
      <c r="O109" s="40"/>
      <c r="P109" s="41" t="s">
        <v>33</v>
      </c>
      <c r="Q109" s="42">
        <v>646.16999999999996</v>
      </c>
      <c r="R109" s="51">
        <f t="shared" si="108"/>
        <v>7.152096046696732</v>
      </c>
      <c r="S109" s="51">
        <f t="shared" si="113"/>
        <v>10.081943474335153</v>
      </c>
      <c r="T109" s="51">
        <f t="shared" si="114"/>
        <v>10.554681084040496</v>
      </c>
    </row>
    <row r="110" spans="1:20" ht="12.75" customHeight="1" x14ac:dyDescent="0.2">
      <c r="A110" s="40"/>
      <c r="B110" s="41" t="s">
        <v>34</v>
      </c>
      <c r="C110" s="42">
        <v>482.42</v>
      </c>
      <c r="D110" s="51">
        <f>((C110/C109)-1)*100</f>
        <v>0</v>
      </c>
      <c r="E110" s="51">
        <f t="shared" si="111"/>
        <v>7.2258896223689195</v>
      </c>
      <c r="F110" s="51">
        <f>((C110/C98)-1)*100</f>
        <v>8.44798129664599</v>
      </c>
      <c r="G110" s="55"/>
      <c r="H110" s="40"/>
      <c r="I110" s="41" t="s">
        <v>34</v>
      </c>
      <c r="J110" s="42">
        <v>625.32000000000005</v>
      </c>
      <c r="K110" s="51">
        <f>((J110/J109)-1)*100</f>
        <v>0</v>
      </c>
      <c r="L110" s="51">
        <f t="shared" si="112"/>
        <v>6.8210936298877867</v>
      </c>
      <c r="M110" s="51">
        <f>((J110/J98)-1)*100</f>
        <v>7.0148717334382882</v>
      </c>
      <c r="N110" s="44"/>
      <c r="O110" s="40"/>
      <c r="P110" s="41" t="s">
        <v>34</v>
      </c>
      <c r="Q110" s="42">
        <v>647.46</v>
      </c>
      <c r="R110" s="51">
        <f>((Q110/Q109)-1)*100</f>
        <v>0.19963786619621171</v>
      </c>
      <c r="S110" s="51">
        <f t="shared" si="113"/>
        <v>10.301708717354652</v>
      </c>
      <c r="T110" s="51">
        <f t="shared" si="114"/>
        <v>10.467318421456717</v>
      </c>
    </row>
    <row r="111" spans="1:20" ht="12.75" customHeight="1" x14ac:dyDescent="0.2">
      <c r="A111" s="40"/>
      <c r="B111" s="41" t="s">
        <v>35</v>
      </c>
      <c r="C111" s="42">
        <v>482.42</v>
      </c>
      <c r="D111" s="51">
        <f t="shared" si="102"/>
        <v>0</v>
      </c>
      <c r="E111" s="51">
        <f>((C111/C$102)-1)*100</f>
        <v>7.2258896223689195</v>
      </c>
      <c r="F111" s="51">
        <f>((C111/C99)-1)*100</f>
        <v>7.2258896223689195</v>
      </c>
      <c r="G111" s="55"/>
      <c r="H111" s="40"/>
      <c r="I111" s="41" t="s">
        <v>35</v>
      </c>
      <c r="J111" s="42">
        <v>625.66999999999996</v>
      </c>
      <c r="K111" s="51">
        <f t="shared" si="105"/>
        <v>5.5971342672544999E-2</v>
      </c>
      <c r="L111" s="51">
        <f>((J111/J$102)-1)*100</f>
        <v>6.8808828302499236</v>
      </c>
      <c r="M111" s="51">
        <f>((J111/J99)-1)*100</f>
        <v>7.0747693940067968</v>
      </c>
      <c r="N111" s="44"/>
      <c r="O111" s="40"/>
      <c r="P111" s="41" t="s">
        <v>35</v>
      </c>
      <c r="Q111" s="42">
        <v>648.46</v>
      </c>
      <c r="R111" s="51">
        <f t="shared" si="108"/>
        <v>0.15444969573410461</v>
      </c>
      <c r="S111" s="51">
        <f>((Q111/Q$102)-1)*100</f>
        <v>10.472069370858117</v>
      </c>
      <c r="T111" s="51">
        <f t="shared" si="114"/>
        <v>10.65870307167236</v>
      </c>
    </row>
    <row r="112" spans="1:20" ht="12.75" customHeight="1" x14ac:dyDescent="0.2">
      <c r="A112" s="40"/>
      <c r="B112" s="41" t="s">
        <v>36</v>
      </c>
      <c r="C112" s="42">
        <v>490.27</v>
      </c>
      <c r="D112" s="51">
        <f>((C112/C111)-1)*100</f>
        <v>1.6272128021226351</v>
      </c>
      <c r="E112" s="51">
        <f>((C112/C$102)-1)*100</f>
        <v>8.970683025493976</v>
      </c>
      <c r="F112" s="51">
        <f>((C112/C100)-1)*100</f>
        <v>8.970683025493976</v>
      </c>
      <c r="G112" s="55"/>
      <c r="H112" s="40"/>
      <c r="I112" s="41" t="s">
        <v>36</v>
      </c>
      <c r="J112" s="42">
        <v>625.66999999999996</v>
      </c>
      <c r="K112" s="51">
        <f>((J112/J111)-1)*100</f>
        <v>0</v>
      </c>
      <c r="L112" s="51">
        <f>((J112/J$102)-1)*100</f>
        <v>6.8808828302499236</v>
      </c>
      <c r="M112" s="51">
        <f>((J112/J100)-1)*100</f>
        <v>6.8808828302499236</v>
      </c>
      <c r="N112" s="44"/>
      <c r="O112" s="40"/>
      <c r="P112" s="41" t="s">
        <v>36</v>
      </c>
      <c r="Q112" s="42">
        <v>648.85</v>
      </c>
      <c r="R112" s="51">
        <f>((Q112/Q111)-1)*100</f>
        <v>6.0142491441261825E-2</v>
      </c>
      <c r="S112" s="51">
        <f>((Q112/Q$102)-1)*100</f>
        <v>10.538510025724456</v>
      </c>
      <c r="T112" s="51">
        <f t="shared" si="114"/>
        <v>10.732814526588852</v>
      </c>
    </row>
    <row r="113" spans="1:20" ht="12.75" customHeight="1" x14ac:dyDescent="0.2">
      <c r="A113" s="40"/>
      <c r="B113" s="41" t="s">
        <v>3</v>
      </c>
      <c r="C113" s="42">
        <v>490.27</v>
      </c>
      <c r="D113" s="51">
        <f t="shared" si="102"/>
        <v>0</v>
      </c>
      <c r="E113" s="51">
        <f>((C113/C$102)-1)*100</f>
        <v>8.970683025493976</v>
      </c>
      <c r="F113" s="51">
        <f>((C113/C101)-1)*100</f>
        <v>8.970683025493976</v>
      </c>
      <c r="G113" s="55"/>
      <c r="H113" s="40"/>
      <c r="I113" s="41" t="s">
        <v>3</v>
      </c>
      <c r="J113" s="42">
        <v>625.76</v>
      </c>
      <c r="K113" s="51">
        <f t="shared" si="105"/>
        <v>1.4384579730530866E-2</v>
      </c>
      <c r="L113" s="51">
        <f>((J113/J$102)-1)*100</f>
        <v>6.8962571960573316</v>
      </c>
      <c r="M113" s="51">
        <f>((J113/J101)-1)*100</f>
        <v>6.8962571960573316</v>
      </c>
      <c r="N113" s="44"/>
      <c r="O113" s="40"/>
      <c r="P113" s="41" t="s">
        <v>3</v>
      </c>
      <c r="Q113" s="42">
        <v>649.54999999999995</v>
      </c>
      <c r="R113" s="51">
        <f t="shared" si="108"/>
        <v>0.10788317793017921</v>
      </c>
      <c r="S113" s="51">
        <f>((Q113/Q$102)-1)*100</f>
        <v>10.657762483176869</v>
      </c>
      <c r="T113" s="51">
        <f t="shared" si="114"/>
        <v>10.733220818629686</v>
      </c>
    </row>
    <row r="114" spans="1:20" ht="12.75" customHeight="1" x14ac:dyDescent="0.2">
      <c r="A114" s="40"/>
      <c r="B114" s="41" t="s">
        <v>4</v>
      </c>
      <c r="C114" s="42">
        <v>490.27</v>
      </c>
      <c r="D114" s="51">
        <f t="shared" si="102"/>
        <v>0</v>
      </c>
      <c r="E114" s="51">
        <f t="shared" si="103"/>
        <v>8.970683025493976</v>
      </c>
      <c r="F114" s="51">
        <f t="shared" si="104"/>
        <v>8.970683025493976</v>
      </c>
      <c r="G114" s="55"/>
      <c r="H114" s="40"/>
      <c r="I114" s="41" t="s">
        <v>4</v>
      </c>
      <c r="J114" s="42">
        <v>625.76</v>
      </c>
      <c r="K114" s="51">
        <f t="shared" si="105"/>
        <v>0</v>
      </c>
      <c r="L114" s="51">
        <f t="shared" si="106"/>
        <v>6.8962571960573316</v>
      </c>
      <c r="M114" s="51">
        <f t="shared" si="107"/>
        <v>6.8962571960573316</v>
      </c>
      <c r="N114" s="44"/>
      <c r="O114" s="40"/>
      <c r="P114" s="41" t="s">
        <v>4</v>
      </c>
      <c r="Q114" s="42">
        <v>649.49</v>
      </c>
      <c r="R114" s="51">
        <f t="shared" si="108"/>
        <v>-9.2371641905897306E-3</v>
      </c>
      <c r="S114" s="51">
        <f t="shared" si="109"/>
        <v>10.647540843966684</v>
      </c>
      <c r="T114" s="51">
        <f t="shared" si="110"/>
        <v>10.647540843966684</v>
      </c>
    </row>
    <row r="115" spans="1:20" ht="12.75" customHeight="1" x14ac:dyDescent="0.2">
      <c r="A115" s="49">
        <v>2016</v>
      </c>
      <c r="B115" s="52" t="s">
        <v>27</v>
      </c>
      <c r="C115" s="53">
        <v>490.27</v>
      </c>
      <c r="D115" s="54">
        <f t="shared" si="102"/>
        <v>0</v>
      </c>
      <c r="E115" s="54">
        <f t="shared" ref="E115:E126" si="115">((C115/C$114)-1)*100</f>
        <v>0</v>
      </c>
      <c r="F115" s="54">
        <f>((C115/C103)-1)*100</f>
        <v>8.970683025493976</v>
      </c>
      <c r="G115" s="55"/>
      <c r="H115" s="49">
        <v>2016</v>
      </c>
      <c r="I115" s="52" t="s">
        <v>27</v>
      </c>
      <c r="J115" s="53">
        <v>628.6</v>
      </c>
      <c r="K115" s="54">
        <f t="shared" si="105"/>
        <v>0.45384812068525182</v>
      </c>
      <c r="L115" s="54">
        <f t="shared" ref="L115:L126" si="116">((J115/J$114)-1)*100</f>
        <v>0.45384812068525182</v>
      </c>
      <c r="M115" s="54">
        <f>((J115/J103)-1)*100</f>
        <v>5.9622743286752211</v>
      </c>
      <c r="N115" s="44"/>
      <c r="O115" s="49">
        <v>2016</v>
      </c>
      <c r="P115" s="52" t="s">
        <v>27</v>
      </c>
      <c r="Q115" s="53">
        <v>658.43</v>
      </c>
      <c r="R115" s="54">
        <f t="shared" si="108"/>
        <v>1.3764646106945388</v>
      </c>
      <c r="S115" s="54">
        <f t="shared" ref="S115:S126" si="117">((Q115/Q$114)-1)*100</f>
        <v>1.3764646106945388</v>
      </c>
      <c r="T115" s="54">
        <f>((Q115/Q103)-1)*100</f>
        <v>11.302128235035557</v>
      </c>
    </row>
    <row r="116" spans="1:20" ht="12.75" customHeight="1" x14ac:dyDescent="0.2">
      <c r="A116" s="40"/>
      <c r="B116" s="41" t="s">
        <v>28</v>
      </c>
      <c r="C116" s="42">
        <v>490.27</v>
      </c>
      <c r="D116" s="51">
        <f t="shared" ref="D116" si="118">((C116/C115)-1)*100</f>
        <v>0</v>
      </c>
      <c r="E116" s="51">
        <f t="shared" si="115"/>
        <v>0</v>
      </c>
      <c r="F116" s="51">
        <f t="shared" ref="F116" si="119">((C116/C104)-1)*100</f>
        <v>8.970683025493976</v>
      </c>
      <c r="G116" s="55"/>
      <c r="H116" s="40"/>
      <c r="I116" s="41" t="s">
        <v>28</v>
      </c>
      <c r="J116" s="42">
        <v>628.88</v>
      </c>
      <c r="K116" s="51">
        <f t="shared" si="105"/>
        <v>4.4543429844101645E-2</v>
      </c>
      <c r="L116" s="51">
        <f t="shared" si="116"/>
        <v>0.49859371004858932</v>
      </c>
      <c r="M116" s="51">
        <f t="shared" ref="M116" si="120">((J116/J104)-1)*100</f>
        <v>6.0094735600020099</v>
      </c>
      <c r="N116" s="44"/>
      <c r="O116" s="40"/>
      <c r="P116" s="41" t="s">
        <v>28</v>
      </c>
      <c r="Q116" s="42">
        <v>661.68</v>
      </c>
      <c r="R116" s="51">
        <f t="shared" si="108"/>
        <v>0.49359840833498314</v>
      </c>
      <c r="S116" s="51">
        <f t="shared" si="117"/>
        <v>1.8768572264391992</v>
      </c>
      <c r="T116" s="51">
        <f t="shared" ref="T116" si="121">((Q116/Q104)-1)*100</f>
        <v>11.290892271465825</v>
      </c>
    </row>
    <row r="117" spans="1:20" ht="12.75" customHeight="1" x14ac:dyDescent="0.2">
      <c r="A117" s="40"/>
      <c r="B117" s="41" t="s">
        <v>29</v>
      </c>
      <c r="C117" s="42">
        <v>490.27</v>
      </c>
      <c r="D117" s="51">
        <f>((C117/C116)-1)*100</f>
        <v>0</v>
      </c>
      <c r="E117" s="51">
        <f t="shared" si="115"/>
        <v>0</v>
      </c>
      <c r="F117" s="51">
        <f>((C117/C105)-1)*100</f>
        <v>8.970683025493976</v>
      </c>
      <c r="G117" s="55"/>
      <c r="H117" s="40"/>
      <c r="I117" s="41" t="s">
        <v>29</v>
      </c>
      <c r="J117" s="42">
        <v>639.91999999999996</v>
      </c>
      <c r="K117" s="51">
        <f>((J117/J116)-1)*100</f>
        <v>1.7555018445490234</v>
      </c>
      <c r="L117" s="51">
        <f t="shared" si="116"/>
        <v>2.2628483763743157</v>
      </c>
      <c r="M117" s="51">
        <f>((J117/J105)-1)*100</f>
        <v>7.8704718237445848</v>
      </c>
      <c r="N117" s="44"/>
      <c r="O117" s="40"/>
      <c r="P117" s="41" t="s">
        <v>29</v>
      </c>
      <c r="Q117" s="42">
        <v>661.44</v>
      </c>
      <c r="R117" s="51">
        <f>((Q117/Q116)-1)*100</f>
        <v>-3.6271309394253493E-2</v>
      </c>
      <c r="S117" s="51">
        <f t="shared" si="117"/>
        <v>1.8399051563534607</v>
      </c>
      <c r="T117" s="51">
        <f>((Q117/Q105)-1)*100</f>
        <v>11.151441822948183</v>
      </c>
    </row>
    <row r="118" spans="1:20" ht="12.75" customHeight="1" x14ac:dyDescent="0.2">
      <c r="A118" s="40"/>
      <c r="B118" s="41" t="s">
        <v>30</v>
      </c>
      <c r="C118" s="42">
        <v>490.27</v>
      </c>
      <c r="D118" s="51">
        <f>((C118/C117)-1)*100</f>
        <v>0</v>
      </c>
      <c r="E118" s="51">
        <f t="shared" si="115"/>
        <v>0</v>
      </c>
      <c r="F118" s="51">
        <f>((C118/C106)-1)*100</f>
        <v>8.970683025493976</v>
      </c>
      <c r="G118" s="55"/>
      <c r="H118" s="40"/>
      <c r="I118" s="41" t="s">
        <v>30</v>
      </c>
      <c r="J118" s="42">
        <v>640.63</v>
      </c>
      <c r="K118" s="51">
        <f>((J118/J117)-1)*100</f>
        <v>0.11095136892111945</v>
      </c>
      <c r="L118" s="51">
        <f t="shared" si="116"/>
        <v>2.3763104065456453</v>
      </c>
      <c r="M118" s="51">
        <f>((J118/J106)-1)*100</f>
        <v>6.709419505288583</v>
      </c>
      <c r="N118" s="44"/>
      <c r="O118" s="40"/>
      <c r="P118" s="41" t="s">
        <v>30</v>
      </c>
      <c r="Q118" s="42">
        <v>663.46</v>
      </c>
      <c r="R118" s="51">
        <f>((Q118/Q117)-1)*100</f>
        <v>0.30539429124334383</v>
      </c>
      <c r="S118" s="51">
        <f t="shared" si="117"/>
        <v>2.1509184129085979</v>
      </c>
      <c r="T118" s="51">
        <f>((Q118/Q106)-1)*100</f>
        <v>11.6804416987897</v>
      </c>
    </row>
    <row r="119" spans="1:20" ht="12.75" customHeight="1" x14ac:dyDescent="0.2">
      <c r="A119" s="40"/>
      <c r="B119" s="41" t="s">
        <v>31</v>
      </c>
      <c r="C119" s="42">
        <v>504.68</v>
      </c>
      <c r="D119" s="51">
        <f t="shared" ref="D119" si="122">((C119/C118)-1)*100</f>
        <v>2.9391967691272169</v>
      </c>
      <c r="E119" s="51">
        <f t="shared" si="115"/>
        <v>2.9391967691272169</v>
      </c>
      <c r="F119" s="51">
        <f t="shared" ref="F119" si="123">((C119/C107)-1)*100</f>
        <v>8.7625533382181828</v>
      </c>
      <c r="G119" s="55"/>
      <c r="H119" s="40"/>
      <c r="I119" s="41" t="s">
        <v>31</v>
      </c>
      <c r="J119" s="42">
        <v>640.63</v>
      </c>
      <c r="K119" s="51">
        <f t="shared" ref="K119" si="124">((J119/J118)-1)*100</f>
        <v>0</v>
      </c>
      <c r="L119" s="51">
        <f t="shared" si="116"/>
        <v>2.3763104065456453</v>
      </c>
      <c r="M119" s="51">
        <f t="shared" ref="M119" si="125">((J119/J107)-1)*100</f>
        <v>4.1048474901278942</v>
      </c>
      <c r="N119" s="44"/>
      <c r="O119" s="40"/>
      <c r="P119" s="41" t="s">
        <v>31</v>
      </c>
      <c r="Q119" s="42">
        <v>666.29</v>
      </c>
      <c r="R119" s="51">
        <f t="shared" ref="R119" si="126">((Q119/Q118)-1)*100</f>
        <v>0.42655171374308409</v>
      </c>
      <c r="S119" s="51">
        <f t="shared" si="117"/>
        <v>2.5866449060031549</v>
      </c>
      <c r="T119" s="51">
        <f t="shared" ref="T119" si="127">((Q119/Q107)-1)*100</f>
        <v>10.948479701601887</v>
      </c>
    </row>
    <row r="120" spans="1:20" ht="12.75" customHeight="1" x14ac:dyDescent="0.2">
      <c r="A120" s="40"/>
      <c r="B120" s="41" t="s">
        <v>32</v>
      </c>
      <c r="C120" s="42">
        <v>504.68</v>
      </c>
      <c r="D120" s="51">
        <f>((C120/C119)-1)*100</f>
        <v>0</v>
      </c>
      <c r="E120" s="51">
        <f t="shared" si="115"/>
        <v>2.9391967691272169</v>
      </c>
      <c r="F120" s="51">
        <f>((C120/C108)-1)*100</f>
        <v>8.7625533382181828</v>
      </c>
      <c r="G120" s="55"/>
      <c r="H120" s="40"/>
      <c r="I120" s="41" t="s">
        <v>32</v>
      </c>
      <c r="J120" s="42">
        <v>672.12</v>
      </c>
      <c r="K120" s="51">
        <f>((J120/J119)-1)*100</f>
        <v>4.9154738304481471</v>
      </c>
      <c r="L120" s="51">
        <f t="shared" si="116"/>
        <v>7.4085911531577731</v>
      </c>
      <c r="M120" s="51">
        <f>((J120/J108)-1)*100</f>
        <v>7.8031019936805279</v>
      </c>
      <c r="N120" s="44"/>
      <c r="O120" s="40"/>
      <c r="P120" s="41" t="s">
        <v>32</v>
      </c>
      <c r="Q120" s="42">
        <v>668.03</v>
      </c>
      <c r="R120" s="51">
        <f>((Q120/Q119)-1)*100</f>
        <v>0.26114754836483733</v>
      </c>
      <c r="S120" s="51">
        <f t="shared" si="117"/>
        <v>2.8545474141249194</v>
      </c>
      <c r="T120" s="51">
        <f>((Q120/Q108)-1)*100</f>
        <v>10.777062881400902</v>
      </c>
    </row>
    <row r="121" spans="1:20" ht="12.75" customHeight="1" x14ac:dyDescent="0.2">
      <c r="A121" s="40"/>
      <c r="B121" s="41" t="s">
        <v>33</v>
      </c>
      <c r="C121" s="42">
        <v>504.68</v>
      </c>
      <c r="D121" s="51">
        <f t="shared" ref="D121" si="128">((C121/C120)-1)*100</f>
        <v>0</v>
      </c>
      <c r="E121" s="51">
        <f t="shared" si="115"/>
        <v>2.9391967691272169</v>
      </c>
      <c r="F121" s="51">
        <f t="shared" ref="F121" si="129">((C121/C109)-1)*100</f>
        <v>4.6142365573566657</v>
      </c>
      <c r="G121" s="55"/>
      <c r="H121" s="40"/>
      <c r="I121" s="41" t="s">
        <v>33</v>
      </c>
      <c r="J121" s="42">
        <v>681.89</v>
      </c>
      <c r="K121" s="51">
        <f t="shared" ref="K121" si="130">((J121/J120)-1)*100</f>
        <v>1.4536094744985961</v>
      </c>
      <c r="L121" s="51">
        <f t="shared" si="116"/>
        <v>8.9698926105855179</v>
      </c>
      <c r="M121" s="51">
        <f t="shared" ref="M121" si="131">((J121/J109)-1)*100</f>
        <v>9.0465681571035628</v>
      </c>
      <c r="N121" s="44"/>
      <c r="O121" s="40"/>
      <c r="P121" s="41" t="s">
        <v>33</v>
      </c>
      <c r="Q121" s="42">
        <v>668.42</v>
      </c>
      <c r="R121" s="51">
        <f t="shared" ref="R121" si="132">((Q121/Q120)-1)*100</f>
        <v>5.8380611649178071E-2</v>
      </c>
      <c r="S121" s="51">
        <f t="shared" si="117"/>
        <v>2.9145945280142804</v>
      </c>
      <c r="T121" s="51">
        <f t="shared" ref="T121" si="133">((Q121/Q109)-1)*100</f>
        <v>3.4433662967949585</v>
      </c>
    </row>
    <row r="122" spans="1:20" ht="12.75" customHeight="1" x14ac:dyDescent="0.2">
      <c r="A122" s="40"/>
      <c r="B122" s="41" t="s">
        <v>34</v>
      </c>
      <c r="C122" s="42">
        <v>504.68</v>
      </c>
      <c r="D122" s="51">
        <f>((C122/C121)-1)*100</f>
        <v>0</v>
      </c>
      <c r="E122" s="51">
        <f t="shared" si="115"/>
        <v>2.9391967691272169</v>
      </c>
      <c r="F122" s="51">
        <f>((C122/C110)-1)*100</f>
        <v>4.6142365573566657</v>
      </c>
      <c r="G122" s="55"/>
      <c r="H122" s="40"/>
      <c r="I122" s="41" t="s">
        <v>34</v>
      </c>
      <c r="J122" s="42">
        <v>682.89</v>
      </c>
      <c r="K122" s="51">
        <f>((J122/J121)-1)*100</f>
        <v>0.1466512194048919</v>
      </c>
      <c r="L122" s="51">
        <f t="shared" si="116"/>
        <v>9.1296982868831478</v>
      </c>
      <c r="M122" s="51">
        <f>((J122/J110)-1)*100</f>
        <v>9.2064862790251389</v>
      </c>
      <c r="N122" s="44"/>
      <c r="O122" s="40"/>
      <c r="P122" s="41" t="s">
        <v>34</v>
      </c>
      <c r="Q122" s="42">
        <v>668.77</v>
      </c>
      <c r="R122" s="51">
        <f>((Q122/Q121)-1)*100</f>
        <v>5.2362287184704037E-2</v>
      </c>
      <c r="S122" s="51">
        <f t="shared" si="117"/>
        <v>2.9684829635560073</v>
      </c>
      <c r="T122" s="51">
        <f>((Q122/Q110)-1)*100</f>
        <v>3.2913230160936502</v>
      </c>
    </row>
    <row r="123" spans="1:20" ht="12.75" customHeight="1" x14ac:dyDescent="0.2">
      <c r="A123" s="40"/>
      <c r="B123" s="41" t="s">
        <v>35</v>
      </c>
      <c r="C123" s="42">
        <v>517.12</v>
      </c>
      <c r="D123" s="51">
        <f t="shared" ref="D123" si="134">((C123/C122)-1)*100</f>
        <v>2.4649282713798737</v>
      </c>
      <c r="E123" s="51">
        <f t="shared" si="115"/>
        <v>5.476574132620815</v>
      </c>
      <c r="F123" s="51">
        <f>((C123/C111)-1)*100</f>
        <v>7.192902450147165</v>
      </c>
      <c r="G123" s="55"/>
      <c r="H123" s="40"/>
      <c r="I123" s="41" t="s">
        <v>35</v>
      </c>
      <c r="J123" s="42">
        <v>683.03</v>
      </c>
      <c r="K123" s="51">
        <f t="shared" ref="K123" si="135">((J123/J122)-1)*100</f>
        <v>2.0501105595327473E-2</v>
      </c>
      <c r="L123" s="51">
        <f t="shared" si="116"/>
        <v>9.1520710815648165</v>
      </c>
      <c r="M123" s="51">
        <f>((J123/J111)-1)*100</f>
        <v>9.1677721482570806</v>
      </c>
      <c r="N123" s="44"/>
      <c r="O123" s="40"/>
      <c r="P123" s="41" t="s">
        <v>35</v>
      </c>
      <c r="Q123" s="42">
        <v>667.91</v>
      </c>
      <c r="R123" s="51">
        <f t="shared" ref="R123" si="136">((Q123/Q122)-1)*100</f>
        <v>-0.12859428503072534</v>
      </c>
      <c r="S123" s="51">
        <f t="shared" si="117"/>
        <v>2.8360713790820391</v>
      </c>
      <c r="T123" s="51">
        <f>((Q123/Q111)-1)*100</f>
        <v>2.9994139962372213</v>
      </c>
    </row>
    <row r="124" spans="1:20" ht="12.75" customHeight="1" x14ac:dyDescent="0.2">
      <c r="A124" s="40"/>
      <c r="B124" s="41" t="s">
        <v>36</v>
      </c>
      <c r="C124" s="42">
        <v>517.08000000000004</v>
      </c>
      <c r="D124" s="51">
        <f>((C124/C123)-1)*100</f>
        <v>-7.7351485148424715E-3</v>
      </c>
      <c r="E124" s="51">
        <f t="shared" si="115"/>
        <v>5.4684153629632748</v>
      </c>
      <c r="F124" s="51">
        <f>((C124/C112)-1)*100</f>
        <v>5.4684153629632748</v>
      </c>
      <c r="G124" s="55"/>
      <c r="H124" s="40"/>
      <c r="I124" s="41" t="s">
        <v>36</v>
      </c>
      <c r="J124" s="42">
        <v>683.03</v>
      </c>
      <c r="K124" s="51">
        <f>((J124/J123)-1)*100</f>
        <v>0</v>
      </c>
      <c r="L124" s="51">
        <f t="shared" si="116"/>
        <v>9.1520710815648165</v>
      </c>
      <c r="M124" s="51">
        <f>((J124/J112)-1)*100</f>
        <v>9.1677721482570806</v>
      </c>
      <c r="N124" s="44"/>
      <c r="O124" s="40"/>
      <c r="P124" s="41" t="s">
        <v>36</v>
      </c>
      <c r="Q124" s="42">
        <v>675.87</v>
      </c>
      <c r="R124" s="51">
        <f>((Q124/Q123)-1)*100</f>
        <v>1.191777335269717</v>
      </c>
      <c r="S124" s="51">
        <f t="shared" si="117"/>
        <v>4.0616483702597517</v>
      </c>
      <c r="T124" s="51">
        <f>((Q124/Q112)-1)*100</f>
        <v>4.1642906681051084</v>
      </c>
    </row>
    <row r="125" spans="1:20" ht="12.75" customHeight="1" x14ac:dyDescent="0.2">
      <c r="A125" s="40"/>
      <c r="B125" s="41" t="s">
        <v>3</v>
      </c>
      <c r="C125" s="42">
        <v>517.08000000000004</v>
      </c>
      <c r="D125" s="51">
        <f t="shared" ref="D125:D138" si="137">((C125/C124)-1)*100</f>
        <v>0</v>
      </c>
      <c r="E125" s="51">
        <f t="shared" si="115"/>
        <v>5.4684153629632748</v>
      </c>
      <c r="F125" s="51">
        <f>((C125/C113)-1)*100</f>
        <v>5.4684153629632748</v>
      </c>
      <c r="G125" s="55"/>
      <c r="H125" s="40"/>
      <c r="I125" s="41" t="s">
        <v>3</v>
      </c>
      <c r="J125" s="42">
        <v>683.59</v>
      </c>
      <c r="K125" s="51">
        <f t="shared" ref="K125:K138" si="138">((J125/J124)-1)*100</f>
        <v>8.1987614014034094E-2</v>
      </c>
      <c r="L125" s="51">
        <f t="shared" si="116"/>
        <v>9.2415622602914915</v>
      </c>
      <c r="M125" s="51">
        <f>((J125/J113)-1)*100</f>
        <v>9.2415622602914915</v>
      </c>
      <c r="N125" s="44"/>
      <c r="O125" s="40"/>
      <c r="P125" s="41" t="s">
        <v>3</v>
      </c>
      <c r="Q125" s="42">
        <v>678.94</v>
      </c>
      <c r="R125" s="51">
        <f t="shared" ref="R125:R138" si="139">((Q125/Q124)-1)*100</f>
        <v>0.45422936363501698</v>
      </c>
      <c r="S125" s="51">
        <f t="shared" si="117"/>
        <v>4.5343269334400915</v>
      </c>
      <c r="T125" s="51">
        <f>((Q125/Q113)-1)*100</f>
        <v>4.5246709260257312</v>
      </c>
    </row>
    <row r="126" spans="1:20" ht="12.75" customHeight="1" x14ac:dyDescent="0.2">
      <c r="A126" s="40"/>
      <c r="B126" s="41" t="s">
        <v>4</v>
      </c>
      <c r="C126" s="42">
        <v>517.08000000000004</v>
      </c>
      <c r="D126" s="51">
        <f t="shared" si="137"/>
        <v>0</v>
      </c>
      <c r="E126" s="51">
        <f t="shared" si="115"/>
        <v>5.4684153629632748</v>
      </c>
      <c r="F126" s="51">
        <f t="shared" ref="F126" si="140">((C126/C114)-1)*100</f>
        <v>5.4684153629632748</v>
      </c>
      <c r="G126" s="55"/>
      <c r="H126" s="40"/>
      <c r="I126" s="41" t="s">
        <v>4</v>
      </c>
      <c r="J126" s="42">
        <v>683.59</v>
      </c>
      <c r="K126" s="51">
        <f t="shared" si="138"/>
        <v>0</v>
      </c>
      <c r="L126" s="51">
        <f t="shared" si="116"/>
        <v>9.2415622602914915</v>
      </c>
      <c r="M126" s="51">
        <f t="shared" ref="M126" si="141">((J126/J114)-1)*100</f>
        <v>9.2415622602914915</v>
      </c>
      <c r="N126" s="44"/>
      <c r="O126" s="40"/>
      <c r="P126" s="41" t="s">
        <v>4</v>
      </c>
      <c r="Q126" s="42">
        <v>708.18</v>
      </c>
      <c r="R126" s="51">
        <f t="shared" si="139"/>
        <v>4.3067134061919976</v>
      </c>
      <c r="S126" s="51">
        <f t="shared" si="117"/>
        <v>9.0363208055551212</v>
      </c>
      <c r="T126" s="51">
        <f t="shared" ref="T126" si="142">((Q126/Q114)-1)*100</f>
        <v>9.0363208055551212</v>
      </c>
    </row>
    <row r="127" spans="1:20" ht="12.75" customHeight="1" x14ac:dyDescent="0.2">
      <c r="A127" s="49">
        <v>2017</v>
      </c>
      <c r="B127" s="52" t="s">
        <v>27</v>
      </c>
      <c r="C127" s="53">
        <v>538.25</v>
      </c>
      <c r="D127" s="54">
        <f t="shared" si="137"/>
        <v>4.0941440396070172</v>
      </c>
      <c r="E127" s="54">
        <f t="shared" ref="E127:E138" si="143">((C127/C$126)-1)*100</f>
        <v>4.0941440396070172</v>
      </c>
      <c r="F127" s="54">
        <f t="shared" ref="F127:F138" si="144">((C127/C115)-1)*100</f>
        <v>9.7864442042140176</v>
      </c>
      <c r="G127" s="55"/>
      <c r="H127" s="49">
        <v>2017</v>
      </c>
      <c r="I127" s="52" t="s">
        <v>27</v>
      </c>
      <c r="J127" s="53">
        <v>683.59</v>
      </c>
      <c r="K127" s="54">
        <f t="shared" si="138"/>
        <v>0</v>
      </c>
      <c r="L127" s="54">
        <f t="shared" ref="L127:L138" si="145">((J127/J$126)-1)*100</f>
        <v>0</v>
      </c>
      <c r="M127" s="54">
        <f t="shared" ref="M127:M138" si="146">((J127/J115)-1)*100</f>
        <v>8.7480114540248177</v>
      </c>
      <c r="N127" s="44"/>
      <c r="O127" s="49">
        <v>2017</v>
      </c>
      <c r="P127" s="52" t="s">
        <v>27</v>
      </c>
      <c r="Q127" s="53">
        <v>708.37</v>
      </c>
      <c r="R127" s="54">
        <f t="shared" si="139"/>
        <v>2.6829337174172352E-2</v>
      </c>
      <c r="S127" s="54">
        <f t="shared" ref="S127:S138" si="147">((Q127/Q$126)-1)*100</f>
        <v>2.6829337174172352E-2</v>
      </c>
      <c r="T127" s="54">
        <f t="shared" ref="T127:T138" si="148">((Q127/Q115)-1)*100</f>
        <v>7.5847090806919537</v>
      </c>
    </row>
    <row r="128" spans="1:20" ht="12.75" customHeight="1" x14ac:dyDescent="0.2">
      <c r="A128" s="40"/>
      <c r="B128" s="41" t="s">
        <v>28</v>
      </c>
      <c r="C128" s="42">
        <v>538.33000000000004</v>
      </c>
      <c r="D128" s="51">
        <f t="shared" si="137"/>
        <v>1.4862981885754856E-2</v>
      </c>
      <c r="E128" s="51">
        <f t="shared" si="143"/>
        <v>4.1096155333797402</v>
      </c>
      <c r="F128" s="51">
        <f t="shared" si="144"/>
        <v>9.8027617435290981</v>
      </c>
      <c r="G128" s="55"/>
      <c r="H128" s="40"/>
      <c r="I128" s="41" t="s">
        <v>28</v>
      </c>
      <c r="J128" s="42">
        <v>691.83</v>
      </c>
      <c r="K128" s="51">
        <f t="shared" si="138"/>
        <v>1.2054008981992048</v>
      </c>
      <c r="L128" s="51">
        <f t="shared" si="145"/>
        <v>1.2054008981992048</v>
      </c>
      <c r="M128" s="51">
        <f t="shared" si="146"/>
        <v>10.009858796590777</v>
      </c>
      <c r="N128" s="44"/>
      <c r="O128" s="40"/>
      <c r="P128" s="41" t="s">
        <v>28</v>
      </c>
      <c r="Q128" s="42">
        <v>711.08</v>
      </c>
      <c r="R128" s="51">
        <f t="shared" si="139"/>
        <v>0.38256843175177302</v>
      </c>
      <c r="S128" s="51">
        <f t="shared" si="147"/>
        <v>0.40950040950042954</v>
      </c>
      <c r="T128" s="51">
        <f t="shared" si="148"/>
        <v>7.4658445169870857</v>
      </c>
    </row>
    <row r="129" spans="1:20" ht="12.75" customHeight="1" x14ac:dyDescent="0.2">
      <c r="A129" s="40"/>
      <c r="B129" s="41" t="s">
        <v>29</v>
      </c>
      <c r="C129" s="42">
        <v>538.35</v>
      </c>
      <c r="D129" s="51">
        <f>((C129/C128)-1)*100</f>
        <v>3.7151932829271317E-3</v>
      </c>
      <c r="E129" s="51">
        <f>((C129/C$126)-1)*100</f>
        <v>4.1134834068229154</v>
      </c>
      <c r="F129" s="51">
        <f>((C129/C117)-1)*100</f>
        <v>9.8068411283578563</v>
      </c>
      <c r="G129" s="55"/>
      <c r="H129" s="40"/>
      <c r="I129" s="41" t="s">
        <v>29</v>
      </c>
      <c r="J129" s="42">
        <v>691.83</v>
      </c>
      <c r="K129" s="51">
        <f>((J129/J128)-1)*100</f>
        <v>0</v>
      </c>
      <c r="L129" s="51">
        <f>((J129/J$126)-1)*100</f>
        <v>1.2054008981992048</v>
      </c>
      <c r="M129" s="51">
        <f>((J129/J117)-1)*100</f>
        <v>8.1119514939367541</v>
      </c>
      <c r="N129" s="44"/>
      <c r="O129" s="40"/>
      <c r="P129" s="41" t="s">
        <v>29</v>
      </c>
      <c r="Q129" s="42">
        <v>712.6</v>
      </c>
      <c r="R129" s="51">
        <f>((Q129/Q128)-1)*100</f>
        <v>0.21375935197165408</v>
      </c>
      <c r="S129" s="51">
        <f>((Q129/Q$126)-1)*100</f>
        <v>0.62413510689374174</v>
      </c>
      <c r="T129" s="51">
        <f>((Q129/Q117)-1)*100</f>
        <v>7.7346395742622143</v>
      </c>
    </row>
    <row r="130" spans="1:20" ht="12.75" customHeight="1" x14ac:dyDescent="0.2">
      <c r="A130" s="40"/>
      <c r="B130" s="41" t="s">
        <v>30</v>
      </c>
      <c r="C130" s="42">
        <v>538.35</v>
      </c>
      <c r="D130" s="51">
        <f>((C130/C129)-1)*100</f>
        <v>0</v>
      </c>
      <c r="E130" s="51">
        <f>((C130/C$126)-1)*100</f>
        <v>4.1134834068229154</v>
      </c>
      <c r="F130" s="51">
        <f>((C130/C118)-1)*100</f>
        <v>9.8068411283578563</v>
      </c>
      <c r="G130" s="55"/>
      <c r="H130" s="40"/>
      <c r="I130" s="41" t="s">
        <v>30</v>
      </c>
      <c r="J130" s="42">
        <v>691.83</v>
      </c>
      <c r="K130" s="51">
        <f>((J130/J129)-1)*100</f>
        <v>0</v>
      </c>
      <c r="L130" s="51">
        <f>((J130/J$126)-1)*100</f>
        <v>1.2054008981992048</v>
      </c>
      <c r="M130" s="51">
        <f>((J130/J118)-1)*100</f>
        <v>7.9921327443298162</v>
      </c>
      <c r="N130" s="44"/>
      <c r="O130" s="40"/>
      <c r="P130" s="41" t="s">
        <v>30</v>
      </c>
      <c r="Q130" s="42">
        <v>712.87</v>
      </c>
      <c r="R130" s="51">
        <f>((Q130/Q129)-1)*100</f>
        <v>3.7889419028913629E-2</v>
      </c>
      <c r="S130" s="51">
        <f>((Q130/Q$126)-1)*100</f>
        <v>0.6622610070885937</v>
      </c>
      <c r="T130" s="51">
        <f>((Q130/Q118)-1)*100</f>
        <v>7.4473216169776535</v>
      </c>
    </row>
    <row r="131" spans="1:20" ht="12.75" customHeight="1" x14ac:dyDescent="0.2">
      <c r="A131" s="40"/>
      <c r="B131" s="41" t="s">
        <v>31</v>
      </c>
      <c r="C131" s="42">
        <v>577.63</v>
      </c>
      <c r="D131" s="51">
        <f t="shared" si="137"/>
        <v>7.2963685334819228</v>
      </c>
      <c r="E131" s="51">
        <f t="shared" si="143"/>
        <v>11.70998684923028</v>
      </c>
      <c r="F131" s="51">
        <f t="shared" si="144"/>
        <v>14.454703970832995</v>
      </c>
      <c r="G131" s="55"/>
      <c r="H131" s="40"/>
      <c r="I131" s="41" t="s">
        <v>31</v>
      </c>
      <c r="J131" s="42">
        <v>698.94</v>
      </c>
      <c r="K131" s="51">
        <f t="shared" si="138"/>
        <v>1.0277091192923082</v>
      </c>
      <c r="L131" s="51">
        <f t="shared" si="145"/>
        <v>2.245498032446358</v>
      </c>
      <c r="M131" s="51">
        <f t="shared" si="146"/>
        <v>9.1019777406615496</v>
      </c>
      <c r="N131" s="44"/>
      <c r="O131" s="40"/>
      <c r="P131" s="41" t="s">
        <v>31</v>
      </c>
      <c r="Q131" s="42">
        <v>717.14</v>
      </c>
      <c r="R131" s="51">
        <f t="shared" si="139"/>
        <v>0.59898719261575195</v>
      </c>
      <c r="S131" s="51">
        <f t="shared" si="147"/>
        <v>1.265215058318514</v>
      </c>
      <c r="T131" s="51">
        <f t="shared" si="148"/>
        <v>7.6318119737651902</v>
      </c>
    </row>
    <row r="132" spans="1:20" ht="12.75" customHeight="1" x14ac:dyDescent="0.2">
      <c r="A132" s="40"/>
      <c r="B132" s="41" t="s">
        <v>32</v>
      </c>
      <c r="C132" s="42">
        <v>577.63</v>
      </c>
      <c r="D132" s="51">
        <f t="shared" si="137"/>
        <v>0</v>
      </c>
      <c r="E132" s="51">
        <f t="shared" si="143"/>
        <v>11.70998684923028</v>
      </c>
      <c r="F132" s="51">
        <f t="shared" si="144"/>
        <v>14.454703970832995</v>
      </c>
      <c r="G132" s="55"/>
      <c r="H132" s="40"/>
      <c r="I132" s="41" t="s">
        <v>32</v>
      </c>
      <c r="J132" s="42">
        <v>709.36</v>
      </c>
      <c r="K132" s="51">
        <f t="shared" si="138"/>
        <v>1.4908289695825028</v>
      </c>
      <c r="L132" s="51">
        <f t="shared" si="145"/>
        <v>3.7698035372079719</v>
      </c>
      <c r="M132" s="51">
        <f t="shared" si="146"/>
        <v>5.5406772600131049</v>
      </c>
      <c r="N132" s="44"/>
      <c r="O132" s="40"/>
      <c r="P132" s="41" t="s">
        <v>32</v>
      </c>
      <c r="Q132" s="42">
        <v>731.27</v>
      </c>
      <c r="R132" s="51">
        <f t="shared" si="139"/>
        <v>1.9703265750062648</v>
      </c>
      <c r="S132" s="51">
        <f t="shared" si="147"/>
        <v>3.2604705018498104</v>
      </c>
      <c r="T132" s="51">
        <f t="shared" si="148"/>
        <v>9.4666407197281579</v>
      </c>
    </row>
    <row r="133" spans="1:20" ht="12.75" customHeight="1" x14ac:dyDescent="0.2">
      <c r="A133" s="40"/>
      <c r="B133" s="41" t="s">
        <v>33</v>
      </c>
      <c r="C133" s="42">
        <v>582.76</v>
      </c>
      <c r="D133" s="51">
        <f t="shared" si="137"/>
        <v>0.88811176704810535</v>
      </c>
      <c r="E133" s="51">
        <f t="shared" si="143"/>
        <v>12.702096387406204</v>
      </c>
      <c r="F133" s="51">
        <f t="shared" si="144"/>
        <v>15.471189664738038</v>
      </c>
      <c r="G133" s="55"/>
      <c r="H133" s="40"/>
      <c r="I133" s="41" t="s">
        <v>33</v>
      </c>
      <c r="J133" s="42">
        <v>709.36</v>
      </c>
      <c r="K133" s="51">
        <f t="shared" si="138"/>
        <v>0</v>
      </c>
      <c r="L133" s="51">
        <f t="shared" si="145"/>
        <v>3.7698035372079719</v>
      </c>
      <c r="M133" s="51">
        <f t="shared" si="146"/>
        <v>4.0285089970523158</v>
      </c>
      <c r="N133" s="44"/>
      <c r="O133" s="40"/>
      <c r="P133" s="41" t="s">
        <v>33</v>
      </c>
      <c r="Q133" s="42">
        <v>743.05</v>
      </c>
      <c r="R133" s="51">
        <f t="shared" si="139"/>
        <v>1.6108961122430765</v>
      </c>
      <c r="S133" s="51">
        <f t="shared" si="147"/>
        <v>4.9238894066480299</v>
      </c>
      <c r="T133" s="51">
        <f t="shared" si="148"/>
        <v>11.16513569312707</v>
      </c>
    </row>
    <row r="134" spans="1:20" ht="12.75" customHeight="1" x14ac:dyDescent="0.2">
      <c r="A134" s="40"/>
      <c r="B134" s="41" t="s">
        <v>34</v>
      </c>
      <c r="C134" s="42">
        <v>587.5</v>
      </c>
      <c r="D134" s="51">
        <f t="shared" si="137"/>
        <v>0.81337085592696479</v>
      </c>
      <c r="E134" s="51">
        <f t="shared" si="143"/>
        <v>13.618782393440076</v>
      </c>
      <c r="F134" s="51">
        <f t="shared" si="144"/>
        <v>16.410398668463188</v>
      </c>
      <c r="G134" s="55"/>
      <c r="H134" s="40"/>
      <c r="I134" s="41" t="s">
        <v>34</v>
      </c>
      <c r="J134" s="42">
        <v>710.25</v>
      </c>
      <c r="K134" s="51">
        <f t="shared" si="138"/>
        <v>0.12546520807488193</v>
      </c>
      <c r="L134" s="51">
        <f t="shared" si="145"/>
        <v>3.89999853713483</v>
      </c>
      <c r="M134" s="51">
        <f t="shared" si="146"/>
        <v>4.0065017792030977</v>
      </c>
      <c r="N134" s="44"/>
      <c r="O134" s="40"/>
      <c r="P134" s="41" t="s">
        <v>34</v>
      </c>
      <c r="Q134" s="42">
        <v>750.57</v>
      </c>
      <c r="R134" s="51">
        <f t="shared" si="139"/>
        <v>1.0120449498687956</v>
      </c>
      <c r="S134" s="51">
        <f t="shared" si="147"/>
        <v>5.9857663305939335</v>
      </c>
      <c r="T134" s="51">
        <f t="shared" si="148"/>
        <v>12.23140990175995</v>
      </c>
    </row>
    <row r="135" spans="1:20" ht="12.75" customHeight="1" x14ac:dyDescent="0.2">
      <c r="A135" s="40"/>
      <c r="B135" s="41" t="s">
        <v>35</v>
      </c>
      <c r="C135" s="42">
        <v>587.54</v>
      </c>
      <c r="D135" s="51">
        <f>((C135/C134)-1)*100</f>
        <v>6.808510638300902E-3</v>
      </c>
      <c r="E135" s="51">
        <f>((C135/C$126)-1)*100</f>
        <v>13.626518140326427</v>
      </c>
      <c r="F135" s="51">
        <f>((C135/C123)-1)*100</f>
        <v>13.617728960396036</v>
      </c>
      <c r="G135" s="55"/>
      <c r="H135" s="40"/>
      <c r="I135" s="41" t="s">
        <v>35</v>
      </c>
      <c r="J135" s="42">
        <v>712.25</v>
      </c>
      <c r="K135" s="51">
        <f>((J135/J134)-1)*100</f>
        <v>0.28159098908835389</v>
      </c>
      <c r="L135" s="51">
        <f>((J135/J$126)-1)*100</f>
        <v>4.1925715706783162</v>
      </c>
      <c r="M135" s="51">
        <f>((J135/J123)-1)*100</f>
        <v>4.2779965740889825</v>
      </c>
      <c r="N135" s="44"/>
      <c r="O135" s="40"/>
      <c r="P135" s="41" t="s">
        <v>35</v>
      </c>
      <c r="Q135" s="42">
        <v>749.09</v>
      </c>
      <c r="R135" s="51">
        <f>((Q135/Q134)-1)*100</f>
        <v>-0.19718347389318103</v>
      </c>
      <c r="S135" s="51">
        <f>((Q135/Q$126)-1)*100</f>
        <v>5.7767799147109722</v>
      </c>
      <c r="T135" s="51">
        <f>((Q135/Q123)-1)*100</f>
        <v>12.154332170502013</v>
      </c>
    </row>
    <row r="136" spans="1:20" ht="12.75" customHeight="1" x14ac:dyDescent="0.2">
      <c r="A136" s="40"/>
      <c r="B136" s="41" t="s">
        <v>36</v>
      </c>
      <c r="C136" s="42">
        <v>587.54</v>
      </c>
      <c r="D136" s="51">
        <f t="shared" si="137"/>
        <v>0</v>
      </c>
      <c r="E136" s="51">
        <f t="shared" si="143"/>
        <v>13.626518140326427</v>
      </c>
      <c r="F136" s="51">
        <f t="shared" si="144"/>
        <v>13.626518140326427</v>
      </c>
      <c r="G136" s="55"/>
      <c r="H136" s="40"/>
      <c r="I136" s="41" t="s">
        <v>36</v>
      </c>
      <c r="J136" s="42">
        <v>712.25</v>
      </c>
      <c r="K136" s="51">
        <f t="shared" si="138"/>
        <v>0</v>
      </c>
      <c r="L136" s="51">
        <f t="shared" si="145"/>
        <v>4.1925715706783162</v>
      </c>
      <c r="M136" s="51">
        <f t="shared" si="146"/>
        <v>4.2779965740889825</v>
      </c>
      <c r="N136" s="44"/>
      <c r="O136" s="40"/>
      <c r="P136" s="41" t="s">
        <v>36</v>
      </c>
      <c r="Q136" s="42">
        <v>749.33</v>
      </c>
      <c r="R136" s="51">
        <f t="shared" si="139"/>
        <v>3.2038873833584169E-2</v>
      </c>
      <c r="S136" s="51">
        <f t="shared" si="147"/>
        <v>5.8106696037730554</v>
      </c>
      <c r="T136" s="51">
        <f t="shared" si="148"/>
        <v>10.868954088804061</v>
      </c>
    </row>
    <row r="137" spans="1:20" ht="12.75" customHeight="1" x14ac:dyDescent="0.2">
      <c r="A137" s="40"/>
      <c r="B137" s="41" t="s">
        <v>3</v>
      </c>
      <c r="C137" s="42">
        <v>582.09</v>
      </c>
      <c r="D137" s="51">
        <f t="shared" si="137"/>
        <v>-0.92759641896720257</v>
      </c>
      <c r="E137" s="51">
        <f t="shared" si="143"/>
        <v>12.572522627059634</v>
      </c>
      <c r="F137" s="51">
        <f t="shared" si="144"/>
        <v>12.572522627059634</v>
      </c>
      <c r="G137" s="55"/>
      <c r="H137" s="40"/>
      <c r="I137" s="41" t="s">
        <v>3</v>
      </c>
      <c r="J137" s="42">
        <v>711.84</v>
      </c>
      <c r="K137" s="51">
        <f t="shared" si="138"/>
        <v>-5.7564057564052362E-2</v>
      </c>
      <c r="L137" s="51">
        <f t="shared" si="145"/>
        <v>4.1325940988019116</v>
      </c>
      <c r="M137" s="51">
        <f t="shared" si="146"/>
        <v>4.1325940988019116</v>
      </c>
      <c r="N137" s="44"/>
      <c r="O137" s="40"/>
      <c r="P137" s="41" t="s">
        <v>3</v>
      </c>
      <c r="Q137" s="42">
        <v>749.74</v>
      </c>
      <c r="R137" s="51">
        <f t="shared" si="139"/>
        <v>5.4715545887651373E-2</v>
      </c>
      <c r="S137" s="51">
        <f t="shared" si="147"/>
        <v>5.8685644892541466</v>
      </c>
      <c r="T137" s="51">
        <f t="shared" si="148"/>
        <v>10.428020149055882</v>
      </c>
    </row>
    <row r="138" spans="1:20" ht="12.75" customHeight="1" x14ac:dyDescent="0.2">
      <c r="A138" s="56"/>
      <c r="B138" s="45" t="s">
        <v>4</v>
      </c>
      <c r="C138" s="46">
        <v>582.09</v>
      </c>
      <c r="D138" s="57">
        <f t="shared" si="137"/>
        <v>0</v>
      </c>
      <c r="E138" s="57">
        <f t="shared" si="143"/>
        <v>12.572522627059634</v>
      </c>
      <c r="F138" s="57">
        <f t="shared" si="144"/>
        <v>12.572522627059634</v>
      </c>
      <c r="G138" s="55"/>
      <c r="H138" s="56"/>
      <c r="I138" s="45" t="s">
        <v>4</v>
      </c>
      <c r="J138" s="46">
        <v>712.2</v>
      </c>
      <c r="K138" s="57">
        <f t="shared" si="138"/>
        <v>5.0573162508427139E-2</v>
      </c>
      <c r="L138" s="57">
        <f t="shared" si="145"/>
        <v>4.1852572448397352</v>
      </c>
      <c r="M138" s="57">
        <f t="shared" si="146"/>
        <v>4.1852572448397352</v>
      </c>
      <c r="N138" s="44"/>
      <c r="O138" s="56"/>
      <c r="P138" s="45" t="s">
        <v>4</v>
      </c>
      <c r="Q138" s="46">
        <v>749.59</v>
      </c>
      <c r="R138" s="57">
        <f t="shared" si="139"/>
        <v>-2.0006935737715281E-2</v>
      </c>
      <c r="S138" s="57">
        <f t="shared" si="147"/>
        <v>5.8473834335903474</v>
      </c>
      <c r="T138" s="57">
        <f t="shared" si="148"/>
        <v>5.8473834335903474</v>
      </c>
    </row>
    <row r="139" spans="1:20" ht="12.75" customHeight="1" x14ac:dyDescent="0.2">
      <c r="A139" s="40">
        <v>2018</v>
      </c>
      <c r="B139" s="41" t="s">
        <v>27</v>
      </c>
      <c r="C139" s="42">
        <v>581.91</v>
      </c>
      <c r="D139" s="51">
        <f>((C139/C138)-1)*100</f>
        <v>-3.0923053136122647E-2</v>
      </c>
      <c r="E139" s="51">
        <f>((C139/C$138)-1)*100</f>
        <v>-3.0923053136122647E-2</v>
      </c>
      <c r="F139" s="51">
        <f>((C139/C127)-1)*100</f>
        <v>8.1114723641430473</v>
      </c>
      <c r="G139" s="55"/>
      <c r="H139" s="40">
        <v>2018</v>
      </c>
      <c r="I139" s="41" t="s">
        <v>27</v>
      </c>
      <c r="J139" s="42">
        <v>714.29</v>
      </c>
      <c r="K139" s="51">
        <f>((J139/J138)-1)*100</f>
        <v>0.29345689413085019</v>
      </c>
      <c r="L139" s="51">
        <f>((J139/J$138)-1)*100</f>
        <v>0.29345689413085019</v>
      </c>
      <c r="M139" s="51">
        <f>((J139/J127)-1)*100</f>
        <v>4.4909960648926939</v>
      </c>
      <c r="N139" s="44"/>
      <c r="O139" s="40">
        <v>2018</v>
      </c>
      <c r="P139" s="41" t="s">
        <v>27</v>
      </c>
      <c r="Q139" s="42">
        <v>748.87</v>
      </c>
      <c r="R139" s="51">
        <f>((Q139/Q138)-1)*100</f>
        <v>-9.6052508704758122E-2</v>
      </c>
      <c r="S139" s="51">
        <f>((Q139/Q$138)-1)*100</f>
        <v>-9.6052508704758122E-2</v>
      </c>
      <c r="T139" s="51">
        <f>((Q139/Q127)-1)*100</f>
        <v>5.7173511018253187</v>
      </c>
    </row>
    <row r="140" spans="1:20" ht="12.75" customHeight="1" x14ac:dyDescent="0.2">
      <c r="A140" s="40"/>
      <c r="B140" s="41" t="s">
        <v>28</v>
      </c>
      <c r="C140" s="42">
        <v>581.91</v>
      </c>
      <c r="D140" s="51">
        <f t="shared" ref="D140:D149" si="149">((C140/C139)-1)*100</f>
        <v>0</v>
      </c>
      <c r="E140" s="51">
        <f t="shared" ref="E140:E149" si="150">((C140/C$138)-1)*100</f>
        <v>-3.0923053136122647E-2</v>
      </c>
      <c r="F140" s="51">
        <f t="shared" ref="F140:F149" si="151">((C140/C128)-1)*100</f>
        <v>8.0954061635056362</v>
      </c>
      <c r="G140" s="55"/>
      <c r="H140" s="40"/>
      <c r="I140" s="41" t="s">
        <v>28</v>
      </c>
      <c r="J140" s="42">
        <v>714.29</v>
      </c>
      <c r="K140" s="51">
        <f t="shared" ref="K140:K149" si="152">((J140/J139)-1)*100</f>
        <v>0</v>
      </c>
      <c r="L140" s="51">
        <f t="shared" ref="L140:L149" si="153">((J140/J$138)-1)*100</f>
        <v>0.29345689413085019</v>
      </c>
      <c r="M140" s="51">
        <f t="shared" ref="M140:M149" si="154">((J140/J128)-1)*100</f>
        <v>3.2464622811962274</v>
      </c>
      <c r="N140" s="44"/>
      <c r="O140" s="40"/>
      <c r="P140" s="41" t="s">
        <v>28</v>
      </c>
      <c r="Q140" s="42">
        <v>751.87</v>
      </c>
      <c r="R140" s="51">
        <f t="shared" ref="R140:R149" si="155">((Q140/Q139)-1)*100</f>
        <v>0.40060357605458119</v>
      </c>
      <c r="S140" s="51">
        <f t="shared" ref="S140:S149" si="156">((Q140/Q$138)-1)*100</f>
        <v>0.30416627756506553</v>
      </c>
      <c r="T140" s="51">
        <f t="shared" ref="T140:T149" si="157">((Q140/Q128)-1)*100</f>
        <v>5.7363447150812874</v>
      </c>
    </row>
    <row r="141" spans="1:20" ht="12.75" customHeight="1" x14ac:dyDescent="0.2">
      <c r="A141" s="40"/>
      <c r="B141" s="41" t="s">
        <v>29</v>
      </c>
      <c r="C141" s="42">
        <v>565.57000000000005</v>
      </c>
      <c r="D141" s="51">
        <f t="shared" si="149"/>
        <v>-2.8079943633895099</v>
      </c>
      <c r="E141" s="51">
        <f t="shared" si="150"/>
        <v>-2.8380490989365903</v>
      </c>
      <c r="F141" s="51">
        <f t="shared" si="151"/>
        <v>5.0561902108293921</v>
      </c>
      <c r="G141" s="55"/>
      <c r="H141" s="40"/>
      <c r="I141" s="41" t="s">
        <v>29</v>
      </c>
      <c r="J141" s="42">
        <v>714.41</v>
      </c>
      <c r="K141" s="51">
        <f t="shared" si="152"/>
        <v>1.6799899200603541E-2</v>
      </c>
      <c r="L141" s="51">
        <f t="shared" si="153"/>
        <v>0.3103060937938773</v>
      </c>
      <c r="M141" s="51">
        <f t="shared" si="154"/>
        <v>3.2638075827876589</v>
      </c>
      <c r="N141" s="44"/>
      <c r="O141" s="40"/>
      <c r="P141" s="41" t="s">
        <v>29</v>
      </c>
      <c r="Q141" s="42">
        <v>752.05</v>
      </c>
      <c r="R141" s="51">
        <f t="shared" si="155"/>
        <v>2.3940308829972778E-2</v>
      </c>
      <c r="S141" s="51">
        <f t="shared" si="156"/>
        <v>0.32817940474125784</v>
      </c>
      <c r="T141" s="51">
        <f t="shared" si="157"/>
        <v>5.5360651136682426</v>
      </c>
    </row>
    <row r="142" spans="1:20" ht="12.75" customHeight="1" x14ac:dyDescent="0.2">
      <c r="A142" s="40"/>
      <c r="B142" s="41" t="s">
        <v>30</v>
      </c>
      <c r="C142" s="42">
        <v>581.91</v>
      </c>
      <c r="D142" s="51">
        <f t="shared" si="149"/>
        <v>2.8891207100800731</v>
      </c>
      <c r="E142" s="51">
        <f t="shared" si="150"/>
        <v>-3.0923053136122647E-2</v>
      </c>
      <c r="F142" s="51">
        <f t="shared" si="151"/>
        <v>8.0913903594315819</v>
      </c>
      <c r="G142" s="55"/>
      <c r="H142" s="40"/>
      <c r="I142" s="41" t="s">
        <v>30</v>
      </c>
      <c r="J142" s="42">
        <v>718.67</v>
      </c>
      <c r="K142" s="51">
        <f t="shared" si="152"/>
        <v>0.59629624445345364</v>
      </c>
      <c r="L142" s="51">
        <f t="shared" si="153"/>
        <v>0.90845268183092909</v>
      </c>
      <c r="M142" s="51">
        <f t="shared" si="154"/>
        <v>3.8795657892834789</v>
      </c>
      <c r="N142" s="44"/>
      <c r="O142" s="40"/>
      <c r="P142" s="41" t="s">
        <v>30</v>
      </c>
      <c r="Q142" s="42">
        <v>752.52</v>
      </c>
      <c r="R142" s="51">
        <f t="shared" si="155"/>
        <v>6.2495844691179414E-2</v>
      </c>
      <c r="S142" s="51">
        <f t="shared" si="156"/>
        <v>0.39088034792351678</v>
      </c>
      <c r="T142" s="51">
        <f t="shared" si="157"/>
        <v>5.5620239314321029</v>
      </c>
    </row>
    <row r="143" spans="1:20" ht="12.75" customHeight="1" x14ac:dyDescent="0.2">
      <c r="A143" s="40"/>
      <c r="B143" s="41" t="s">
        <v>31</v>
      </c>
      <c r="C143" s="42">
        <v>585.28</v>
      </c>
      <c r="D143" s="51">
        <f t="shared" si="149"/>
        <v>0.57912735646405977</v>
      </c>
      <c r="E143" s="51">
        <f t="shared" si="150"/>
        <v>0.54802521946777372</v>
      </c>
      <c r="F143" s="51">
        <f t="shared" si="151"/>
        <v>1.324377196475246</v>
      </c>
      <c r="G143" s="55"/>
      <c r="H143" s="40"/>
      <c r="I143" s="41" t="s">
        <v>31</v>
      </c>
      <c r="J143" s="42">
        <v>723.79</v>
      </c>
      <c r="K143" s="51">
        <f t="shared" si="152"/>
        <v>0.71242712232317817</v>
      </c>
      <c r="L143" s="51">
        <f t="shared" si="153"/>
        <v>1.627351867452953</v>
      </c>
      <c r="M143" s="51">
        <f t="shared" si="154"/>
        <v>3.5553838669985849</v>
      </c>
      <c r="N143" s="44"/>
      <c r="O143" s="40"/>
      <c r="P143" s="41" t="s">
        <v>31</v>
      </c>
      <c r="Q143" s="42">
        <v>752.84</v>
      </c>
      <c r="R143" s="51">
        <f t="shared" si="155"/>
        <v>4.2523786743209335E-2</v>
      </c>
      <c r="S143" s="51">
        <f t="shared" si="156"/>
        <v>0.43357035179232284</v>
      </c>
      <c r="T143" s="51">
        <f t="shared" si="157"/>
        <v>4.9781074824999383</v>
      </c>
    </row>
    <row r="144" spans="1:20" ht="12.75" customHeight="1" x14ac:dyDescent="0.2">
      <c r="A144" s="40"/>
      <c r="B144" s="41" t="s">
        <v>32</v>
      </c>
      <c r="C144" s="42">
        <v>592.98</v>
      </c>
      <c r="D144" s="51">
        <f>((C144/C143)-1)*100</f>
        <v>1.3156096227446845</v>
      </c>
      <c r="E144" s="51">
        <f>((C144/C$138)-1)*100</f>
        <v>1.8708447147348428</v>
      </c>
      <c r="F144" s="51">
        <f>((C144/C132)-1)*100</f>
        <v>2.6574104530581844</v>
      </c>
      <c r="G144" s="55"/>
      <c r="H144" s="40"/>
      <c r="I144" s="41" t="s">
        <v>32</v>
      </c>
      <c r="J144" s="42">
        <v>726.63</v>
      </c>
      <c r="K144" s="51">
        <f>((J144/J143)-1)*100</f>
        <v>0.39237900496000844</v>
      </c>
      <c r="L144" s="51">
        <f>((J144/J$138)-1)*100</f>
        <v>2.0261162594776616</v>
      </c>
      <c r="M144" s="51">
        <f>((J144/J132)-1)*100</f>
        <v>2.4345889252283648</v>
      </c>
      <c r="N144" s="44"/>
      <c r="O144" s="40"/>
      <c r="P144" s="41" t="s">
        <v>32</v>
      </c>
      <c r="Q144" s="42">
        <v>763.27</v>
      </c>
      <c r="R144" s="51">
        <f>((Q144/Q143)-1)*100</f>
        <v>1.3854205408851739</v>
      </c>
      <c r="S144" s="51">
        <f>((Q144/Q$138)-1)*100</f>
        <v>1.8249976653904154</v>
      </c>
      <c r="T144" s="51">
        <f>((Q144/Q132)-1)*100</f>
        <v>4.3759486920015966</v>
      </c>
    </row>
    <row r="145" spans="1:20" ht="12.75" customHeight="1" x14ac:dyDescent="0.2">
      <c r="A145" s="40"/>
      <c r="B145" s="41" t="s">
        <v>33</v>
      </c>
      <c r="C145" s="42">
        <v>594.59</v>
      </c>
      <c r="D145" s="51">
        <f t="shared" si="149"/>
        <v>0.27151000033727168</v>
      </c>
      <c r="E145" s="51">
        <f t="shared" si="150"/>
        <v>2.1474342455634066</v>
      </c>
      <c r="F145" s="51">
        <f t="shared" si="151"/>
        <v>2.0299951952776452</v>
      </c>
      <c r="G145" s="55"/>
      <c r="H145" s="40"/>
      <c r="I145" s="41" t="s">
        <v>33</v>
      </c>
      <c r="J145" s="42">
        <v>727.18</v>
      </c>
      <c r="K145" s="51">
        <f t="shared" si="152"/>
        <v>7.5691892710172404E-2</v>
      </c>
      <c r="L145" s="51">
        <f t="shared" si="153"/>
        <v>2.1033417579331415</v>
      </c>
      <c r="M145" s="51">
        <f t="shared" si="154"/>
        <v>2.51212360437576</v>
      </c>
      <c r="N145" s="44"/>
      <c r="O145" s="40"/>
      <c r="P145" s="41" t="s">
        <v>33</v>
      </c>
      <c r="Q145" s="42">
        <v>776.49</v>
      </c>
      <c r="R145" s="51">
        <f t="shared" si="155"/>
        <v>1.7320214340927897</v>
      </c>
      <c r="S145" s="51">
        <f t="shared" si="156"/>
        <v>3.5886284502194554</v>
      </c>
      <c r="T145" s="51">
        <f t="shared" si="157"/>
        <v>4.500370096225037</v>
      </c>
    </row>
    <row r="146" spans="1:20" ht="12.75" customHeight="1" x14ac:dyDescent="0.2">
      <c r="A146" s="40"/>
      <c r="B146" s="41" t="s">
        <v>34</v>
      </c>
      <c r="C146" s="42">
        <v>592.54999999999995</v>
      </c>
      <c r="D146" s="51">
        <f>((C146/C145)-1)*100</f>
        <v>-0.34309356026843707</v>
      </c>
      <c r="E146" s="51">
        <f>((C146/C$138)-1)*100</f>
        <v>1.7969729766874387</v>
      </c>
      <c r="F146" s="51">
        <f>((C146/C134)-1)*100</f>
        <v>0.85957446808508919</v>
      </c>
      <c r="G146" s="55"/>
      <c r="H146" s="40"/>
      <c r="I146" s="41" t="s">
        <v>34</v>
      </c>
      <c r="J146" s="42">
        <v>727.18</v>
      </c>
      <c r="K146" s="51">
        <f>((J146/J145)-1)*100</f>
        <v>0</v>
      </c>
      <c r="L146" s="51">
        <f>((J146/J$138)-1)*100</f>
        <v>2.1033417579331415</v>
      </c>
      <c r="M146" s="51">
        <f>((J146/J134)-1)*100</f>
        <v>2.3836677226328762</v>
      </c>
      <c r="N146" s="44"/>
      <c r="O146" s="40"/>
      <c r="P146" s="41" t="s">
        <v>34</v>
      </c>
      <c r="Q146" s="42">
        <v>777.62</v>
      </c>
      <c r="R146" s="51">
        <f>((Q146/Q145)-1)*100</f>
        <v>0.14552666486367105</v>
      </c>
      <c r="S146" s="51">
        <f>((Q146/Q$138)-1)*100</f>
        <v>3.7393775263810936</v>
      </c>
      <c r="T146" s="51">
        <f>((Q146/Q134)-1)*100</f>
        <v>3.603927681628627</v>
      </c>
    </row>
    <row r="147" spans="1:20" ht="12.75" customHeight="1" x14ac:dyDescent="0.2">
      <c r="A147" s="40"/>
      <c r="B147" s="41" t="s">
        <v>35</v>
      </c>
      <c r="C147" s="42">
        <v>599.61</v>
      </c>
      <c r="D147" s="51">
        <f t="shared" si="149"/>
        <v>1.1914606362332325</v>
      </c>
      <c r="E147" s="51">
        <f t="shared" si="150"/>
        <v>3.0098438385816495</v>
      </c>
      <c r="F147" s="51">
        <f t="shared" si="151"/>
        <v>2.0543282159512621</v>
      </c>
      <c r="G147" s="55"/>
      <c r="H147" s="40"/>
      <c r="I147" s="41" t="s">
        <v>35</v>
      </c>
      <c r="J147" s="42">
        <v>727.18</v>
      </c>
      <c r="K147" s="51">
        <f t="shared" si="152"/>
        <v>0</v>
      </c>
      <c r="L147" s="51">
        <f t="shared" si="153"/>
        <v>2.1033417579331415</v>
      </c>
      <c r="M147" s="51">
        <f t="shared" si="154"/>
        <v>2.096174096174086</v>
      </c>
      <c r="N147" s="44"/>
      <c r="O147" s="40"/>
      <c r="P147" s="41" t="s">
        <v>35</v>
      </c>
      <c r="Q147" s="42">
        <v>778.17</v>
      </c>
      <c r="R147" s="51">
        <f t="shared" si="155"/>
        <v>7.0728633522798567E-2</v>
      </c>
      <c r="S147" s="51">
        <f t="shared" si="156"/>
        <v>3.812750970530554</v>
      </c>
      <c r="T147" s="51">
        <f t="shared" si="157"/>
        <v>3.8820435461693448</v>
      </c>
    </row>
    <row r="148" spans="1:20" ht="12.75" customHeight="1" x14ac:dyDescent="0.2">
      <c r="A148" s="40"/>
      <c r="B148" s="41" t="s">
        <v>36</v>
      </c>
      <c r="C148" s="42">
        <v>592.95000000000005</v>
      </c>
      <c r="D148" s="51">
        <f t="shared" si="149"/>
        <v>-1.1107219692800263</v>
      </c>
      <c r="E148" s="51">
        <f t="shared" si="150"/>
        <v>1.865690872545489</v>
      </c>
      <c r="F148" s="51">
        <f t="shared" si="151"/>
        <v>0.92078837185554097</v>
      </c>
      <c r="G148" s="55"/>
      <c r="H148" s="40"/>
      <c r="I148" s="41" t="s">
        <v>36</v>
      </c>
      <c r="J148" s="42">
        <v>727.18</v>
      </c>
      <c r="K148" s="51">
        <f t="shared" si="152"/>
        <v>0</v>
      </c>
      <c r="L148" s="51">
        <f t="shared" si="153"/>
        <v>2.1033417579331415</v>
      </c>
      <c r="M148" s="51">
        <f t="shared" si="154"/>
        <v>2.096174096174086</v>
      </c>
      <c r="N148" s="44"/>
      <c r="O148" s="40"/>
      <c r="P148" s="41" t="s">
        <v>36</v>
      </c>
      <c r="Q148" s="42">
        <v>778.15</v>
      </c>
      <c r="R148" s="51">
        <v>0</v>
      </c>
      <c r="S148" s="51">
        <f t="shared" si="156"/>
        <v>3.8100828452887425</v>
      </c>
      <c r="T148" s="51">
        <f t="shared" si="157"/>
        <v>3.8461025182496167</v>
      </c>
    </row>
    <row r="149" spans="1:20" ht="12.75" customHeight="1" x14ac:dyDescent="0.2">
      <c r="A149" s="40"/>
      <c r="B149" s="41" t="s">
        <v>3</v>
      </c>
      <c r="C149" s="42">
        <v>593.09</v>
      </c>
      <c r="D149" s="51">
        <f t="shared" si="149"/>
        <v>2.3610759760517297E-2</v>
      </c>
      <c r="E149" s="51">
        <f t="shared" si="150"/>
        <v>1.8897421360957845</v>
      </c>
      <c r="F149" s="51">
        <f t="shared" si="151"/>
        <v>1.8897421360957845</v>
      </c>
      <c r="G149" s="55"/>
      <c r="H149" s="40"/>
      <c r="I149" s="41" t="s">
        <v>3</v>
      </c>
      <c r="J149" s="42">
        <v>727.18</v>
      </c>
      <c r="K149" s="51">
        <f t="shared" si="152"/>
        <v>0</v>
      </c>
      <c r="L149" s="51">
        <f t="shared" si="153"/>
        <v>2.1033417579331415</v>
      </c>
      <c r="M149" s="51">
        <f t="shared" si="154"/>
        <v>2.1549786468869403</v>
      </c>
      <c r="N149" s="44"/>
      <c r="O149" s="40"/>
      <c r="P149" s="41" t="s">
        <v>3</v>
      </c>
      <c r="Q149" s="42">
        <v>779.3</v>
      </c>
      <c r="R149" s="51">
        <f t="shared" si="155"/>
        <v>0.14778641650066149</v>
      </c>
      <c r="S149" s="51">
        <f t="shared" si="156"/>
        <v>3.9635000466921921</v>
      </c>
      <c r="T149" s="51">
        <f t="shared" si="157"/>
        <v>3.9427001360471614</v>
      </c>
    </row>
    <row r="150" spans="1:20" ht="12.75" customHeight="1" x14ac:dyDescent="0.2">
      <c r="A150" s="40"/>
      <c r="B150" s="41" t="s">
        <v>4</v>
      </c>
      <c r="C150" s="42">
        <v>593.09</v>
      </c>
      <c r="D150" s="51">
        <f>((C150/C149)-1)*100</f>
        <v>0</v>
      </c>
      <c r="E150" s="51">
        <f>((C150/C$138)-1)*100</f>
        <v>1.8897421360957845</v>
      </c>
      <c r="F150" s="51">
        <f>((C150/C138)-1)*100</f>
        <v>1.8897421360957845</v>
      </c>
      <c r="G150" s="55"/>
      <c r="H150" s="40"/>
      <c r="I150" s="41" t="s">
        <v>4</v>
      </c>
      <c r="J150" s="42">
        <v>731.23</v>
      </c>
      <c r="K150" s="51">
        <f>((J150/J149)-1)*100</f>
        <v>0.55694601061635485</v>
      </c>
      <c r="L150" s="51">
        <f>((J150/J$138)-1)*100</f>
        <v>2.6720022465599458</v>
      </c>
      <c r="M150" s="51">
        <f>((J150/J138)-1)*100</f>
        <v>2.6720022465599458</v>
      </c>
      <c r="N150" s="44"/>
      <c r="O150" s="40"/>
      <c r="P150" s="41" t="s">
        <v>4</v>
      </c>
      <c r="Q150" s="42">
        <v>779.75</v>
      </c>
      <c r="R150" s="51">
        <f>((Q150/Q149)-1)*100</f>
        <v>5.7744129346848361E-2</v>
      </c>
      <c r="S150" s="51">
        <f>((Q150/Q$138)-1)*100</f>
        <v>4.0235328646326618</v>
      </c>
      <c r="T150" s="51">
        <f>((Q150/Q138)-1)*100</f>
        <v>4.0235328646326618</v>
      </c>
    </row>
    <row r="151" spans="1:20" ht="12.75" customHeight="1" x14ac:dyDescent="0.2">
      <c r="A151" s="49">
        <v>2019</v>
      </c>
      <c r="B151" s="52" t="s">
        <v>27</v>
      </c>
      <c r="C151" s="53">
        <v>586.91999999999996</v>
      </c>
      <c r="D151" s="54">
        <f>((C151/C150)-1)*100</f>
        <v>-1.0403142861960313</v>
      </c>
      <c r="E151" s="54">
        <f>((C151/C$150)-1)*100</f>
        <v>-1.0403142861960313</v>
      </c>
      <c r="F151" s="54">
        <f>((C151/C139)-1)*100</f>
        <v>0.86095788008455632</v>
      </c>
      <c r="G151" s="55"/>
      <c r="H151" s="49">
        <v>2019</v>
      </c>
      <c r="I151" s="52" t="s">
        <v>27</v>
      </c>
      <c r="J151" s="53">
        <v>736.19</v>
      </c>
      <c r="K151" s="54">
        <f>((J151/J150)-1)*100</f>
        <v>0.67830915033573191</v>
      </c>
      <c r="L151" s="54">
        <f>((J151/J$150)-1)*100</f>
        <v>0.67830915033573191</v>
      </c>
      <c r="M151" s="54">
        <f>((J151/J139)-1)*100</f>
        <v>3.0659816041103793</v>
      </c>
      <c r="N151" s="44"/>
      <c r="O151" s="49">
        <v>2019</v>
      </c>
      <c r="P151" s="52" t="s">
        <v>27</v>
      </c>
      <c r="Q151" s="53">
        <v>781.79</v>
      </c>
      <c r="R151" s="54">
        <f>((Q151/Q150)-1)*100</f>
        <v>0.26162231484450071</v>
      </c>
      <c r="S151" s="54">
        <f>((Q151/Q$150)-1)*100</f>
        <v>0.26162231484450071</v>
      </c>
      <c r="T151" s="54">
        <f>((Q151/Q139)-1)*100</f>
        <v>4.3959565745723461</v>
      </c>
    </row>
    <row r="152" spans="1:20" ht="17.25" customHeight="1" x14ac:dyDescent="0.2">
      <c r="A152" s="40"/>
      <c r="B152" s="41" t="s">
        <v>28</v>
      </c>
      <c r="C152" s="42">
        <v>571.03</v>
      </c>
      <c r="D152" s="51">
        <f t="shared" ref="D152:D155" si="158">((C152/C151)-1)*100</f>
        <v>-2.7073536427451805</v>
      </c>
      <c r="E152" s="51">
        <f>((C152/C$150)-1)*100</f>
        <v>-3.7195029422178894</v>
      </c>
      <c r="F152" s="51">
        <f t="shared" ref="F152:F155" si="159">((C152/C140)-1)*100</f>
        <v>-1.869704937189598</v>
      </c>
      <c r="G152" s="55"/>
      <c r="H152" s="40"/>
      <c r="I152" s="41" t="s">
        <v>28</v>
      </c>
      <c r="J152" s="42">
        <v>736.19</v>
      </c>
      <c r="K152" s="51">
        <f t="shared" ref="K152:K155" si="160">((J152/J151)-1)*100</f>
        <v>0</v>
      </c>
      <c r="L152" s="51">
        <f>((J152/J$150)-1)*100</f>
        <v>0.67830915033573191</v>
      </c>
      <c r="M152" s="51">
        <f t="shared" ref="M152:M155" si="161">((J152/J140)-1)*100</f>
        <v>3.0659816041103793</v>
      </c>
      <c r="N152" s="44"/>
      <c r="O152" s="40"/>
      <c r="P152" s="41" t="s">
        <v>28</v>
      </c>
      <c r="Q152" s="42">
        <v>781.67</v>
      </c>
      <c r="R152" s="51">
        <f t="shared" ref="R152:R155" si="162">((Q152/Q151)-1)*100</f>
        <v>-1.5349390501284699E-2</v>
      </c>
      <c r="S152" s="51">
        <f>((Q152/Q$150)-1)*100</f>
        <v>0.24623276691246865</v>
      </c>
      <c r="T152" s="51">
        <f t="shared" ref="T152:T155" si="163">((Q152/Q140)-1)*100</f>
        <v>3.9634511285195462</v>
      </c>
    </row>
    <row r="153" spans="1:20" ht="12.75" customHeight="1" x14ac:dyDescent="0.2">
      <c r="A153" s="40"/>
      <c r="B153" s="41" t="s">
        <v>29</v>
      </c>
      <c r="C153" s="42">
        <v>639</v>
      </c>
      <c r="D153" s="51">
        <f t="shared" si="158"/>
        <v>11.903052379034374</v>
      </c>
      <c r="E153" s="51">
        <f t="shared" ref="E153:E162" si="164">((C153/C$150)-1)*100</f>
        <v>7.7408150533645692</v>
      </c>
      <c r="F153" s="51">
        <f t="shared" si="159"/>
        <v>12.983361918064951</v>
      </c>
      <c r="G153" s="55"/>
      <c r="H153" s="40"/>
      <c r="I153" s="41" t="s">
        <v>29</v>
      </c>
      <c r="J153" s="42">
        <v>736.19</v>
      </c>
      <c r="K153" s="51">
        <f t="shared" si="160"/>
        <v>0</v>
      </c>
      <c r="L153" s="51">
        <f t="shared" ref="L153:L162" si="165">((J153/J$150)-1)*100</f>
        <v>0.67830915033573191</v>
      </c>
      <c r="M153" s="51">
        <f t="shared" si="161"/>
        <v>3.0486695315015355</v>
      </c>
      <c r="N153" s="44"/>
      <c r="O153" s="40"/>
      <c r="P153" s="41" t="s">
        <v>29</v>
      </c>
      <c r="Q153" s="42">
        <v>781.75</v>
      </c>
      <c r="R153" s="51">
        <f t="shared" si="162"/>
        <v>1.0234497933914177E-2</v>
      </c>
      <c r="S153" s="51">
        <f t="shared" ref="S153:S162" si="166">((Q153/Q$150)-1)*100</f>
        <v>0.25649246553383076</v>
      </c>
      <c r="T153" s="51">
        <f t="shared" si="163"/>
        <v>3.9492055049531238</v>
      </c>
    </row>
    <row r="154" spans="1:20" ht="12.75" hidden="1" customHeight="1" x14ac:dyDescent="0.2">
      <c r="A154" s="40"/>
      <c r="B154" s="41" t="s">
        <v>30</v>
      </c>
      <c r="C154" s="42"/>
      <c r="D154" s="51">
        <f t="shared" si="158"/>
        <v>-100</v>
      </c>
      <c r="E154" s="51">
        <f t="shared" si="164"/>
        <v>-100</v>
      </c>
      <c r="F154" s="51">
        <f t="shared" si="159"/>
        <v>-100</v>
      </c>
      <c r="G154" s="55"/>
      <c r="H154" s="40"/>
      <c r="I154" s="41" t="s">
        <v>30</v>
      </c>
      <c r="J154" s="42"/>
      <c r="K154" s="51">
        <f t="shared" si="160"/>
        <v>-100</v>
      </c>
      <c r="L154" s="51">
        <f t="shared" si="165"/>
        <v>-100</v>
      </c>
      <c r="M154" s="51">
        <f t="shared" si="161"/>
        <v>-100</v>
      </c>
      <c r="N154" s="44"/>
      <c r="O154" s="40"/>
      <c r="P154" s="41" t="s">
        <v>30</v>
      </c>
      <c r="Q154" s="42"/>
      <c r="R154" s="51">
        <f t="shared" si="162"/>
        <v>-100</v>
      </c>
      <c r="S154" s="51">
        <f t="shared" si="166"/>
        <v>-100</v>
      </c>
      <c r="T154" s="51">
        <f t="shared" si="163"/>
        <v>-100</v>
      </c>
    </row>
    <row r="155" spans="1:20" ht="12.75" hidden="1" customHeight="1" x14ac:dyDescent="0.2">
      <c r="A155" s="40"/>
      <c r="B155" s="41" t="s">
        <v>31</v>
      </c>
      <c r="C155" s="42"/>
      <c r="D155" s="51" t="e">
        <f t="shared" si="158"/>
        <v>#DIV/0!</v>
      </c>
      <c r="E155" s="51">
        <f t="shared" si="164"/>
        <v>-100</v>
      </c>
      <c r="F155" s="51">
        <f t="shared" si="159"/>
        <v>-100</v>
      </c>
      <c r="G155" s="55"/>
      <c r="H155" s="40"/>
      <c r="I155" s="41" t="s">
        <v>31</v>
      </c>
      <c r="J155" s="42"/>
      <c r="K155" s="51" t="e">
        <f t="shared" si="160"/>
        <v>#DIV/0!</v>
      </c>
      <c r="L155" s="51">
        <f t="shared" si="165"/>
        <v>-100</v>
      </c>
      <c r="M155" s="51">
        <f t="shared" si="161"/>
        <v>-100</v>
      </c>
      <c r="N155" s="44"/>
      <c r="O155" s="40"/>
      <c r="P155" s="41" t="s">
        <v>31</v>
      </c>
      <c r="Q155" s="42"/>
      <c r="R155" s="51" t="e">
        <f t="shared" si="162"/>
        <v>#DIV/0!</v>
      </c>
      <c r="S155" s="51">
        <f t="shared" si="166"/>
        <v>-100</v>
      </c>
      <c r="T155" s="51">
        <f t="shared" si="163"/>
        <v>-100</v>
      </c>
    </row>
    <row r="156" spans="1:20" ht="12.75" hidden="1" customHeight="1" x14ac:dyDescent="0.2">
      <c r="A156" s="40"/>
      <c r="B156" s="41" t="s">
        <v>32</v>
      </c>
      <c r="C156" s="42"/>
      <c r="D156" s="51" t="e">
        <f>((C156/C155)-1)*100</f>
        <v>#DIV/0!</v>
      </c>
      <c r="E156" s="51">
        <f t="shared" si="164"/>
        <v>-100</v>
      </c>
      <c r="F156" s="51">
        <f>((C156/C144)-1)*100</f>
        <v>-100</v>
      </c>
      <c r="G156" s="55"/>
      <c r="H156" s="40"/>
      <c r="I156" s="41" t="s">
        <v>32</v>
      </c>
      <c r="J156" s="42"/>
      <c r="K156" s="51" t="e">
        <f>((J156/J155)-1)*100</f>
        <v>#DIV/0!</v>
      </c>
      <c r="L156" s="51">
        <f t="shared" si="165"/>
        <v>-100</v>
      </c>
      <c r="M156" s="51">
        <f>((J156/J144)-1)*100</f>
        <v>-100</v>
      </c>
      <c r="N156" s="44"/>
      <c r="O156" s="40"/>
      <c r="P156" s="41" t="s">
        <v>32</v>
      </c>
      <c r="Q156" s="42"/>
      <c r="R156" s="51" t="e">
        <f>((Q156/Q155)-1)*100</f>
        <v>#DIV/0!</v>
      </c>
      <c r="S156" s="51">
        <f t="shared" si="166"/>
        <v>-100</v>
      </c>
      <c r="T156" s="51">
        <f>((Q156/Q144)-1)*100</f>
        <v>-100</v>
      </c>
    </row>
    <row r="157" spans="1:20" ht="12.75" hidden="1" customHeight="1" x14ac:dyDescent="0.2">
      <c r="A157" s="40"/>
      <c r="B157" s="41" t="s">
        <v>33</v>
      </c>
      <c r="C157" s="42"/>
      <c r="D157" s="51" t="e">
        <f t="shared" ref="D157" si="167">((C157/C156)-1)*100</f>
        <v>#DIV/0!</v>
      </c>
      <c r="E157" s="51">
        <f t="shared" si="164"/>
        <v>-100</v>
      </c>
      <c r="F157" s="51">
        <f t="shared" ref="F157" si="168">((C157/C145)-1)*100</f>
        <v>-100</v>
      </c>
      <c r="G157" s="55"/>
      <c r="H157" s="40"/>
      <c r="I157" s="41" t="s">
        <v>33</v>
      </c>
      <c r="J157" s="42"/>
      <c r="K157" s="51" t="e">
        <f t="shared" ref="K157" si="169">((J157/J156)-1)*100</f>
        <v>#DIV/0!</v>
      </c>
      <c r="L157" s="51">
        <f t="shared" si="165"/>
        <v>-100</v>
      </c>
      <c r="M157" s="51">
        <f t="shared" ref="M157" si="170">((J157/J145)-1)*100</f>
        <v>-100</v>
      </c>
      <c r="N157" s="44"/>
      <c r="O157" s="40"/>
      <c r="P157" s="41" t="s">
        <v>33</v>
      </c>
      <c r="Q157" s="42"/>
      <c r="R157" s="51" t="e">
        <f t="shared" ref="R157" si="171">((Q157/Q156)-1)*100</f>
        <v>#DIV/0!</v>
      </c>
      <c r="S157" s="51">
        <f t="shared" si="166"/>
        <v>-100</v>
      </c>
      <c r="T157" s="51">
        <f t="shared" ref="T157" si="172">((Q157/Q145)-1)*100</f>
        <v>-100</v>
      </c>
    </row>
    <row r="158" spans="1:20" ht="12.75" hidden="1" customHeight="1" x14ac:dyDescent="0.2">
      <c r="A158" s="40"/>
      <c r="B158" s="41" t="s">
        <v>34</v>
      </c>
      <c r="C158" s="42"/>
      <c r="D158" s="51" t="e">
        <f>((C158/C157)-1)*100</f>
        <v>#DIV/0!</v>
      </c>
      <c r="E158" s="51">
        <f t="shared" si="164"/>
        <v>-100</v>
      </c>
      <c r="F158" s="51">
        <f>((C158/C146)-1)*100</f>
        <v>-100</v>
      </c>
      <c r="G158" s="55"/>
      <c r="H158" s="40"/>
      <c r="I158" s="41" t="s">
        <v>34</v>
      </c>
      <c r="J158" s="42"/>
      <c r="K158" s="51" t="e">
        <f>((J158/J157)-1)*100</f>
        <v>#DIV/0!</v>
      </c>
      <c r="L158" s="51">
        <f t="shared" si="165"/>
        <v>-100</v>
      </c>
      <c r="M158" s="51">
        <f>((J158/J146)-1)*100</f>
        <v>-100</v>
      </c>
      <c r="N158" s="44"/>
      <c r="O158" s="40"/>
      <c r="P158" s="41" t="s">
        <v>34</v>
      </c>
      <c r="Q158" s="42"/>
      <c r="R158" s="51" t="e">
        <f>((Q158/Q157)-1)*100</f>
        <v>#DIV/0!</v>
      </c>
      <c r="S158" s="51">
        <f t="shared" si="166"/>
        <v>-100</v>
      </c>
      <c r="T158" s="51">
        <f>((Q158/Q146)-1)*100</f>
        <v>-100</v>
      </c>
    </row>
    <row r="159" spans="1:20" ht="12.75" hidden="1" customHeight="1" x14ac:dyDescent="0.2">
      <c r="A159" s="40"/>
      <c r="B159" s="41" t="s">
        <v>35</v>
      </c>
      <c r="C159" s="42"/>
      <c r="D159" s="51" t="e">
        <f t="shared" ref="D159:D161" si="173">((C159/C158)-1)*100</f>
        <v>#DIV/0!</v>
      </c>
      <c r="E159" s="51">
        <f t="shared" si="164"/>
        <v>-100</v>
      </c>
      <c r="F159" s="51">
        <f t="shared" ref="F159:F161" si="174">((C159/C147)-1)*100</f>
        <v>-100</v>
      </c>
      <c r="G159" s="55"/>
      <c r="H159" s="40"/>
      <c r="I159" s="41" t="s">
        <v>35</v>
      </c>
      <c r="J159" s="42"/>
      <c r="K159" s="51" t="e">
        <f t="shared" ref="K159:K161" si="175">((J159/J158)-1)*100</f>
        <v>#DIV/0!</v>
      </c>
      <c r="L159" s="51">
        <f t="shared" si="165"/>
        <v>-100</v>
      </c>
      <c r="M159" s="51">
        <f t="shared" ref="M159:M161" si="176">((J159/J147)-1)*100</f>
        <v>-100</v>
      </c>
      <c r="N159" s="44"/>
      <c r="O159" s="40"/>
      <c r="P159" s="41" t="s">
        <v>35</v>
      </c>
      <c r="Q159" s="42"/>
      <c r="R159" s="51" t="e">
        <f t="shared" ref="R159:R160" si="177">((Q159/Q158)-1)*100</f>
        <v>#DIV/0!</v>
      </c>
      <c r="S159" s="51">
        <f t="shared" si="166"/>
        <v>-100</v>
      </c>
      <c r="T159" s="51">
        <f t="shared" ref="T159:T161" si="178">((Q159/Q147)-1)*100</f>
        <v>-100</v>
      </c>
    </row>
    <row r="160" spans="1:20" ht="12.75" hidden="1" customHeight="1" x14ac:dyDescent="0.2">
      <c r="A160" s="40"/>
      <c r="B160" s="41" t="s">
        <v>36</v>
      </c>
      <c r="C160" s="42"/>
      <c r="D160" s="51" t="e">
        <f t="shared" si="173"/>
        <v>#DIV/0!</v>
      </c>
      <c r="E160" s="51">
        <f t="shared" si="164"/>
        <v>-100</v>
      </c>
      <c r="F160" s="51">
        <f t="shared" si="174"/>
        <v>-100</v>
      </c>
      <c r="G160" s="55"/>
      <c r="H160" s="40"/>
      <c r="I160" s="41" t="s">
        <v>36</v>
      </c>
      <c r="J160" s="42"/>
      <c r="K160" s="51" t="e">
        <f t="shared" si="175"/>
        <v>#DIV/0!</v>
      </c>
      <c r="L160" s="51">
        <f t="shared" si="165"/>
        <v>-100</v>
      </c>
      <c r="M160" s="51">
        <f t="shared" si="176"/>
        <v>-100</v>
      </c>
      <c r="N160" s="44"/>
      <c r="O160" s="40"/>
      <c r="P160" s="41" t="s">
        <v>36</v>
      </c>
      <c r="Q160" s="42"/>
      <c r="R160" s="51" t="e">
        <f t="shared" si="177"/>
        <v>#DIV/0!</v>
      </c>
      <c r="S160" s="51">
        <f t="shared" si="166"/>
        <v>-100</v>
      </c>
      <c r="T160" s="51">
        <f t="shared" si="178"/>
        <v>-100</v>
      </c>
    </row>
    <row r="161" spans="1:20" ht="12.75" hidden="1" customHeight="1" x14ac:dyDescent="0.2">
      <c r="A161" s="40"/>
      <c r="B161" s="41" t="s">
        <v>3</v>
      </c>
      <c r="C161" s="42"/>
      <c r="D161" s="51" t="e">
        <f t="shared" si="173"/>
        <v>#DIV/0!</v>
      </c>
      <c r="E161" s="51">
        <f t="shared" si="164"/>
        <v>-100</v>
      </c>
      <c r="F161" s="51">
        <f t="shared" si="174"/>
        <v>-100</v>
      </c>
      <c r="G161" s="55"/>
      <c r="H161" s="40"/>
      <c r="I161" s="41" t="s">
        <v>3</v>
      </c>
      <c r="J161" s="42"/>
      <c r="K161" s="51" t="e">
        <f t="shared" si="175"/>
        <v>#DIV/0!</v>
      </c>
      <c r="L161" s="51">
        <f t="shared" si="165"/>
        <v>-100</v>
      </c>
      <c r="M161" s="51">
        <f t="shared" si="176"/>
        <v>-100</v>
      </c>
      <c r="N161" s="44"/>
      <c r="O161" s="40"/>
      <c r="P161" s="41" t="s">
        <v>3</v>
      </c>
      <c r="Q161" s="42"/>
      <c r="R161" s="51" t="e">
        <f t="shared" ref="R161" si="179">((Q161/Q160)-1)*100</f>
        <v>#DIV/0!</v>
      </c>
      <c r="S161" s="51">
        <f t="shared" si="166"/>
        <v>-100</v>
      </c>
      <c r="T161" s="51">
        <f t="shared" si="178"/>
        <v>-100</v>
      </c>
    </row>
    <row r="162" spans="1:20" ht="12.75" hidden="1" customHeight="1" x14ac:dyDescent="0.2">
      <c r="A162" s="40"/>
      <c r="B162" s="41" t="s">
        <v>4</v>
      </c>
      <c r="C162" s="42"/>
      <c r="D162" s="51" t="e">
        <f>((C162/C161)-1)*100</f>
        <v>#DIV/0!</v>
      </c>
      <c r="E162" s="51">
        <f t="shared" si="164"/>
        <v>-100</v>
      </c>
      <c r="F162" s="51">
        <f>((C162/C150)-1)*100</f>
        <v>-100</v>
      </c>
      <c r="G162" s="55"/>
      <c r="H162" s="40"/>
      <c r="I162" s="41" t="s">
        <v>4</v>
      </c>
      <c r="J162" s="42"/>
      <c r="K162" s="51" t="e">
        <f>((J162/J161)-1)*100</f>
        <v>#DIV/0!</v>
      </c>
      <c r="L162" s="51">
        <f t="shared" si="165"/>
        <v>-100</v>
      </c>
      <c r="M162" s="51">
        <f>((J162/J150)-1)*100</f>
        <v>-100</v>
      </c>
      <c r="N162" s="44"/>
      <c r="O162" s="40"/>
      <c r="P162" s="41" t="s">
        <v>4</v>
      </c>
      <c r="Q162" s="42"/>
      <c r="R162" s="51" t="e">
        <f>((Q162/Q161)-1)*100</f>
        <v>#DIV/0!</v>
      </c>
      <c r="S162" s="51">
        <f t="shared" si="166"/>
        <v>-100</v>
      </c>
      <c r="T162" s="51">
        <f>((Q162/Q150)-1)*100</f>
        <v>-100</v>
      </c>
    </row>
    <row r="163" spans="1:20" ht="12.75" customHeight="1" x14ac:dyDescent="0.2">
      <c r="A163" s="36" t="s">
        <v>15</v>
      </c>
      <c r="B163" s="12"/>
      <c r="C163" s="13"/>
      <c r="D163" s="14"/>
      <c r="E163" s="14"/>
      <c r="F163" s="13"/>
      <c r="G163" s="6"/>
      <c r="H163" s="23"/>
      <c r="I163" s="12"/>
      <c r="J163" s="13"/>
      <c r="K163" s="14"/>
      <c r="L163" s="14"/>
      <c r="M163" s="15"/>
      <c r="N163" s="6"/>
      <c r="O163" s="23"/>
      <c r="P163" s="12"/>
      <c r="Q163" s="13"/>
      <c r="R163" s="14"/>
      <c r="S163" s="14"/>
      <c r="T163" s="15"/>
    </row>
    <row r="164" spans="1:20" ht="12.75" customHeight="1" x14ac:dyDescent="0.2">
      <c r="A164" s="37" t="s">
        <v>16</v>
      </c>
      <c r="B164" s="16"/>
      <c r="C164" s="16"/>
      <c r="D164" s="16"/>
      <c r="E164" s="16"/>
      <c r="F164" s="16"/>
      <c r="G164" s="16"/>
      <c r="H164" s="26"/>
      <c r="I164" s="16"/>
      <c r="J164" s="16"/>
      <c r="K164" s="16"/>
      <c r="L164" s="16"/>
      <c r="M164" s="16"/>
      <c r="N164" s="16"/>
      <c r="O164" s="26"/>
      <c r="P164" s="16"/>
      <c r="Q164" s="16"/>
      <c r="R164" s="16"/>
      <c r="S164" s="16"/>
      <c r="T164" s="16"/>
    </row>
    <row r="165" spans="1:20" ht="12.75" customHeight="1" x14ac:dyDescent="0.2">
      <c r="A165" s="38" t="s">
        <v>14</v>
      </c>
      <c r="B165" s="16"/>
      <c r="C165" s="16"/>
      <c r="D165" s="16"/>
      <c r="E165" s="16"/>
      <c r="F165" s="16"/>
      <c r="G165" s="16"/>
      <c r="H165" s="26"/>
      <c r="I165" s="16"/>
      <c r="J165" s="16"/>
      <c r="K165" s="16"/>
      <c r="L165" s="16"/>
      <c r="M165" s="16"/>
      <c r="N165" s="16"/>
      <c r="O165" s="26"/>
      <c r="P165" s="16"/>
      <c r="Q165" s="16"/>
      <c r="R165" s="16"/>
      <c r="S165" s="16"/>
      <c r="T165" s="16"/>
    </row>
    <row r="166" spans="1:20" ht="12.75" customHeight="1" x14ac:dyDescent="0.2">
      <c r="A166" s="50" t="s">
        <v>26</v>
      </c>
      <c r="B166" s="16"/>
      <c r="C166" s="16"/>
      <c r="D166" s="16"/>
      <c r="E166" s="16"/>
      <c r="F166" s="16"/>
      <c r="G166" s="16"/>
      <c r="H166" s="26"/>
      <c r="I166" s="16"/>
      <c r="J166" s="16"/>
      <c r="K166" s="16"/>
      <c r="L166" s="16"/>
      <c r="M166" s="16"/>
      <c r="N166" s="16"/>
      <c r="O166" s="26"/>
      <c r="P166" s="16"/>
      <c r="Q166" s="16"/>
      <c r="R166" s="16"/>
      <c r="S166" s="16"/>
      <c r="T166" s="16"/>
    </row>
    <row r="167" spans="1:20" ht="12.75" customHeight="1" x14ac:dyDescent="0.2">
      <c r="A167" s="39" t="s">
        <v>13</v>
      </c>
      <c r="B167" s="5"/>
      <c r="C167" s="7"/>
      <c r="D167" s="8"/>
      <c r="E167" s="8"/>
      <c r="F167" s="7"/>
      <c r="G167" s="6"/>
      <c r="H167" s="22"/>
      <c r="I167" s="5"/>
      <c r="J167" s="7"/>
      <c r="K167" s="8"/>
      <c r="L167" s="8"/>
      <c r="M167" s="18"/>
      <c r="N167" s="6"/>
      <c r="O167" s="22"/>
      <c r="P167" s="5"/>
      <c r="Q167" s="7"/>
      <c r="R167" s="8"/>
      <c r="S167" s="8"/>
      <c r="T167" s="18"/>
    </row>
    <row r="168" spans="1:20" ht="12.75" customHeight="1" x14ac:dyDescent="0.2">
      <c r="A168" s="17"/>
      <c r="B168" s="19"/>
      <c r="C168" s="19"/>
      <c r="D168" s="19"/>
      <c r="E168" s="19"/>
      <c r="F168" s="19"/>
      <c r="G168" s="19"/>
      <c r="H168" s="27"/>
      <c r="I168" s="19"/>
      <c r="J168" s="19"/>
      <c r="K168" s="19"/>
      <c r="L168" s="19"/>
      <c r="M168" s="19"/>
      <c r="N168" s="19"/>
      <c r="O168" s="27"/>
      <c r="P168" s="19"/>
      <c r="Q168" s="19"/>
      <c r="R168" s="19"/>
      <c r="S168" s="19"/>
      <c r="T168" s="19"/>
    </row>
    <row r="169" spans="1:20" ht="12.75" customHeight="1" x14ac:dyDescent="0.2">
      <c r="A169" s="10"/>
      <c r="B169" s="19"/>
      <c r="C169" s="19"/>
      <c r="D169" s="19"/>
      <c r="E169" s="19"/>
      <c r="F169" s="19"/>
      <c r="G169" s="19"/>
      <c r="H169" s="27"/>
      <c r="I169" s="19"/>
      <c r="J169" s="19"/>
      <c r="K169" s="19"/>
      <c r="L169" s="19"/>
      <c r="M169" s="19"/>
      <c r="N169" s="19"/>
      <c r="O169" s="27"/>
      <c r="P169" s="19"/>
      <c r="Q169" s="19"/>
      <c r="R169" s="19"/>
      <c r="S169" s="19"/>
      <c r="T169" s="19"/>
    </row>
    <row r="170" spans="1:20" ht="12.75" customHeight="1" x14ac:dyDescent="0.2">
      <c r="A170" s="24"/>
      <c r="B170" s="19"/>
      <c r="C170" s="19"/>
      <c r="D170" s="19"/>
      <c r="E170" s="19"/>
      <c r="F170" s="19"/>
      <c r="G170" s="19"/>
      <c r="H170" s="27"/>
      <c r="I170" s="19"/>
      <c r="J170" s="19"/>
      <c r="K170" s="19"/>
      <c r="L170" s="19"/>
      <c r="M170" s="19"/>
      <c r="N170" s="19"/>
      <c r="O170" s="27"/>
      <c r="P170" s="19"/>
      <c r="Q170" s="19"/>
      <c r="R170" s="19"/>
      <c r="S170" s="19"/>
      <c r="T170" s="19"/>
    </row>
    <row r="171" spans="1:20" ht="12.75" customHeight="1" x14ac:dyDescent="0.2">
      <c r="A171" s="25"/>
    </row>
  </sheetData>
  <mergeCells count="35">
    <mergeCell ref="J86:J88"/>
    <mergeCell ref="K86:M86"/>
    <mergeCell ref="K87:K88"/>
    <mergeCell ref="L87:M87"/>
    <mergeCell ref="C86:C88"/>
    <mergeCell ref="D86:F86"/>
    <mergeCell ref="D87:D88"/>
    <mergeCell ref="E87:F87"/>
    <mergeCell ref="Q7:Q9"/>
    <mergeCell ref="R7:T7"/>
    <mergeCell ref="R8:R9"/>
    <mergeCell ref="S8:T8"/>
    <mergeCell ref="Q86:Q88"/>
    <mergeCell ref="R86:T86"/>
    <mergeCell ref="R87:R88"/>
    <mergeCell ref="S87:T87"/>
    <mergeCell ref="O85:T85"/>
    <mergeCell ref="K7:M7"/>
    <mergeCell ref="K8:K9"/>
    <mergeCell ref="L8:M8"/>
    <mergeCell ref="A85:F85"/>
    <mergeCell ref="H85:M85"/>
    <mergeCell ref="C7:C9"/>
    <mergeCell ref="D7:F7"/>
    <mergeCell ref="D8:D9"/>
    <mergeCell ref="E8:F8"/>
    <mergeCell ref="J7:J9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2019-04-30T18:38:02Z</dcterms:modified>
</cp:coreProperties>
</file>