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T179" i="2" l="1"/>
  <c r="S179" i="2"/>
  <c r="R179" i="2"/>
  <c r="M179" i="2"/>
  <c r="L179" i="2"/>
  <c r="K179" i="2"/>
  <c r="F179" i="2"/>
  <c r="E179" i="2"/>
  <c r="D179" i="2"/>
  <c r="T88" i="2"/>
  <c r="S88" i="2"/>
  <c r="R88" i="2"/>
  <c r="M88" i="2"/>
  <c r="L88" i="2"/>
  <c r="K88" i="2"/>
  <c r="F88" i="2"/>
  <c r="E88" i="2"/>
  <c r="D88" i="2"/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D186" i="2" l="1"/>
  <c r="D185" i="2"/>
  <c r="D184" i="2"/>
  <c r="D183" i="2"/>
  <c r="D182" i="2"/>
  <c r="D181" i="2"/>
  <c r="D180" i="2"/>
  <c r="D178" i="2"/>
  <c r="D175" i="2"/>
  <c r="F186" i="2"/>
  <c r="F185" i="2"/>
  <c r="F184" i="2"/>
  <c r="F183" i="2"/>
  <c r="F182" i="2"/>
  <c r="F181" i="2"/>
  <c r="F180" i="2"/>
  <c r="F178" i="2"/>
  <c r="F175" i="2"/>
  <c r="E186" i="2"/>
  <c r="E185" i="2"/>
  <c r="E184" i="2"/>
  <c r="E183" i="2"/>
  <c r="E182" i="2"/>
  <c r="E181" i="2"/>
  <c r="E180" i="2"/>
  <c r="E178" i="2"/>
  <c r="E175" i="2"/>
  <c r="M186" i="2"/>
  <c r="M185" i="2"/>
  <c r="M184" i="2"/>
  <c r="M183" i="2"/>
  <c r="M182" i="2"/>
  <c r="M181" i="2"/>
  <c r="M180" i="2"/>
  <c r="M178" i="2"/>
  <c r="M175" i="2"/>
  <c r="L186" i="2"/>
  <c r="L185" i="2"/>
  <c r="L184" i="2"/>
  <c r="L183" i="2"/>
  <c r="L182" i="2"/>
  <c r="L181" i="2"/>
  <c r="L180" i="2"/>
  <c r="L178" i="2"/>
  <c r="L175" i="2"/>
  <c r="K186" i="2"/>
  <c r="K185" i="2"/>
  <c r="K184" i="2"/>
  <c r="K183" i="2"/>
  <c r="K182" i="2"/>
  <c r="K181" i="2"/>
  <c r="K180" i="2"/>
  <c r="K178" i="2"/>
  <c r="K175" i="2"/>
  <c r="R186" i="2"/>
  <c r="R184" i="2"/>
  <c r="R183" i="2"/>
  <c r="R182" i="2"/>
  <c r="R181" i="2"/>
  <c r="R180" i="2"/>
  <c r="R178" i="2"/>
  <c r="R175" i="2"/>
  <c r="T186" i="2"/>
  <c r="T185" i="2"/>
  <c r="T184" i="2"/>
  <c r="T183" i="2"/>
  <c r="T182" i="2"/>
  <c r="T180" i="2"/>
  <c r="T175" i="2"/>
  <c r="S186" i="2"/>
  <c r="S185" i="2"/>
  <c r="S184" i="2"/>
  <c r="S183" i="2"/>
  <c r="S181" i="2"/>
  <c r="S180" i="2"/>
  <c r="S178" i="2"/>
  <c r="S182" i="2"/>
  <c r="S175" i="2"/>
  <c r="R185" i="2"/>
  <c r="T181" i="2"/>
  <c r="T178" i="2"/>
  <c r="E87" i="2"/>
  <c r="E89" i="2"/>
  <c r="E90" i="2"/>
  <c r="E91" i="2"/>
  <c r="E92" i="2"/>
  <c r="E93" i="2"/>
  <c r="E94" i="2"/>
  <c r="E95" i="2"/>
  <c r="E84" i="2"/>
  <c r="L87" i="2"/>
  <c r="L89" i="2"/>
  <c r="L90" i="2"/>
  <c r="L91" i="2"/>
  <c r="L92" i="2"/>
  <c r="L93" i="2"/>
  <c r="L94" i="2"/>
  <c r="L95" i="2"/>
  <c r="L84" i="2"/>
  <c r="S95" i="2"/>
  <c r="S94" i="2"/>
  <c r="S93" i="2"/>
  <c r="S92" i="2"/>
  <c r="S91" i="2"/>
  <c r="S89" i="2"/>
  <c r="S87" i="2"/>
  <c r="S84" i="2"/>
  <c r="S90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7" i="2"/>
  <c r="R87" i="2"/>
  <c r="M87" i="2"/>
  <c r="K87" i="2"/>
  <c r="F87" i="2"/>
  <c r="D87" i="2"/>
  <c r="T84" i="2"/>
  <c r="R84" i="2"/>
  <c r="M84" i="2"/>
  <c r="K84" i="2"/>
  <c r="F84" i="2"/>
  <c r="D84" i="2"/>
  <c r="D102" i="2"/>
  <c r="K102" i="2"/>
  <c r="R102" i="2"/>
  <c r="D103" i="2"/>
  <c r="E103" i="2"/>
  <c r="H103" i="2"/>
  <c r="K103" i="2"/>
  <c r="L103" i="2"/>
  <c r="O103" i="2"/>
  <c r="R103" i="2"/>
  <c r="S103" i="2"/>
  <c r="D104" i="2"/>
  <c r="E104" i="2"/>
  <c r="K104" i="2"/>
  <c r="L104" i="2"/>
  <c r="R104" i="2"/>
  <c r="S104" i="2"/>
  <c r="D105" i="2"/>
  <c r="E105" i="2"/>
  <c r="K105" i="2"/>
  <c r="L105" i="2"/>
  <c r="R105" i="2"/>
  <c r="S105" i="2"/>
  <c r="D106" i="2"/>
  <c r="E106" i="2"/>
  <c r="K106" i="2"/>
  <c r="L106" i="2"/>
  <c r="R106" i="2"/>
  <c r="S106" i="2"/>
  <c r="D107" i="2"/>
  <c r="E107" i="2"/>
  <c r="K107" i="2"/>
  <c r="L107" i="2"/>
  <c r="R107" i="2"/>
  <c r="S107" i="2"/>
  <c r="R172" i="2" l="1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58" i="2" l="1"/>
  <c r="S158" i="2"/>
  <c r="R158" i="2"/>
  <c r="M158" i="2"/>
  <c r="L158" i="2"/>
  <c r="K158" i="2"/>
  <c r="F158" i="2"/>
  <c r="E158" i="2"/>
  <c r="D158" i="2"/>
  <c r="T67" i="2"/>
  <c r="S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62" i="2" l="1"/>
  <c r="S162" i="2"/>
  <c r="R162" i="2"/>
  <c r="M162" i="2"/>
  <c r="L162" i="2"/>
  <c r="K162" i="2"/>
  <c r="T161" i="2"/>
  <c r="S161" i="2"/>
  <c r="R161" i="2"/>
  <c r="T160" i="2"/>
  <c r="S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K124" i="2" l="1"/>
  <c r="R124" i="2"/>
  <c r="T124" i="2"/>
  <c r="S124" i="2"/>
  <c r="M124" i="2"/>
  <c r="L124" i="2"/>
  <c r="D124" i="2"/>
  <c r="E124" i="2"/>
  <c r="F124" i="2"/>
  <c r="R33" i="2"/>
  <c r="T33" i="2"/>
  <c r="S33" i="2"/>
  <c r="M33" i="2"/>
  <c r="D33" i="2"/>
  <c r="L33" i="2"/>
  <c r="F33" i="2"/>
  <c r="E33" i="2"/>
  <c r="T123" i="2" l="1"/>
  <c r="S123" i="2"/>
  <c r="M123" i="2"/>
  <c r="L123" i="2"/>
  <c r="F123" i="2"/>
  <c r="E123" i="2"/>
  <c r="T32" i="2"/>
  <c r="S32" i="2"/>
  <c r="M32" i="2"/>
  <c r="L32" i="2"/>
  <c r="F32" i="2"/>
  <c r="E32" i="2"/>
  <c r="R122" i="2" l="1"/>
  <c r="T122" i="2"/>
  <c r="S122" i="2"/>
  <c r="K122" i="2"/>
  <c r="M122" i="2"/>
  <c r="L122" i="2"/>
  <c r="D31" i="2"/>
  <c r="F122" i="2"/>
  <c r="E122" i="2"/>
  <c r="D122" i="2"/>
  <c r="R31" i="2"/>
  <c r="T31" i="2"/>
  <c r="S31" i="2"/>
  <c r="M31" i="2"/>
  <c r="L31" i="2"/>
  <c r="F31" i="2"/>
  <c r="E31" i="2"/>
  <c r="T121" i="2" l="1"/>
  <c r="S121" i="2"/>
  <c r="L121" i="2"/>
  <c r="E121" i="2"/>
  <c r="S30" i="2"/>
  <c r="L30" i="2"/>
  <c r="E30" i="2"/>
  <c r="T120" i="2" l="1"/>
  <c r="S120" i="2"/>
  <c r="R120" i="2"/>
  <c r="K120" i="2"/>
  <c r="M120" i="2"/>
  <c r="L120" i="2"/>
  <c r="F120" i="2"/>
  <c r="E120" i="2"/>
  <c r="D120" i="2"/>
  <c r="T29" i="2"/>
  <c r="S29" i="2"/>
  <c r="M29" i="2"/>
  <c r="L29" i="2"/>
  <c r="F29" i="2"/>
  <c r="E29" i="2"/>
  <c r="S119" i="2" l="1"/>
  <c r="L119" i="2"/>
  <c r="E119" i="2"/>
  <c r="S28" i="2"/>
  <c r="L28" i="2"/>
  <c r="E28" i="2"/>
  <c r="S118" i="2" l="1"/>
  <c r="R118" i="2"/>
  <c r="T118" i="2"/>
  <c r="K118" i="2"/>
  <c r="L118" i="2"/>
  <c r="M118" i="2"/>
  <c r="F118" i="2"/>
  <c r="D118" i="2"/>
  <c r="E118" i="2"/>
  <c r="T27" i="2"/>
  <c r="R27" i="2"/>
  <c r="S27" i="2"/>
  <c r="M27" i="2"/>
  <c r="K27" i="2"/>
  <c r="L27" i="2"/>
  <c r="D27" i="2"/>
  <c r="F27" i="2"/>
  <c r="E27" i="2"/>
  <c r="T117" i="2" l="1"/>
  <c r="S117" i="2"/>
  <c r="R117" i="2"/>
  <c r="M117" i="2"/>
  <c r="L117" i="2"/>
  <c r="K117" i="2"/>
  <c r="F117" i="2"/>
  <c r="E117" i="2"/>
  <c r="D117" i="2"/>
  <c r="S25" i="2"/>
  <c r="T26" i="2"/>
  <c r="S26" i="2"/>
  <c r="R26" i="2"/>
  <c r="M26" i="2"/>
  <c r="L26" i="2"/>
  <c r="L25" i="2"/>
  <c r="K26" i="2"/>
  <c r="D26" i="2"/>
  <c r="F26" i="2"/>
  <c r="E25" i="2"/>
  <c r="E26" i="2"/>
  <c r="T126" i="2" l="1"/>
  <c r="S126" i="2"/>
  <c r="R126" i="2"/>
  <c r="R125" i="2"/>
  <c r="R123" i="2"/>
  <c r="R121" i="2"/>
  <c r="T119" i="2"/>
  <c r="R119" i="2"/>
  <c r="T116" i="2"/>
  <c r="S116" i="2"/>
  <c r="R116" i="2"/>
  <c r="S115" i="2"/>
  <c r="T115" i="2"/>
  <c r="R115" i="2"/>
  <c r="M126" i="2"/>
  <c r="L126" i="2"/>
  <c r="K126" i="2"/>
  <c r="K125" i="2"/>
  <c r="K123" i="2"/>
  <c r="M121" i="2"/>
  <c r="K121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F121" i="2"/>
  <c r="D121" i="2"/>
  <c r="F119" i="2"/>
  <c r="D119" i="2"/>
  <c r="F116" i="2"/>
  <c r="E116" i="2"/>
  <c r="D116" i="2"/>
  <c r="E115" i="2"/>
  <c r="F115" i="2"/>
  <c r="D115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T114" i="2" l="1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R11" i="2" l="1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<sst xmlns="http://schemas.openxmlformats.org/spreadsheetml/2006/main" count="663" uniqueCount="37">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</sst>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159" workbookViewId="0">
      <selection activeCell="U179" sqref="U179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4" customFormat="1" ht="12.75" customHeight="1" x14ac:dyDescent="0.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 x14ac:dyDescent="0.2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2" customFormat="1" ht="12.75" customHeight="1" x14ac:dyDescent="0.15">
      <c r="A6" s="58" t="s">
        <v>5</v>
      </c>
      <c r="B6" s="58"/>
      <c r="C6" s="58"/>
      <c r="D6" s="58"/>
      <c r="E6" s="58"/>
      <c r="F6" s="58"/>
      <c r="H6" s="58" t="s">
        <v>6</v>
      </c>
      <c r="I6" s="58"/>
      <c r="J6" s="58"/>
      <c r="K6" s="58"/>
      <c r="L6" s="58"/>
      <c r="M6" s="58"/>
      <c r="O6" s="58" t="s">
        <v>7</v>
      </c>
      <c r="P6" s="58"/>
      <c r="Q6" s="58"/>
      <c r="R6" s="58"/>
      <c r="S6" s="58"/>
      <c r="T6" s="58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59"/>
      <c r="G7" s="9"/>
      <c r="H7" s="28" t="s">
        <v>0</v>
      </c>
      <c r="I7" s="29"/>
      <c r="J7" s="64" t="s">
        <v>17</v>
      </c>
      <c r="K7" s="64" t="s">
        <v>18</v>
      </c>
      <c r="L7" s="64"/>
      <c r="M7" s="59"/>
      <c r="N7" s="1"/>
      <c r="O7" s="28" t="s">
        <v>0</v>
      </c>
      <c r="P7" s="29"/>
      <c r="Q7" s="64" t="s">
        <v>17</v>
      </c>
      <c r="R7" s="64" t="s">
        <v>18</v>
      </c>
      <c r="S7" s="64"/>
      <c r="T7" s="59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59"/>
      <c r="G8" s="9"/>
      <c r="H8" s="32" t="s">
        <v>1</v>
      </c>
      <c r="I8" s="33"/>
      <c r="J8" s="64"/>
      <c r="K8" s="64" t="s">
        <v>19</v>
      </c>
      <c r="L8" s="64" t="s">
        <v>20</v>
      </c>
      <c r="M8" s="59"/>
      <c r="N8" s="1"/>
      <c r="O8" s="32" t="s">
        <v>1</v>
      </c>
      <c r="P8" s="33"/>
      <c r="Q8" s="64"/>
      <c r="R8" s="64" t="s">
        <v>19</v>
      </c>
      <c r="S8" s="64" t="s">
        <v>20</v>
      </c>
      <c r="T8" s="59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customHeight="1" x14ac:dyDescent="0.2">
      <c r="A75" s="40"/>
      <c r="B75" s="41" t="s">
        <v>30</v>
      </c>
      <c r="C75" s="42">
        <v>697.99</v>
      </c>
      <c r="D75" s="51">
        <f t="shared" si="66"/>
        <v>-0.27432098412651928</v>
      </c>
      <c r="E75" s="51">
        <f t="shared" si="72"/>
        <v>0.65760062299007327</v>
      </c>
      <c r="F75" s="51">
        <f t="shared" si="67"/>
        <v>2.8694806343217527</v>
      </c>
      <c r="G75" s="55"/>
      <c r="H75" s="40"/>
      <c r="I75" s="41" t="s">
        <v>30</v>
      </c>
      <c r="J75" s="42">
        <v>669.95</v>
      </c>
      <c r="K75" s="51">
        <f t="shared" si="68"/>
        <v>2.2394744699916203E-2</v>
      </c>
      <c r="L75" s="51">
        <f t="shared" si="73"/>
        <v>0.97363939170145297</v>
      </c>
      <c r="M75" s="51">
        <f t="shared" si="69"/>
        <v>2.6711824924906535</v>
      </c>
      <c r="N75" s="44"/>
      <c r="O75" s="40"/>
      <c r="P75" s="41" t="s">
        <v>30</v>
      </c>
      <c r="Q75" s="42">
        <v>591.86</v>
      </c>
      <c r="R75" s="51">
        <f t="shared" si="70"/>
        <v>8.2858447334155372E-2</v>
      </c>
      <c r="S75" s="51">
        <f t="shared" si="74"/>
        <v>0.55044001223201189</v>
      </c>
      <c r="T75" s="51">
        <f t="shared" si="71"/>
        <v>2.9106968980386672</v>
      </c>
    </row>
    <row r="76" spans="1:20" s="6" customFormat="1" ht="12.75" customHeight="1" x14ac:dyDescent="0.2">
      <c r="A76" s="40"/>
      <c r="B76" s="41" t="s">
        <v>31</v>
      </c>
      <c r="C76" s="42">
        <v>700.91</v>
      </c>
      <c r="D76" s="51">
        <f t="shared" si="66"/>
        <v>0.41834410235102037</v>
      </c>
      <c r="E76" s="51">
        <f t="shared" si="72"/>
        <v>1.078695758764403</v>
      </c>
      <c r="F76" s="51">
        <f t="shared" si="67"/>
        <v>2.834548628941147</v>
      </c>
      <c r="G76" s="55"/>
      <c r="H76" s="40"/>
      <c r="I76" s="41" t="s">
        <v>31</v>
      </c>
      <c r="J76" s="42">
        <v>670.09</v>
      </c>
      <c r="K76" s="51">
        <f t="shared" si="68"/>
        <v>2.0897081871784629E-2</v>
      </c>
      <c r="L76" s="51">
        <f t="shared" si="73"/>
        <v>0.9947399357940645</v>
      </c>
      <c r="M76" s="51">
        <f t="shared" si="69"/>
        <v>2.6784756592758363</v>
      </c>
      <c r="N76" s="44"/>
      <c r="O76" s="40"/>
      <c r="P76" s="41" t="s">
        <v>31</v>
      </c>
      <c r="Q76" s="42">
        <v>598.99</v>
      </c>
      <c r="R76" s="51">
        <f t="shared" si="70"/>
        <v>1.2046767816713322</v>
      </c>
      <c r="S76" s="51">
        <f t="shared" si="74"/>
        <v>1.7617478169277279</v>
      </c>
      <c r="T76" s="51">
        <f t="shared" si="71"/>
        <v>3.5472885370027907</v>
      </c>
    </row>
    <row r="77" spans="1:20" s="6" customFormat="1" ht="12.75" customHeight="1" x14ac:dyDescent="0.2">
      <c r="A77" s="40"/>
      <c r="B77" s="41" t="s">
        <v>32</v>
      </c>
      <c r="C77" s="42">
        <v>708.75</v>
      </c>
      <c r="D77" s="51">
        <f>((C77/C76)-1)*100</f>
        <v>1.1185458903425483</v>
      </c>
      <c r="E77" s="51">
        <f t="shared" si="72"/>
        <v>2.2093073561859189</v>
      </c>
      <c r="F77" s="51">
        <f>((C77/C65)-1)*100</f>
        <v>3.3735888684694126</v>
      </c>
      <c r="G77" s="55"/>
      <c r="H77" s="40"/>
      <c r="I77" s="41" t="s">
        <v>32</v>
      </c>
      <c r="J77" s="42">
        <v>670.16</v>
      </c>
      <c r="K77" s="51">
        <f>((J77/J76)-1)*100</f>
        <v>1.0446357951909846E-2</v>
      </c>
      <c r="L77" s="51">
        <f t="shared" si="73"/>
        <v>1.0052902078403481</v>
      </c>
      <c r="M77" s="51">
        <f>((J77/J65)-1)*100</f>
        <v>2.4474508904685388</v>
      </c>
      <c r="N77" s="44"/>
      <c r="O77" s="40"/>
      <c r="P77" s="41" t="s">
        <v>32</v>
      </c>
      <c r="Q77" s="42">
        <v>608.08000000000004</v>
      </c>
      <c r="R77" s="51">
        <f>((Q77/Q76)-1)*100</f>
        <v>1.5175545501594501</v>
      </c>
      <c r="S77" s="51">
        <f t="shared" si="74"/>
        <v>3.3060378512453026</v>
      </c>
      <c r="T77" s="51">
        <f>((Q77/Q65)-1)*100</f>
        <v>4.7456634454722479</v>
      </c>
    </row>
    <row r="78" spans="1:20" s="6" customFormat="1" ht="12.75" customHeight="1" x14ac:dyDescent="0.2">
      <c r="A78" s="40"/>
      <c r="B78" s="41" t="s">
        <v>33</v>
      </c>
      <c r="C78" s="42">
        <v>714.2</v>
      </c>
      <c r="D78" s="51">
        <f t="shared" ref="D78" si="75">((C78/C77)-1)*100</f>
        <v>0.76895943562611535</v>
      </c>
      <c r="E78" s="51">
        <f t="shared" si="72"/>
        <v>2.9952554691893951</v>
      </c>
      <c r="F78" s="51">
        <f t="shared" ref="F78" si="76">((C78/C66)-1)*100</f>
        <v>3.5687872503951557</v>
      </c>
      <c r="G78" s="55"/>
      <c r="H78" s="40"/>
      <c r="I78" s="41" t="s">
        <v>33</v>
      </c>
      <c r="J78" s="42">
        <v>674.13</v>
      </c>
      <c r="K78" s="51">
        <f t="shared" ref="K78" si="77">((J78/J77)-1)*100</f>
        <v>0.59239584576817883</v>
      </c>
      <c r="L78" s="51">
        <f t="shared" si="73"/>
        <v>1.603641351037699</v>
      </c>
      <c r="M78" s="51">
        <f t="shared" ref="M78" si="78">((J78/J66)-1)*100</f>
        <v>3.0401687454145288</v>
      </c>
      <c r="N78" s="44"/>
      <c r="O78" s="40"/>
      <c r="P78" s="41" t="s">
        <v>33</v>
      </c>
      <c r="Q78" s="42">
        <v>608.08000000000004</v>
      </c>
      <c r="R78" s="51">
        <f t="shared" ref="R78:R80" si="79">((Q78/Q77)-1)*100</f>
        <v>0</v>
      </c>
      <c r="S78" s="51">
        <f t="shared" si="74"/>
        <v>3.3060378512453026</v>
      </c>
      <c r="T78" s="51">
        <f t="shared" ref="T78" si="80">((Q78/Q66)-1)*100</f>
        <v>3.4765591763805004</v>
      </c>
    </row>
    <row r="79" spans="1:20" s="6" customFormat="1" ht="12.75" customHeight="1" x14ac:dyDescent="0.2">
      <c r="A79" s="40"/>
      <c r="B79" s="41" t="s">
        <v>34</v>
      </c>
      <c r="C79" s="42">
        <v>721.73</v>
      </c>
      <c r="D79" s="51">
        <f>((C79/C78)-1)*100</f>
        <v>1.0543265191822915</v>
      </c>
      <c r="E79" s="51">
        <f t="shared" si="72"/>
        <v>4.0811617611006268</v>
      </c>
      <c r="F79" s="51">
        <f>((C79/C67)-1)*100</f>
        <v>4.6440481368710929</v>
      </c>
      <c r="G79" s="55"/>
      <c r="H79" s="40"/>
      <c r="I79" s="41" t="s">
        <v>34</v>
      </c>
      <c r="J79" s="42">
        <v>681.9</v>
      </c>
      <c r="K79" s="51">
        <f>((J79/J78)-1)*100</f>
        <v>1.1525966801655407</v>
      </c>
      <c r="L79" s="51">
        <f t="shared" si="73"/>
        <v>2.7747215481770615</v>
      </c>
      <c r="M79" s="51">
        <f>((J79/J67)-1)*100</f>
        <v>4.1991381681488971</v>
      </c>
      <c r="N79" s="44"/>
      <c r="O79" s="40"/>
      <c r="P79" s="41" t="s">
        <v>34</v>
      </c>
      <c r="Q79" s="42">
        <v>608.08000000000004</v>
      </c>
      <c r="R79" s="51">
        <f t="shared" si="79"/>
        <v>0</v>
      </c>
      <c r="S79" s="51">
        <f t="shared" si="74"/>
        <v>3.3060378512453026</v>
      </c>
      <c r="T79" s="51">
        <f>((Q79/Q67)-1)*100</f>
        <v>3.4765591763805004</v>
      </c>
    </row>
    <row r="80" spans="1:20" s="6" customFormat="1" ht="12.75" customHeight="1" x14ac:dyDescent="0.2">
      <c r="A80" s="40"/>
      <c r="B80" s="41" t="s">
        <v>35</v>
      </c>
      <c r="C80" s="42">
        <v>723.5</v>
      </c>
      <c r="D80" s="51">
        <f t="shared" ref="D80:D88" si="81">((C80/C79)-1)*100</f>
        <v>0.2452440663405886</v>
      </c>
      <c r="E80" s="51">
        <f t="shared" si="72"/>
        <v>4.3364146344980758</v>
      </c>
      <c r="F80" s="51">
        <f t="shared" ref="F80:F88" si="82">((C80/C68)-1)*100</f>
        <v>4.8413974988769537</v>
      </c>
      <c r="G80" s="55"/>
      <c r="H80" s="40"/>
      <c r="I80" s="41" t="s">
        <v>35</v>
      </c>
      <c r="J80" s="42">
        <v>689.79</v>
      </c>
      <c r="K80" s="51">
        <f t="shared" ref="K80:K88" si="83">((J80/J79)-1)*100</f>
        <v>1.1570611526616759</v>
      </c>
      <c r="L80" s="51">
        <f t="shared" si="73"/>
        <v>3.9638879259672244</v>
      </c>
      <c r="M80" s="51">
        <f t="shared" ref="M80:M88" si="84">((J80/J68)-1)*100</f>
        <v>5.3951228456178946</v>
      </c>
      <c r="N80" s="44"/>
      <c r="O80" s="40"/>
      <c r="P80" s="41" t="s">
        <v>35</v>
      </c>
      <c r="Q80" s="42">
        <v>608.91999999999996</v>
      </c>
      <c r="R80" s="51">
        <f t="shared" si="79"/>
        <v>0.1381397184580857</v>
      </c>
      <c r="S80" s="51">
        <f t="shared" si="74"/>
        <v>3.4487445210832135</v>
      </c>
      <c r="T80" s="51">
        <f t="shared" ref="T80" si="85">((Q80/Q68)-1)*100</f>
        <v>3.713039923695316</v>
      </c>
    </row>
    <row r="81" spans="1:20" s="6" customFormat="1" ht="12.75" customHeight="1" x14ac:dyDescent="0.2">
      <c r="A81" s="40"/>
      <c r="B81" s="41" t="s">
        <v>36</v>
      </c>
      <c r="C81" s="42">
        <v>722.51</v>
      </c>
      <c r="D81" s="51">
        <f t="shared" si="81"/>
        <v>-0.13683483068417379</v>
      </c>
      <c r="E81" s="51">
        <f t="shared" si="72"/>
        <v>4.1936460781910379</v>
      </c>
      <c r="F81" s="51">
        <f t="shared" si="82"/>
        <v>4.5797328006716098</v>
      </c>
      <c r="G81" s="55"/>
      <c r="H81" s="40"/>
      <c r="I81" s="41" t="s">
        <v>36</v>
      </c>
      <c r="J81" s="42">
        <v>690.33</v>
      </c>
      <c r="K81" s="51">
        <f t="shared" si="83"/>
        <v>7.8284695342079047E-2</v>
      </c>
      <c r="L81" s="51">
        <f t="shared" si="73"/>
        <v>4.0452757388958371</v>
      </c>
      <c r="M81" s="51">
        <f t="shared" si="84"/>
        <v>4.627159745377396</v>
      </c>
      <c r="N81" s="44"/>
      <c r="O81" s="40"/>
      <c r="P81" s="41" t="s">
        <v>36</v>
      </c>
      <c r="Q81" s="42">
        <v>609.75</v>
      </c>
      <c r="R81" s="51">
        <f>((Q81/Q80)-1)*100</f>
        <v>0.13630690402681722</v>
      </c>
      <c r="S81" s="51">
        <f t="shared" si="74"/>
        <v>3.5897523019944977</v>
      </c>
      <c r="T81" s="51">
        <f>((Q81/Q69)-1)*100</f>
        <v>3.5756752165788885</v>
      </c>
    </row>
    <row r="82" spans="1:20" s="6" customFormat="1" ht="12.75" customHeight="1" x14ac:dyDescent="0.2">
      <c r="A82" s="40"/>
      <c r="B82" s="41" t="s">
        <v>3</v>
      </c>
      <c r="C82" s="42">
        <v>724.19</v>
      </c>
      <c r="D82" s="51">
        <f t="shared" si="81"/>
        <v>0.23252273324938511</v>
      </c>
      <c r="E82" s="51">
        <f t="shared" si="72"/>
        <v>4.4359199919242087</v>
      </c>
      <c r="F82" s="51">
        <f t="shared" si="82"/>
        <v>4.7092333940603304</v>
      </c>
      <c r="G82" s="55"/>
      <c r="H82" s="40"/>
      <c r="I82" s="41" t="s">
        <v>3</v>
      </c>
      <c r="J82" s="42">
        <v>696.91</v>
      </c>
      <c r="K82" s="51">
        <f t="shared" si="83"/>
        <v>0.95316732577173102</v>
      </c>
      <c r="L82" s="51">
        <f t="shared" si="73"/>
        <v>5.0370013112480905</v>
      </c>
      <c r="M82" s="51">
        <f t="shared" si="84"/>
        <v>5.056001929541587</v>
      </c>
      <c r="N82" s="44"/>
      <c r="O82" s="40"/>
      <c r="P82" s="41" t="s">
        <v>3</v>
      </c>
      <c r="Q82" s="42">
        <v>610.58000000000004</v>
      </c>
      <c r="R82" s="51">
        <f t="shared" ref="R82:R88" si="86">((Q82/Q81)-1)*100</f>
        <v>0.13612136121361473</v>
      </c>
      <c r="S82" s="51">
        <f t="shared" si="74"/>
        <v>3.7307600829057819</v>
      </c>
      <c r="T82" s="51">
        <f>((Q82/Q70)-1)*100</f>
        <v>3.7307600829057819</v>
      </c>
    </row>
    <row r="83" spans="1:20" s="6" customFormat="1" ht="12.75" customHeight="1" x14ac:dyDescent="0.2">
      <c r="A83" s="56"/>
      <c r="B83" s="45" t="s">
        <v>4</v>
      </c>
      <c r="C83" s="42">
        <v>725.85</v>
      </c>
      <c r="D83" s="51">
        <f t="shared" si="81"/>
        <v>0.2292216131125846</v>
      </c>
      <c r="E83" s="51">
        <f t="shared" si="72"/>
        <v>4.6753096923986659</v>
      </c>
      <c r="F83" s="51">
        <f t="shared" si="82"/>
        <v>4.6753096923986659</v>
      </c>
      <c r="G83" s="55"/>
      <c r="H83" s="56"/>
      <c r="I83" s="45" t="s">
        <v>4</v>
      </c>
      <c r="J83" s="42">
        <v>696.91</v>
      </c>
      <c r="K83" s="51">
        <f t="shared" si="83"/>
        <v>0</v>
      </c>
      <c r="L83" s="51">
        <f t="shared" si="73"/>
        <v>5.0370013112480905</v>
      </c>
      <c r="M83" s="51">
        <f t="shared" si="84"/>
        <v>5.0370013112480905</v>
      </c>
      <c r="N83" s="44"/>
      <c r="O83" s="56"/>
      <c r="P83" s="45" t="s">
        <v>4</v>
      </c>
      <c r="Q83" s="42">
        <v>611.5</v>
      </c>
      <c r="R83" s="51">
        <f t="shared" si="86"/>
        <v>0.15067640604016219</v>
      </c>
      <c r="S83" s="51">
        <f t="shared" si="74"/>
        <v>3.8870578641568398</v>
      </c>
      <c r="T83" s="51">
        <f t="shared" ref="T83:T88" si="87">((Q83/Q71)-1)*100</f>
        <v>3.8870578641568398</v>
      </c>
    </row>
    <row r="84" spans="1:20" s="6" customFormat="1" ht="12.75" customHeight="1" x14ac:dyDescent="0.2">
      <c r="A84" s="49">
        <v>2020</v>
      </c>
      <c r="B84" s="52" t="s">
        <v>27</v>
      </c>
      <c r="C84" s="53">
        <v>729.32</v>
      </c>
      <c r="D84" s="54">
        <f t="shared" si="81"/>
        <v>0.47806020527658699</v>
      </c>
      <c r="E84" s="54">
        <f>((C84/C$83)-1)*100</f>
        <v>0.47806020527658699</v>
      </c>
      <c r="F84" s="54">
        <f t="shared" si="82"/>
        <v>4.7858507780060622</v>
      </c>
      <c r="G84" s="55"/>
      <c r="H84" s="49">
        <v>2020</v>
      </c>
      <c r="I84" s="52" t="s">
        <v>27</v>
      </c>
      <c r="J84" s="53">
        <v>697.21</v>
      </c>
      <c r="K84" s="54">
        <f t="shared" si="83"/>
        <v>4.304716534417885E-2</v>
      </c>
      <c r="L84" s="54">
        <f>((J84/J$83)-1)*100</f>
        <v>4.304716534417885E-2</v>
      </c>
      <c r="M84" s="54">
        <f t="shared" si="84"/>
        <v>5.0584654330661172</v>
      </c>
      <c r="N84" s="44"/>
      <c r="O84" s="49">
        <v>2020</v>
      </c>
      <c r="P84" s="52" t="s">
        <v>27</v>
      </c>
      <c r="Q84" s="53">
        <v>612.26</v>
      </c>
      <c r="R84" s="54">
        <f t="shared" si="86"/>
        <v>0.12428454619788365</v>
      </c>
      <c r="S84" s="54">
        <f t="shared" ref="S84:S89" si="88">((Q84/Q$83)-1)*100</f>
        <v>0.12428454619788365</v>
      </c>
      <c r="T84" s="54">
        <f t="shared" si="87"/>
        <v>3.6025517369747906</v>
      </c>
    </row>
    <row r="85" spans="1:20" s="6" customFormat="1" ht="12.75" customHeight="1" x14ac:dyDescent="0.2">
      <c r="A85" s="40"/>
      <c r="B85" s="41" t="s">
        <v>28</v>
      </c>
      <c r="C85" s="42">
        <v>731.79</v>
      </c>
      <c r="D85" s="51">
        <f>((C85/C84)-1)*100</f>
        <v>0.33867163933525291</v>
      </c>
      <c r="E85" s="51">
        <f>((C85/C$83)-1)*100</f>
        <v>0.81835089894606305</v>
      </c>
      <c r="F85" s="51">
        <f>((C85/C73)-1)*100</f>
        <v>5.2617194804447376</v>
      </c>
      <c r="G85" s="55"/>
      <c r="H85" s="40"/>
      <c r="I85" s="41" t="s">
        <v>28</v>
      </c>
      <c r="J85" s="42">
        <v>697.36</v>
      </c>
      <c r="K85" s="51">
        <f>((J85/J84)-1)*100</f>
        <v>2.1514321366589151E-2</v>
      </c>
      <c r="L85" s="51">
        <f>((J85/J$83)-1)*100</f>
        <v>6.4570748016246071E-2</v>
      </c>
      <c r="M85" s="51">
        <f>((J85/J73)-1)*100</f>
        <v>5.0715684797348226</v>
      </c>
      <c r="N85" s="44"/>
      <c r="O85" s="40"/>
      <c r="P85" s="41" t="s">
        <v>28</v>
      </c>
      <c r="Q85" s="42">
        <v>624.79</v>
      </c>
      <c r="R85" s="51">
        <f>((Q85/Q84)-1)*100</f>
        <v>2.0465161859340775</v>
      </c>
      <c r="S85" s="51">
        <f>((Q85/Q$83)-1)*100</f>
        <v>2.1733442354864962</v>
      </c>
      <c r="T85" s="51">
        <f>((Q85/Q73)-1)*100</f>
        <v>5.6512843059336682</v>
      </c>
    </row>
    <row r="86" spans="1:20" s="6" customFormat="1" ht="12.75" customHeight="1" x14ac:dyDescent="0.2">
      <c r="A86" s="40"/>
      <c r="B86" s="41" t="s">
        <v>29</v>
      </c>
      <c r="C86" s="42">
        <v>733.73</v>
      </c>
      <c r="D86" s="51">
        <f>((C86/C85)-1)*100</f>
        <v>0.2651033766517763</v>
      </c>
      <c r="E86" s="51">
        <f>((C86/C$83)-1)*100</f>
        <v>1.0856237514637934</v>
      </c>
      <c r="F86" s="51">
        <f>((C86/C74)-1)*100</f>
        <v>4.8320498349787799</v>
      </c>
      <c r="G86" s="55"/>
      <c r="H86" s="40"/>
      <c r="I86" s="41" t="s">
        <v>29</v>
      </c>
      <c r="J86" s="42">
        <v>697.45</v>
      </c>
      <c r="K86" s="51">
        <f>((J86/J85)-1)*100</f>
        <v>1.2905816221175925E-2</v>
      </c>
      <c r="L86" s="51">
        <f>((J86/J$83)-1)*100</f>
        <v>7.7484897619495285E-2</v>
      </c>
      <c r="M86" s="51">
        <f>((J86/J74)-1)*100</f>
        <v>4.1280979396834949</v>
      </c>
      <c r="N86" s="44"/>
      <c r="O86" s="40"/>
      <c r="P86" s="41" t="s">
        <v>29</v>
      </c>
      <c r="Q86" s="42">
        <v>624.79</v>
      </c>
      <c r="R86" s="51">
        <f>((Q86/Q85)-1)*100</f>
        <v>0</v>
      </c>
      <c r="S86" s="51">
        <f>((Q86/Q$83)-1)*100</f>
        <v>2.1733442354864962</v>
      </c>
      <c r="T86" s="51">
        <f>((Q86/Q74)-1)*100</f>
        <v>5.6512843059336682</v>
      </c>
    </row>
    <row r="87" spans="1:20" s="6" customFormat="1" ht="12.75" customHeight="1" x14ac:dyDescent="0.2">
      <c r="A87" s="40"/>
      <c r="B87" s="41" t="s">
        <v>30</v>
      </c>
      <c r="C87" s="42">
        <v>731.22</v>
      </c>
      <c r="D87" s="51">
        <f t="shared" si="81"/>
        <v>-0.34208768893189134</v>
      </c>
      <c r="E87" s="51">
        <f t="shared" ref="E87:E95" si="89">((C87/C$83)-1)*100</f>
        <v>0.7398222773300267</v>
      </c>
      <c r="F87" s="51">
        <f t="shared" si="82"/>
        <v>4.7608131921660801</v>
      </c>
      <c r="G87" s="55"/>
      <c r="H87" s="40"/>
      <c r="I87" s="41" t="s">
        <v>30</v>
      </c>
      <c r="J87" s="42">
        <v>697.66</v>
      </c>
      <c r="K87" s="51">
        <f t="shared" si="83"/>
        <v>3.010968528209812E-2</v>
      </c>
      <c r="L87" s="51">
        <f t="shared" ref="L87:L95" si="90">((J87/J$83)-1)*100</f>
        <v>0.10761791336040272</v>
      </c>
      <c r="M87" s="51">
        <f t="shared" si="84"/>
        <v>4.1361295619075866</v>
      </c>
      <c r="N87" s="44"/>
      <c r="O87" s="40"/>
      <c r="P87" s="41" t="s">
        <v>30</v>
      </c>
      <c r="Q87" s="42">
        <v>623.84</v>
      </c>
      <c r="R87" s="51">
        <f t="shared" si="86"/>
        <v>-0.15205108916594989</v>
      </c>
      <c r="S87" s="51">
        <f t="shared" si="88"/>
        <v>2.0179885527391805</v>
      </c>
      <c r="T87" s="51">
        <f t="shared" si="87"/>
        <v>5.4033048356030067</v>
      </c>
    </row>
    <row r="88" spans="1:20" s="6" customFormat="1" ht="12.75" customHeight="1" x14ac:dyDescent="0.2">
      <c r="A88" s="40"/>
      <c r="B88" s="41" t="s">
        <v>31</v>
      </c>
      <c r="C88" s="42">
        <v>731.82</v>
      </c>
      <c r="D88" s="51">
        <f>((C88/C87)-1)*100</f>
        <v>8.2054648395835095E-2</v>
      </c>
      <c r="E88" s="51">
        <f>((C88/C$83)-1)*100</f>
        <v>0.82248398429427549</v>
      </c>
      <c r="F88" s="51">
        <f>((C88/C76)-1)*100</f>
        <v>4.4099813100112906</v>
      </c>
      <c r="G88" s="55"/>
      <c r="H88" s="40"/>
      <c r="I88" s="41" t="s">
        <v>31</v>
      </c>
      <c r="J88" s="42">
        <v>697.81</v>
      </c>
      <c r="K88" s="51">
        <f>((J88/J87)-1)*100</f>
        <v>2.1500444342503755E-2</v>
      </c>
      <c r="L88" s="51">
        <f>((J88/J$83)-1)*100</f>
        <v>0.12914149603249214</v>
      </c>
      <c r="M88" s="51">
        <f>((J88/J76)-1)*100</f>
        <v>4.1367577489590746</v>
      </c>
      <c r="N88" s="44"/>
      <c r="O88" s="40"/>
      <c r="P88" s="41" t="s">
        <v>31</v>
      </c>
      <c r="Q88" s="42">
        <v>623.84</v>
      </c>
      <c r="R88" s="51">
        <f>((Q88/Q87)-1)*100</f>
        <v>0</v>
      </c>
      <c r="S88" s="51">
        <f>((Q88/Q$83)-1)*100</f>
        <v>2.0179885527391805</v>
      </c>
      <c r="T88" s="51">
        <f>((Q88/Q76)-1)*100</f>
        <v>4.1486502278835991</v>
      </c>
    </row>
    <row r="89" spans="1:20" s="6" customFormat="1" ht="12.75" hidden="1" customHeight="1" x14ac:dyDescent="0.2">
      <c r="A89" s="40"/>
      <c r="B89" s="41" t="s">
        <v>32</v>
      </c>
      <c r="C89" s="42"/>
      <c r="D89" s="51">
        <f>((C89/C88)-1)*100</f>
        <v>-100</v>
      </c>
      <c r="E89" s="51">
        <f t="shared" si="89"/>
        <v>-100</v>
      </c>
      <c r="F89" s="51">
        <f>((C89/C77)-1)*100</f>
        <v>-100</v>
      </c>
      <c r="G89" s="55"/>
      <c r="H89" s="40"/>
      <c r="I89" s="41" t="s">
        <v>32</v>
      </c>
      <c r="J89" s="42"/>
      <c r="K89" s="51">
        <f>((J89/J88)-1)*100</f>
        <v>-100</v>
      </c>
      <c r="L89" s="51">
        <f t="shared" si="90"/>
        <v>-100</v>
      </c>
      <c r="M89" s="51">
        <f>((J89/J77)-1)*100</f>
        <v>-100</v>
      </c>
      <c r="N89" s="44"/>
      <c r="O89" s="40"/>
      <c r="P89" s="41" t="s">
        <v>32</v>
      </c>
      <c r="Q89" s="42"/>
      <c r="R89" s="51">
        <f>((Q89/Q88)-1)*100</f>
        <v>-100</v>
      </c>
      <c r="S89" s="51">
        <f t="shared" si="88"/>
        <v>-100</v>
      </c>
      <c r="T89" s="51">
        <f>((Q89/Q77)-1)*100</f>
        <v>-100</v>
      </c>
    </row>
    <row r="90" spans="1:20" s="6" customFormat="1" ht="12.75" hidden="1" customHeight="1" x14ac:dyDescent="0.2">
      <c r="A90" s="40"/>
      <c r="B90" s="41" t="s">
        <v>33</v>
      </c>
      <c r="C90" s="42"/>
      <c r="D90" s="51" t="e">
        <f t="shared" ref="D90" si="91">((C90/C89)-1)*100</f>
        <v>#DIV/0!</v>
      </c>
      <c r="E90" s="54">
        <f t="shared" si="89"/>
        <v>-100</v>
      </c>
      <c r="F90" s="51">
        <f t="shared" ref="F90" si="92">((C90/C78)-1)*100</f>
        <v>-100</v>
      </c>
      <c r="G90" s="55"/>
      <c r="H90" s="40"/>
      <c r="I90" s="41" t="s">
        <v>33</v>
      </c>
      <c r="J90" s="42"/>
      <c r="K90" s="51" t="e">
        <f t="shared" ref="K90" si="93">((J90/J89)-1)*100</f>
        <v>#DIV/0!</v>
      </c>
      <c r="L90" s="54">
        <f t="shared" si="90"/>
        <v>-100</v>
      </c>
      <c r="M90" s="51">
        <f t="shared" ref="M90" si="94">((J90/J78)-1)*100</f>
        <v>-100</v>
      </c>
      <c r="N90" s="44"/>
      <c r="O90" s="40"/>
      <c r="P90" s="41" t="s">
        <v>33</v>
      </c>
      <c r="Q90" s="42"/>
      <c r="R90" s="51" t="e">
        <f t="shared" ref="R90:R92" si="95">((Q90/Q89)-1)*100</f>
        <v>#DIV/0!</v>
      </c>
      <c r="S90" s="54">
        <f t="shared" ref="S90" si="96">((Q90/Q$83)-1)*100</f>
        <v>-100</v>
      </c>
      <c r="T90" s="51">
        <f t="shared" ref="T90" si="97">((Q90/Q78)-1)*100</f>
        <v>-100</v>
      </c>
    </row>
    <row r="91" spans="1:20" s="6" customFormat="1" ht="12.75" hidden="1" customHeight="1" x14ac:dyDescent="0.2">
      <c r="A91" s="40"/>
      <c r="B91" s="41" t="s">
        <v>34</v>
      </c>
      <c r="C91" s="42"/>
      <c r="D91" s="51" t="e">
        <f>((C91/C90)-1)*100</f>
        <v>#DIV/0!</v>
      </c>
      <c r="E91" s="51">
        <f t="shared" si="89"/>
        <v>-100</v>
      </c>
      <c r="F91" s="51">
        <f>((C91/C79)-1)*100</f>
        <v>-100</v>
      </c>
      <c r="G91" s="55"/>
      <c r="H91" s="40"/>
      <c r="I91" s="41" t="s">
        <v>34</v>
      </c>
      <c r="J91" s="42"/>
      <c r="K91" s="51" t="e">
        <f>((J91/J90)-1)*100</f>
        <v>#DIV/0!</v>
      </c>
      <c r="L91" s="51">
        <f t="shared" si="90"/>
        <v>-100</v>
      </c>
      <c r="M91" s="51">
        <f>((J91/J79)-1)*100</f>
        <v>-100</v>
      </c>
      <c r="N91" s="44"/>
      <c r="O91" s="40"/>
      <c r="P91" s="41" t="s">
        <v>34</v>
      </c>
      <c r="Q91" s="42"/>
      <c r="R91" s="51" t="e">
        <f t="shared" si="95"/>
        <v>#DIV/0!</v>
      </c>
      <c r="S91" s="51">
        <f>((Q91/Q$83)-1)*100</f>
        <v>-100</v>
      </c>
      <c r="T91" s="51">
        <f>((Q91/Q79)-1)*100</f>
        <v>-100</v>
      </c>
    </row>
    <row r="92" spans="1:20" s="6" customFormat="1" ht="12.75" hidden="1" customHeight="1" x14ac:dyDescent="0.2">
      <c r="A92" s="40"/>
      <c r="B92" s="41" t="s">
        <v>35</v>
      </c>
      <c r="C92" s="42"/>
      <c r="D92" s="51" t="e">
        <f t="shared" ref="D92:D95" si="98">((C92/C91)-1)*100</f>
        <v>#DIV/0!</v>
      </c>
      <c r="E92" s="54">
        <f t="shared" si="89"/>
        <v>-100</v>
      </c>
      <c r="F92" s="51">
        <f t="shared" ref="F92:F95" si="99">((C92/C80)-1)*100</f>
        <v>-100</v>
      </c>
      <c r="G92" s="55"/>
      <c r="H92" s="40"/>
      <c r="I92" s="41" t="s">
        <v>35</v>
      </c>
      <c r="J92" s="42"/>
      <c r="K92" s="51" t="e">
        <f t="shared" ref="K92:K95" si="100">((J92/J91)-1)*100</f>
        <v>#DIV/0!</v>
      </c>
      <c r="L92" s="54">
        <f t="shared" si="90"/>
        <v>-100</v>
      </c>
      <c r="M92" s="51">
        <f t="shared" ref="M92:M95" si="101">((J92/J80)-1)*100</f>
        <v>-100</v>
      </c>
      <c r="N92" s="44"/>
      <c r="O92" s="40"/>
      <c r="P92" s="41" t="s">
        <v>35</v>
      </c>
      <c r="Q92" s="42"/>
      <c r="R92" s="51" t="e">
        <f t="shared" si="95"/>
        <v>#DIV/0!</v>
      </c>
      <c r="S92" s="54">
        <f>((Q92/Q$83)-1)*100</f>
        <v>-100</v>
      </c>
      <c r="T92" s="51">
        <f t="shared" ref="T92" si="102">((Q92/Q80)-1)*100</f>
        <v>-100</v>
      </c>
    </row>
    <row r="93" spans="1:20" s="6" customFormat="1" ht="12.75" hidden="1" customHeight="1" x14ac:dyDescent="0.2">
      <c r="A93" s="40"/>
      <c r="B93" s="41" t="s">
        <v>36</v>
      </c>
      <c r="C93" s="42"/>
      <c r="D93" s="51" t="e">
        <f t="shared" si="98"/>
        <v>#DIV/0!</v>
      </c>
      <c r="E93" s="51">
        <f t="shared" si="89"/>
        <v>-100</v>
      </c>
      <c r="F93" s="51">
        <f t="shared" si="99"/>
        <v>-100</v>
      </c>
      <c r="G93" s="55"/>
      <c r="H93" s="40"/>
      <c r="I93" s="41" t="s">
        <v>36</v>
      </c>
      <c r="J93" s="42"/>
      <c r="K93" s="51" t="e">
        <f t="shared" si="100"/>
        <v>#DIV/0!</v>
      </c>
      <c r="L93" s="51">
        <f t="shared" si="90"/>
        <v>-100</v>
      </c>
      <c r="M93" s="51">
        <f t="shared" si="101"/>
        <v>-100</v>
      </c>
      <c r="N93" s="44"/>
      <c r="O93" s="40"/>
      <c r="P93" s="41" t="s">
        <v>36</v>
      </c>
      <c r="Q93" s="42"/>
      <c r="R93" s="51" t="e">
        <f>((Q93/Q92)-1)*100</f>
        <v>#DIV/0!</v>
      </c>
      <c r="S93" s="51">
        <f>((Q93/Q$83)-1)*100</f>
        <v>-100</v>
      </c>
      <c r="T93" s="51">
        <f>((Q93/Q81)-1)*100</f>
        <v>-100</v>
      </c>
    </row>
    <row r="94" spans="1:20" s="6" customFormat="1" ht="12.75" hidden="1" customHeight="1" x14ac:dyDescent="0.2">
      <c r="A94" s="40"/>
      <c r="B94" s="41" t="s">
        <v>3</v>
      </c>
      <c r="C94" s="42"/>
      <c r="D94" s="51" t="e">
        <f t="shared" si="98"/>
        <v>#DIV/0!</v>
      </c>
      <c r="E94" s="54">
        <f t="shared" si="89"/>
        <v>-100</v>
      </c>
      <c r="F94" s="51">
        <f t="shared" si="99"/>
        <v>-100</v>
      </c>
      <c r="G94" s="55"/>
      <c r="H94" s="40"/>
      <c r="I94" s="41" t="s">
        <v>3</v>
      </c>
      <c r="J94" s="42"/>
      <c r="K94" s="51" t="e">
        <f t="shared" si="100"/>
        <v>#DIV/0!</v>
      </c>
      <c r="L94" s="54">
        <f t="shared" si="90"/>
        <v>-100</v>
      </c>
      <c r="M94" s="51">
        <f t="shared" si="101"/>
        <v>-100</v>
      </c>
      <c r="N94" s="44"/>
      <c r="O94" s="40"/>
      <c r="P94" s="41" t="s">
        <v>3</v>
      </c>
      <c r="Q94" s="42"/>
      <c r="R94" s="51" t="e">
        <f t="shared" ref="R94:R95" si="103">((Q94/Q93)-1)*100</f>
        <v>#DIV/0!</v>
      </c>
      <c r="S94" s="54">
        <f>((Q94/Q$83)-1)*100</f>
        <v>-100</v>
      </c>
      <c r="T94" s="51">
        <f>((Q94/Q82)-1)*100</f>
        <v>-100</v>
      </c>
    </row>
    <row r="95" spans="1:20" s="6" customFormat="1" ht="12.75" hidden="1" customHeight="1" x14ac:dyDescent="0.2">
      <c r="A95" s="56"/>
      <c r="B95" s="45" t="s">
        <v>4</v>
      </c>
      <c r="C95" s="42"/>
      <c r="D95" s="51" t="e">
        <f t="shared" si="98"/>
        <v>#DIV/0!</v>
      </c>
      <c r="E95" s="51">
        <f t="shared" si="89"/>
        <v>-100</v>
      </c>
      <c r="F95" s="51">
        <f t="shared" si="99"/>
        <v>-100</v>
      </c>
      <c r="G95" s="55"/>
      <c r="H95" s="56"/>
      <c r="I95" s="45" t="s">
        <v>4</v>
      </c>
      <c r="J95" s="42"/>
      <c r="K95" s="51" t="e">
        <f t="shared" si="100"/>
        <v>#DIV/0!</v>
      </c>
      <c r="L95" s="51">
        <f t="shared" si="90"/>
        <v>-100</v>
      </c>
      <c r="M95" s="51">
        <f t="shared" si="101"/>
        <v>-100</v>
      </c>
      <c r="N95" s="44"/>
      <c r="O95" s="56"/>
      <c r="P95" s="45" t="s">
        <v>4</v>
      </c>
      <c r="Q95" s="42"/>
      <c r="R95" s="51" t="e">
        <f t="shared" si="103"/>
        <v>#DIV/0!</v>
      </c>
      <c r="S95" s="51">
        <f>((Q95/Q$83)-1)*100</f>
        <v>-100</v>
      </c>
      <c r="T95" s="51">
        <f t="shared" ref="T95" si="104">((Q95/Q83)-1)*100</f>
        <v>-100</v>
      </c>
    </row>
    <row r="96" spans="1:20" s="20" customFormat="1" ht="12.75" customHeight="1" x14ac:dyDescent="0.2">
      <c r="A96" s="11"/>
      <c r="B96" s="12"/>
      <c r="C96" s="13"/>
      <c r="D96" s="14"/>
      <c r="E96" s="14"/>
      <c r="F96" s="13"/>
      <c r="G96" s="6"/>
      <c r="H96" s="23"/>
      <c r="I96" s="12"/>
      <c r="J96" s="13"/>
      <c r="K96" s="14"/>
      <c r="L96" s="14"/>
      <c r="M96" s="15"/>
      <c r="N96" s="6"/>
      <c r="O96" s="23"/>
      <c r="P96" s="12"/>
      <c r="Q96" s="13"/>
      <c r="R96" s="14"/>
      <c r="S96" s="14"/>
      <c r="T96" s="15"/>
    </row>
    <row r="97" spans="1:20" s="20" customFormat="1" ht="12.75" customHeight="1" x14ac:dyDescent="0.2">
      <c r="A97" s="58" t="s">
        <v>10</v>
      </c>
      <c r="B97" s="58"/>
      <c r="C97" s="58"/>
      <c r="D97" s="58"/>
      <c r="E97" s="58"/>
      <c r="F97" s="58"/>
      <c r="G97" s="2"/>
      <c r="H97" s="58" t="s">
        <v>11</v>
      </c>
      <c r="I97" s="58"/>
      <c r="J97" s="58"/>
      <c r="K97" s="58"/>
      <c r="L97" s="58"/>
      <c r="M97" s="58"/>
      <c r="N97" s="2"/>
      <c r="O97" s="58" t="s">
        <v>12</v>
      </c>
      <c r="P97" s="58"/>
      <c r="Q97" s="58"/>
      <c r="R97" s="58"/>
      <c r="S97" s="58"/>
      <c r="T97" s="58"/>
    </row>
    <row r="98" spans="1:20" s="20" customFormat="1" ht="12.75" customHeight="1" x14ac:dyDescent="0.2">
      <c r="A98" s="28" t="s">
        <v>0</v>
      </c>
      <c r="B98" s="29"/>
      <c r="C98" s="61" t="s">
        <v>17</v>
      </c>
      <c r="D98" s="59" t="s">
        <v>18</v>
      </c>
      <c r="E98" s="60"/>
      <c r="F98" s="60"/>
      <c r="G98" s="9"/>
      <c r="H98" s="28" t="s">
        <v>0</v>
      </c>
      <c r="I98" s="29"/>
      <c r="J98" s="61" t="s">
        <v>17</v>
      </c>
      <c r="K98" s="59" t="s">
        <v>18</v>
      </c>
      <c r="L98" s="60"/>
      <c r="M98" s="60"/>
      <c r="N98" s="1"/>
      <c r="O98" s="28" t="s">
        <v>0</v>
      </c>
      <c r="P98" s="29"/>
      <c r="Q98" s="61" t="s">
        <v>17</v>
      </c>
      <c r="R98" s="59" t="s">
        <v>18</v>
      </c>
      <c r="S98" s="60"/>
      <c r="T98" s="60"/>
    </row>
    <row r="99" spans="1:20" ht="12.75" customHeight="1" x14ac:dyDescent="0.2">
      <c r="A99" s="32" t="s">
        <v>1</v>
      </c>
      <c r="B99" s="33"/>
      <c r="C99" s="63"/>
      <c r="D99" s="61" t="s">
        <v>19</v>
      </c>
      <c r="E99" s="59" t="s">
        <v>20</v>
      </c>
      <c r="F99" s="60"/>
      <c r="G99" s="9"/>
      <c r="H99" s="32" t="s">
        <v>1</v>
      </c>
      <c r="I99" s="33"/>
      <c r="J99" s="63"/>
      <c r="K99" s="61" t="s">
        <v>19</v>
      </c>
      <c r="L99" s="59" t="s">
        <v>20</v>
      </c>
      <c r="M99" s="60"/>
      <c r="N99" s="1"/>
      <c r="O99" s="32" t="s">
        <v>1</v>
      </c>
      <c r="P99" s="33"/>
      <c r="Q99" s="63"/>
      <c r="R99" s="61" t="s">
        <v>19</v>
      </c>
      <c r="S99" s="59" t="s">
        <v>20</v>
      </c>
      <c r="T99" s="60"/>
    </row>
    <row r="100" spans="1:20" ht="12.75" customHeight="1" x14ac:dyDescent="0.2">
      <c r="A100" s="34" t="s">
        <v>2</v>
      </c>
      <c r="B100" s="35"/>
      <c r="C100" s="62"/>
      <c r="D100" s="62"/>
      <c r="E100" s="30" t="s">
        <v>21</v>
      </c>
      <c r="F100" s="31" t="s">
        <v>22</v>
      </c>
      <c r="G100" s="9"/>
      <c r="H100" s="34" t="s">
        <v>2</v>
      </c>
      <c r="I100" s="35"/>
      <c r="J100" s="62"/>
      <c r="K100" s="62"/>
      <c r="L100" s="30" t="s">
        <v>21</v>
      </c>
      <c r="M100" s="31" t="s">
        <v>22</v>
      </c>
      <c r="N100" s="1"/>
      <c r="O100" s="34" t="s">
        <v>2</v>
      </c>
      <c r="P100" s="35"/>
      <c r="Q100" s="62"/>
      <c r="R100" s="62"/>
      <c r="S100" s="30" t="s">
        <v>21</v>
      </c>
      <c r="T100" s="31" t="s">
        <v>22</v>
      </c>
    </row>
    <row r="101" spans="1:20" ht="12.75" customHeight="1" x14ac:dyDescent="0.2">
      <c r="A101" s="49">
        <v>2013</v>
      </c>
      <c r="B101" s="41" t="s">
        <v>3</v>
      </c>
      <c r="C101" s="42">
        <v>423.41</v>
      </c>
      <c r="D101" s="51" t="s">
        <v>8</v>
      </c>
      <c r="E101" s="43" t="s">
        <v>8</v>
      </c>
      <c r="F101" s="43" t="s">
        <v>8</v>
      </c>
      <c r="G101" s="44"/>
      <c r="H101" s="40"/>
      <c r="I101" s="41" t="s">
        <v>3</v>
      </c>
      <c r="J101" s="42">
        <v>539.91999999999996</v>
      </c>
      <c r="K101" s="51" t="s">
        <v>8</v>
      </c>
      <c r="L101" s="43" t="s">
        <v>8</v>
      </c>
      <c r="M101" s="43" t="s">
        <v>8</v>
      </c>
      <c r="N101" s="44"/>
      <c r="O101" s="40"/>
      <c r="P101" s="41" t="s">
        <v>3</v>
      </c>
      <c r="Q101" s="42">
        <v>536.70000000000005</v>
      </c>
      <c r="R101" s="51" t="s">
        <v>8</v>
      </c>
      <c r="S101" s="43" t="s">
        <v>8</v>
      </c>
      <c r="T101" s="43" t="s">
        <v>8</v>
      </c>
    </row>
    <row r="102" spans="1:20" ht="12.75" customHeight="1" x14ac:dyDescent="0.2">
      <c r="A102" s="40"/>
      <c r="B102" s="45" t="s">
        <v>4</v>
      </c>
      <c r="C102" s="46">
        <v>421.13</v>
      </c>
      <c r="D102" s="51">
        <f t="shared" ref="D102:D107" si="105">((C102/C101)-1)*100</f>
        <v>-0.53848515623156068</v>
      </c>
      <c r="E102" s="47" t="s">
        <v>8</v>
      </c>
      <c r="F102" s="47" t="s">
        <v>8</v>
      </c>
      <c r="G102" s="48"/>
      <c r="H102" s="40"/>
      <c r="I102" s="45" t="s">
        <v>4</v>
      </c>
      <c r="J102" s="46">
        <v>541.01</v>
      </c>
      <c r="K102" s="51">
        <f t="shared" ref="K102:K107" si="106">((J102/J101)-1)*100</f>
        <v>0.20188176026079141</v>
      </c>
      <c r="L102" s="47" t="s">
        <v>8</v>
      </c>
      <c r="M102" s="47" t="s">
        <v>8</v>
      </c>
      <c r="N102" s="44"/>
      <c r="O102" s="40"/>
      <c r="P102" s="45" t="s">
        <v>4</v>
      </c>
      <c r="Q102" s="46">
        <v>536.83000000000004</v>
      </c>
      <c r="R102" s="51">
        <f t="shared" ref="R102:R107" si="107">((Q102/Q101)-1)*100</f>
        <v>2.4222098006343451E-2</v>
      </c>
      <c r="S102" s="47" t="s">
        <v>8</v>
      </c>
      <c r="T102" s="47" t="s">
        <v>8</v>
      </c>
    </row>
    <row r="103" spans="1:20" ht="12.75" customHeight="1" x14ac:dyDescent="0.2">
      <c r="A103" s="49">
        <v>2014</v>
      </c>
      <c r="B103" s="52" t="s">
        <v>27</v>
      </c>
      <c r="C103" s="53">
        <v>431.26</v>
      </c>
      <c r="D103" s="54">
        <f t="shared" si="105"/>
        <v>2.4054330016859415</v>
      </c>
      <c r="E103" s="54">
        <f t="shared" ref="E103:E114" si="108">((C103/C$102)-1)*100</f>
        <v>2.4054330016859415</v>
      </c>
      <c r="F103" s="54" t="s">
        <v>8</v>
      </c>
      <c r="G103" s="44"/>
      <c r="H103" s="49">
        <f>A103</f>
        <v>2014</v>
      </c>
      <c r="I103" s="52" t="s">
        <v>27</v>
      </c>
      <c r="J103" s="53">
        <v>545.22</v>
      </c>
      <c r="K103" s="54">
        <f t="shared" si="106"/>
        <v>0.77817415574574778</v>
      </c>
      <c r="L103" s="54">
        <f>((J103/J$102)-1)*100</f>
        <v>0.77817415574574778</v>
      </c>
      <c r="M103" s="54" t="s">
        <v>8</v>
      </c>
      <c r="N103" s="44"/>
      <c r="O103" s="49">
        <f>A103</f>
        <v>2014</v>
      </c>
      <c r="P103" s="52" t="s">
        <v>27</v>
      </c>
      <c r="Q103" s="53">
        <v>541.92999999999995</v>
      </c>
      <c r="R103" s="54">
        <f t="shared" si="107"/>
        <v>0.95002142205165008</v>
      </c>
      <c r="S103" s="54">
        <f t="shared" ref="S103:S114" si="109">((Q103/Q$102)-1)*100</f>
        <v>0.95002142205165008</v>
      </c>
      <c r="T103" s="54" t="s">
        <v>8</v>
      </c>
    </row>
    <row r="104" spans="1:20" ht="12.75" customHeight="1" x14ac:dyDescent="0.2">
      <c r="A104" s="40"/>
      <c r="B104" s="41" t="s">
        <v>28</v>
      </c>
      <c r="C104" s="42">
        <v>431.26</v>
      </c>
      <c r="D104" s="51">
        <f t="shared" si="105"/>
        <v>0</v>
      </c>
      <c r="E104" s="51">
        <f t="shared" si="108"/>
        <v>2.4054330016859415</v>
      </c>
      <c r="F104" s="51" t="s">
        <v>8</v>
      </c>
      <c r="G104" s="44"/>
      <c r="H104" s="40"/>
      <c r="I104" s="41" t="s">
        <v>28</v>
      </c>
      <c r="J104" s="42">
        <v>546.36</v>
      </c>
      <c r="K104" s="51">
        <f t="shared" si="106"/>
        <v>0.20908990866073118</v>
      </c>
      <c r="L104" s="51">
        <f>((J104/J$102)-1)*100</f>
        <v>0.98889114803792921</v>
      </c>
      <c r="M104" s="51" t="s">
        <v>8</v>
      </c>
      <c r="N104" s="44"/>
      <c r="O104" s="40"/>
      <c r="P104" s="41" t="s">
        <v>28</v>
      </c>
      <c r="Q104" s="42">
        <v>542.67999999999995</v>
      </c>
      <c r="R104" s="51">
        <f t="shared" si="107"/>
        <v>0.13839425756094759</v>
      </c>
      <c r="S104" s="51">
        <f t="shared" si="109"/>
        <v>1.0897304547063058</v>
      </c>
      <c r="T104" s="51" t="s">
        <v>8</v>
      </c>
    </row>
    <row r="105" spans="1:20" ht="12.75" customHeight="1" x14ac:dyDescent="0.2">
      <c r="A105" s="40"/>
      <c r="B105" s="41" t="s">
        <v>29</v>
      </c>
      <c r="C105" s="42">
        <v>431.26</v>
      </c>
      <c r="D105" s="51">
        <f t="shared" si="105"/>
        <v>0</v>
      </c>
      <c r="E105" s="51">
        <f t="shared" si="108"/>
        <v>2.4054330016859415</v>
      </c>
      <c r="F105" s="51" t="s">
        <v>8</v>
      </c>
      <c r="G105" s="44"/>
      <c r="H105" s="40"/>
      <c r="I105" s="41" t="s">
        <v>29</v>
      </c>
      <c r="J105" s="42">
        <v>554.15</v>
      </c>
      <c r="K105" s="51">
        <f t="shared" si="106"/>
        <v>1.4257998389340276</v>
      </c>
      <c r="L105" s="51">
        <f>((J105/J$102)-1)*100</f>
        <v>2.4287905953679134</v>
      </c>
      <c r="M105" s="51" t="s">
        <v>8</v>
      </c>
      <c r="N105" s="44"/>
      <c r="O105" s="40"/>
      <c r="P105" s="41" t="s">
        <v>29</v>
      </c>
      <c r="Q105" s="42">
        <v>542.73</v>
      </c>
      <c r="R105" s="51">
        <f t="shared" si="107"/>
        <v>9.2135328370490654E-3</v>
      </c>
      <c r="S105" s="51">
        <f t="shared" si="109"/>
        <v>1.0990443902166414</v>
      </c>
      <c r="T105" s="51" t="s">
        <v>8</v>
      </c>
    </row>
    <row r="106" spans="1:20" ht="12.75" customHeight="1" x14ac:dyDescent="0.2">
      <c r="A106" s="40"/>
      <c r="B106" s="41" t="s">
        <v>30</v>
      </c>
      <c r="C106" s="42">
        <v>431.26</v>
      </c>
      <c r="D106" s="51">
        <f t="shared" si="105"/>
        <v>0</v>
      </c>
      <c r="E106" s="51">
        <f t="shared" si="108"/>
        <v>2.4054330016859415</v>
      </c>
      <c r="F106" s="51" t="s">
        <v>8</v>
      </c>
      <c r="G106" s="44"/>
      <c r="H106" s="40"/>
      <c r="I106" s="41" t="s">
        <v>30</v>
      </c>
      <c r="J106" s="42">
        <v>554.4</v>
      </c>
      <c r="K106" s="51">
        <f t="shared" si="106"/>
        <v>4.5114138771085166E-2</v>
      </c>
      <c r="L106" s="51">
        <f>((J106/J$102)-1)*100</f>
        <v>2.4750004620986754</v>
      </c>
      <c r="M106" s="51" t="s">
        <v>8</v>
      </c>
      <c r="N106" s="44"/>
      <c r="O106" s="40"/>
      <c r="P106" s="41" t="s">
        <v>30</v>
      </c>
      <c r="Q106" s="42">
        <v>542.55999999999995</v>
      </c>
      <c r="R106" s="51">
        <f t="shared" si="107"/>
        <v>-3.1323125679449948E-2</v>
      </c>
      <c r="S106" s="51">
        <f t="shared" si="109"/>
        <v>1.0673770094815627</v>
      </c>
      <c r="T106" s="51" t="s">
        <v>8</v>
      </c>
    </row>
    <row r="107" spans="1:20" ht="12.75" customHeight="1" x14ac:dyDescent="0.2">
      <c r="A107" s="40"/>
      <c r="B107" s="41" t="s">
        <v>31</v>
      </c>
      <c r="C107" s="42">
        <v>431.26</v>
      </c>
      <c r="D107" s="51">
        <f t="shared" si="105"/>
        <v>0</v>
      </c>
      <c r="E107" s="51">
        <f t="shared" si="108"/>
        <v>2.4054330016859415</v>
      </c>
      <c r="F107" s="51" t="s">
        <v>8</v>
      </c>
      <c r="G107" s="44"/>
      <c r="H107" s="40"/>
      <c r="I107" s="41" t="s">
        <v>31</v>
      </c>
      <c r="J107" s="42">
        <v>563.62</v>
      </c>
      <c r="K107" s="51">
        <f t="shared" si="106"/>
        <v>1.6630591630591773</v>
      </c>
      <c r="L107" s="51">
        <f t="shared" ref="L107" si="110">((J107/J$102)-1)*100</f>
        <v>4.1792203471285205</v>
      </c>
      <c r="M107" s="51" t="s">
        <v>8</v>
      </c>
      <c r="N107" s="44"/>
      <c r="O107" s="40"/>
      <c r="P107" s="41" t="s">
        <v>31</v>
      </c>
      <c r="Q107" s="42">
        <v>546.54</v>
      </c>
      <c r="R107" s="51">
        <f t="shared" si="107"/>
        <v>0.73355942199941904</v>
      </c>
      <c r="S107" s="51">
        <f t="shared" si="109"/>
        <v>1.8087662761022916</v>
      </c>
      <c r="T107" s="51" t="s">
        <v>8</v>
      </c>
    </row>
    <row r="108" spans="1:20" ht="12.75" customHeight="1" x14ac:dyDescent="0.2">
      <c r="A108" s="40"/>
      <c r="B108" s="41" t="s">
        <v>32</v>
      </c>
      <c r="C108" s="42">
        <v>431.26</v>
      </c>
      <c r="D108" s="51">
        <f>((C108/C107)-1)*100</f>
        <v>0</v>
      </c>
      <c r="E108" s="51">
        <f t="shared" si="108"/>
        <v>2.4054330016859415</v>
      </c>
      <c r="F108" s="51" t="s">
        <v>8</v>
      </c>
      <c r="G108" s="44"/>
      <c r="H108" s="40"/>
      <c r="I108" s="41" t="s">
        <v>32</v>
      </c>
      <c r="J108" s="42">
        <v>579.28</v>
      </c>
      <c r="K108" s="51">
        <f>((J108/J107)-1)*100</f>
        <v>2.7784677619672848</v>
      </c>
      <c r="L108" s="51">
        <f t="shared" ref="L108:L114" si="111">((J108/J$102)-1)*100</f>
        <v>7.0738063991423461</v>
      </c>
      <c r="M108" s="51" t="s">
        <v>8</v>
      </c>
      <c r="N108" s="44"/>
      <c r="O108" s="40"/>
      <c r="P108" s="41" t="s">
        <v>32</v>
      </c>
      <c r="Q108" s="42">
        <v>564.11</v>
      </c>
      <c r="R108" s="51">
        <f>((Q108/Q107)-1)*100</f>
        <v>3.2147692758078161</v>
      </c>
      <c r="S108" s="51">
        <f t="shared" si="109"/>
        <v>5.0816832144254143</v>
      </c>
      <c r="T108" s="51" t="s">
        <v>8</v>
      </c>
    </row>
    <row r="109" spans="1:20" ht="12.75" customHeight="1" x14ac:dyDescent="0.2">
      <c r="A109" s="40"/>
      <c r="B109" s="41" t="s">
        <v>33</v>
      </c>
      <c r="C109" s="42">
        <v>444.84</v>
      </c>
      <c r="D109" s="51">
        <f>((C109/C108)-1)*100</f>
        <v>3.1489124889857667</v>
      </c>
      <c r="E109" s="51">
        <f t="shared" si="108"/>
        <v>5.6300904708759703</v>
      </c>
      <c r="F109" s="51" t="s">
        <v>8</v>
      </c>
      <c r="G109" s="44"/>
      <c r="H109" s="40"/>
      <c r="I109" s="41" t="s">
        <v>33</v>
      </c>
      <c r="J109" s="42">
        <v>581.73</v>
      </c>
      <c r="K109" s="51">
        <f>((J109/J108)-1)*100</f>
        <v>0.42293882060489008</v>
      </c>
      <c r="L109" s="51">
        <f t="shared" si="111"/>
        <v>7.526663093103636</v>
      </c>
      <c r="M109" s="51" t="s">
        <v>8</v>
      </c>
      <c r="N109" s="44"/>
      <c r="O109" s="40"/>
      <c r="P109" s="41" t="s">
        <v>33</v>
      </c>
      <c r="Q109" s="42">
        <v>584.48</v>
      </c>
      <c r="R109" s="51">
        <f>((Q109/Q108)-1)*100</f>
        <v>3.6109978550282751</v>
      </c>
      <c r="S109" s="51">
        <f t="shared" si="109"/>
        <v>8.8761805413259296</v>
      </c>
      <c r="T109" s="51" t="s">
        <v>8</v>
      </c>
    </row>
    <row r="110" spans="1:20" ht="12.75" customHeight="1" x14ac:dyDescent="0.2">
      <c r="A110" s="40"/>
      <c r="B110" s="41" t="s">
        <v>34</v>
      </c>
      <c r="C110" s="42">
        <v>444.84</v>
      </c>
      <c r="D110" s="51">
        <f>((C110/C109)-1)*100</f>
        <v>0</v>
      </c>
      <c r="E110" s="51">
        <f t="shared" si="108"/>
        <v>5.6300904708759703</v>
      </c>
      <c r="F110" s="51" t="s">
        <v>8</v>
      </c>
      <c r="G110" s="44"/>
      <c r="H110" s="40"/>
      <c r="I110" s="41" t="s">
        <v>34</v>
      </c>
      <c r="J110" s="42">
        <v>584.33000000000004</v>
      </c>
      <c r="K110" s="51">
        <f>((J110/J109)-1)*100</f>
        <v>0.44694273975900423</v>
      </c>
      <c r="L110" s="51">
        <f t="shared" si="111"/>
        <v>8.0072457071033831</v>
      </c>
      <c r="M110" s="51" t="s">
        <v>8</v>
      </c>
      <c r="N110" s="44"/>
      <c r="O110" s="40"/>
      <c r="P110" s="41" t="s">
        <v>34</v>
      </c>
      <c r="Q110" s="42">
        <v>586.11</v>
      </c>
      <c r="R110" s="51">
        <f>((Q110/Q109)-1)*100</f>
        <v>0.27888037229675255</v>
      </c>
      <c r="S110" s="51">
        <f t="shared" si="109"/>
        <v>9.1798148389620415</v>
      </c>
      <c r="T110" s="51" t="s">
        <v>8</v>
      </c>
    </row>
    <row r="111" spans="1:20" ht="12.75" customHeight="1" x14ac:dyDescent="0.2">
      <c r="A111" s="40"/>
      <c r="B111" s="41" t="s">
        <v>35</v>
      </c>
      <c r="C111" s="42">
        <v>449.91</v>
      </c>
      <c r="D111" s="51">
        <f>((C111/C110)-1)*100</f>
        <v>1.1397356352846</v>
      </c>
      <c r="E111" s="51">
        <f t="shared" si="108"/>
        <v>6.8339942535559084</v>
      </c>
      <c r="F111" s="51" t="s">
        <v>8</v>
      </c>
      <c r="G111" s="44"/>
      <c r="H111" s="40"/>
      <c r="I111" s="41" t="s">
        <v>35</v>
      </c>
      <c r="J111" s="42">
        <v>584.33000000000004</v>
      </c>
      <c r="K111" s="51">
        <f>((J111/J110)-1)*100</f>
        <v>0</v>
      </c>
      <c r="L111" s="51">
        <f t="shared" si="111"/>
        <v>8.0072457071033831</v>
      </c>
      <c r="M111" s="51" t="s">
        <v>8</v>
      </c>
      <c r="N111" s="44"/>
      <c r="O111" s="40"/>
      <c r="P111" s="41" t="s">
        <v>35</v>
      </c>
      <c r="Q111" s="42">
        <v>586</v>
      </c>
      <c r="R111" s="51">
        <f>((Q111/Q110)-1)*100</f>
        <v>-1.8767808090636162E-2</v>
      </c>
      <c r="S111" s="51">
        <f t="shared" si="109"/>
        <v>9.1593241808393557</v>
      </c>
      <c r="T111" s="51" t="s">
        <v>8</v>
      </c>
    </row>
    <row r="112" spans="1:20" ht="12.75" customHeight="1" x14ac:dyDescent="0.2">
      <c r="A112" s="40"/>
      <c r="B112" s="41" t="s">
        <v>36</v>
      </c>
      <c r="C112" s="42">
        <v>449.91</v>
      </c>
      <c r="D112" s="51">
        <f t="shared" ref="D112:D114" si="112">((C112/C111)-1)*100</f>
        <v>0</v>
      </c>
      <c r="E112" s="51">
        <f t="shared" si="108"/>
        <v>6.8339942535559084</v>
      </c>
      <c r="F112" s="51" t="s">
        <v>8</v>
      </c>
      <c r="G112" s="44"/>
      <c r="H112" s="40"/>
      <c r="I112" s="41" t="str">
        <f>B112</f>
        <v>OUT</v>
      </c>
      <c r="J112" s="42">
        <v>585.39</v>
      </c>
      <c r="K112" s="51">
        <f t="shared" ref="K112:K114" si="113">((J112/J111)-1)*100</f>
        <v>0.18140434343605349</v>
      </c>
      <c r="L112" s="51">
        <f t="shared" si="111"/>
        <v>8.2031755420417305</v>
      </c>
      <c r="M112" s="51" t="s">
        <v>8</v>
      </c>
      <c r="N112" s="44"/>
      <c r="O112" s="40"/>
      <c r="P112" s="41" t="str">
        <f>B112</f>
        <v>OUT</v>
      </c>
      <c r="Q112" s="42">
        <v>585.96</v>
      </c>
      <c r="R112" s="51">
        <f t="shared" ref="R112:R114" si="114">((Q112/Q111)-1)*100</f>
        <v>-6.8259385665458971E-3</v>
      </c>
      <c r="S112" s="51">
        <f t="shared" si="109"/>
        <v>9.1518730324311228</v>
      </c>
      <c r="T112" s="51" t="s">
        <v>8</v>
      </c>
    </row>
    <row r="113" spans="1:20" ht="12.75" customHeight="1" x14ac:dyDescent="0.2">
      <c r="A113" s="40"/>
      <c r="B113" s="41" t="s">
        <v>3</v>
      </c>
      <c r="C113" s="42">
        <v>449.91</v>
      </c>
      <c r="D113" s="51">
        <f t="shared" si="112"/>
        <v>0</v>
      </c>
      <c r="E113" s="51">
        <f t="shared" si="108"/>
        <v>6.8339942535559084</v>
      </c>
      <c r="F113" s="51">
        <f t="shared" ref="F113:F120" si="115">((C113/C101)-1)*100</f>
        <v>6.2587090526912359</v>
      </c>
      <c r="G113" s="44"/>
      <c r="H113" s="40"/>
      <c r="I113" s="41" t="str">
        <f>B113</f>
        <v>NOV</v>
      </c>
      <c r="J113" s="42">
        <v>585.39</v>
      </c>
      <c r="K113" s="51">
        <f t="shared" si="113"/>
        <v>0</v>
      </c>
      <c r="L113" s="51">
        <f t="shared" si="111"/>
        <v>8.2031755420417305</v>
      </c>
      <c r="M113" s="51">
        <f t="shared" ref="M113:M120" si="116">((J113/J101)-1)*100</f>
        <v>8.421618017484068</v>
      </c>
      <c r="N113" s="44"/>
      <c r="O113" s="40"/>
      <c r="P113" s="41" t="str">
        <f>B113</f>
        <v>NOV</v>
      </c>
      <c r="Q113" s="42">
        <v>586.59</v>
      </c>
      <c r="R113" s="51">
        <f t="shared" si="114"/>
        <v>0.10751587139052887</v>
      </c>
      <c r="S113" s="51">
        <f t="shared" si="109"/>
        <v>9.2692286198610354</v>
      </c>
      <c r="T113" s="51">
        <f t="shared" ref="T113:T119" si="117">((Q113/Q101)-1)*100</f>
        <v>9.2956959195080948</v>
      </c>
    </row>
    <row r="114" spans="1:20" ht="12.75" customHeight="1" x14ac:dyDescent="0.2">
      <c r="A114" s="40"/>
      <c r="B114" s="41" t="s">
        <v>4</v>
      </c>
      <c r="C114" s="42">
        <v>449.91</v>
      </c>
      <c r="D114" s="51">
        <f t="shared" si="112"/>
        <v>0</v>
      </c>
      <c r="E114" s="51">
        <f t="shared" si="108"/>
        <v>6.8339942535559084</v>
      </c>
      <c r="F114" s="51">
        <f t="shared" si="115"/>
        <v>6.8339942535559084</v>
      </c>
      <c r="G114" s="55"/>
      <c r="H114" s="40"/>
      <c r="I114" s="41" t="str">
        <f>B114</f>
        <v>DEZ</v>
      </c>
      <c r="J114" s="42">
        <v>585.39</v>
      </c>
      <c r="K114" s="51">
        <f t="shared" si="113"/>
        <v>0</v>
      </c>
      <c r="L114" s="51">
        <f t="shared" si="111"/>
        <v>8.2031755420417305</v>
      </c>
      <c r="M114" s="51">
        <f t="shared" si="116"/>
        <v>8.2031755420417305</v>
      </c>
      <c r="N114" s="44"/>
      <c r="O114" s="40"/>
      <c r="P114" s="41" t="str">
        <f>B114</f>
        <v>DEZ</v>
      </c>
      <c r="Q114" s="42">
        <v>586.99</v>
      </c>
      <c r="R114" s="51">
        <f t="shared" si="114"/>
        <v>6.8190729470329892E-2</v>
      </c>
      <c r="S114" s="51">
        <f t="shared" si="109"/>
        <v>9.3437401039435208</v>
      </c>
      <c r="T114" s="51">
        <f t="shared" si="117"/>
        <v>9.3437401039435208</v>
      </c>
    </row>
    <row r="115" spans="1:20" ht="12.75" customHeight="1" x14ac:dyDescent="0.2">
      <c r="A115" s="49">
        <v>2015</v>
      </c>
      <c r="B115" s="52" t="s">
        <v>27</v>
      </c>
      <c r="C115" s="53">
        <v>449.91</v>
      </c>
      <c r="D115" s="54">
        <f t="shared" ref="D115" si="118">((C115/C114)-1)*100</f>
        <v>0</v>
      </c>
      <c r="E115" s="54">
        <f>((C115/C$114)-1)*100</f>
        <v>0</v>
      </c>
      <c r="F115" s="54">
        <f t="shared" si="115"/>
        <v>4.3245374020312699</v>
      </c>
      <c r="G115" s="55"/>
      <c r="H115" s="49">
        <v>2015</v>
      </c>
      <c r="I115" s="52" t="s">
        <v>27</v>
      </c>
      <c r="J115" s="53">
        <v>593.23</v>
      </c>
      <c r="K115" s="54">
        <f t="shared" ref="K115" si="119">((J115/J114)-1)*100</f>
        <v>1.3392780881122057</v>
      </c>
      <c r="L115" s="54">
        <f>((J115/J$114)-1)*100</f>
        <v>1.3392780881122057</v>
      </c>
      <c r="M115" s="54">
        <f t="shared" si="116"/>
        <v>8.805619749825766</v>
      </c>
      <c r="N115" s="44"/>
      <c r="O115" s="49">
        <v>2015</v>
      </c>
      <c r="P115" s="52" t="s">
        <v>27</v>
      </c>
      <c r="Q115" s="53">
        <v>591.57000000000005</v>
      </c>
      <c r="R115" s="54">
        <f>((Q115/Q114)-1)*100</f>
        <v>0.78025179304588299</v>
      </c>
      <c r="S115" s="54">
        <f>((Q115/Q$114)-1)*100</f>
        <v>0.78025179304588299</v>
      </c>
      <c r="T115" s="54">
        <f t="shared" si="117"/>
        <v>9.1598545937667364</v>
      </c>
    </row>
    <row r="116" spans="1:20" ht="12.75" customHeight="1" x14ac:dyDescent="0.2">
      <c r="A116" s="40"/>
      <c r="B116" s="41" t="s">
        <v>28</v>
      </c>
      <c r="C116" s="42">
        <v>449.91</v>
      </c>
      <c r="D116" s="51">
        <f t="shared" ref="D116:D127" si="120">((C116/C115)-1)*100</f>
        <v>0</v>
      </c>
      <c r="E116" s="51">
        <f t="shared" ref="E116:E126" si="121">((C116/C$114)-1)*100</f>
        <v>0</v>
      </c>
      <c r="F116" s="51">
        <f t="shared" si="115"/>
        <v>4.3245374020312699</v>
      </c>
      <c r="G116" s="55"/>
      <c r="H116" s="40"/>
      <c r="I116" s="41" t="s">
        <v>28</v>
      </c>
      <c r="J116" s="42">
        <v>593.23</v>
      </c>
      <c r="K116" s="51">
        <f t="shared" ref="K116:K128" si="122">((J116/J115)-1)*100</f>
        <v>0</v>
      </c>
      <c r="L116" s="51">
        <f t="shared" ref="L116:L126" si="123">((J116/J$114)-1)*100</f>
        <v>1.3392780881122057</v>
      </c>
      <c r="M116" s="51">
        <f t="shared" si="116"/>
        <v>8.5785928691705102</v>
      </c>
      <c r="N116" s="44"/>
      <c r="O116" s="40"/>
      <c r="P116" s="41" t="s">
        <v>28</v>
      </c>
      <c r="Q116" s="42">
        <v>594.54999999999995</v>
      </c>
      <c r="R116" s="51">
        <f t="shared" ref="R116:R128" si="124">((Q116/Q115)-1)*100</f>
        <v>0.50374427371231434</v>
      </c>
      <c r="S116" s="51">
        <f t="shared" ref="S116:S126" si="125">((Q116/Q$114)-1)*100</f>
        <v>1.287926540486195</v>
      </c>
      <c r="T116" s="51">
        <f t="shared" si="117"/>
        <v>9.5581189651359857</v>
      </c>
    </row>
    <row r="117" spans="1:20" ht="12.75" customHeight="1" x14ac:dyDescent="0.2">
      <c r="A117" s="40"/>
      <c r="B117" s="41" t="s">
        <v>29</v>
      </c>
      <c r="C117" s="42">
        <v>449.91</v>
      </c>
      <c r="D117" s="51">
        <f>((C117/C116)-1)*100</f>
        <v>0</v>
      </c>
      <c r="E117" s="51">
        <f t="shared" ref="E117:E122" si="126">((C117/C$114)-1)*100</f>
        <v>0</v>
      </c>
      <c r="F117" s="51">
        <f t="shared" si="115"/>
        <v>4.3245374020312699</v>
      </c>
      <c r="G117" s="55"/>
      <c r="H117" s="40"/>
      <c r="I117" s="41" t="s">
        <v>29</v>
      </c>
      <c r="J117" s="42">
        <v>593.23</v>
      </c>
      <c r="K117" s="51">
        <f>((J117/J116)-1)*100</f>
        <v>0</v>
      </c>
      <c r="L117" s="51">
        <f t="shared" ref="L117:L122" si="127">((J117/J$114)-1)*100</f>
        <v>1.3392780881122057</v>
      </c>
      <c r="M117" s="51">
        <f t="shared" si="116"/>
        <v>7.052242172696932</v>
      </c>
      <c r="N117" s="44"/>
      <c r="O117" s="40"/>
      <c r="P117" s="41" t="s">
        <v>29</v>
      </c>
      <c r="Q117" s="42">
        <v>595.08000000000004</v>
      </c>
      <c r="R117" s="51">
        <f>((Q117/Q116)-1)*100</f>
        <v>8.9143049365070226E-2</v>
      </c>
      <c r="S117" s="51">
        <f t="shared" ref="S117:S122" si="128">((Q117/Q$114)-1)*100</f>
        <v>1.3782176868430529</v>
      </c>
      <c r="T117" s="51">
        <f t="shared" si="117"/>
        <v>9.6456801724614571</v>
      </c>
    </row>
    <row r="118" spans="1:20" ht="12.75" customHeight="1" x14ac:dyDescent="0.2">
      <c r="A118" s="40"/>
      <c r="B118" s="41" t="s">
        <v>30</v>
      </c>
      <c r="C118" s="42">
        <v>449.91</v>
      </c>
      <c r="D118" s="51">
        <f>((C118/C117)-1)*100</f>
        <v>0</v>
      </c>
      <c r="E118" s="51">
        <f t="shared" si="126"/>
        <v>0</v>
      </c>
      <c r="F118" s="51">
        <f t="shared" si="115"/>
        <v>4.3245374020312699</v>
      </c>
      <c r="G118" s="55"/>
      <c r="H118" s="40"/>
      <c r="I118" s="41" t="s">
        <v>30</v>
      </c>
      <c r="J118" s="42">
        <v>600.35</v>
      </c>
      <c r="K118" s="51">
        <f>((J118/J117)-1)*100</f>
        <v>1.2002090251673092</v>
      </c>
      <c r="L118" s="51">
        <f t="shared" si="127"/>
        <v>2.5555612497651259</v>
      </c>
      <c r="M118" s="51">
        <f t="shared" si="116"/>
        <v>8.2882395382395391</v>
      </c>
      <c r="N118" s="44"/>
      <c r="O118" s="40"/>
      <c r="P118" s="41" t="s">
        <v>30</v>
      </c>
      <c r="Q118" s="42">
        <v>594.07000000000005</v>
      </c>
      <c r="R118" s="51">
        <f>((Q118/Q117)-1)*100</f>
        <v>-0.16972507898097566</v>
      </c>
      <c r="S118" s="51">
        <f t="shared" si="128"/>
        <v>1.206153426804546</v>
      </c>
      <c r="T118" s="51">
        <f t="shared" si="117"/>
        <v>9.4938808611029444</v>
      </c>
    </row>
    <row r="119" spans="1:20" ht="12.75" customHeight="1" x14ac:dyDescent="0.2">
      <c r="A119" s="40"/>
      <c r="B119" s="41" t="s">
        <v>31</v>
      </c>
      <c r="C119" s="42">
        <v>464.02</v>
      </c>
      <c r="D119" s="51">
        <f t="shared" si="120"/>
        <v>3.1361827921139618</v>
      </c>
      <c r="E119" s="51">
        <f t="shared" si="126"/>
        <v>3.1361827921139618</v>
      </c>
      <c r="F119" s="51">
        <f t="shared" si="115"/>
        <v>7.5963455919862755</v>
      </c>
      <c r="G119" s="55"/>
      <c r="H119" s="40"/>
      <c r="I119" s="41" t="s">
        <v>31</v>
      </c>
      <c r="J119" s="42">
        <v>615.37</v>
      </c>
      <c r="K119" s="51">
        <f t="shared" si="122"/>
        <v>2.5018739068876528</v>
      </c>
      <c r="L119" s="51">
        <f t="shared" si="127"/>
        <v>5.1213720767351756</v>
      </c>
      <c r="M119" s="51">
        <f t="shared" si="116"/>
        <v>9.181718178914867</v>
      </c>
      <c r="N119" s="44"/>
      <c r="O119" s="40"/>
      <c r="P119" s="41" t="s">
        <v>31</v>
      </c>
      <c r="Q119" s="42">
        <v>600.54</v>
      </c>
      <c r="R119" s="51">
        <f t="shared" si="124"/>
        <v>1.0890972444324687</v>
      </c>
      <c r="S119" s="51">
        <f t="shared" si="128"/>
        <v>2.3083868549719666</v>
      </c>
      <c r="T119" s="51">
        <f t="shared" si="117"/>
        <v>9.8803381271270077</v>
      </c>
    </row>
    <row r="120" spans="1:20" ht="12.75" customHeight="1" x14ac:dyDescent="0.2">
      <c r="A120" s="40"/>
      <c r="B120" s="41" t="s">
        <v>32</v>
      </c>
      <c r="C120" s="42">
        <v>464.02</v>
      </c>
      <c r="D120" s="51">
        <f>((C120/C119)-1)*100</f>
        <v>0</v>
      </c>
      <c r="E120" s="51">
        <f t="shared" si="126"/>
        <v>3.1361827921139618</v>
      </c>
      <c r="F120" s="51">
        <f t="shared" si="115"/>
        <v>7.5963455919862755</v>
      </c>
      <c r="G120" s="55"/>
      <c r="H120" s="40"/>
      <c r="I120" s="41" t="s">
        <v>32</v>
      </c>
      <c r="J120" s="42">
        <v>623.47</v>
      </c>
      <c r="K120" s="51">
        <f>((J120/J119)-1)*100</f>
        <v>1.3162812616799746</v>
      </c>
      <c r="L120" s="51">
        <f t="shared" si="127"/>
        <v>6.5050649994021104</v>
      </c>
      <c r="M120" s="51">
        <f t="shared" si="116"/>
        <v>7.6284352989918647</v>
      </c>
      <c r="N120" s="44"/>
      <c r="O120" s="40"/>
      <c r="P120" s="41" t="s">
        <v>32</v>
      </c>
      <c r="Q120" s="42">
        <v>603.04</v>
      </c>
      <c r="R120" s="51">
        <f>((Q120/Q119)-1)*100</f>
        <v>0.41629200386319454</v>
      </c>
      <c r="S120" s="51">
        <f t="shared" si="128"/>
        <v>2.7342884887306296</v>
      </c>
      <c r="T120" s="51">
        <f t="shared" ref="T120:T125" si="129">((Q120/Q108)-1)*100</f>
        <v>6.9011363032032591</v>
      </c>
    </row>
    <row r="121" spans="1:20" ht="12.75" customHeight="1" x14ac:dyDescent="0.2">
      <c r="A121" s="40"/>
      <c r="B121" s="41" t="s">
        <v>33</v>
      </c>
      <c r="C121" s="42">
        <v>482.42</v>
      </c>
      <c r="D121" s="51">
        <f t="shared" si="120"/>
        <v>3.9653463212792728</v>
      </c>
      <c r="E121" s="51">
        <f t="shared" si="126"/>
        <v>7.2258896223689195</v>
      </c>
      <c r="F121" s="51">
        <f t="shared" ref="F121:F126" si="130">((C121/C109)-1)*100</f>
        <v>8.44798129664599</v>
      </c>
      <c r="G121" s="55"/>
      <c r="H121" s="40"/>
      <c r="I121" s="41" t="s">
        <v>33</v>
      </c>
      <c r="J121" s="42">
        <v>625.32000000000005</v>
      </c>
      <c r="K121" s="51">
        <f t="shared" si="122"/>
        <v>0.29672638619340219</v>
      </c>
      <c r="L121" s="51">
        <f t="shared" si="127"/>
        <v>6.8210936298877867</v>
      </c>
      <c r="M121" s="51">
        <f t="shared" ref="M121:M126" si="131">((J121/J109)-1)*100</f>
        <v>7.4931669331133044</v>
      </c>
      <c r="N121" s="44"/>
      <c r="O121" s="40"/>
      <c r="P121" s="41" t="s">
        <v>33</v>
      </c>
      <c r="Q121" s="42">
        <v>646.16999999999996</v>
      </c>
      <c r="R121" s="51">
        <f t="shared" si="124"/>
        <v>7.152096046696732</v>
      </c>
      <c r="S121" s="51">
        <f t="shared" si="128"/>
        <v>10.081943474335153</v>
      </c>
      <c r="T121" s="51">
        <f t="shared" si="129"/>
        <v>10.554681084040496</v>
      </c>
    </row>
    <row r="122" spans="1:20" ht="12.75" customHeight="1" x14ac:dyDescent="0.2">
      <c r="A122" s="40"/>
      <c r="B122" s="41" t="s">
        <v>34</v>
      </c>
      <c r="C122" s="42">
        <v>482.42</v>
      </c>
      <c r="D122" s="51">
        <f>((C122/C121)-1)*100</f>
        <v>0</v>
      </c>
      <c r="E122" s="51">
        <f t="shared" si="126"/>
        <v>7.2258896223689195</v>
      </c>
      <c r="F122" s="51">
        <f>((C122/C110)-1)*100</f>
        <v>8.44798129664599</v>
      </c>
      <c r="G122" s="55"/>
      <c r="H122" s="40"/>
      <c r="I122" s="41" t="s">
        <v>34</v>
      </c>
      <c r="J122" s="42">
        <v>625.32000000000005</v>
      </c>
      <c r="K122" s="51">
        <f>((J122/J121)-1)*100</f>
        <v>0</v>
      </c>
      <c r="L122" s="51">
        <f t="shared" si="127"/>
        <v>6.8210936298877867</v>
      </c>
      <c r="M122" s="51">
        <f>((J122/J110)-1)*100</f>
        <v>7.0148717334382882</v>
      </c>
      <c r="N122" s="44"/>
      <c r="O122" s="40"/>
      <c r="P122" s="41" t="s">
        <v>34</v>
      </c>
      <c r="Q122" s="42">
        <v>647.46</v>
      </c>
      <c r="R122" s="51">
        <f>((Q122/Q121)-1)*100</f>
        <v>0.19963786619621171</v>
      </c>
      <c r="S122" s="51">
        <f t="shared" si="128"/>
        <v>10.301708717354652</v>
      </c>
      <c r="T122" s="51">
        <f t="shared" si="129"/>
        <v>10.467318421456717</v>
      </c>
    </row>
    <row r="123" spans="1:20" ht="12.75" customHeight="1" x14ac:dyDescent="0.2">
      <c r="A123" s="40"/>
      <c r="B123" s="41" t="s">
        <v>35</v>
      </c>
      <c r="C123" s="42">
        <v>482.42</v>
      </c>
      <c r="D123" s="51">
        <f t="shared" si="120"/>
        <v>0</v>
      </c>
      <c r="E123" s="51">
        <f>((C123/C$114)-1)*100</f>
        <v>7.2258896223689195</v>
      </c>
      <c r="F123" s="51">
        <f>((C123/C111)-1)*100</f>
        <v>7.2258896223689195</v>
      </c>
      <c r="G123" s="55"/>
      <c r="H123" s="40"/>
      <c r="I123" s="41" t="s">
        <v>35</v>
      </c>
      <c r="J123" s="42">
        <v>625.66999999999996</v>
      </c>
      <c r="K123" s="51">
        <f t="shared" si="122"/>
        <v>5.5971342672544999E-2</v>
      </c>
      <c r="L123" s="51">
        <f>((J123/J$114)-1)*100</f>
        <v>6.8808828302499236</v>
      </c>
      <c r="M123" s="51">
        <f>((J123/J111)-1)*100</f>
        <v>7.0747693940067968</v>
      </c>
      <c r="N123" s="44"/>
      <c r="O123" s="40"/>
      <c r="P123" s="41" t="s">
        <v>35</v>
      </c>
      <c r="Q123" s="42">
        <v>648.46</v>
      </c>
      <c r="R123" s="51">
        <f t="shared" si="124"/>
        <v>0.15444969573410461</v>
      </c>
      <c r="S123" s="51">
        <f>((Q123/Q$114)-1)*100</f>
        <v>10.472069370858117</v>
      </c>
      <c r="T123" s="51">
        <f t="shared" si="129"/>
        <v>10.65870307167236</v>
      </c>
    </row>
    <row r="124" spans="1:20" ht="12.75" customHeight="1" x14ac:dyDescent="0.2">
      <c r="A124" s="40"/>
      <c r="B124" s="41" t="s">
        <v>36</v>
      </c>
      <c r="C124" s="42">
        <v>490.27</v>
      </c>
      <c r="D124" s="51">
        <f>((C124/C123)-1)*100</f>
        <v>1.6272128021226351</v>
      </c>
      <c r="E124" s="51">
        <f>((C124/C$114)-1)*100</f>
        <v>8.970683025493976</v>
      </c>
      <c r="F124" s="51">
        <f>((C124/C112)-1)*100</f>
        <v>8.970683025493976</v>
      </c>
      <c r="G124" s="55"/>
      <c r="H124" s="40"/>
      <c r="I124" s="41" t="s">
        <v>36</v>
      </c>
      <c r="J124" s="42">
        <v>625.66999999999996</v>
      </c>
      <c r="K124" s="51">
        <f>((J124/J123)-1)*100</f>
        <v>0</v>
      </c>
      <c r="L124" s="51">
        <f>((J124/J$114)-1)*100</f>
        <v>6.8808828302499236</v>
      </c>
      <c r="M124" s="51">
        <f>((J124/J112)-1)*100</f>
        <v>6.8808828302499236</v>
      </c>
      <c r="N124" s="44"/>
      <c r="O124" s="40"/>
      <c r="P124" s="41" t="s">
        <v>36</v>
      </c>
      <c r="Q124" s="42">
        <v>648.85</v>
      </c>
      <c r="R124" s="51">
        <f>((Q124/Q123)-1)*100</f>
        <v>6.0142491441261825E-2</v>
      </c>
      <c r="S124" s="51">
        <f>((Q124/Q$114)-1)*100</f>
        <v>10.538510025724456</v>
      </c>
      <c r="T124" s="51">
        <f t="shared" si="129"/>
        <v>10.732814526588852</v>
      </c>
    </row>
    <row r="125" spans="1:20" ht="12.75" customHeight="1" x14ac:dyDescent="0.2">
      <c r="A125" s="40"/>
      <c r="B125" s="41" t="s">
        <v>3</v>
      </c>
      <c r="C125" s="42">
        <v>490.27</v>
      </c>
      <c r="D125" s="51">
        <f t="shared" si="120"/>
        <v>0</v>
      </c>
      <c r="E125" s="51">
        <f>((C125/C$114)-1)*100</f>
        <v>8.970683025493976</v>
      </c>
      <c r="F125" s="51">
        <f>((C125/C113)-1)*100</f>
        <v>8.970683025493976</v>
      </c>
      <c r="G125" s="55"/>
      <c r="H125" s="40"/>
      <c r="I125" s="41" t="s">
        <v>3</v>
      </c>
      <c r="J125" s="42">
        <v>625.76</v>
      </c>
      <c r="K125" s="51">
        <f t="shared" si="122"/>
        <v>1.4384579730530866E-2</v>
      </c>
      <c r="L125" s="51">
        <f>((J125/J$114)-1)*100</f>
        <v>6.8962571960573316</v>
      </c>
      <c r="M125" s="51">
        <f>((J125/J113)-1)*100</f>
        <v>6.8962571960573316</v>
      </c>
      <c r="N125" s="44"/>
      <c r="O125" s="40"/>
      <c r="P125" s="41" t="s">
        <v>3</v>
      </c>
      <c r="Q125" s="42">
        <v>649.54999999999995</v>
      </c>
      <c r="R125" s="51">
        <f t="shared" si="124"/>
        <v>0.10788317793017921</v>
      </c>
      <c r="S125" s="51">
        <f>((Q125/Q$114)-1)*100</f>
        <v>10.657762483176869</v>
      </c>
      <c r="T125" s="51">
        <f t="shared" si="129"/>
        <v>10.733220818629686</v>
      </c>
    </row>
    <row r="126" spans="1:20" ht="12.75" customHeight="1" x14ac:dyDescent="0.2">
      <c r="A126" s="40"/>
      <c r="B126" s="41" t="s">
        <v>4</v>
      </c>
      <c r="C126" s="42">
        <v>490.27</v>
      </c>
      <c r="D126" s="51">
        <f t="shared" si="120"/>
        <v>0</v>
      </c>
      <c r="E126" s="51">
        <f t="shared" si="121"/>
        <v>8.970683025493976</v>
      </c>
      <c r="F126" s="51">
        <f t="shared" si="130"/>
        <v>8.970683025493976</v>
      </c>
      <c r="G126" s="55"/>
      <c r="H126" s="40"/>
      <c r="I126" s="41" t="s">
        <v>4</v>
      </c>
      <c r="J126" s="42">
        <v>625.76</v>
      </c>
      <c r="K126" s="51">
        <f t="shared" si="122"/>
        <v>0</v>
      </c>
      <c r="L126" s="51">
        <f t="shared" si="123"/>
        <v>6.8962571960573316</v>
      </c>
      <c r="M126" s="51">
        <f t="shared" si="131"/>
        <v>6.8962571960573316</v>
      </c>
      <c r="N126" s="44"/>
      <c r="O126" s="40"/>
      <c r="P126" s="41" t="s">
        <v>4</v>
      </c>
      <c r="Q126" s="42">
        <v>649.49</v>
      </c>
      <c r="R126" s="51">
        <f t="shared" si="124"/>
        <v>-9.2371641905897306E-3</v>
      </c>
      <c r="S126" s="51">
        <f t="shared" si="125"/>
        <v>10.647540843966684</v>
      </c>
      <c r="T126" s="51">
        <f t="shared" ref="T126" si="132">((Q126/Q114)-1)*100</f>
        <v>10.647540843966684</v>
      </c>
    </row>
    <row r="127" spans="1:20" ht="12.75" customHeight="1" x14ac:dyDescent="0.2">
      <c r="A127" s="49">
        <v>2016</v>
      </c>
      <c r="B127" s="52" t="s">
        <v>27</v>
      </c>
      <c r="C127" s="53">
        <v>490.27</v>
      </c>
      <c r="D127" s="54">
        <f t="shared" si="120"/>
        <v>0</v>
      </c>
      <c r="E127" s="54">
        <f t="shared" ref="E127:E138" si="133">((C127/C$126)-1)*100</f>
        <v>0</v>
      </c>
      <c r="F127" s="54">
        <f>((C127/C115)-1)*100</f>
        <v>8.970683025493976</v>
      </c>
      <c r="G127" s="55"/>
      <c r="H127" s="49">
        <v>2016</v>
      </c>
      <c r="I127" s="52" t="s">
        <v>27</v>
      </c>
      <c r="J127" s="53">
        <v>628.6</v>
      </c>
      <c r="K127" s="54">
        <f t="shared" si="122"/>
        <v>0.45384812068525182</v>
      </c>
      <c r="L127" s="54">
        <f t="shared" ref="L127:L138" si="134">((J127/J$126)-1)*100</f>
        <v>0.45384812068525182</v>
      </c>
      <c r="M127" s="54">
        <f>((J127/J115)-1)*100</f>
        <v>5.9622743286752211</v>
      </c>
      <c r="N127" s="44"/>
      <c r="O127" s="49">
        <v>2016</v>
      </c>
      <c r="P127" s="52" t="s">
        <v>27</v>
      </c>
      <c r="Q127" s="53">
        <v>658.43</v>
      </c>
      <c r="R127" s="54">
        <f t="shared" si="124"/>
        <v>1.3764646106945388</v>
      </c>
      <c r="S127" s="54">
        <f t="shared" ref="S127:S138" si="135">((Q127/Q$126)-1)*100</f>
        <v>1.3764646106945388</v>
      </c>
      <c r="T127" s="54">
        <f>((Q127/Q115)-1)*100</f>
        <v>11.302128235035557</v>
      </c>
    </row>
    <row r="128" spans="1:20" ht="12.75" customHeight="1" x14ac:dyDescent="0.2">
      <c r="A128" s="40"/>
      <c r="B128" s="41" t="s">
        <v>28</v>
      </c>
      <c r="C128" s="42">
        <v>490.27</v>
      </c>
      <c r="D128" s="51">
        <f t="shared" ref="D128" si="136">((C128/C127)-1)*100</f>
        <v>0</v>
      </c>
      <c r="E128" s="51">
        <f t="shared" si="133"/>
        <v>0</v>
      </c>
      <c r="F128" s="51">
        <f t="shared" ref="F128" si="137">((C128/C116)-1)*100</f>
        <v>8.970683025493976</v>
      </c>
      <c r="G128" s="55"/>
      <c r="H128" s="40"/>
      <c r="I128" s="41" t="s">
        <v>28</v>
      </c>
      <c r="J128" s="42">
        <v>628.88</v>
      </c>
      <c r="K128" s="51">
        <f t="shared" si="122"/>
        <v>4.4543429844101645E-2</v>
      </c>
      <c r="L128" s="51">
        <f t="shared" si="134"/>
        <v>0.49859371004858932</v>
      </c>
      <c r="M128" s="51">
        <f t="shared" ref="M128" si="138">((J128/J116)-1)*100</f>
        <v>6.0094735600020099</v>
      </c>
      <c r="N128" s="44"/>
      <c r="O128" s="40"/>
      <c r="P128" s="41" t="s">
        <v>28</v>
      </c>
      <c r="Q128" s="42">
        <v>661.68</v>
      </c>
      <c r="R128" s="51">
        <f t="shared" si="124"/>
        <v>0.49359840833498314</v>
      </c>
      <c r="S128" s="51">
        <f t="shared" si="135"/>
        <v>1.8768572264391992</v>
      </c>
      <c r="T128" s="51">
        <f t="shared" ref="T128" si="139">((Q128/Q116)-1)*100</f>
        <v>11.290892271465825</v>
      </c>
    </row>
    <row r="129" spans="1:20" ht="12.75" customHeight="1" x14ac:dyDescent="0.2">
      <c r="A129" s="40"/>
      <c r="B129" s="41" t="s">
        <v>29</v>
      </c>
      <c r="C129" s="42">
        <v>490.27</v>
      </c>
      <c r="D129" s="51">
        <f>((C129/C128)-1)*100</f>
        <v>0</v>
      </c>
      <c r="E129" s="51">
        <f t="shared" si="133"/>
        <v>0</v>
      </c>
      <c r="F129" s="51">
        <f>((C129/C117)-1)*100</f>
        <v>8.970683025493976</v>
      </c>
      <c r="G129" s="55"/>
      <c r="H129" s="40"/>
      <c r="I129" s="41" t="s">
        <v>29</v>
      </c>
      <c r="J129" s="42">
        <v>639.91999999999996</v>
      </c>
      <c r="K129" s="51">
        <f>((J129/J128)-1)*100</f>
        <v>1.7555018445490234</v>
      </c>
      <c r="L129" s="51">
        <f t="shared" si="134"/>
        <v>2.2628483763743157</v>
      </c>
      <c r="M129" s="51">
        <f>((J129/J117)-1)*100</f>
        <v>7.8704718237445848</v>
      </c>
      <c r="N129" s="44"/>
      <c r="O129" s="40"/>
      <c r="P129" s="41" t="s">
        <v>29</v>
      </c>
      <c r="Q129" s="42">
        <v>661.44</v>
      </c>
      <c r="R129" s="51">
        <f>((Q129/Q128)-1)*100</f>
        <v>-3.6271309394253493E-2</v>
      </c>
      <c r="S129" s="51">
        <f t="shared" si="135"/>
        <v>1.8399051563534607</v>
      </c>
      <c r="T129" s="51">
        <f>((Q129/Q117)-1)*100</f>
        <v>11.151441822948183</v>
      </c>
    </row>
    <row r="130" spans="1:20" ht="12.75" customHeight="1" x14ac:dyDescent="0.2">
      <c r="A130" s="40"/>
      <c r="B130" s="41" t="s">
        <v>30</v>
      </c>
      <c r="C130" s="42">
        <v>490.27</v>
      </c>
      <c r="D130" s="51">
        <f>((C130/C129)-1)*100</f>
        <v>0</v>
      </c>
      <c r="E130" s="51">
        <f t="shared" si="133"/>
        <v>0</v>
      </c>
      <c r="F130" s="51">
        <f>((C130/C118)-1)*100</f>
        <v>8.970683025493976</v>
      </c>
      <c r="G130" s="55"/>
      <c r="H130" s="40"/>
      <c r="I130" s="41" t="s">
        <v>30</v>
      </c>
      <c r="J130" s="42">
        <v>640.63</v>
      </c>
      <c r="K130" s="51">
        <f>((J130/J129)-1)*100</f>
        <v>0.11095136892111945</v>
      </c>
      <c r="L130" s="51">
        <f t="shared" si="134"/>
        <v>2.3763104065456453</v>
      </c>
      <c r="M130" s="51">
        <f>((J130/J118)-1)*100</f>
        <v>6.709419505288583</v>
      </c>
      <c r="N130" s="44"/>
      <c r="O130" s="40"/>
      <c r="P130" s="41" t="s">
        <v>30</v>
      </c>
      <c r="Q130" s="42">
        <v>663.46</v>
      </c>
      <c r="R130" s="51">
        <f>((Q130/Q129)-1)*100</f>
        <v>0.30539429124334383</v>
      </c>
      <c r="S130" s="51">
        <f t="shared" si="135"/>
        <v>2.1509184129085979</v>
      </c>
      <c r="T130" s="51">
        <f>((Q130/Q118)-1)*100</f>
        <v>11.6804416987897</v>
      </c>
    </row>
    <row r="131" spans="1:20" ht="12.75" customHeight="1" x14ac:dyDescent="0.2">
      <c r="A131" s="40"/>
      <c r="B131" s="41" t="s">
        <v>31</v>
      </c>
      <c r="C131" s="42">
        <v>504.68</v>
      </c>
      <c r="D131" s="51">
        <f t="shared" ref="D131" si="140">((C131/C130)-1)*100</f>
        <v>2.9391967691272169</v>
      </c>
      <c r="E131" s="51">
        <f t="shared" si="133"/>
        <v>2.9391967691272169</v>
      </c>
      <c r="F131" s="51">
        <f t="shared" ref="F131" si="141">((C131/C119)-1)*100</f>
        <v>8.7625533382181828</v>
      </c>
      <c r="G131" s="55"/>
      <c r="H131" s="40"/>
      <c r="I131" s="41" t="s">
        <v>31</v>
      </c>
      <c r="J131" s="42">
        <v>640.63</v>
      </c>
      <c r="K131" s="51">
        <f t="shared" ref="K131" si="142">((J131/J130)-1)*100</f>
        <v>0</v>
      </c>
      <c r="L131" s="51">
        <f t="shared" si="134"/>
        <v>2.3763104065456453</v>
      </c>
      <c r="M131" s="51">
        <f t="shared" ref="M131" si="143">((J131/J119)-1)*100</f>
        <v>4.1048474901278942</v>
      </c>
      <c r="N131" s="44"/>
      <c r="O131" s="40"/>
      <c r="P131" s="41" t="s">
        <v>31</v>
      </c>
      <c r="Q131" s="42">
        <v>666.29</v>
      </c>
      <c r="R131" s="51">
        <f t="shared" ref="R131" si="144">((Q131/Q130)-1)*100</f>
        <v>0.42655171374308409</v>
      </c>
      <c r="S131" s="51">
        <f t="shared" si="135"/>
        <v>2.5866449060031549</v>
      </c>
      <c r="T131" s="51">
        <f t="shared" ref="T131" si="145">((Q131/Q119)-1)*100</f>
        <v>10.948479701601887</v>
      </c>
    </row>
    <row r="132" spans="1:20" ht="12.75" customHeight="1" x14ac:dyDescent="0.2">
      <c r="A132" s="40"/>
      <c r="B132" s="41" t="s">
        <v>32</v>
      </c>
      <c r="C132" s="42">
        <v>504.68</v>
      </c>
      <c r="D132" s="51">
        <f>((C132/C131)-1)*100</f>
        <v>0</v>
      </c>
      <c r="E132" s="51">
        <f t="shared" si="133"/>
        <v>2.9391967691272169</v>
      </c>
      <c r="F132" s="51">
        <f>((C132/C120)-1)*100</f>
        <v>8.7625533382181828</v>
      </c>
      <c r="G132" s="55"/>
      <c r="H132" s="40"/>
      <c r="I132" s="41" t="s">
        <v>32</v>
      </c>
      <c r="J132" s="42">
        <v>672.12</v>
      </c>
      <c r="K132" s="51">
        <f>((J132/J131)-1)*100</f>
        <v>4.9154738304481471</v>
      </c>
      <c r="L132" s="51">
        <f t="shared" si="134"/>
        <v>7.4085911531577731</v>
      </c>
      <c r="M132" s="51">
        <f>((J132/J120)-1)*100</f>
        <v>7.8031019936805279</v>
      </c>
      <c r="N132" s="44"/>
      <c r="O132" s="40"/>
      <c r="P132" s="41" t="s">
        <v>32</v>
      </c>
      <c r="Q132" s="42">
        <v>668.03</v>
      </c>
      <c r="R132" s="51">
        <f>((Q132/Q131)-1)*100</f>
        <v>0.26114754836483733</v>
      </c>
      <c r="S132" s="51">
        <f t="shared" si="135"/>
        <v>2.8545474141249194</v>
      </c>
      <c r="T132" s="51">
        <f>((Q132/Q120)-1)*100</f>
        <v>10.777062881400902</v>
      </c>
    </row>
    <row r="133" spans="1:20" ht="12.75" customHeight="1" x14ac:dyDescent="0.2">
      <c r="A133" s="40"/>
      <c r="B133" s="41" t="s">
        <v>33</v>
      </c>
      <c r="C133" s="42">
        <v>504.68</v>
      </c>
      <c r="D133" s="51">
        <f t="shared" ref="D133" si="146">((C133/C132)-1)*100</f>
        <v>0</v>
      </c>
      <c r="E133" s="51">
        <f t="shared" si="133"/>
        <v>2.9391967691272169</v>
      </c>
      <c r="F133" s="51">
        <f t="shared" ref="F133" si="147">((C133/C121)-1)*100</f>
        <v>4.6142365573566657</v>
      </c>
      <c r="G133" s="55"/>
      <c r="H133" s="40"/>
      <c r="I133" s="41" t="s">
        <v>33</v>
      </c>
      <c r="J133" s="42">
        <v>681.89</v>
      </c>
      <c r="K133" s="51">
        <f t="shared" ref="K133" si="148">((J133/J132)-1)*100</f>
        <v>1.4536094744985961</v>
      </c>
      <c r="L133" s="51">
        <f t="shared" si="134"/>
        <v>8.9698926105855179</v>
      </c>
      <c r="M133" s="51">
        <f t="shared" ref="M133" si="149">((J133/J121)-1)*100</f>
        <v>9.0465681571035628</v>
      </c>
      <c r="N133" s="44"/>
      <c r="O133" s="40"/>
      <c r="P133" s="41" t="s">
        <v>33</v>
      </c>
      <c r="Q133" s="42">
        <v>668.42</v>
      </c>
      <c r="R133" s="51">
        <f t="shared" ref="R133" si="150">((Q133/Q132)-1)*100</f>
        <v>5.8380611649178071E-2</v>
      </c>
      <c r="S133" s="51">
        <f t="shared" si="135"/>
        <v>2.9145945280142804</v>
      </c>
      <c r="T133" s="51">
        <f t="shared" ref="T133" si="151">((Q133/Q121)-1)*100</f>
        <v>3.4433662967949585</v>
      </c>
    </row>
    <row r="134" spans="1:20" ht="12.75" customHeight="1" x14ac:dyDescent="0.2">
      <c r="A134" s="40"/>
      <c r="B134" s="41" t="s">
        <v>34</v>
      </c>
      <c r="C134" s="42">
        <v>504.68</v>
      </c>
      <c r="D134" s="51">
        <f>((C134/C133)-1)*100</f>
        <v>0</v>
      </c>
      <c r="E134" s="51">
        <f t="shared" si="133"/>
        <v>2.9391967691272169</v>
      </c>
      <c r="F134" s="51">
        <f>((C134/C122)-1)*100</f>
        <v>4.6142365573566657</v>
      </c>
      <c r="G134" s="55"/>
      <c r="H134" s="40"/>
      <c r="I134" s="41" t="s">
        <v>34</v>
      </c>
      <c r="J134" s="42">
        <v>682.89</v>
      </c>
      <c r="K134" s="51">
        <f>((J134/J133)-1)*100</f>
        <v>0.1466512194048919</v>
      </c>
      <c r="L134" s="51">
        <f t="shared" si="134"/>
        <v>9.1296982868831478</v>
      </c>
      <c r="M134" s="51">
        <f>((J134/J122)-1)*100</f>
        <v>9.2064862790251389</v>
      </c>
      <c r="N134" s="44"/>
      <c r="O134" s="40"/>
      <c r="P134" s="41" t="s">
        <v>34</v>
      </c>
      <c r="Q134" s="42">
        <v>668.77</v>
      </c>
      <c r="R134" s="51">
        <f>((Q134/Q133)-1)*100</f>
        <v>5.2362287184704037E-2</v>
      </c>
      <c r="S134" s="51">
        <f t="shared" si="135"/>
        <v>2.9684829635560073</v>
      </c>
      <c r="T134" s="51">
        <f>((Q134/Q122)-1)*100</f>
        <v>3.2913230160936502</v>
      </c>
    </row>
    <row r="135" spans="1:20" ht="12.75" customHeight="1" x14ac:dyDescent="0.2">
      <c r="A135" s="40"/>
      <c r="B135" s="41" t="s">
        <v>35</v>
      </c>
      <c r="C135" s="42">
        <v>517.12</v>
      </c>
      <c r="D135" s="51">
        <f t="shared" ref="D135" si="152">((C135/C134)-1)*100</f>
        <v>2.4649282713798737</v>
      </c>
      <c r="E135" s="51">
        <f t="shared" si="133"/>
        <v>5.476574132620815</v>
      </c>
      <c r="F135" s="51">
        <f>((C135/C123)-1)*100</f>
        <v>7.192902450147165</v>
      </c>
      <c r="G135" s="55"/>
      <c r="H135" s="40"/>
      <c r="I135" s="41" t="s">
        <v>35</v>
      </c>
      <c r="J135" s="42">
        <v>683.03</v>
      </c>
      <c r="K135" s="51">
        <f t="shared" ref="K135" si="153">((J135/J134)-1)*100</f>
        <v>2.0501105595327473E-2</v>
      </c>
      <c r="L135" s="51">
        <f t="shared" si="134"/>
        <v>9.1520710815648165</v>
      </c>
      <c r="M135" s="51">
        <f>((J135/J123)-1)*100</f>
        <v>9.1677721482570806</v>
      </c>
      <c r="N135" s="44"/>
      <c r="O135" s="40"/>
      <c r="P135" s="41" t="s">
        <v>35</v>
      </c>
      <c r="Q135" s="42">
        <v>667.91</v>
      </c>
      <c r="R135" s="51">
        <f t="shared" ref="R135" si="154">((Q135/Q134)-1)*100</f>
        <v>-0.12859428503072534</v>
      </c>
      <c r="S135" s="51">
        <f t="shared" si="135"/>
        <v>2.8360713790820391</v>
      </c>
      <c r="T135" s="51">
        <f>((Q135/Q123)-1)*100</f>
        <v>2.9994139962372213</v>
      </c>
    </row>
    <row r="136" spans="1:20" ht="12.75" customHeight="1" x14ac:dyDescent="0.2">
      <c r="A136" s="40"/>
      <c r="B136" s="41" t="s">
        <v>36</v>
      </c>
      <c r="C136" s="42">
        <v>517.08000000000004</v>
      </c>
      <c r="D136" s="51">
        <f>((C136/C135)-1)*100</f>
        <v>-7.7351485148424715E-3</v>
      </c>
      <c r="E136" s="51">
        <f t="shared" si="133"/>
        <v>5.4684153629632748</v>
      </c>
      <c r="F136" s="51">
        <f>((C136/C124)-1)*100</f>
        <v>5.4684153629632748</v>
      </c>
      <c r="G136" s="55"/>
      <c r="H136" s="40"/>
      <c r="I136" s="41" t="s">
        <v>36</v>
      </c>
      <c r="J136" s="42">
        <v>683.03</v>
      </c>
      <c r="K136" s="51">
        <f>((J136/J135)-1)*100</f>
        <v>0</v>
      </c>
      <c r="L136" s="51">
        <f t="shared" si="134"/>
        <v>9.1520710815648165</v>
      </c>
      <c r="M136" s="51">
        <f>((J136/J124)-1)*100</f>
        <v>9.1677721482570806</v>
      </c>
      <c r="N136" s="44"/>
      <c r="O136" s="40"/>
      <c r="P136" s="41" t="s">
        <v>36</v>
      </c>
      <c r="Q136" s="42">
        <v>675.87</v>
      </c>
      <c r="R136" s="51">
        <f>((Q136/Q135)-1)*100</f>
        <v>1.191777335269717</v>
      </c>
      <c r="S136" s="51">
        <f t="shared" si="135"/>
        <v>4.0616483702597517</v>
      </c>
      <c r="T136" s="51">
        <f>((Q136/Q124)-1)*100</f>
        <v>4.1642906681051084</v>
      </c>
    </row>
    <row r="137" spans="1:20" ht="12.75" customHeight="1" x14ac:dyDescent="0.2">
      <c r="A137" s="40"/>
      <c r="B137" s="41" t="s">
        <v>3</v>
      </c>
      <c r="C137" s="42">
        <v>517.08000000000004</v>
      </c>
      <c r="D137" s="51">
        <f t="shared" ref="D137:D150" si="155">((C137/C136)-1)*100</f>
        <v>0</v>
      </c>
      <c r="E137" s="51">
        <f t="shared" si="133"/>
        <v>5.4684153629632748</v>
      </c>
      <c r="F137" s="51">
        <f>((C137/C125)-1)*100</f>
        <v>5.4684153629632748</v>
      </c>
      <c r="G137" s="55"/>
      <c r="H137" s="40"/>
      <c r="I137" s="41" t="s">
        <v>3</v>
      </c>
      <c r="J137" s="42">
        <v>683.59</v>
      </c>
      <c r="K137" s="51">
        <f t="shared" ref="K137:K150" si="156">((J137/J136)-1)*100</f>
        <v>8.1987614014034094E-2</v>
      </c>
      <c r="L137" s="51">
        <f t="shared" si="134"/>
        <v>9.2415622602914915</v>
      </c>
      <c r="M137" s="51">
        <f>((J137/J125)-1)*100</f>
        <v>9.2415622602914915</v>
      </c>
      <c r="N137" s="44"/>
      <c r="O137" s="40"/>
      <c r="P137" s="41" t="s">
        <v>3</v>
      </c>
      <c r="Q137" s="42">
        <v>678.94</v>
      </c>
      <c r="R137" s="51">
        <f t="shared" ref="R137:R150" si="157">((Q137/Q136)-1)*100</f>
        <v>0.45422936363501698</v>
      </c>
      <c r="S137" s="51">
        <f t="shared" si="135"/>
        <v>4.5343269334400915</v>
      </c>
      <c r="T137" s="51">
        <f>((Q137/Q125)-1)*100</f>
        <v>4.5246709260257312</v>
      </c>
    </row>
    <row r="138" spans="1:20" ht="12.75" customHeight="1" x14ac:dyDescent="0.2">
      <c r="A138" s="40"/>
      <c r="B138" s="41" t="s">
        <v>4</v>
      </c>
      <c r="C138" s="42">
        <v>517.08000000000004</v>
      </c>
      <c r="D138" s="51">
        <f t="shared" si="155"/>
        <v>0</v>
      </c>
      <c r="E138" s="51">
        <f t="shared" si="133"/>
        <v>5.4684153629632748</v>
      </c>
      <c r="F138" s="51">
        <f t="shared" ref="F138" si="158">((C138/C126)-1)*100</f>
        <v>5.4684153629632748</v>
      </c>
      <c r="G138" s="55"/>
      <c r="H138" s="40"/>
      <c r="I138" s="41" t="s">
        <v>4</v>
      </c>
      <c r="J138" s="42">
        <v>683.59</v>
      </c>
      <c r="K138" s="51">
        <f t="shared" si="156"/>
        <v>0</v>
      </c>
      <c r="L138" s="51">
        <f t="shared" si="134"/>
        <v>9.2415622602914915</v>
      </c>
      <c r="M138" s="51">
        <f t="shared" ref="M138" si="159">((J138/J126)-1)*100</f>
        <v>9.2415622602914915</v>
      </c>
      <c r="N138" s="44"/>
      <c r="O138" s="40"/>
      <c r="P138" s="41" t="s">
        <v>4</v>
      </c>
      <c r="Q138" s="42">
        <v>708.18</v>
      </c>
      <c r="R138" s="51">
        <f t="shared" si="157"/>
        <v>4.3067134061919976</v>
      </c>
      <c r="S138" s="51">
        <f t="shared" si="135"/>
        <v>9.0363208055551212</v>
      </c>
      <c r="T138" s="51">
        <f t="shared" ref="T138" si="160">((Q138/Q126)-1)*100</f>
        <v>9.0363208055551212</v>
      </c>
    </row>
    <row r="139" spans="1:20" ht="12.75" customHeight="1" x14ac:dyDescent="0.2">
      <c r="A139" s="49">
        <v>2017</v>
      </c>
      <c r="B139" s="52" t="s">
        <v>27</v>
      </c>
      <c r="C139" s="53">
        <v>538.25</v>
      </c>
      <c r="D139" s="54">
        <f t="shared" si="155"/>
        <v>4.0941440396070172</v>
      </c>
      <c r="E139" s="54">
        <f t="shared" ref="E139:E150" si="161">((C139/C$138)-1)*100</f>
        <v>4.0941440396070172</v>
      </c>
      <c r="F139" s="54">
        <f t="shared" ref="F139:F150" si="162">((C139/C127)-1)*100</f>
        <v>9.7864442042140176</v>
      </c>
      <c r="G139" s="55"/>
      <c r="H139" s="49">
        <v>2017</v>
      </c>
      <c r="I139" s="52" t="s">
        <v>27</v>
      </c>
      <c r="J139" s="53">
        <v>683.59</v>
      </c>
      <c r="K139" s="54">
        <f t="shared" si="156"/>
        <v>0</v>
      </c>
      <c r="L139" s="54">
        <f t="shared" ref="L139:L150" si="163">((J139/J$138)-1)*100</f>
        <v>0</v>
      </c>
      <c r="M139" s="54">
        <f t="shared" ref="M139:M150" si="164">((J139/J127)-1)*100</f>
        <v>8.7480114540248177</v>
      </c>
      <c r="N139" s="44"/>
      <c r="O139" s="49">
        <v>2017</v>
      </c>
      <c r="P139" s="52" t="s">
        <v>27</v>
      </c>
      <c r="Q139" s="53">
        <v>708.37</v>
      </c>
      <c r="R139" s="54">
        <f t="shared" si="157"/>
        <v>2.6829337174172352E-2</v>
      </c>
      <c r="S139" s="54">
        <f t="shared" ref="S139:S150" si="165">((Q139/Q$138)-1)*100</f>
        <v>2.6829337174172352E-2</v>
      </c>
      <c r="T139" s="54">
        <f t="shared" ref="T139:T150" si="166">((Q139/Q127)-1)*100</f>
        <v>7.5847090806919537</v>
      </c>
    </row>
    <row r="140" spans="1:20" ht="12.75" customHeight="1" x14ac:dyDescent="0.2">
      <c r="A140" s="40"/>
      <c r="B140" s="41" t="s">
        <v>28</v>
      </c>
      <c r="C140" s="42">
        <v>538.33000000000004</v>
      </c>
      <c r="D140" s="51">
        <f t="shared" si="155"/>
        <v>1.4862981885754856E-2</v>
      </c>
      <c r="E140" s="51">
        <f t="shared" si="161"/>
        <v>4.1096155333797402</v>
      </c>
      <c r="F140" s="51">
        <f t="shared" si="162"/>
        <v>9.8027617435290981</v>
      </c>
      <c r="G140" s="55"/>
      <c r="H140" s="40"/>
      <c r="I140" s="41" t="s">
        <v>28</v>
      </c>
      <c r="J140" s="42">
        <v>691.83</v>
      </c>
      <c r="K140" s="51">
        <f t="shared" si="156"/>
        <v>1.2054008981992048</v>
      </c>
      <c r="L140" s="51">
        <f t="shared" si="163"/>
        <v>1.2054008981992048</v>
      </c>
      <c r="M140" s="51">
        <f t="shared" si="164"/>
        <v>10.009858796590777</v>
      </c>
      <c r="N140" s="44"/>
      <c r="O140" s="40"/>
      <c r="P140" s="41" t="s">
        <v>28</v>
      </c>
      <c r="Q140" s="42">
        <v>711.08</v>
      </c>
      <c r="R140" s="51">
        <f t="shared" si="157"/>
        <v>0.38256843175177302</v>
      </c>
      <c r="S140" s="51">
        <f t="shared" si="165"/>
        <v>0.40950040950042954</v>
      </c>
      <c r="T140" s="51">
        <f t="shared" si="166"/>
        <v>7.4658445169870857</v>
      </c>
    </row>
    <row r="141" spans="1:20" ht="12.75" customHeight="1" x14ac:dyDescent="0.2">
      <c r="A141" s="40"/>
      <c r="B141" s="41" t="s">
        <v>29</v>
      </c>
      <c r="C141" s="42">
        <v>538.35</v>
      </c>
      <c r="D141" s="51">
        <f>((C141/C140)-1)*100</f>
        <v>3.7151932829271317E-3</v>
      </c>
      <c r="E141" s="51">
        <f>((C141/C$138)-1)*100</f>
        <v>4.1134834068229154</v>
      </c>
      <c r="F141" s="51">
        <f>((C141/C129)-1)*100</f>
        <v>9.8068411283578563</v>
      </c>
      <c r="G141" s="55"/>
      <c r="H141" s="40"/>
      <c r="I141" s="41" t="s">
        <v>29</v>
      </c>
      <c r="J141" s="42">
        <v>691.83</v>
      </c>
      <c r="K141" s="51">
        <f>((J141/J140)-1)*100</f>
        <v>0</v>
      </c>
      <c r="L141" s="51">
        <f>((J141/J$138)-1)*100</f>
        <v>1.2054008981992048</v>
      </c>
      <c r="M141" s="51">
        <f>((J141/J129)-1)*100</f>
        <v>8.1119514939367541</v>
      </c>
      <c r="N141" s="44"/>
      <c r="O141" s="40"/>
      <c r="P141" s="41" t="s">
        <v>29</v>
      </c>
      <c r="Q141" s="42">
        <v>712.6</v>
      </c>
      <c r="R141" s="51">
        <f>((Q141/Q140)-1)*100</f>
        <v>0.21375935197165408</v>
      </c>
      <c r="S141" s="51">
        <f>((Q141/Q$138)-1)*100</f>
        <v>0.62413510689374174</v>
      </c>
      <c r="T141" s="51">
        <f>((Q141/Q129)-1)*100</f>
        <v>7.7346395742622143</v>
      </c>
    </row>
    <row r="142" spans="1:20" ht="12.75" customHeight="1" x14ac:dyDescent="0.2">
      <c r="A142" s="40"/>
      <c r="B142" s="41" t="s">
        <v>30</v>
      </c>
      <c r="C142" s="42">
        <v>538.35</v>
      </c>
      <c r="D142" s="51">
        <f>((C142/C141)-1)*100</f>
        <v>0</v>
      </c>
      <c r="E142" s="51">
        <f>((C142/C$138)-1)*100</f>
        <v>4.1134834068229154</v>
      </c>
      <c r="F142" s="51">
        <f>((C142/C130)-1)*100</f>
        <v>9.8068411283578563</v>
      </c>
      <c r="G142" s="55"/>
      <c r="H142" s="40"/>
      <c r="I142" s="41" t="s">
        <v>30</v>
      </c>
      <c r="J142" s="42">
        <v>691.83</v>
      </c>
      <c r="K142" s="51">
        <f>((J142/J141)-1)*100</f>
        <v>0</v>
      </c>
      <c r="L142" s="51">
        <f>((J142/J$138)-1)*100</f>
        <v>1.2054008981992048</v>
      </c>
      <c r="M142" s="51">
        <f>((J142/J130)-1)*100</f>
        <v>7.9921327443298162</v>
      </c>
      <c r="N142" s="44"/>
      <c r="O142" s="40"/>
      <c r="P142" s="41" t="s">
        <v>30</v>
      </c>
      <c r="Q142" s="42">
        <v>712.87</v>
      </c>
      <c r="R142" s="51">
        <f>((Q142/Q141)-1)*100</f>
        <v>3.7889419028913629E-2</v>
      </c>
      <c r="S142" s="51">
        <f>((Q142/Q$138)-1)*100</f>
        <v>0.6622610070885937</v>
      </c>
      <c r="T142" s="51">
        <f>((Q142/Q130)-1)*100</f>
        <v>7.4473216169776535</v>
      </c>
    </row>
    <row r="143" spans="1:20" ht="12.75" customHeight="1" x14ac:dyDescent="0.2">
      <c r="A143" s="40"/>
      <c r="B143" s="41" t="s">
        <v>31</v>
      </c>
      <c r="C143" s="42">
        <v>577.63</v>
      </c>
      <c r="D143" s="51">
        <f t="shared" si="155"/>
        <v>7.2963685334819228</v>
      </c>
      <c r="E143" s="51">
        <f t="shared" si="161"/>
        <v>11.70998684923028</v>
      </c>
      <c r="F143" s="51">
        <f t="shared" si="162"/>
        <v>14.454703970832995</v>
      </c>
      <c r="G143" s="55"/>
      <c r="H143" s="40"/>
      <c r="I143" s="41" t="s">
        <v>31</v>
      </c>
      <c r="J143" s="42">
        <v>698.94</v>
      </c>
      <c r="K143" s="51">
        <f t="shared" si="156"/>
        <v>1.0277091192923082</v>
      </c>
      <c r="L143" s="51">
        <f t="shared" si="163"/>
        <v>2.245498032446358</v>
      </c>
      <c r="M143" s="51">
        <f t="shared" si="164"/>
        <v>9.1019777406615496</v>
      </c>
      <c r="N143" s="44"/>
      <c r="O143" s="40"/>
      <c r="P143" s="41" t="s">
        <v>31</v>
      </c>
      <c r="Q143" s="42">
        <v>717.14</v>
      </c>
      <c r="R143" s="51">
        <f t="shared" si="157"/>
        <v>0.59898719261575195</v>
      </c>
      <c r="S143" s="51">
        <f t="shared" si="165"/>
        <v>1.265215058318514</v>
      </c>
      <c r="T143" s="51">
        <f t="shared" si="166"/>
        <v>7.6318119737651902</v>
      </c>
    </row>
    <row r="144" spans="1:20" ht="12.75" customHeight="1" x14ac:dyDescent="0.2">
      <c r="A144" s="40"/>
      <c r="B144" s="41" t="s">
        <v>32</v>
      </c>
      <c r="C144" s="42">
        <v>577.63</v>
      </c>
      <c r="D144" s="51">
        <f t="shared" si="155"/>
        <v>0</v>
      </c>
      <c r="E144" s="51">
        <f t="shared" si="161"/>
        <v>11.70998684923028</v>
      </c>
      <c r="F144" s="51">
        <f t="shared" si="162"/>
        <v>14.454703970832995</v>
      </c>
      <c r="G144" s="55"/>
      <c r="H144" s="40"/>
      <c r="I144" s="41" t="s">
        <v>32</v>
      </c>
      <c r="J144" s="42">
        <v>709.36</v>
      </c>
      <c r="K144" s="51">
        <f t="shared" si="156"/>
        <v>1.4908289695825028</v>
      </c>
      <c r="L144" s="51">
        <f t="shared" si="163"/>
        <v>3.7698035372079719</v>
      </c>
      <c r="M144" s="51">
        <f t="shared" si="164"/>
        <v>5.5406772600131049</v>
      </c>
      <c r="N144" s="44"/>
      <c r="O144" s="40"/>
      <c r="P144" s="41" t="s">
        <v>32</v>
      </c>
      <c r="Q144" s="42">
        <v>731.27</v>
      </c>
      <c r="R144" s="51">
        <f t="shared" si="157"/>
        <v>1.9703265750062648</v>
      </c>
      <c r="S144" s="51">
        <f t="shared" si="165"/>
        <v>3.2604705018498104</v>
      </c>
      <c r="T144" s="51">
        <f t="shared" si="166"/>
        <v>9.4666407197281579</v>
      </c>
    </row>
    <row r="145" spans="1:20" ht="12.75" customHeight="1" x14ac:dyDescent="0.2">
      <c r="A145" s="40"/>
      <c r="B145" s="41" t="s">
        <v>33</v>
      </c>
      <c r="C145" s="42">
        <v>582.76</v>
      </c>
      <c r="D145" s="51">
        <f t="shared" si="155"/>
        <v>0.88811176704810535</v>
      </c>
      <c r="E145" s="51">
        <f t="shared" si="161"/>
        <v>12.702096387406204</v>
      </c>
      <c r="F145" s="51">
        <f t="shared" si="162"/>
        <v>15.471189664738038</v>
      </c>
      <c r="G145" s="55"/>
      <c r="H145" s="40"/>
      <c r="I145" s="41" t="s">
        <v>33</v>
      </c>
      <c r="J145" s="42">
        <v>709.36</v>
      </c>
      <c r="K145" s="51">
        <f t="shared" si="156"/>
        <v>0</v>
      </c>
      <c r="L145" s="51">
        <f t="shared" si="163"/>
        <v>3.7698035372079719</v>
      </c>
      <c r="M145" s="51">
        <f t="shared" si="164"/>
        <v>4.0285089970523158</v>
      </c>
      <c r="N145" s="44"/>
      <c r="O145" s="40"/>
      <c r="P145" s="41" t="s">
        <v>33</v>
      </c>
      <c r="Q145" s="42">
        <v>743.05</v>
      </c>
      <c r="R145" s="51">
        <f t="shared" si="157"/>
        <v>1.6108961122430765</v>
      </c>
      <c r="S145" s="51">
        <f t="shared" si="165"/>
        <v>4.9238894066480299</v>
      </c>
      <c r="T145" s="51">
        <f t="shared" si="166"/>
        <v>11.16513569312707</v>
      </c>
    </row>
    <row r="146" spans="1:20" ht="12.75" customHeight="1" x14ac:dyDescent="0.2">
      <c r="A146" s="40"/>
      <c r="B146" s="41" t="s">
        <v>34</v>
      </c>
      <c r="C146" s="42">
        <v>587.5</v>
      </c>
      <c r="D146" s="51">
        <f t="shared" si="155"/>
        <v>0.81337085592696479</v>
      </c>
      <c r="E146" s="51">
        <f t="shared" si="161"/>
        <v>13.618782393440076</v>
      </c>
      <c r="F146" s="51">
        <f t="shared" si="162"/>
        <v>16.410398668463188</v>
      </c>
      <c r="G146" s="55"/>
      <c r="H146" s="40"/>
      <c r="I146" s="41" t="s">
        <v>34</v>
      </c>
      <c r="J146" s="42">
        <v>710.25</v>
      </c>
      <c r="K146" s="51">
        <f t="shared" si="156"/>
        <v>0.12546520807488193</v>
      </c>
      <c r="L146" s="51">
        <f t="shared" si="163"/>
        <v>3.89999853713483</v>
      </c>
      <c r="M146" s="51">
        <f t="shared" si="164"/>
        <v>4.0065017792030977</v>
      </c>
      <c r="N146" s="44"/>
      <c r="O146" s="40"/>
      <c r="P146" s="41" t="s">
        <v>34</v>
      </c>
      <c r="Q146" s="42">
        <v>750.57</v>
      </c>
      <c r="R146" s="51">
        <f t="shared" si="157"/>
        <v>1.0120449498687956</v>
      </c>
      <c r="S146" s="51">
        <f t="shared" si="165"/>
        <v>5.9857663305939335</v>
      </c>
      <c r="T146" s="51">
        <f t="shared" si="166"/>
        <v>12.23140990175995</v>
      </c>
    </row>
    <row r="147" spans="1:20" ht="12.75" customHeight="1" x14ac:dyDescent="0.2">
      <c r="A147" s="40"/>
      <c r="B147" s="41" t="s">
        <v>35</v>
      </c>
      <c r="C147" s="42">
        <v>587.54</v>
      </c>
      <c r="D147" s="51">
        <f>((C147/C146)-1)*100</f>
        <v>6.808510638300902E-3</v>
      </c>
      <c r="E147" s="51">
        <f>((C147/C$138)-1)*100</f>
        <v>13.626518140326427</v>
      </c>
      <c r="F147" s="51">
        <f>((C147/C135)-1)*100</f>
        <v>13.617728960396036</v>
      </c>
      <c r="G147" s="55"/>
      <c r="H147" s="40"/>
      <c r="I147" s="41" t="s">
        <v>35</v>
      </c>
      <c r="J147" s="42">
        <v>712.25</v>
      </c>
      <c r="K147" s="51">
        <f>((J147/J146)-1)*100</f>
        <v>0.28159098908835389</v>
      </c>
      <c r="L147" s="51">
        <f>((J147/J$138)-1)*100</f>
        <v>4.1925715706783162</v>
      </c>
      <c r="M147" s="51">
        <f>((J147/J135)-1)*100</f>
        <v>4.2779965740889825</v>
      </c>
      <c r="N147" s="44"/>
      <c r="O147" s="40"/>
      <c r="P147" s="41" t="s">
        <v>35</v>
      </c>
      <c r="Q147" s="42">
        <v>749.09</v>
      </c>
      <c r="R147" s="51">
        <f>((Q147/Q146)-1)*100</f>
        <v>-0.19718347389318103</v>
      </c>
      <c r="S147" s="51">
        <f>((Q147/Q$138)-1)*100</f>
        <v>5.7767799147109722</v>
      </c>
      <c r="T147" s="51">
        <f>((Q147/Q135)-1)*100</f>
        <v>12.154332170502013</v>
      </c>
    </row>
    <row r="148" spans="1:20" ht="12.75" customHeight="1" x14ac:dyDescent="0.2">
      <c r="A148" s="40"/>
      <c r="B148" s="41" t="s">
        <v>36</v>
      </c>
      <c r="C148" s="42">
        <v>587.54</v>
      </c>
      <c r="D148" s="51">
        <f t="shared" si="155"/>
        <v>0</v>
      </c>
      <c r="E148" s="51">
        <f t="shared" si="161"/>
        <v>13.626518140326427</v>
      </c>
      <c r="F148" s="51">
        <f t="shared" si="162"/>
        <v>13.626518140326427</v>
      </c>
      <c r="G148" s="55"/>
      <c r="H148" s="40"/>
      <c r="I148" s="41" t="s">
        <v>36</v>
      </c>
      <c r="J148" s="42">
        <v>712.25</v>
      </c>
      <c r="K148" s="51">
        <f t="shared" si="156"/>
        <v>0</v>
      </c>
      <c r="L148" s="51">
        <f t="shared" si="163"/>
        <v>4.1925715706783162</v>
      </c>
      <c r="M148" s="51">
        <f t="shared" si="164"/>
        <v>4.2779965740889825</v>
      </c>
      <c r="N148" s="44"/>
      <c r="O148" s="40"/>
      <c r="P148" s="41" t="s">
        <v>36</v>
      </c>
      <c r="Q148" s="42">
        <v>749.33</v>
      </c>
      <c r="R148" s="51">
        <f t="shared" si="157"/>
        <v>3.2038873833584169E-2</v>
      </c>
      <c r="S148" s="51">
        <f t="shared" si="165"/>
        <v>5.8106696037730554</v>
      </c>
      <c r="T148" s="51">
        <f t="shared" si="166"/>
        <v>10.868954088804061</v>
      </c>
    </row>
    <row r="149" spans="1:20" ht="12.75" customHeight="1" x14ac:dyDescent="0.2">
      <c r="A149" s="40"/>
      <c r="B149" s="41" t="s">
        <v>3</v>
      </c>
      <c r="C149" s="42">
        <v>582.09</v>
      </c>
      <c r="D149" s="51">
        <f t="shared" si="155"/>
        <v>-0.92759641896720257</v>
      </c>
      <c r="E149" s="51">
        <f t="shared" si="161"/>
        <v>12.572522627059634</v>
      </c>
      <c r="F149" s="51">
        <f t="shared" si="162"/>
        <v>12.572522627059634</v>
      </c>
      <c r="G149" s="55"/>
      <c r="H149" s="40"/>
      <c r="I149" s="41" t="s">
        <v>3</v>
      </c>
      <c r="J149" s="42">
        <v>711.84</v>
      </c>
      <c r="K149" s="51">
        <f t="shared" si="156"/>
        <v>-5.7564057564052362E-2</v>
      </c>
      <c r="L149" s="51">
        <f t="shared" si="163"/>
        <v>4.1325940988019116</v>
      </c>
      <c r="M149" s="51">
        <f t="shared" si="164"/>
        <v>4.1325940988019116</v>
      </c>
      <c r="N149" s="44"/>
      <c r="O149" s="40"/>
      <c r="P149" s="41" t="s">
        <v>3</v>
      </c>
      <c r="Q149" s="42">
        <v>749.74</v>
      </c>
      <c r="R149" s="51">
        <f t="shared" si="157"/>
        <v>5.4715545887651373E-2</v>
      </c>
      <c r="S149" s="51">
        <f t="shared" si="165"/>
        <v>5.8685644892541466</v>
      </c>
      <c r="T149" s="51">
        <f t="shared" si="166"/>
        <v>10.428020149055882</v>
      </c>
    </row>
    <row r="150" spans="1:20" ht="12.75" customHeight="1" x14ac:dyDescent="0.2">
      <c r="A150" s="56"/>
      <c r="B150" s="45" t="s">
        <v>4</v>
      </c>
      <c r="C150" s="46">
        <v>582.09</v>
      </c>
      <c r="D150" s="57">
        <f t="shared" si="155"/>
        <v>0</v>
      </c>
      <c r="E150" s="57">
        <f t="shared" si="161"/>
        <v>12.572522627059634</v>
      </c>
      <c r="F150" s="57">
        <f t="shared" si="162"/>
        <v>12.572522627059634</v>
      </c>
      <c r="G150" s="55"/>
      <c r="H150" s="56"/>
      <c r="I150" s="45" t="s">
        <v>4</v>
      </c>
      <c r="J150" s="46">
        <v>712.2</v>
      </c>
      <c r="K150" s="57">
        <f t="shared" si="156"/>
        <v>5.0573162508427139E-2</v>
      </c>
      <c r="L150" s="57">
        <f t="shared" si="163"/>
        <v>4.1852572448397352</v>
      </c>
      <c r="M150" s="57">
        <f t="shared" si="164"/>
        <v>4.1852572448397352</v>
      </c>
      <c r="N150" s="44"/>
      <c r="O150" s="56"/>
      <c r="P150" s="45" t="s">
        <v>4</v>
      </c>
      <c r="Q150" s="46">
        <v>749.59</v>
      </c>
      <c r="R150" s="57">
        <f t="shared" si="157"/>
        <v>-2.0006935737715281E-2</v>
      </c>
      <c r="S150" s="57">
        <f t="shared" si="165"/>
        <v>5.8473834335903474</v>
      </c>
      <c r="T150" s="57">
        <f t="shared" si="166"/>
        <v>5.8473834335903474</v>
      </c>
    </row>
    <row r="151" spans="1:20" ht="12.75" customHeight="1" x14ac:dyDescent="0.2">
      <c r="A151" s="40">
        <v>2018</v>
      </c>
      <c r="B151" s="41" t="s">
        <v>27</v>
      </c>
      <c r="C151" s="42">
        <v>581.91</v>
      </c>
      <c r="D151" s="51">
        <f>((C151/C150)-1)*100</f>
        <v>-3.0923053136122647E-2</v>
      </c>
      <c r="E151" s="51">
        <f>((C151/C$150)-1)*100</f>
        <v>-3.0923053136122647E-2</v>
      </c>
      <c r="F151" s="51">
        <f>((C151/C139)-1)*100</f>
        <v>8.1114723641430473</v>
      </c>
      <c r="G151" s="55"/>
      <c r="H151" s="40">
        <v>2018</v>
      </c>
      <c r="I151" s="41" t="s">
        <v>27</v>
      </c>
      <c r="J151" s="42">
        <v>714.29</v>
      </c>
      <c r="K151" s="51">
        <f>((J151/J150)-1)*100</f>
        <v>0.29345689413085019</v>
      </c>
      <c r="L151" s="51">
        <f>((J151/J$150)-1)*100</f>
        <v>0.29345689413085019</v>
      </c>
      <c r="M151" s="51">
        <f>((J151/J139)-1)*100</f>
        <v>4.4909960648926939</v>
      </c>
      <c r="N151" s="44"/>
      <c r="O151" s="40">
        <v>2018</v>
      </c>
      <c r="P151" s="41" t="s">
        <v>27</v>
      </c>
      <c r="Q151" s="42">
        <v>748.87</v>
      </c>
      <c r="R151" s="51">
        <f>((Q151/Q150)-1)*100</f>
        <v>-9.6052508704758122E-2</v>
      </c>
      <c r="S151" s="51">
        <f>((Q151/Q$150)-1)*100</f>
        <v>-9.6052508704758122E-2</v>
      </c>
      <c r="T151" s="51">
        <f>((Q151/Q139)-1)*100</f>
        <v>5.7173511018253187</v>
      </c>
    </row>
    <row r="152" spans="1:20" ht="12.75" customHeight="1" x14ac:dyDescent="0.2">
      <c r="A152" s="40"/>
      <c r="B152" s="41" t="s">
        <v>28</v>
      </c>
      <c r="C152" s="42">
        <v>581.91</v>
      </c>
      <c r="D152" s="51">
        <f t="shared" ref="D152:D161" si="167">((C152/C151)-1)*100</f>
        <v>0</v>
      </c>
      <c r="E152" s="51">
        <f t="shared" ref="E152:E161" si="168">((C152/C$150)-1)*100</f>
        <v>-3.0923053136122647E-2</v>
      </c>
      <c r="F152" s="51">
        <f t="shared" ref="F152:F161" si="169">((C152/C140)-1)*100</f>
        <v>8.0954061635056362</v>
      </c>
      <c r="G152" s="55"/>
      <c r="H152" s="40"/>
      <c r="I152" s="41" t="s">
        <v>28</v>
      </c>
      <c r="J152" s="42">
        <v>714.29</v>
      </c>
      <c r="K152" s="51">
        <f t="shared" ref="K152:K161" si="170">((J152/J151)-1)*100</f>
        <v>0</v>
      </c>
      <c r="L152" s="51">
        <f t="shared" ref="L152:L161" si="171">((J152/J$150)-1)*100</f>
        <v>0.29345689413085019</v>
      </c>
      <c r="M152" s="51">
        <f t="shared" ref="M152:M161" si="172">((J152/J140)-1)*100</f>
        <v>3.2464622811962274</v>
      </c>
      <c r="N152" s="44"/>
      <c r="O152" s="40"/>
      <c r="P152" s="41" t="s">
        <v>28</v>
      </c>
      <c r="Q152" s="42">
        <v>751.87</v>
      </c>
      <c r="R152" s="51">
        <f t="shared" ref="R152:R161" si="173">((Q152/Q151)-1)*100</f>
        <v>0.40060357605458119</v>
      </c>
      <c r="S152" s="51">
        <f t="shared" ref="S152:S161" si="174">((Q152/Q$150)-1)*100</f>
        <v>0.30416627756506553</v>
      </c>
      <c r="T152" s="51">
        <f t="shared" ref="T152:T161" si="175">((Q152/Q140)-1)*100</f>
        <v>5.7363447150812874</v>
      </c>
    </row>
    <row r="153" spans="1:20" ht="12.75" customHeight="1" x14ac:dyDescent="0.2">
      <c r="A153" s="40"/>
      <c r="B153" s="41" t="s">
        <v>29</v>
      </c>
      <c r="C153" s="42">
        <v>565.57000000000005</v>
      </c>
      <c r="D153" s="51">
        <f t="shared" si="167"/>
        <v>-2.8079943633895099</v>
      </c>
      <c r="E153" s="51">
        <f t="shared" si="168"/>
        <v>-2.8380490989365903</v>
      </c>
      <c r="F153" s="51">
        <f t="shared" si="169"/>
        <v>5.0561902108293921</v>
      </c>
      <c r="G153" s="55"/>
      <c r="H153" s="40"/>
      <c r="I153" s="41" t="s">
        <v>29</v>
      </c>
      <c r="J153" s="42">
        <v>714.41</v>
      </c>
      <c r="K153" s="51">
        <f t="shared" si="170"/>
        <v>1.6799899200603541E-2</v>
      </c>
      <c r="L153" s="51">
        <f t="shared" si="171"/>
        <v>0.3103060937938773</v>
      </c>
      <c r="M153" s="51">
        <f t="shared" si="172"/>
        <v>3.2638075827876589</v>
      </c>
      <c r="N153" s="44"/>
      <c r="O153" s="40"/>
      <c r="P153" s="41" t="s">
        <v>29</v>
      </c>
      <c r="Q153" s="42">
        <v>752.05</v>
      </c>
      <c r="R153" s="51">
        <f t="shared" si="173"/>
        <v>2.3940308829972778E-2</v>
      </c>
      <c r="S153" s="51">
        <f t="shared" si="174"/>
        <v>0.32817940474125784</v>
      </c>
      <c r="T153" s="51">
        <f t="shared" si="175"/>
        <v>5.5360651136682426</v>
      </c>
    </row>
    <row r="154" spans="1:20" ht="12.75" customHeight="1" x14ac:dyDescent="0.2">
      <c r="A154" s="40"/>
      <c r="B154" s="41" t="s">
        <v>30</v>
      </c>
      <c r="C154" s="42">
        <v>581.91</v>
      </c>
      <c r="D154" s="51">
        <f t="shared" si="167"/>
        <v>2.8891207100800731</v>
      </c>
      <c r="E154" s="51">
        <f t="shared" si="168"/>
        <v>-3.0923053136122647E-2</v>
      </c>
      <c r="F154" s="51">
        <f t="shared" si="169"/>
        <v>8.0913903594315819</v>
      </c>
      <c r="G154" s="55"/>
      <c r="H154" s="40"/>
      <c r="I154" s="41" t="s">
        <v>30</v>
      </c>
      <c r="J154" s="42">
        <v>718.67</v>
      </c>
      <c r="K154" s="51">
        <f t="shared" si="170"/>
        <v>0.59629624445345364</v>
      </c>
      <c r="L154" s="51">
        <f t="shared" si="171"/>
        <v>0.90845268183092909</v>
      </c>
      <c r="M154" s="51">
        <f t="shared" si="172"/>
        <v>3.8795657892834789</v>
      </c>
      <c r="N154" s="44"/>
      <c r="O154" s="40"/>
      <c r="P154" s="41" t="s">
        <v>30</v>
      </c>
      <c r="Q154" s="42">
        <v>752.52</v>
      </c>
      <c r="R154" s="51">
        <f t="shared" si="173"/>
        <v>6.2495844691179414E-2</v>
      </c>
      <c r="S154" s="51">
        <f t="shared" si="174"/>
        <v>0.39088034792351678</v>
      </c>
      <c r="T154" s="51">
        <f t="shared" si="175"/>
        <v>5.5620239314321029</v>
      </c>
    </row>
    <row r="155" spans="1:20" ht="12.75" customHeight="1" x14ac:dyDescent="0.2">
      <c r="A155" s="40"/>
      <c r="B155" s="41" t="s">
        <v>31</v>
      </c>
      <c r="C155" s="42">
        <v>585.28</v>
      </c>
      <c r="D155" s="51">
        <f t="shared" si="167"/>
        <v>0.57912735646405977</v>
      </c>
      <c r="E155" s="51">
        <f t="shared" si="168"/>
        <v>0.54802521946777372</v>
      </c>
      <c r="F155" s="51">
        <f t="shared" si="169"/>
        <v>1.324377196475246</v>
      </c>
      <c r="G155" s="55"/>
      <c r="H155" s="40"/>
      <c r="I155" s="41" t="s">
        <v>31</v>
      </c>
      <c r="J155" s="42">
        <v>723.79</v>
      </c>
      <c r="K155" s="51">
        <f t="shared" si="170"/>
        <v>0.71242712232317817</v>
      </c>
      <c r="L155" s="51">
        <f t="shared" si="171"/>
        <v>1.627351867452953</v>
      </c>
      <c r="M155" s="51">
        <f t="shared" si="172"/>
        <v>3.5553838669985849</v>
      </c>
      <c r="N155" s="44"/>
      <c r="O155" s="40"/>
      <c r="P155" s="41" t="s">
        <v>31</v>
      </c>
      <c r="Q155" s="42">
        <v>752.84</v>
      </c>
      <c r="R155" s="51">
        <f t="shared" si="173"/>
        <v>4.2523786743209335E-2</v>
      </c>
      <c r="S155" s="51">
        <f t="shared" si="174"/>
        <v>0.43357035179232284</v>
      </c>
      <c r="T155" s="51">
        <f t="shared" si="175"/>
        <v>4.9781074824999383</v>
      </c>
    </row>
    <row r="156" spans="1:20" ht="12.75" customHeight="1" x14ac:dyDescent="0.2">
      <c r="A156" s="40"/>
      <c r="B156" s="41" t="s">
        <v>32</v>
      </c>
      <c r="C156" s="42">
        <v>592.98</v>
      </c>
      <c r="D156" s="51">
        <f>((C156/C155)-1)*100</f>
        <v>1.3156096227446845</v>
      </c>
      <c r="E156" s="51">
        <f>((C156/C$150)-1)*100</f>
        <v>1.8708447147348428</v>
      </c>
      <c r="F156" s="51">
        <f>((C156/C144)-1)*100</f>
        <v>2.6574104530581844</v>
      </c>
      <c r="G156" s="55"/>
      <c r="H156" s="40"/>
      <c r="I156" s="41" t="s">
        <v>32</v>
      </c>
      <c r="J156" s="42">
        <v>726.63</v>
      </c>
      <c r="K156" s="51">
        <f>((J156/J155)-1)*100</f>
        <v>0.39237900496000844</v>
      </c>
      <c r="L156" s="51">
        <f>((J156/J$150)-1)*100</f>
        <v>2.0261162594776616</v>
      </c>
      <c r="M156" s="51">
        <f>((J156/J144)-1)*100</f>
        <v>2.4345889252283648</v>
      </c>
      <c r="N156" s="44"/>
      <c r="O156" s="40"/>
      <c r="P156" s="41" t="s">
        <v>32</v>
      </c>
      <c r="Q156" s="42">
        <v>763.27</v>
      </c>
      <c r="R156" s="51">
        <f>((Q156/Q155)-1)*100</f>
        <v>1.3854205408851739</v>
      </c>
      <c r="S156" s="51">
        <f>((Q156/Q$150)-1)*100</f>
        <v>1.8249976653904154</v>
      </c>
      <c r="T156" s="51">
        <f>((Q156/Q144)-1)*100</f>
        <v>4.3759486920015966</v>
      </c>
    </row>
    <row r="157" spans="1:20" ht="12.75" customHeight="1" x14ac:dyDescent="0.2">
      <c r="A157" s="40"/>
      <c r="B157" s="41" t="s">
        <v>33</v>
      </c>
      <c r="C157" s="42">
        <v>594.59</v>
      </c>
      <c r="D157" s="51">
        <f t="shared" si="167"/>
        <v>0.27151000033727168</v>
      </c>
      <c r="E157" s="51">
        <f t="shared" si="168"/>
        <v>2.1474342455634066</v>
      </c>
      <c r="F157" s="51">
        <f t="shared" si="169"/>
        <v>2.0299951952776452</v>
      </c>
      <c r="G157" s="55"/>
      <c r="H157" s="40"/>
      <c r="I157" s="41" t="s">
        <v>33</v>
      </c>
      <c r="J157" s="42">
        <v>727.18</v>
      </c>
      <c r="K157" s="51">
        <f t="shared" si="170"/>
        <v>7.5691892710172404E-2</v>
      </c>
      <c r="L157" s="51">
        <f t="shared" si="171"/>
        <v>2.1033417579331415</v>
      </c>
      <c r="M157" s="51">
        <f t="shared" si="172"/>
        <v>2.51212360437576</v>
      </c>
      <c r="N157" s="44"/>
      <c r="O157" s="40"/>
      <c r="P157" s="41" t="s">
        <v>33</v>
      </c>
      <c r="Q157" s="42">
        <v>776.49</v>
      </c>
      <c r="R157" s="51">
        <f t="shared" si="173"/>
        <v>1.7320214340927897</v>
      </c>
      <c r="S157" s="51">
        <f t="shared" si="174"/>
        <v>3.5886284502194554</v>
      </c>
      <c r="T157" s="51">
        <f t="shared" si="175"/>
        <v>4.500370096225037</v>
      </c>
    </row>
    <row r="158" spans="1:20" ht="12.75" customHeight="1" x14ac:dyDescent="0.2">
      <c r="A158" s="40"/>
      <c r="B158" s="41" t="s">
        <v>34</v>
      </c>
      <c r="C158" s="42">
        <v>592.54999999999995</v>
      </c>
      <c r="D158" s="51">
        <f>((C158/C157)-1)*100</f>
        <v>-0.34309356026843707</v>
      </c>
      <c r="E158" s="51">
        <f>((C158/C$150)-1)*100</f>
        <v>1.7969729766874387</v>
      </c>
      <c r="F158" s="51">
        <f>((C158/C146)-1)*100</f>
        <v>0.85957446808508919</v>
      </c>
      <c r="G158" s="55"/>
      <c r="H158" s="40"/>
      <c r="I158" s="41" t="s">
        <v>34</v>
      </c>
      <c r="J158" s="42">
        <v>727.18</v>
      </c>
      <c r="K158" s="51">
        <f>((J158/J157)-1)*100</f>
        <v>0</v>
      </c>
      <c r="L158" s="51">
        <f>((J158/J$150)-1)*100</f>
        <v>2.1033417579331415</v>
      </c>
      <c r="M158" s="51">
        <f>((J158/J146)-1)*100</f>
        <v>2.3836677226328762</v>
      </c>
      <c r="N158" s="44"/>
      <c r="O158" s="40"/>
      <c r="P158" s="41" t="s">
        <v>34</v>
      </c>
      <c r="Q158" s="42">
        <v>777.62</v>
      </c>
      <c r="R158" s="51">
        <f>((Q158/Q157)-1)*100</f>
        <v>0.14552666486367105</v>
      </c>
      <c r="S158" s="51">
        <f>((Q158/Q$150)-1)*100</f>
        <v>3.7393775263810936</v>
      </c>
      <c r="T158" s="51">
        <f>((Q158/Q146)-1)*100</f>
        <v>3.603927681628627</v>
      </c>
    </row>
    <row r="159" spans="1:20" ht="12.75" customHeight="1" x14ac:dyDescent="0.2">
      <c r="A159" s="40"/>
      <c r="B159" s="41" t="s">
        <v>35</v>
      </c>
      <c r="C159" s="42">
        <v>599.61</v>
      </c>
      <c r="D159" s="51">
        <f t="shared" si="167"/>
        <v>1.1914606362332325</v>
      </c>
      <c r="E159" s="51">
        <f t="shared" si="168"/>
        <v>3.0098438385816495</v>
      </c>
      <c r="F159" s="51">
        <f t="shared" si="169"/>
        <v>2.0543282159512621</v>
      </c>
      <c r="G159" s="55"/>
      <c r="H159" s="40"/>
      <c r="I159" s="41" t="s">
        <v>35</v>
      </c>
      <c r="J159" s="42">
        <v>727.18</v>
      </c>
      <c r="K159" s="51">
        <f t="shared" si="170"/>
        <v>0</v>
      </c>
      <c r="L159" s="51">
        <f t="shared" si="171"/>
        <v>2.1033417579331415</v>
      </c>
      <c r="M159" s="51">
        <f t="shared" si="172"/>
        <v>2.096174096174086</v>
      </c>
      <c r="N159" s="44"/>
      <c r="O159" s="40"/>
      <c r="P159" s="41" t="s">
        <v>35</v>
      </c>
      <c r="Q159" s="42">
        <v>778.17</v>
      </c>
      <c r="R159" s="51">
        <f t="shared" si="173"/>
        <v>7.0728633522798567E-2</v>
      </c>
      <c r="S159" s="51">
        <f t="shared" si="174"/>
        <v>3.812750970530554</v>
      </c>
      <c r="T159" s="51">
        <f t="shared" si="175"/>
        <v>3.8820435461693448</v>
      </c>
    </row>
    <row r="160" spans="1:20" ht="12.75" customHeight="1" x14ac:dyDescent="0.2">
      <c r="A160" s="40"/>
      <c r="B160" s="41" t="s">
        <v>36</v>
      </c>
      <c r="C160" s="42">
        <v>592.95000000000005</v>
      </c>
      <c r="D160" s="51">
        <f t="shared" si="167"/>
        <v>-1.1107219692800263</v>
      </c>
      <c r="E160" s="51">
        <f t="shared" si="168"/>
        <v>1.865690872545489</v>
      </c>
      <c r="F160" s="51">
        <f t="shared" si="169"/>
        <v>0.92078837185554097</v>
      </c>
      <c r="G160" s="55"/>
      <c r="H160" s="40"/>
      <c r="I160" s="41" t="s">
        <v>36</v>
      </c>
      <c r="J160" s="42">
        <v>727.18</v>
      </c>
      <c r="K160" s="51">
        <f t="shared" si="170"/>
        <v>0</v>
      </c>
      <c r="L160" s="51">
        <f t="shared" si="171"/>
        <v>2.1033417579331415</v>
      </c>
      <c r="M160" s="51">
        <f t="shared" si="172"/>
        <v>2.096174096174086</v>
      </c>
      <c r="N160" s="44"/>
      <c r="O160" s="40"/>
      <c r="P160" s="41" t="s">
        <v>36</v>
      </c>
      <c r="Q160" s="42">
        <v>778.15</v>
      </c>
      <c r="R160" s="51">
        <v>0</v>
      </c>
      <c r="S160" s="51">
        <f t="shared" si="174"/>
        <v>3.8100828452887425</v>
      </c>
      <c r="T160" s="51">
        <f t="shared" si="175"/>
        <v>3.8461025182496167</v>
      </c>
    </row>
    <row r="161" spans="1:20" ht="12.75" customHeight="1" x14ac:dyDescent="0.2">
      <c r="A161" s="40"/>
      <c r="B161" s="41" t="s">
        <v>3</v>
      </c>
      <c r="C161" s="42">
        <v>593.09</v>
      </c>
      <c r="D161" s="51">
        <f t="shared" si="167"/>
        <v>2.3610759760517297E-2</v>
      </c>
      <c r="E161" s="51">
        <f t="shared" si="168"/>
        <v>1.8897421360957845</v>
      </c>
      <c r="F161" s="51">
        <f t="shared" si="169"/>
        <v>1.8897421360957845</v>
      </c>
      <c r="G161" s="55"/>
      <c r="H161" s="40"/>
      <c r="I161" s="41" t="s">
        <v>3</v>
      </c>
      <c r="J161" s="42">
        <v>727.18</v>
      </c>
      <c r="K161" s="51">
        <f t="shared" si="170"/>
        <v>0</v>
      </c>
      <c r="L161" s="51">
        <f t="shared" si="171"/>
        <v>2.1033417579331415</v>
      </c>
      <c r="M161" s="51">
        <f t="shared" si="172"/>
        <v>2.1549786468869403</v>
      </c>
      <c r="N161" s="44"/>
      <c r="O161" s="40"/>
      <c r="P161" s="41" t="s">
        <v>3</v>
      </c>
      <c r="Q161" s="42">
        <v>779.3</v>
      </c>
      <c r="R161" s="51">
        <f t="shared" si="173"/>
        <v>0.14778641650066149</v>
      </c>
      <c r="S161" s="51">
        <f t="shared" si="174"/>
        <v>3.9635000466921921</v>
      </c>
      <c r="T161" s="51">
        <f t="shared" si="175"/>
        <v>3.9427001360471614</v>
      </c>
    </row>
    <row r="162" spans="1:20" ht="12.75" customHeight="1" x14ac:dyDescent="0.2">
      <c r="A162" s="40"/>
      <c r="B162" s="41" t="s">
        <v>4</v>
      </c>
      <c r="C162" s="42">
        <v>593.09</v>
      </c>
      <c r="D162" s="51">
        <f>((C162/C161)-1)*100</f>
        <v>0</v>
      </c>
      <c r="E162" s="51">
        <f>((C162/C$150)-1)*100</f>
        <v>1.8897421360957845</v>
      </c>
      <c r="F162" s="51">
        <f>((C162/C150)-1)*100</f>
        <v>1.8897421360957845</v>
      </c>
      <c r="G162" s="55"/>
      <c r="H162" s="40"/>
      <c r="I162" s="41" t="s">
        <v>4</v>
      </c>
      <c r="J162" s="42">
        <v>731.23</v>
      </c>
      <c r="K162" s="51">
        <f>((J162/J161)-1)*100</f>
        <v>0.55694601061635485</v>
      </c>
      <c r="L162" s="51">
        <f>((J162/J$150)-1)*100</f>
        <v>2.6720022465599458</v>
      </c>
      <c r="M162" s="51">
        <f>((J162/J150)-1)*100</f>
        <v>2.6720022465599458</v>
      </c>
      <c r="N162" s="44"/>
      <c r="O162" s="40"/>
      <c r="P162" s="41" t="s">
        <v>4</v>
      </c>
      <c r="Q162" s="42">
        <v>779.75</v>
      </c>
      <c r="R162" s="51">
        <f>((Q162/Q161)-1)*100</f>
        <v>5.7744129346848361E-2</v>
      </c>
      <c r="S162" s="51">
        <f>((Q162/Q$150)-1)*100</f>
        <v>4.0235328646326618</v>
      </c>
      <c r="T162" s="51">
        <f>((Q162/Q150)-1)*100</f>
        <v>4.0235328646326618</v>
      </c>
    </row>
    <row r="163" spans="1:20" ht="12.75" customHeight="1" x14ac:dyDescent="0.2">
      <c r="A163" s="49">
        <v>2019</v>
      </c>
      <c r="B163" s="52" t="s">
        <v>27</v>
      </c>
      <c r="C163" s="53">
        <v>586.91999999999996</v>
      </c>
      <c r="D163" s="54">
        <f>((C163/C162)-1)*100</f>
        <v>-1.0403142861960313</v>
      </c>
      <c r="E163" s="54">
        <f>((C163/C$162)-1)*100</f>
        <v>-1.0403142861960313</v>
      </c>
      <c r="F163" s="54">
        <f>((C163/C151)-1)*100</f>
        <v>0.86095788008455632</v>
      </c>
      <c r="G163" s="55"/>
      <c r="H163" s="49">
        <v>2019</v>
      </c>
      <c r="I163" s="52" t="s">
        <v>27</v>
      </c>
      <c r="J163" s="53">
        <v>736.19</v>
      </c>
      <c r="K163" s="54">
        <f>((J163/J162)-1)*100</f>
        <v>0.67830915033573191</v>
      </c>
      <c r="L163" s="54">
        <f>((J163/J$162)-1)*100</f>
        <v>0.67830915033573191</v>
      </c>
      <c r="M163" s="54">
        <f>((J163/J151)-1)*100</f>
        <v>3.0659816041103793</v>
      </c>
      <c r="N163" s="44"/>
      <c r="O163" s="49">
        <v>2019</v>
      </c>
      <c r="P163" s="52" t="s">
        <v>27</v>
      </c>
      <c r="Q163" s="53">
        <v>781.79</v>
      </c>
      <c r="R163" s="54">
        <f>((Q163/Q162)-1)*100</f>
        <v>0.26162231484450071</v>
      </c>
      <c r="S163" s="54">
        <f>((Q163/Q$162)-1)*100</f>
        <v>0.26162231484450071</v>
      </c>
      <c r="T163" s="54">
        <f>((Q163/Q151)-1)*100</f>
        <v>4.3959565745723461</v>
      </c>
    </row>
    <row r="164" spans="1:20" ht="17.25" customHeight="1" x14ac:dyDescent="0.2">
      <c r="A164" s="40"/>
      <c r="B164" s="41" t="s">
        <v>28</v>
      </c>
      <c r="C164" s="42">
        <v>571.03</v>
      </c>
      <c r="D164" s="51">
        <f t="shared" ref="D164:D167" si="176">((C164/C163)-1)*100</f>
        <v>-2.7073536427451805</v>
      </c>
      <c r="E164" s="51">
        <f>((C164/C$162)-1)*100</f>
        <v>-3.7195029422178894</v>
      </c>
      <c r="F164" s="51">
        <f t="shared" ref="F164:F167" si="177">((C164/C152)-1)*100</f>
        <v>-1.869704937189598</v>
      </c>
      <c r="G164" s="55"/>
      <c r="H164" s="40"/>
      <c r="I164" s="41" t="s">
        <v>28</v>
      </c>
      <c r="J164" s="42">
        <v>736.19</v>
      </c>
      <c r="K164" s="51">
        <f t="shared" ref="K164:K167" si="178">((J164/J163)-1)*100</f>
        <v>0</v>
      </c>
      <c r="L164" s="51">
        <f>((J164/J$162)-1)*100</f>
        <v>0.67830915033573191</v>
      </c>
      <c r="M164" s="51">
        <f t="shared" ref="M164:M167" si="179">((J164/J152)-1)*100</f>
        <v>3.0659816041103793</v>
      </c>
      <c r="N164" s="44"/>
      <c r="O164" s="40"/>
      <c r="P164" s="41" t="s">
        <v>28</v>
      </c>
      <c r="Q164" s="42">
        <v>781.67</v>
      </c>
      <c r="R164" s="51">
        <f t="shared" ref="R164:R167" si="180">((Q164/Q163)-1)*100</f>
        <v>-1.5349390501284699E-2</v>
      </c>
      <c r="S164" s="51">
        <f>((Q164/Q$162)-1)*100</f>
        <v>0.24623276691246865</v>
      </c>
      <c r="T164" s="51">
        <f t="shared" ref="T164:T167" si="181">((Q164/Q152)-1)*100</f>
        <v>3.9634511285195462</v>
      </c>
    </row>
    <row r="165" spans="1:20" ht="12.75" customHeight="1" x14ac:dyDescent="0.2">
      <c r="A165" s="40"/>
      <c r="B165" s="41" t="s">
        <v>29</v>
      </c>
      <c r="C165" s="42">
        <v>639</v>
      </c>
      <c r="D165" s="51">
        <f t="shared" si="176"/>
        <v>11.903052379034374</v>
      </c>
      <c r="E165" s="51">
        <f t="shared" ref="E165:E174" si="182">((C165/C$162)-1)*100</f>
        <v>7.7408150533645692</v>
      </c>
      <c r="F165" s="51">
        <f t="shared" si="177"/>
        <v>12.983361918064951</v>
      </c>
      <c r="G165" s="55"/>
      <c r="H165" s="40"/>
      <c r="I165" s="41" t="s">
        <v>29</v>
      </c>
      <c r="J165" s="42">
        <v>736.19</v>
      </c>
      <c r="K165" s="51">
        <f t="shared" si="178"/>
        <v>0</v>
      </c>
      <c r="L165" s="51">
        <f t="shared" ref="L165:L174" si="183">((J165/J$162)-1)*100</f>
        <v>0.67830915033573191</v>
      </c>
      <c r="M165" s="51">
        <f t="shared" si="179"/>
        <v>3.0486695315015355</v>
      </c>
      <c r="N165" s="44"/>
      <c r="O165" s="40"/>
      <c r="P165" s="41" t="s">
        <v>29</v>
      </c>
      <c r="Q165" s="42">
        <v>781.75</v>
      </c>
      <c r="R165" s="51">
        <f t="shared" si="180"/>
        <v>1.0234497933914177E-2</v>
      </c>
      <c r="S165" s="51">
        <f t="shared" ref="S165:S174" si="184">((Q165/Q$162)-1)*100</f>
        <v>0.25649246553383076</v>
      </c>
      <c r="T165" s="51">
        <f t="shared" si="181"/>
        <v>3.9492055049531238</v>
      </c>
    </row>
    <row r="166" spans="1:20" ht="12.75" customHeight="1" x14ac:dyDescent="0.2">
      <c r="A166" s="40"/>
      <c r="B166" s="41" t="s">
        <v>30</v>
      </c>
      <c r="C166" s="42">
        <v>601.75</v>
      </c>
      <c r="D166" s="51">
        <f t="shared" si="176"/>
        <v>-5.8294209702660416</v>
      </c>
      <c r="E166" s="51">
        <f t="shared" si="182"/>
        <v>1.4601493871081894</v>
      </c>
      <c r="F166" s="51">
        <f t="shared" si="177"/>
        <v>3.4094619442869289</v>
      </c>
      <c r="G166" s="55"/>
      <c r="H166" s="40"/>
      <c r="I166" s="41" t="s">
        <v>30</v>
      </c>
      <c r="J166" s="42">
        <v>736.19</v>
      </c>
      <c r="K166" s="51">
        <f t="shared" si="178"/>
        <v>0</v>
      </c>
      <c r="L166" s="51">
        <f t="shared" si="183"/>
        <v>0.67830915033573191</v>
      </c>
      <c r="M166" s="51">
        <f t="shared" si="179"/>
        <v>2.4378365591996465</v>
      </c>
      <c r="N166" s="44"/>
      <c r="O166" s="40"/>
      <c r="P166" s="41" t="s">
        <v>30</v>
      </c>
      <c r="Q166" s="42">
        <v>781.79</v>
      </c>
      <c r="R166" s="51">
        <f t="shared" si="180"/>
        <v>5.1167252957950993E-3</v>
      </c>
      <c r="S166" s="51">
        <f t="shared" si="184"/>
        <v>0.26162231484450071</v>
      </c>
      <c r="T166" s="51">
        <f t="shared" si="181"/>
        <v>3.8895976186679393</v>
      </c>
    </row>
    <row r="167" spans="1:20" ht="12.75" customHeight="1" x14ac:dyDescent="0.2">
      <c r="A167" s="40"/>
      <c r="B167" s="41" t="s">
        <v>31</v>
      </c>
      <c r="C167" s="42">
        <v>613.04999999999995</v>
      </c>
      <c r="D167" s="51">
        <f t="shared" si="176"/>
        <v>1.877856252596577</v>
      </c>
      <c r="E167" s="51">
        <f t="shared" si="182"/>
        <v>3.3654251462678308</v>
      </c>
      <c r="F167" s="51">
        <f t="shared" si="177"/>
        <v>4.7447375615090159</v>
      </c>
      <c r="G167" s="55"/>
      <c r="H167" s="40"/>
      <c r="I167" s="41" t="s">
        <v>31</v>
      </c>
      <c r="J167" s="42">
        <v>737.05</v>
      </c>
      <c r="K167" s="51">
        <f t="shared" si="178"/>
        <v>0.11681766935165427</v>
      </c>
      <c r="L167" s="51">
        <f t="shared" si="183"/>
        <v>0.79591920462780408</v>
      </c>
      <c r="M167" s="51">
        <f t="shared" si="179"/>
        <v>1.8320231006231147</v>
      </c>
      <c r="N167" s="44"/>
      <c r="O167" s="40"/>
      <c r="P167" s="41" t="s">
        <v>31</v>
      </c>
      <c r="Q167" s="42">
        <v>784.85</v>
      </c>
      <c r="R167" s="51">
        <f t="shared" si="180"/>
        <v>0.39140945778279868</v>
      </c>
      <c r="S167" s="51">
        <f t="shared" si="184"/>
        <v>0.65405578711126289</v>
      </c>
      <c r="T167" s="51">
        <f t="shared" si="181"/>
        <v>4.251899473991827</v>
      </c>
    </row>
    <row r="168" spans="1:20" ht="12.75" customHeight="1" x14ac:dyDescent="0.2">
      <c r="A168" s="40"/>
      <c r="B168" s="41" t="s">
        <v>32</v>
      </c>
      <c r="C168" s="42">
        <v>613.04999999999995</v>
      </c>
      <c r="D168" s="51">
        <f>((C168/C167)-1)*100</f>
        <v>0</v>
      </c>
      <c r="E168" s="51">
        <f t="shared" si="182"/>
        <v>3.3654251462678308</v>
      </c>
      <c r="F168" s="51">
        <f>((C168/C156)-1)*100</f>
        <v>3.3845998178690495</v>
      </c>
      <c r="G168" s="55"/>
      <c r="H168" s="40"/>
      <c r="I168" s="41" t="s">
        <v>32</v>
      </c>
      <c r="J168" s="42">
        <v>750.51</v>
      </c>
      <c r="K168" s="51">
        <f>((J168/J167)-1)*100</f>
        <v>1.82619903670036</v>
      </c>
      <c r="L168" s="51">
        <f t="shared" si="183"/>
        <v>2.6366533101759959</v>
      </c>
      <c r="M168" s="51">
        <f>((J168/J156)-1)*100</f>
        <v>3.2864043598530124</v>
      </c>
      <c r="N168" s="44"/>
      <c r="O168" s="40"/>
      <c r="P168" s="41" t="s">
        <v>32</v>
      </c>
      <c r="Q168" s="42">
        <v>787.02</v>
      </c>
      <c r="R168" s="51">
        <f>((Q168/Q167)-1)*100</f>
        <v>0.27648595272982135</v>
      </c>
      <c r="S168" s="51">
        <f t="shared" si="184"/>
        <v>0.93235011221544095</v>
      </c>
      <c r="T168" s="51">
        <f>((Q168/Q156)-1)*100</f>
        <v>3.1116118804616955</v>
      </c>
    </row>
    <row r="169" spans="1:20" ht="12.75" customHeight="1" x14ac:dyDescent="0.2">
      <c r="A169" s="40"/>
      <c r="B169" s="41" t="s">
        <v>33</v>
      </c>
      <c r="C169" s="42">
        <v>603.47</v>
      </c>
      <c r="D169" s="51">
        <f t="shared" ref="D169" si="185">((C169/C168)-1)*100</f>
        <v>-1.5626784112225622</v>
      </c>
      <c r="E169" s="51">
        <f t="shared" si="182"/>
        <v>1.7501559628386953</v>
      </c>
      <c r="F169" s="51">
        <f t="shared" ref="F169" si="186">((C169/C157)-1)*100</f>
        <v>1.4934660858743065</v>
      </c>
      <c r="G169" s="55"/>
      <c r="H169" s="40"/>
      <c r="I169" s="41" t="s">
        <v>33</v>
      </c>
      <c r="J169" s="42">
        <v>755.74</v>
      </c>
      <c r="K169" s="51">
        <f t="shared" ref="K169" si="187">((J169/J168)-1)*100</f>
        <v>0.69685946889448402</v>
      </c>
      <c r="L169" s="51">
        <f t="shared" si="183"/>
        <v>3.3518865473243675</v>
      </c>
      <c r="M169" s="51">
        <f t="shared" ref="M169" si="188">((J169/J157)-1)*100</f>
        <v>3.927500756346447</v>
      </c>
      <c r="N169" s="44"/>
      <c r="O169" s="40"/>
      <c r="P169" s="41" t="s">
        <v>33</v>
      </c>
      <c r="Q169" s="42">
        <v>805.56</v>
      </c>
      <c r="R169" s="51">
        <f t="shared" ref="R169" si="189">((Q169/Q168)-1)*100</f>
        <v>2.3557215826789601</v>
      </c>
      <c r="S169" s="51">
        <f t="shared" si="184"/>
        <v>3.3100352677140066</v>
      </c>
      <c r="T169" s="51">
        <f t="shared" ref="T169" si="190">((Q169/Q157)-1)*100</f>
        <v>3.7437700421125708</v>
      </c>
    </row>
    <row r="170" spans="1:20" ht="12.75" customHeight="1" x14ac:dyDescent="0.2">
      <c r="A170" s="40"/>
      <c r="B170" s="41" t="s">
        <v>34</v>
      </c>
      <c r="C170" s="42">
        <v>621.98</v>
      </c>
      <c r="D170" s="51">
        <f>((C170/C169)-1)*100</f>
        <v>3.0672610071751594</v>
      </c>
      <c r="E170" s="51">
        <f t="shared" si="182"/>
        <v>4.8710988214267559</v>
      </c>
      <c r="F170" s="51">
        <f>((C170/C158)-1)*100</f>
        <v>4.9666694793688348</v>
      </c>
      <c r="G170" s="55"/>
      <c r="H170" s="40"/>
      <c r="I170" s="41" t="s">
        <v>34</v>
      </c>
      <c r="J170" s="42">
        <v>762.09</v>
      </c>
      <c r="K170" s="51">
        <f>((J170/J169)-1)*100</f>
        <v>0.84023606002063822</v>
      </c>
      <c r="L170" s="51">
        <f t="shared" si="183"/>
        <v>4.2202863668066248</v>
      </c>
      <c r="M170" s="51">
        <f>((J170/J158)-1)*100</f>
        <v>4.8007370939795013</v>
      </c>
      <c r="N170" s="44"/>
      <c r="O170" s="40"/>
      <c r="P170" s="41" t="s">
        <v>34</v>
      </c>
      <c r="Q170" s="42">
        <v>820.83</v>
      </c>
      <c r="R170" s="51">
        <f>((Q170/Q169)-1)*100</f>
        <v>1.8955757485475955</v>
      </c>
      <c r="S170" s="51">
        <f t="shared" si="184"/>
        <v>5.2683552420647706</v>
      </c>
      <c r="T170" s="51">
        <f>((Q170/Q158)-1)*100</f>
        <v>5.556698644582192</v>
      </c>
    </row>
    <row r="171" spans="1:20" ht="12.75" customHeight="1" x14ac:dyDescent="0.2">
      <c r="A171" s="40"/>
      <c r="B171" s="41" t="s">
        <v>35</v>
      </c>
      <c r="C171" s="42">
        <v>627.4</v>
      </c>
      <c r="D171" s="51">
        <f t="shared" ref="D171:D173" si="191">((C171/C170)-1)*100</f>
        <v>0.87141065629119385</v>
      </c>
      <c r="E171" s="51">
        <f t="shared" si="182"/>
        <v>5.7849567519263401</v>
      </c>
      <c r="F171" s="51">
        <f t="shared" ref="F171:F173" si="192">((C171/C159)-1)*100</f>
        <v>4.6346792081519483</v>
      </c>
      <c r="G171" s="55"/>
      <c r="H171" s="40"/>
      <c r="I171" s="41" t="s">
        <v>35</v>
      </c>
      <c r="J171" s="42">
        <v>762.31</v>
      </c>
      <c r="K171" s="51">
        <f t="shared" ref="K171:K173" si="193">((J171/J170)-1)*100</f>
        <v>2.8867981471991655E-2</v>
      </c>
      <c r="L171" s="51">
        <f t="shared" si="183"/>
        <v>4.2503726597650449</v>
      </c>
      <c r="M171" s="51">
        <f t="shared" ref="M171:M173" si="194">((J171/J159)-1)*100</f>
        <v>4.8309909513462923</v>
      </c>
      <c r="N171" s="44"/>
      <c r="O171" s="40"/>
      <c r="P171" s="41" t="s">
        <v>35</v>
      </c>
      <c r="Q171" s="42">
        <v>820.69</v>
      </c>
      <c r="R171" s="51">
        <f t="shared" ref="R171:R172" si="195">((Q171/Q170)-1)*100</f>
        <v>-1.7055906826013434E-2</v>
      </c>
      <c r="S171" s="51">
        <f t="shared" si="184"/>
        <v>5.2504007694774035</v>
      </c>
      <c r="T171" s="51">
        <f t="shared" ref="T171:T173" si="196">((Q171/Q159)-1)*100</f>
        <v>5.4641016744413351</v>
      </c>
    </row>
    <row r="172" spans="1:20" ht="12.75" customHeight="1" x14ac:dyDescent="0.2">
      <c r="A172" s="40"/>
      <c r="B172" s="41" t="s">
        <v>36</v>
      </c>
      <c r="C172" s="42">
        <v>601.80999999999995</v>
      </c>
      <c r="D172" s="51">
        <f t="shared" si="191"/>
        <v>-4.0787376474338615</v>
      </c>
      <c r="E172" s="51">
        <f t="shared" si="182"/>
        <v>1.4702658955638936</v>
      </c>
      <c r="F172" s="51">
        <f t="shared" si="192"/>
        <v>1.4942237962728644</v>
      </c>
      <c r="G172" s="55"/>
      <c r="H172" s="40"/>
      <c r="I172" s="41" t="s">
        <v>36</v>
      </c>
      <c r="J172" s="42">
        <v>762.31</v>
      </c>
      <c r="K172" s="51">
        <f t="shared" si="193"/>
        <v>0</v>
      </c>
      <c r="L172" s="51">
        <f t="shared" si="183"/>
        <v>4.2503726597650449</v>
      </c>
      <c r="M172" s="51">
        <f t="shared" si="194"/>
        <v>4.8309909513462923</v>
      </c>
      <c r="N172" s="44"/>
      <c r="O172" s="40"/>
      <c r="P172" s="41" t="s">
        <v>36</v>
      </c>
      <c r="Q172" s="42">
        <v>821.64</v>
      </c>
      <c r="R172" s="51">
        <f t="shared" si="195"/>
        <v>0.11575625388391408</v>
      </c>
      <c r="S172" s="51">
        <f t="shared" si="184"/>
        <v>5.3722346906059704</v>
      </c>
      <c r="T172" s="51">
        <f t="shared" si="196"/>
        <v>5.5888967422733415</v>
      </c>
    </row>
    <row r="173" spans="1:20" ht="12.75" customHeight="1" x14ac:dyDescent="0.2">
      <c r="A173" s="40"/>
      <c r="B173" s="41" t="s">
        <v>3</v>
      </c>
      <c r="C173" s="42">
        <v>601.80999999999995</v>
      </c>
      <c r="D173" s="51">
        <f t="shared" si="191"/>
        <v>0</v>
      </c>
      <c r="E173" s="51">
        <f t="shared" si="182"/>
        <v>1.4702658955638936</v>
      </c>
      <c r="F173" s="51">
        <f t="shared" si="192"/>
        <v>1.4702658955638936</v>
      </c>
      <c r="G173" s="55"/>
      <c r="H173" s="40"/>
      <c r="I173" s="41" t="s">
        <v>3</v>
      </c>
      <c r="J173" s="42">
        <v>762.9</v>
      </c>
      <c r="K173" s="51">
        <f t="shared" si="193"/>
        <v>7.7396334824419988E-2</v>
      </c>
      <c r="L173" s="51">
        <f t="shared" si="183"/>
        <v>4.3310586272444995</v>
      </c>
      <c r="M173" s="51">
        <f t="shared" si="194"/>
        <v>4.912126296102759</v>
      </c>
      <c r="N173" s="44"/>
      <c r="O173" s="40"/>
      <c r="P173" s="41" t="s">
        <v>3</v>
      </c>
      <c r="Q173" s="42">
        <v>823.01</v>
      </c>
      <c r="R173" s="51">
        <f t="shared" ref="R173" si="197">((Q173/Q172)-1)*100</f>
        <v>0.16673969134901601</v>
      </c>
      <c r="S173" s="51">
        <f t="shared" si="184"/>
        <v>5.5479320294966383</v>
      </c>
      <c r="T173" s="51">
        <f t="shared" si="196"/>
        <v>5.608879763890684</v>
      </c>
    </row>
    <row r="174" spans="1:20" ht="12.75" customHeight="1" x14ac:dyDescent="0.2">
      <c r="A174" s="40"/>
      <c r="B174" s="41" t="s">
        <v>4</v>
      </c>
      <c r="C174" s="42">
        <v>604.1</v>
      </c>
      <c r="D174" s="51">
        <f t="shared" ref="D174:D186" si="198">((C174/C173)-1)*100</f>
        <v>0.38051876838205434</v>
      </c>
      <c r="E174" s="51">
        <f t="shared" si="182"/>
        <v>1.8563793016237007</v>
      </c>
      <c r="F174" s="51">
        <f t="shared" ref="F174:F186" si="199">((C174/C162)-1)*100</f>
        <v>1.8563793016237007</v>
      </c>
      <c r="G174" s="55"/>
      <c r="H174" s="40"/>
      <c r="I174" s="41" t="s">
        <v>4</v>
      </c>
      <c r="J174" s="42">
        <v>765.9</v>
      </c>
      <c r="K174" s="51">
        <f>((J174/J173)-1)*100</f>
        <v>0.39323633503736133</v>
      </c>
      <c r="L174" s="51">
        <f t="shared" si="183"/>
        <v>4.7413262584959481</v>
      </c>
      <c r="M174" s="51">
        <f t="shared" ref="M174:M186" si="200">((J174/J162)-1)*100</f>
        <v>4.7413262584959481</v>
      </c>
      <c r="N174" s="44"/>
      <c r="O174" s="40"/>
      <c r="P174" s="41" t="s">
        <v>4</v>
      </c>
      <c r="Q174" s="42">
        <v>823.52</v>
      </c>
      <c r="R174" s="51">
        <f t="shared" ref="R174:R184" si="201">((Q174/Q173)-1)*100</f>
        <v>6.1967655314032477E-2</v>
      </c>
      <c r="S174" s="51">
        <f t="shared" si="184"/>
        <v>5.6133376082077469</v>
      </c>
      <c r="T174" s="51">
        <f>((Q174/Q162)-1)*100</f>
        <v>5.6133376082077469</v>
      </c>
    </row>
    <row r="175" spans="1:20" ht="12.75" customHeight="1" x14ac:dyDescent="0.2">
      <c r="A175" s="49">
        <v>2020</v>
      </c>
      <c r="B175" s="52" t="s">
        <v>27</v>
      </c>
      <c r="C175" s="53">
        <v>629</v>
      </c>
      <c r="D175" s="54">
        <f t="shared" si="198"/>
        <v>4.1218341334216202</v>
      </c>
      <c r="E175" s="54">
        <f>((C175/C$174)-1)*100</f>
        <v>4.1218341334216202</v>
      </c>
      <c r="F175" s="54">
        <f t="shared" si="199"/>
        <v>7.1696312955769281</v>
      </c>
      <c r="G175" s="55"/>
      <c r="H175" s="49">
        <v>2020</v>
      </c>
      <c r="I175" s="52" t="s">
        <v>27</v>
      </c>
      <c r="J175" s="53">
        <v>768.1</v>
      </c>
      <c r="K175" s="54">
        <f>((J175/J174)-1)*100</f>
        <v>0.28724376550464115</v>
      </c>
      <c r="L175" s="54">
        <f>((J175/J$174)-1)*100</f>
        <v>0.28724376550464115</v>
      </c>
      <c r="M175" s="54">
        <f t="shared" si="200"/>
        <v>4.3344788709436477</v>
      </c>
      <c r="N175" s="44"/>
      <c r="O175" s="49">
        <v>2020</v>
      </c>
      <c r="P175" s="52" t="s">
        <v>27</v>
      </c>
      <c r="Q175" s="53">
        <v>829.27</v>
      </c>
      <c r="R175" s="54">
        <f t="shared" si="201"/>
        <v>0.69822226539730803</v>
      </c>
      <c r="S175" s="54">
        <f t="shared" ref="S175:S186" si="202">((Q175/Q$174)-1)*100</f>
        <v>0.69822226539730803</v>
      </c>
      <c r="T175" s="54">
        <f>((Q175/Q163)-1)*100</f>
        <v>6.0732421750086418</v>
      </c>
    </row>
    <row r="176" spans="1:20" ht="12.75" customHeight="1" x14ac:dyDescent="0.2">
      <c r="A176" s="40"/>
      <c r="B176" s="41" t="s">
        <v>28</v>
      </c>
      <c r="C176" s="42">
        <v>629</v>
      </c>
      <c r="D176" s="51">
        <f>((C176/C175)-1)*100</f>
        <v>0</v>
      </c>
      <c r="E176" s="51">
        <f>((C176/C$174)-1)*100</f>
        <v>4.1218341334216202</v>
      </c>
      <c r="F176" s="51">
        <f>((C176/C164)-1)*100</f>
        <v>10.151830902054183</v>
      </c>
      <c r="G176" s="55"/>
      <c r="H176" s="40"/>
      <c r="I176" s="41" t="s">
        <v>28</v>
      </c>
      <c r="J176" s="42">
        <v>768.1</v>
      </c>
      <c r="K176" s="51">
        <f>((J176/J175)-1)*100</f>
        <v>0</v>
      </c>
      <c r="L176" s="51">
        <f>((J176/J$174)-1)*100</f>
        <v>0.28724376550464115</v>
      </c>
      <c r="M176" s="51">
        <f>((J176/J164)-1)*100</f>
        <v>4.3344788709436477</v>
      </c>
      <c r="N176" s="44"/>
      <c r="O176" s="40"/>
      <c r="P176" s="41" t="s">
        <v>28</v>
      </c>
      <c r="Q176" s="42">
        <v>829.33</v>
      </c>
      <c r="R176" s="51">
        <f>((Q176/Q175)-1)*100</f>
        <v>7.2352792214847028E-3</v>
      </c>
      <c r="S176" s="51">
        <f>((Q176/Q$174)-1)*100</f>
        <v>0.70550806294928936</v>
      </c>
      <c r="T176" s="51">
        <f>((Q176/Q164)-1)*100</f>
        <v>6.0972021441273228</v>
      </c>
    </row>
    <row r="177" spans="1:20" ht="12.75" customHeight="1" x14ac:dyDescent="0.2">
      <c r="A177" s="40"/>
      <c r="B177" s="41" t="s">
        <v>29</v>
      </c>
      <c r="C177" s="42">
        <v>627.4</v>
      </c>
      <c r="D177" s="51">
        <f>((C177/C176)-1)*100</f>
        <v>-0.25437201907790863</v>
      </c>
      <c r="E177" s="51">
        <f>((C177/C$174)-1)*100</f>
        <v>3.8569773216354797</v>
      </c>
      <c r="F177" s="51">
        <f>((C177/C165)-1)*100</f>
        <v>-1.8153364632237934</v>
      </c>
      <c r="G177" s="55"/>
      <c r="H177" s="40"/>
      <c r="I177" s="41" t="s">
        <v>29</v>
      </c>
      <c r="J177" s="42">
        <v>772.65</v>
      </c>
      <c r="K177" s="51">
        <f>((J177/J176)-1)*100</f>
        <v>0.59237078505403051</v>
      </c>
      <c r="L177" s="51">
        <f>((J177/J$174)-1)*100</f>
        <v>0.88131609870740757</v>
      </c>
      <c r="M177" s="51">
        <f>((J177/J165)-1)*100</f>
        <v>4.9525258425134666</v>
      </c>
      <c r="N177" s="44"/>
      <c r="O177" s="40"/>
      <c r="P177" s="41" t="s">
        <v>29</v>
      </c>
      <c r="Q177" s="42">
        <v>829.84</v>
      </c>
      <c r="R177" s="51">
        <f>((Q177/Q176)-1)*100</f>
        <v>6.1495424016966282E-2</v>
      </c>
      <c r="S177" s="51">
        <f>((Q177/Q$174)-1)*100</f>
        <v>0.76743734214106407</v>
      </c>
      <c r="T177" s="51">
        <f>((Q177/Q165)-1)*100</f>
        <v>6.1515829868884042</v>
      </c>
    </row>
    <row r="178" spans="1:20" ht="12.75" customHeight="1" x14ac:dyDescent="0.2">
      <c r="A178" s="40"/>
      <c r="B178" s="41" t="s">
        <v>30</v>
      </c>
      <c r="C178" s="42">
        <v>627.4</v>
      </c>
      <c r="D178" s="51">
        <f t="shared" si="198"/>
        <v>0</v>
      </c>
      <c r="E178" s="51">
        <f>((C178/C$174)-1)*100</f>
        <v>3.8569773216354797</v>
      </c>
      <c r="F178" s="51">
        <f t="shared" si="199"/>
        <v>4.2625675114249972</v>
      </c>
      <c r="G178" s="55"/>
      <c r="H178" s="40"/>
      <c r="I178" s="41" t="s">
        <v>30</v>
      </c>
      <c r="J178" s="42">
        <v>767.33</v>
      </c>
      <c r="K178" s="51">
        <f>((J178/J177)-1)*100</f>
        <v>-0.68853944217950325</v>
      </c>
      <c r="L178" s="51">
        <f>((J178/J$174)-1)*100</f>
        <v>0.18670844757802119</v>
      </c>
      <c r="M178" s="51">
        <f t="shared" si="200"/>
        <v>4.2298863065241221</v>
      </c>
      <c r="N178" s="44"/>
      <c r="O178" s="40"/>
      <c r="P178" s="41" t="s">
        <v>30</v>
      </c>
      <c r="Q178" s="42">
        <v>829.18</v>
      </c>
      <c r="R178" s="51">
        <f t="shared" si="201"/>
        <v>-7.9533404029696886E-2</v>
      </c>
      <c r="S178" s="51">
        <f t="shared" si="202"/>
        <v>0.68729356906935823</v>
      </c>
      <c r="T178" s="51">
        <f t="shared" ref="T178" si="203">((Q178/Q166)-1)*100</f>
        <v>6.06173013213267</v>
      </c>
    </row>
    <row r="179" spans="1:20" ht="12.75" customHeight="1" x14ac:dyDescent="0.2">
      <c r="A179" s="40"/>
      <c r="B179" s="41" t="s">
        <v>31</v>
      </c>
      <c r="C179" s="42">
        <v>627.4</v>
      </c>
      <c r="D179" s="51">
        <f>((C179/C178)-1)*100</f>
        <v>0</v>
      </c>
      <c r="E179" s="51">
        <f>((C179/C$174)-1)*100</f>
        <v>3.8569773216354797</v>
      </c>
      <c r="F179" s="51">
        <f>((C179/C167)-1)*100</f>
        <v>2.3407552401924825</v>
      </c>
      <c r="G179" s="55"/>
      <c r="H179" s="40"/>
      <c r="I179" s="41" t="s">
        <v>31</v>
      </c>
      <c r="J179" s="42">
        <v>767.98</v>
      </c>
      <c r="K179" s="51">
        <f>((J179/J178)-1)*100</f>
        <v>8.4709316721620631E-2</v>
      </c>
      <c r="L179" s="51">
        <f>((J179/J$174)-1)*100</f>
        <v>0.27157592374984496</v>
      </c>
      <c r="M179" s="51">
        <f>((J179/J167)-1)*100</f>
        <v>4.1964588562512839</v>
      </c>
      <c r="N179" s="44"/>
      <c r="O179" s="40"/>
      <c r="P179" s="41" t="s">
        <v>31</v>
      </c>
      <c r="Q179" s="42">
        <v>830.97</v>
      </c>
      <c r="R179" s="51">
        <f>((Q179/Q178)-1)*100</f>
        <v>0.21587592561327362</v>
      </c>
      <c r="S179" s="51">
        <f>((Q179/Q$174)-1)*100</f>
        <v>0.90465319603654226</v>
      </c>
      <c r="T179" s="51">
        <f>((Q179/Q167)-1)*100</f>
        <v>5.8762820921195225</v>
      </c>
    </row>
    <row r="180" spans="1:20" ht="12.75" hidden="1" customHeight="1" x14ac:dyDescent="0.2">
      <c r="A180" s="40"/>
      <c r="B180" s="41" t="s">
        <v>32</v>
      </c>
      <c r="C180" s="42"/>
      <c r="D180" s="51">
        <f t="shared" si="198"/>
        <v>-100</v>
      </c>
      <c r="E180" s="51">
        <f t="shared" ref="E180:E186" si="204">((C180/C$174)-1)*100</f>
        <v>-100</v>
      </c>
      <c r="F180" s="51">
        <f t="shared" si="199"/>
        <v>-100</v>
      </c>
      <c r="G180" s="55"/>
      <c r="H180" s="40"/>
      <c r="I180" s="41" t="s">
        <v>32</v>
      </c>
      <c r="J180" s="42"/>
      <c r="K180" s="51">
        <f t="shared" ref="K180:K186" si="205">((J180/J179)-1)*100</f>
        <v>-100</v>
      </c>
      <c r="L180" s="51">
        <f t="shared" ref="L180:L186" si="206">((J180/J$174)-1)*100</f>
        <v>-100</v>
      </c>
      <c r="M180" s="51">
        <f t="shared" si="200"/>
        <v>-100</v>
      </c>
      <c r="N180" s="44"/>
      <c r="O180" s="40"/>
      <c r="P180" s="41" t="s">
        <v>32</v>
      </c>
      <c r="Q180" s="42"/>
      <c r="R180" s="51">
        <f t="shared" si="201"/>
        <v>-100</v>
      </c>
      <c r="S180" s="51">
        <f t="shared" si="202"/>
        <v>-100</v>
      </c>
      <c r="T180" s="51">
        <f>((Q180/Q168)-1)*100</f>
        <v>-100</v>
      </c>
    </row>
    <row r="181" spans="1:20" ht="12.75" hidden="1" customHeight="1" x14ac:dyDescent="0.2">
      <c r="A181" s="40"/>
      <c r="B181" s="41" t="s">
        <v>33</v>
      </c>
      <c r="C181" s="42"/>
      <c r="D181" s="51" t="e">
        <f t="shared" si="198"/>
        <v>#DIV/0!</v>
      </c>
      <c r="E181" s="54">
        <f t="shared" si="204"/>
        <v>-100</v>
      </c>
      <c r="F181" s="51">
        <f t="shared" si="199"/>
        <v>-100</v>
      </c>
      <c r="G181" s="55"/>
      <c r="H181" s="40"/>
      <c r="I181" s="41" t="s">
        <v>33</v>
      </c>
      <c r="J181" s="42"/>
      <c r="K181" s="51" t="e">
        <f t="shared" si="205"/>
        <v>#DIV/0!</v>
      </c>
      <c r="L181" s="54">
        <f t="shared" si="206"/>
        <v>-100</v>
      </c>
      <c r="M181" s="51">
        <f t="shared" si="200"/>
        <v>-100</v>
      </c>
      <c r="N181" s="44"/>
      <c r="O181" s="40"/>
      <c r="P181" s="41" t="s">
        <v>33</v>
      </c>
      <c r="Q181" s="42"/>
      <c r="R181" s="51" t="e">
        <f t="shared" si="201"/>
        <v>#DIV/0!</v>
      </c>
      <c r="S181" s="54">
        <f t="shared" si="202"/>
        <v>-100</v>
      </c>
      <c r="T181" s="51">
        <f t="shared" ref="T181" si="207">((Q181/Q169)-1)*100</f>
        <v>-100</v>
      </c>
    </row>
    <row r="182" spans="1:20" ht="12.75" hidden="1" customHeight="1" x14ac:dyDescent="0.2">
      <c r="A182" s="40"/>
      <c r="B182" s="41" t="s">
        <v>34</v>
      </c>
      <c r="C182" s="42"/>
      <c r="D182" s="51" t="e">
        <f t="shared" si="198"/>
        <v>#DIV/0!</v>
      </c>
      <c r="E182" s="51">
        <f t="shared" si="204"/>
        <v>-100</v>
      </c>
      <c r="F182" s="51">
        <f t="shared" si="199"/>
        <v>-100</v>
      </c>
      <c r="G182" s="55"/>
      <c r="H182" s="40"/>
      <c r="I182" s="41" t="s">
        <v>34</v>
      </c>
      <c r="J182" s="42"/>
      <c r="K182" s="51" t="e">
        <f t="shared" si="205"/>
        <v>#DIV/0!</v>
      </c>
      <c r="L182" s="51">
        <f t="shared" si="206"/>
        <v>-100</v>
      </c>
      <c r="M182" s="51">
        <f t="shared" si="200"/>
        <v>-100</v>
      </c>
      <c r="N182" s="44"/>
      <c r="O182" s="40"/>
      <c r="P182" s="41" t="s">
        <v>34</v>
      </c>
      <c r="Q182" s="42"/>
      <c r="R182" s="51" t="e">
        <f t="shared" si="201"/>
        <v>#DIV/0!</v>
      </c>
      <c r="S182" s="51">
        <f t="shared" si="202"/>
        <v>-100</v>
      </c>
      <c r="T182" s="51">
        <f>((Q182/Q170)-1)*100</f>
        <v>-100</v>
      </c>
    </row>
    <row r="183" spans="1:20" ht="12.75" hidden="1" customHeight="1" x14ac:dyDescent="0.2">
      <c r="A183" s="40"/>
      <c r="B183" s="41" t="s">
        <v>35</v>
      </c>
      <c r="C183" s="42"/>
      <c r="D183" s="51" t="e">
        <f t="shared" si="198"/>
        <v>#DIV/0!</v>
      </c>
      <c r="E183" s="54">
        <f t="shared" si="204"/>
        <v>-100</v>
      </c>
      <c r="F183" s="51">
        <f t="shared" si="199"/>
        <v>-100</v>
      </c>
      <c r="G183" s="55"/>
      <c r="H183" s="40"/>
      <c r="I183" s="41" t="s">
        <v>35</v>
      </c>
      <c r="J183" s="42"/>
      <c r="K183" s="51" t="e">
        <f t="shared" si="205"/>
        <v>#DIV/0!</v>
      </c>
      <c r="L183" s="54">
        <f t="shared" si="206"/>
        <v>-100</v>
      </c>
      <c r="M183" s="51">
        <f t="shared" si="200"/>
        <v>-100</v>
      </c>
      <c r="N183" s="44"/>
      <c r="O183" s="40"/>
      <c r="P183" s="41" t="s">
        <v>35</v>
      </c>
      <c r="Q183" s="42"/>
      <c r="R183" s="51" t="e">
        <f t="shared" si="201"/>
        <v>#DIV/0!</v>
      </c>
      <c r="S183" s="54">
        <f t="shared" si="202"/>
        <v>-100</v>
      </c>
      <c r="T183" s="51">
        <f>((Q183/Q171)-1)*100</f>
        <v>-100</v>
      </c>
    </row>
    <row r="184" spans="1:20" ht="12.75" hidden="1" customHeight="1" x14ac:dyDescent="0.2">
      <c r="A184" s="40"/>
      <c r="B184" s="41" t="s">
        <v>36</v>
      </c>
      <c r="C184" s="42"/>
      <c r="D184" s="51" t="e">
        <f t="shared" si="198"/>
        <v>#DIV/0!</v>
      </c>
      <c r="E184" s="51">
        <f t="shared" si="204"/>
        <v>-100</v>
      </c>
      <c r="F184" s="51">
        <f t="shared" si="199"/>
        <v>-100</v>
      </c>
      <c r="G184" s="55"/>
      <c r="H184" s="40"/>
      <c r="I184" s="41" t="s">
        <v>36</v>
      </c>
      <c r="J184" s="42"/>
      <c r="K184" s="51" t="e">
        <f t="shared" si="205"/>
        <v>#DIV/0!</v>
      </c>
      <c r="L184" s="51">
        <f t="shared" si="206"/>
        <v>-100</v>
      </c>
      <c r="M184" s="51">
        <f t="shared" si="200"/>
        <v>-100</v>
      </c>
      <c r="N184" s="44"/>
      <c r="O184" s="40"/>
      <c r="P184" s="41" t="s">
        <v>36</v>
      </c>
      <c r="Q184" s="42"/>
      <c r="R184" s="51" t="e">
        <f t="shared" si="201"/>
        <v>#DIV/0!</v>
      </c>
      <c r="S184" s="51">
        <f t="shared" si="202"/>
        <v>-100</v>
      </c>
      <c r="T184" s="51">
        <f>((Q184/Q172)-1)*100</f>
        <v>-100</v>
      </c>
    </row>
    <row r="185" spans="1:20" ht="12.75" hidden="1" customHeight="1" x14ac:dyDescent="0.2">
      <c r="A185" s="40"/>
      <c r="B185" s="41" t="s">
        <v>3</v>
      </c>
      <c r="C185" s="42"/>
      <c r="D185" s="51" t="e">
        <f t="shared" si="198"/>
        <v>#DIV/0!</v>
      </c>
      <c r="E185" s="54">
        <f t="shared" si="204"/>
        <v>-100</v>
      </c>
      <c r="F185" s="51">
        <f t="shared" si="199"/>
        <v>-100</v>
      </c>
      <c r="G185" s="55"/>
      <c r="H185" s="40"/>
      <c r="I185" s="41" t="s">
        <v>3</v>
      </c>
      <c r="J185" s="42"/>
      <c r="K185" s="51" t="e">
        <f t="shared" si="205"/>
        <v>#DIV/0!</v>
      </c>
      <c r="L185" s="54">
        <f t="shared" si="206"/>
        <v>-100</v>
      </c>
      <c r="M185" s="51">
        <f t="shared" si="200"/>
        <v>-100</v>
      </c>
      <c r="N185" s="44"/>
      <c r="O185" s="40"/>
      <c r="P185" s="41" t="s">
        <v>3</v>
      </c>
      <c r="Q185" s="42"/>
      <c r="R185" s="51" t="e">
        <f t="shared" ref="R185" si="208">((Q185/Q184)-1)*100</f>
        <v>#DIV/0!</v>
      </c>
      <c r="S185" s="54">
        <f t="shared" si="202"/>
        <v>-100</v>
      </c>
      <c r="T185" s="51">
        <f>((Q185/Q173)-1)*100</f>
        <v>-100</v>
      </c>
    </row>
    <row r="186" spans="1:20" ht="12.75" hidden="1" customHeight="1" x14ac:dyDescent="0.2">
      <c r="A186" s="40"/>
      <c r="B186" s="41" t="s">
        <v>4</v>
      </c>
      <c r="C186" s="42"/>
      <c r="D186" s="51" t="e">
        <f t="shared" si="198"/>
        <v>#DIV/0!</v>
      </c>
      <c r="E186" s="51">
        <f t="shared" si="204"/>
        <v>-100</v>
      </c>
      <c r="F186" s="51">
        <f t="shared" si="199"/>
        <v>-100</v>
      </c>
      <c r="G186" s="55"/>
      <c r="H186" s="40"/>
      <c r="I186" s="41" t="s">
        <v>4</v>
      </c>
      <c r="J186" s="42"/>
      <c r="K186" s="51" t="e">
        <f t="shared" si="205"/>
        <v>#DIV/0!</v>
      </c>
      <c r="L186" s="51">
        <f t="shared" si="206"/>
        <v>-100</v>
      </c>
      <c r="M186" s="51">
        <f t="shared" si="200"/>
        <v>-100</v>
      </c>
      <c r="N186" s="44"/>
      <c r="O186" s="40"/>
      <c r="P186" s="41" t="s">
        <v>4</v>
      </c>
      <c r="Q186" s="42"/>
      <c r="R186" s="51" t="e">
        <f>((Q186/Q185)-1)*100</f>
        <v>#DIV/0!</v>
      </c>
      <c r="S186" s="51">
        <f t="shared" si="202"/>
        <v>-100</v>
      </c>
      <c r="T186" s="51">
        <f>((Q186/Q174)-1)*100</f>
        <v>-100</v>
      </c>
    </row>
    <row r="187" spans="1:20" ht="12.75" customHeight="1" x14ac:dyDescent="0.2">
      <c r="A187" s="36" t="s">
        <v>15</v>
      </c>
      <c r="B187" s="12"/>
      <c r="C187" s="13"/>
      <c r="D187" s="14"/>
      <c r="E187" s="14"/>
      <c r="F187" s="13"/>
      <c r="G187" s="6"/>
      <c r="H187" s="23"/>
      <c r="I187" s="12"/>
      <c r="J187" s="13"/>
      <c r="K187" s="14"/>
      <c r="L187" s="14"/>
      <c r="M187" s="15"/>
      <c r="N187" s="6"/>
      <c r="O187" s="23"/>
      <c r="P187" s="12"/>
      <c r="Q187" s="13"/>
      <c r="R187" s="14"/>
      <c r="S187" s="14"/>
      <c r="T187" s="15"/>
    </row>
    <row r="188" spans="1:20" ht="12.75" customHeight="1" x14ac:dyDescent="0.2">
      <c r="A188" s="37" t="s">
        <v>16</v>
      </c>
      <c r="B188" s="16"/>
      <c r="C188" s="16"/>
      <c r="D188" s="16"/>
      <c r="E188" s="16"/>
      <c r="F188" s="16"/>
      <c r="G188" s="16"/>
      <c r="H188" s="26"/>
      <c r="I188" s="16"/>
      <c r="J188" s="16"/>
      <c r="K188" s="16"/>
      <c r="L188" s="16"/>
      <c r="M188" s="16"/>
      <c r="N188" s="16"/>
      <c r="O188" s="26"/>
      <c r="P188" s="16"/>
      <c r="Q188" s="16"/>
      <c r="R188" s="16"/>
      <c r="S188" s="16"/>
      <c r="T188" s="16"/>
    </row>
    <row r="189" spans="1:20" ht="12.75" customHeight="1" x14ac:dyDescent="0.2">
      <c r="A189" s="38" t="s">
        <v>14</v>
      </c>
      <c r="B189" s="16"/>
      <c r="C189" s="16"/>
      <c r="D189" s="16"/>
      <c r="E189" s="16"/>
      <c r="F189" s="16"/>
      <c r="G189" s="16"/>
      <c r="H189" s="26"/>
      <c r="I189" s="16"/>
      <c r="J189" s="16"/>
      <c r="K189" s="16"/>
      <c r="L189" s="16"/>
      <c r="M189" s="16"/>
      <c r="N189" s="16"/>
      <c r="O189" s="26"/>
      <c r="P189" s="16"/>
      <c r="Q189" s="16"/>
      <c r="R189" s="16"/>
      <c r="S189" s="16"/>
      <c r="T189" s="16"/>
    </row>
    <row r="190" spans="1:20" ht="12.75" customHeight="1" x14ac:dyDescent="0.2">
      <c r="A190" s="50" t="s">
        <v>26</v>
      </c>
      <c r="B190" s="16"/>
      <c r="C190" s="16"/>
      <c r="D190" s="16"/>
      <c r="E190" s="16"/>
      <c r="F190" s="16"/>
      <c r="G190" s="16"/>
      <c r="H190" s="26"/>
      <c r="I190" s="16"/>
      <c r="J190" s="16"/>
      <c r="K190" s="16"/>
      <c r="L190" s="16"/>
      <c r="M190" s="16"/>
      <c r="N190" s="16"/>
      <c r="O190" s="26"/>
      <c r="P190" s="16"/>
      <c r="Q190" s="16"/>
      <c r="R190" s="16"/>
      <c r="S190" s="16"/>
      <c r="T190" s="16"/>
    </row>
    <row r="191" spans="1:20" ht="12.75" customHeight="1" x14ac:dyDescent="0.2">
      <c r="A191" s="39" t="s">
        <v>13</v>
      </c>
      <c r="B191" s="5"/>
      <c r="C191" s="7"/>
      <c r="D191" s="8"/>
      <c r="E191" s="8"/>
      <c r="F191" s="7"/>
      <c r="G191" s="6"/>
      <c r="H191" s="22"/>
      <c r="I191" s="5"/>
      <c r="J191" s="7"/>
      <c r="K191" s="8"/>
      <c r="L191" s="8"/>
      <c r="M191" s="18"/>
      <c r="N191" s="6"/>
      <c r="O191" s="22"/>
      <c r="P191" s="5"/>
      <c r="Q191" s="7"/>
      <c r="R191" s="8"/>
      <c r="S191" s="8"/>
      <c r="T191" s="18"/>
    </row>
    <row r="192" spans="1:20" ht="12.75" customHeight="1" x14ac:dyDescent="0.2">
      <c r="A192" s="17"/>
      <c r="B192" s="19"/>
      <c r="C192" s="19"/>
      <c r="D192" s="19"/>
      <c r="E192" s="19"/>
      <c r="F192" s="19"/>
      <c r="G192" s="19"/>
      <c r="H192" s="27"/>
      <c r="I192" s="19"/>
      <c r="J192" s="19"/>
      <c r="K192" s="19"/>
      <c r="L192" s="19"/>
      <c r="M192" s="19"/>
      <c r="N192" s="19"/>
      <c r="O192" s="27"/>
      <c r="P192" s="19"/>
      <c r="Q192" s="19"/>
      <c r="R192" s="19"/>
      <c r="S192" s="19"/>
      <c r="T192" s="19"/>
    </row>
    <row r="193" spans="1:20" ht="12.75" customHeight="1" x14ac:dyDescent="0.2">
      <c r="A193" s="10"/>
      <c r="B193" s="19"/>
      <c r="C193" s="19"/>
      <c r="D193" s="19"/>
      <c r="E193" s="19"/>
      <c r="F193" s="19"/>
      <c r="G193" s="19"/>
      <c r="H193" s="27"/>
      <c r="I193" s="19"/>
      <c r="J193" s="19"/>
      <c r="K193" s="19"/>
      <c r="L193" s="19"/>
      <c r="M193" s="19"/>
      <c r="N193" s="19"/>
      <c r="O193" s="27"/>
      <c r="P193" s="19"/>
      <c r="Q193" s="19"/>
      <c r="R193" s="19"/>
      <c r="S193" s="19"/>
      <c r="T193" s="19"/>
    </row>
    <row r="194" spans="1:20" ht="12.75" customHeight="1" x14ac:dyDescent="0.2">
      <c r="A194" s="24"/>
      <c r="B194" s="19"/>
      <c r="C194" s="19"/>
      <c r="D194" s="19"/>
      <c r="E194" s="19"/>
      <c r="F194" s="19"/>
      <c r="G194" s="19"/>
      <c r="H194" s="27"/>
      <c r="I194" s="19"/>
      <c r="J194" s="19"/>
      <c r="K194" s="19"/>
      <c r="L194" s="19"/>
      <c r="M194" s="19"/>
      <c r="N194" s="19"/>
      <c r="O194" s="27"/>
      <c r="P194" s="19"/>
      <c r="Q194" s="19"/>
      <c r="R194" s="19"/>
      <c r="S194" s="19"/>
      <c r="T194" s="19"/>
    </row>
    <row r="195" spans="1:20" ht="12.75" customHeight="1" x14ac:dyDescent="0.2">
      <c r="A195" s="25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C7:C9"/>
    <mergeCell ref="D7:F7"/>
    <mergeCell ref="D8:D9"/>
    <mergeCell ref="E8:F8"/>
    <mergeCell ref="J7:J9"/>
    <mergeCell ref="Q7:Q9"/>
    <mergeCell ref="R7:T7"/>
    <mergeCell ref="R8:R9"/>
    <mergeCell ref="S8:T8"/>
    <mergeCell ref="K7:M7"/>
    <mergeCell ref="K8:K9"/>
    <mergeCell ref="L8:M8"/>
    <mergeCell ref="H97:M97"/>
    <mergeCell ref="A97:F97"/>
    <mergeCell ref="S99:T99"/>
    <mergeCell ref="R99:R100"/>
    <mergeCell ref="R98:T98"/>
    <mergeCell ref="Q98:Q100"/>
    <mergeCell ref="O97:T97"/>
    <mergeCell ref="J98:J100"/>
    <mergeCell ref="K98:M98"/>
    <mergeCell ref="K99:K100"/>
    <mergeCell ref="L99:M99"/>
    <mergeCell ref="C98:C100"/>
    <mergeCell ref="D98:F98"/>
    <mergeCell ref="D99:D100"/>
    <mergeCell ref="E99:F99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2020-07-09T12:38:40Z</dcterms:modified>
</cp:coreProperties>
</file>