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B.03" sheetId="2" r:id="rId1"/>
  </sheets>
  <calcPr calcId="145621"/>
</workbook>
</file>

<file path=xl/calcChain.xml><?xml version="1.0" encoding="utf-8"?>
<calcChain xmlns="http://schemas.openxmlformats.org/spreadsheetml/2006/main">
  <c r="T182" i="2" l="1"/>
  <c r="S182" i="2"/>
  <c r="R182" i="2"/>
  <c r="M182" i="2"/>
  <c r="L182" i="2"/>
  <c r="K182" i="2"/>
  <c r="F182" i="2"/>
  <c r="E182" i="2"/>
  <c r="D182" i="2"/>
  <c r="T91" i="2"/>
  <c r="S91" i="2"/>
  <c r="R91" i="2"/>
  <c r="M91" i="2"/>
  <c r="L91" i="2"/>
  <c r="K91" i="2"/>
  <c r="F91" i="2"/>
  <c r="E91" i="2"/>
  <c r="D91" i="2"/>
  <c r="T181" i="2" l="1"/>
  <c r="S181" i="2"/>
  <c r="R181" i="2"/>
  <c r="M181" i="2"/>
  <c r="L181" i="2"/>
  <c r="K181" i="2"/>
  <c r="F181" i="2"/>
  <c r="E181" i="2"/>
  <c r="D181" i="2"/>
  <c r="T90" i="2"/>
  <c r="S90" i="2"/>
  <c r="R90" i="2"/>
  <c r="M90" i="2"/>
  <c r="L90" i="2"/>
  <c r="K90" i="2"/>
  <c r="F90" i="2"/>
  <c r="E90" i="2"/>
  <c r="D90" i="2"/>
  <c r="T180" i="2" l="1"/>
  <c r="S180" i="2"/>
  <c r="R180" i="2"/>
  <c r="M180" i="2"/>
  <c r="L180" i="2"/>
  <c r="K180" i="2"/>
  <c r="F180" i="2"/>
  <c r="E180" i="2"/>
  <c r="D180" i="2"/>
  <c r="T89" i="2"/>
  <c r="S89" i="2"/>
  <c r="R89" i="2"/>
  <c r="M89" i="2"/>
  <c r="L89" i="2"/>
  <c r="K89" i="2"/>
  <c r="F89" i="2"/>
  <c r="E89" i="2"/>
  <c r="D89" i="2"/>
  <c r="T179" i="2" l="1"/>
  <c r="S179" i="2"/>
  <c r="R179" i="2"/>
  <c r="M179" i="2"/>
  <c r="L179" i="2"/>
  <c r="K179" i="2"/>
  <c r="F179" i="2"/>
  <c r="E179" i="2"/>
  <c r="D179" i="2"/>
  <c r="T88" i="2"/>
  <c r="S88" i="2"/>
  <c r="R88" i="2"/>
  <c r="M88" i="2"/>
  <c r="L88" i="2"/>
  <c r="K88" i="2"/>
  <c r="F88" i="2"/>
  <c r="E88" i="2"/>
  <c r="D88" i="2"/>
  <c r="T86" i="2" l="1"/>
  <c r="S86" i="2"/>
  <c r="R86" i="2"/>
  <c r="M86" i="2"/>
  <c r="L86" i="2"/>
  <c r="K86" i="2"/>
  <c r="F86" i="2"/>
  <c r="E86" i="2"/>
  <c r="D86" i="2"/>
  <c r="T177" i="2"/>
  <c r="S177" i="2"/>
  <c r="R177" i="2"/>
  <c r="M177" i="2"/>
  <c r="L177" i="2"/>
  <c r="K177" i="2"/>
  <c r="F177" i="2"/>
  <c r="E177" i="2"/>
  <c r="D177" i="2"/>
  <c r="T176" i="2" l="1"/>
  <c r="S176" i="2"/>
  <c r="R176" i="2"/>
  <c r="M176" i="2"/>
  <c r="L176" i="2"/>
  <c r="K176" i="2"/>
  <c r="F176" i="2"/>
  <c r="E176" i="2"/>
  <c r="D176" i="2"/>
  <c r="T85" i="2"/>
  <c r="S85" i="2"/>
  <c r="R85" i="2"/>
  <c r="M85" i="2"/>
  <c r="L85" i="2"/>
  <c r="K85" i="2"/>
  <c r="F85" i="2"/>
  <c r="E85" i="2"/>
  <c r="D85" i="2"/>
  <c r="D186" i="2" l="1"/>
  <c r="D185" i="2"/>
  <c r="D184" i="2"/>
  <c r="D183" i="2"/>
  <c r="D178" i="2"/>
  <c r="D175" i="2"/>
  <c r="F186" i="2"/>
  <c r="F185" i="2"/>
  <c r="F184" i="2"/>
  <c r="F183" i="2"/>
  <c r="F178" i="2"/>
  <c r="F175" i="2"/>
  <c r="E186" i="2"/>
  <c r="E185" i="2"/>
  <c r="E184" i="2"/>
  <c r="E183" i="2"/>
  <c r="E178" i="2"/>
  <c r="E175" i="2"/>
  <c r="M186" i="2"/>
  <c r="M185" i="2"/>
  <c r="M184" i="2"/>
  <c r="M183" i="2"/>
  <c r="M178" i="2"/>
  <c r="M175" i="2"/>
  <c r="L186" i="2"/>
  <c r="L185" i="2"/>
  <c r="L184" i="2"/>
  <c r="L183" i="2"/>
  <c r="L178" i="2"/>
  <c r="L175" i="2"/>
  <c r="K186" i="2"/>
  <c r="K185" i="2"/>
  <c r="K184" i="2"/>
  <c r="K183" i="2"/>
  <c r="K178" i="2"/>
  <c r="K175" i="2"/>
  <c r="R186" i="2"/>
  <c r="R184" i="2"/>
  <c r="R183" i="2"/>
  <c r="R178" i="2"/>
  <c r="R175" i="2"/>
  <c r="T186" i="2"/>
  <c r="T185" i="2"/>
  <c r="T184" i="2"/>
  <c r="T183" i="2"/>
  <c r="T175" i="2"/>
  <c r="S186" i="2"/>
  <c r="S185" i="2"/>
  <c r="S184" i="2"/>
  <c r="S183" i="2"/>
  <c r="S178" i="2"/>
  <c r="S175" i="2"/>
  <c r="R185" i="2"/>
  <c r="T178" i="2"/>
  <c r="E87" i="2"/>
  <c r="E92" i="2"/>
  <c r="E93" i="2"/>
  <c r="E94" i="2"/>
  <c r="E95" i="2"/>
  <c r="E84" i="2"/>
  <c r="L87" i="2"/>
  <c r="L92" i="2"/>
  <c r="L93" i="2"/>
  <c r="L94" i="2"/>
  <c r="L95" i="2"/>
  <c r="L84" i="2"/>
  <c r="S95" i="2"/>
  <c r="S94" i="2"/>
  <c r="S93" i="2"/>
  <c r="S92" i="2"/>
  <c r="S87" i="2"/>
  <c r="S84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87" i="2"/>
  <c r="R87" i="2"/>
  <c r="M87" i="2"/>
  <c r="K87" i="2"/>
  <c r="F87" i="2"/>
  <c r="D87" i="2"/>
  <c r="T84" i="2"/>
  <c r="R84" i="2"/>
  <c r="M84" i="2"/>
  <c r="K84" i="2"/>
  <c r="F84" i="2"/>
  <c r="D84" i="2"/>
  <c r="D102" i="2"/>
  <c r="K102" i="2"/>
  <c r="R102" i="2"/>
  <c r="D103" i="2"/>
  <c r="E103" i="2"/>
  <c r="H103" i="2"/>
  <c r="K103" i="2"/>
  <c r="L103" i="2"/>
  <c r="O103" i="2"/>
  <c r="R103" i="2"/>
  <c r="S103" i="2"/>
  <c r="D104" i="2"/>
  <c r="E104" i="2"/>
  <c r="K104" i="2"/>
  <c r="L104" i="2"/>
  <c r="R104" i="2"/>
  <c r="S104" i="2"/>
  <c r="D105" i="2"/>
  <c r="E105" i="2"/>
  <c r="K105" i="2"/>
  <c r="L105" i="2"/>
  <c r="R105" i="2"/>
  <c r="S105" i="2"/>
  <c r="D106" i="2"/>
  <c r="E106" i="2"/>
  <c r="K106" i="2"/>
  <c r="L106" i="2"/>
  <c r="R106" i="2"/>
  <c r="S106" i="2"/>
  <c r="D107" i="2"/>
  <c r="E107" i="2"/>
  <c r="K107" i="2"/>
  <c r="L107" i="2"/>
  <c r="R107" i="2"/>
  <c r="S107" i="2"/>
  <c r="R172" i="2" l="1"/>
  <c r="S165" i="2"/>
  <c r="S166" i="2"/>
  <c r="S167" i="2"/>
  <c r="S168" i="2"/>
  <c r="S169" i="2"/>
  <c r="S170" i="2"/>
  <c r="S171" i="2"/>
  <c r="S172" i="2"/>
  <c r="S173" i="2"/>
  <c r="S174" i="2"/>
  <c r="S164" i="2"/>
  <c r="S163" i="2"/>
  <c r="L165" i="2"/>
  <c r="L166" i="2"/>
  <c r="L167" i="2"/>
  <c r="L168" i="2"/>
  <c r="L169" i="2"/>
  <c r="L170" i="2"/>
  <c r="L171" i="2"/>
  <c r="L172" i="2"/>
  <c r="L173" i="2"/>
  <c r="L174" i="2"/>
  <c r="L164" i="2"/>
  <c r="L163" i="2"/>
  <c r="E165" i="2"/>
  <c r="E166" i="2"/>
  <c r="E167" i="2"/>
  <c r="E168" i="2"/>
  <c r="E169" i="2"/>
  <c r="E170" i="2"/>
  <c r="E171" i="2"/>
  <c r="E172" i="2"/>
  <c r="E173" i="2"/>
  <c r="E174" i="2"/>
  <c r="E164" i="2"/>
  <c r="E163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6" i="2"/>
  <c r="R166" i="2"/>
  <c r="M166" i="2"/>
  <c r="K166" i="2"/>
  <c r="F166" i="2"/>
  <c r="D166" i="2"/>
  <c r="T165" i="2"/>
  <c r="R165" i="2"/>
  <c r="M165" i="2"/>
  <c r="K165" i="2"/>
  <c r="F165" i="2"/>
  <c r="D165" i="2"/>
  <c r="T164" i="2"/>
  <c r="R164" i="2"/>
  <c r="M164" i="2"/>
  <c r="K164" i="2"/>
  <c r="F164" i="2"/>
  <c r="D164" i="2"/>
  <c r="T163" i="2"/>
  <c r="R163" i="2"/>
  <c r="M163" i="2"/>
  <c r="K163" i="2"/>
  <c r="F163" i="2"/>
  <c r="D163" i="2"/>
  <c r="S74" i="2"/>
  <c r="S75" i="2"/>
  <c r="S76" i="2"/>
  <c r="S77" i="2"/>
  <c r="S78" i="2"/>
  <c r="S79" i="2"/>
  <c r="S80" i="2"/>
  <c r="S81" i="2"/>
  <c r="S82" i="2"/>
  <c r="S83" i="2"/>
  <c r="S73" i="2"/>
  <c r="S72" i="2"/>
  <c r="L74" i="2"/>
  <c r="L75" i="2"/>
  <c r="L76" i="2"/>
  <c r="L77" i="2"/>
  <c r="L78" i="2"/>
  <c r="L79" i="2"/>
  <c r="L80" i="2"/>
  <c r="L81" i="2"/>
  <c r="L82" i="2"/>
  <c r="L83" i="2"/>
  <c r="L73" i="2"/>
  <c r="L72" i="2"/>
  <c r="E74" i="2"/>
  <c r="E75" i="2"/>
  <c r="E76" i="2"/>
  <c r="E77" i="2"/>
  <c r="E78" i="2"/>
  <c r="E79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70" i="2" l="1"/>
  <c r="S70" i="2"/>
  <c r="T69" i="2"/>
  <c r="S69" i="2"/>
  <c r="R69" i="2"/>
  <c r="T158" i="2" l="1"/>
  <c r="S158" i="2"/>
  <c r="R158" i="2"/>
  <c r="M158" i="2"/>
  <c r="L158" i="2"/>
  <c r="K158" i="2"/>
  <c r="F158" i="2"/>
  <c r="E158" i="2"/>
  <c r="D158" i="2"/>
  <c r="T67" i="2"/>
  <c r="S67" i="2"/>
  <c r="M67" i="2"/>
  <c r="L67" i="2"/>
  <c r="K67" i="2"/>
  <c r="F67" i="2"/>
  <c r="E67" i="2"/>
  <c r="D67" i="2"/>
  <c r="T156" i="2" l="1"/>
  <c r="S156" i="2"/>
  <c r="R156" i="2"/>
  <c r="M156" i="2"/>
  <c r="L156" i="2"/>
  <c r="K156" i="2"/>
  <c r="F156" i="2"/>
  <c r="E156" i="2"/>
  <c r="D156" i="2"/>
  <c r="T65" i="2"/>
  <c r="S65" i="2"/>
  <c r="R65" i="2"/>
  <c r="M65" i="2"/>
  <c r="L65" i="2"/>
  <c r="K65" i="2"/>
  <c r="F65" i="2"/>
  <c r="E65" i="2"/>
  <c r="D65" i="2"/>
  <c r="T162" i="2" l="1"/>
  <c r="S162" i="2"/>
  <c r="R162" i="2"/>
  <c r="M162" i="2"/>
  <c r="L162" i="2"/>
  <c r="K162" i="2"/>
  <c r="T161" i="2"/>
  <c r="S161" i="2"/>
  <c r="R161" i="2"/>
  <c r="T160" i="2"/>
  <c r="S160" i="2"/>
  <c r="T159" i="2"/>
  <c r="S159" i="2"/>
  <c r="R159" i="2"/>
  <c r="T157" i="2"/>
  <c r="S157" i="2"/>
  <c r="R157" i="2"/>
  <c r="T155" i="2"/>
  <c r="S155" i="2"/>
  <c r="R155" i="2"/>
  <c r="T154" i="2"/>
  <c r="S154" i="2"/>
  <c r="R154" i="2"/>
  <c r="T153" i="2"/>
  <c r="S153" i="2"/>
  <c r="R153" i="2"/>
  <c r="T152" i="2"/>
  <c r="S152" i="2"/>
  <c r="R152" i="2"/>
  <c r="T151" i="2"/>
  <c r="S151" i="2"/>
  <c r="R151" i="2"/>
  <c r="M161" i="2"/>
  <c r="L161" i="2"/>
  <c r="K161" i="2"/>
  <c r="M160" i="2"/>
  <c r="L160" i="2"/>
  <c r="K160" i="2"/>
  <c r="M159" i="2"/>
  <c r="L159" i="2"/>
  <c r="K159" i="2"/>
  <c r="M157" i="2"/>
  <c r="L157" i="2"/>
  <c r="K157" i="2"/>
  <c r="M155" i="2"/>
  <c r="L155" i="2"/>
  <c r="K155" i="2"/>
  <c r="M154" i="2"/>
  <c r="L154" i="2"/>
  <c r="K154" i="2"/>
  <c r="M153" i="2"/>
  <c r="L153" i="2"/>
  <c r="K153" i="2"/>
  <c r="M152" i="2"/>
  <c r="L152" i="2"/>
  <c r="K152" i="2"/>
  <c r="M151" i="2"/>
  <c r="L151" i="2"/>
  <c r="K151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7" i="2"/>
  <c r="E157" i="2"/>
  <c r="D157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T71" i="2"/>
  <c r="S71" i="2"/>
  <c r="R71" i="2"/>
  <c r="M61" i="2"/>
  <c r="L61" i="2"/>
  <c r="K61" i="2"/>
  <c r="M60" i="2"/>
  <c r="L60" i="2"/>
  <c r="K60" i="2"/>
  <c r="R70" i="2"/>
  <c r="T68" i="2"/>
  <c r="S68" i="2"/>
  <c r="R68" i="2"/>
  <c r="R67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6" i="2"/>
  <c r="L66" i="2"/>
  <c r="K66" i="2"/>
  <c r="M64" i="2"/>
  <c r="L64" i="2"/>
  <c r="K64" i="2"/>
  <c r="M63" i="2"/>
  <c r="L63" i="2"/>
  <c r="K63" i="2"/>
  <c r="M62" i="2"/>
  <c r="L62" i="2"/>
  <c r="K62" i="2"/>
  <c r="D60" i="2"/>
  <c r="E60" i="2"/>
  <c r="D61" i="2"/>
  <c r="E61" i="2"/>
  <c r="D62" i="2"/>
  <c r="E62" i="2"/>
  <c r="D63" i="2"/>
  <c r="E63" i="2"/>
  <c r="D64" i="2"/>
  <c r="E64" i="2"/>
  <c r="D66" i="2"/>
  <c r="E66" i="2"/>
  <c r="D68" i="2"/>
  <c r="E68" i="2"/>
  <c r="D69" i="2"/>
  <c r="E69" i="2"/>
  <c r="D70" i="2"/>
  <c r="E70" i="2"/>
  <c r="D71" i="2"/>
  <c r="E71" i="2"/>
  <c r="F71" i="2"/>
  <c r="F70" i="2"/>
  <c r="F69" i="2"/>
  <c r="F68" i="2"/>
  <c r="F66" i="2"/>
  <c r="F64" i="2"/>
  <c r="F63" i="2"/>
  <c r="F62" i="2"/>
  <c r="F61" i="2"/>
  <c r="F60" i="2"/>
  <c r="D57" i="2" l="1"/>
  <c r="T147" i="2" l="1"/>
  <c r="S147" i="2"/>
  <c r="R147" i="2"/>
  <c r="M147" i="2"/>
  <c r="L147" i="2"/>
  <c r="K147" i="2"/>
  <c r="F147" i="2"/>
  <c r="E147" i="2"/>
  <c r="D147" i="2"/>
  <c r="T56" i="2"/>
  <c r="S56" i="2"/>
  <c r="R56" i="2"/>
  <c r="M56" i="2"/>
  <c r="L56" i="2"/>
  <c r="K56" i="2"/>
  <c r="F56" i="2"/>
  <c r="E56" i="2"/>
  <c r="D56" i="2"/>
  <c r="T142" i="2" l="1"/>
  <c r="S142" i="2"/>
  <c r="R142" i="2"/>
  <c r="M142" i="2"/>
  <c r="L142" i="2"/>
  <c r="K142" i="2"/>
  <c r="F142" i="2"/>
  <c r="E142" i="2"/>
  <c r="D142" i="2"/>
  <c r="T51" i="2"/>
  <c r="S51" i="2"/>
  <c r="R51" i="2"/>
  <c r="M51" i="2"/>
  <c r="L51" i="2"/>
  <c r="K51" i="2"/>
  <c r="F51" i="2"/>
  <c r="E51" i="2"/>
  <c r="D51" i="2"/>
  <c r="T141" i="2" l="1"/>
  <c r="S141" i="2"/>
  <c r="R141" i="2"/>
  <c r="M141" i="2"/>
  <c r="L141" i="2"/>
  <c r="K141" i="2"/>
  <c r="F141" i="2"/>
  <c r="E141" i="2"/>
  <c r="D141" i="2"/>
  <c r="T50" i="2"/>
  <c r="S50" i="2"/>
  <c r="R50" i="2"/>
  <c r="M50" i="2"/>
  <c r="L50" i="2"/>
  <c r="K50" i="2"/>
  <c r="F50" i="2"/>
  <c r="E50" i="2"/>
  <c r="D50" i="2"/>
  <c r="S150" i="2" l="1"/>
  <c r="S149" i="2"/>
  <c r="S148" i="2"/>
  <c r="S146" i="2"/>
  <c r="S145" i="2"/>
  <c r="S144" i="2"/>
  <c r="S143" i="2"/>
  <c r="S140" i="2"/>
  <c r="S139" i="2"/>
  <c r="L150" i="2"/>
  <c r="L149" i="2"/>
  <c r="L148" i="2"/>
  <c r="L146" i="2"/>
  <c r="L145" i="2"/>
  <c r="L144" i="2"/>
  <c r="L143" i="2"/>
  <c r="L140" i="2"/>
  <c r="L139" i="2"/>
  <c r="E150" i="2"/>
  <c r="E149" i="2"/>
  <c r="E148" i="2"/>
  <c r="E146" i="2"/>
  <c r="E145" i="2"/>
  <c r="E144" i="2"/>
  <c r="E143" i="2"/>
  <c r="E140" i="2"/>
  <c r="E139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3" i="2"/>
  <c r="E52" i="2"/>
  <c r="E49" i="2"/>
  <c r="E48" i="2"/>
  <c r="T150" i="2"/>
  <c r="R150" i="2"/>
  <c r="M150" i="2"/>
  <c r="K150" i="2"/>
  <c r="F150" i="2"/>
  <c r="D150" i="2"/>
  <c r="T149" i="2"/>
  <c r="R149" i="2"/>
  <c r="M149" i="2"/>
  <c r="K149" i="2"/>
  <c r="F149" i="2"/>
  <c r="D149" i="2"/>
  <c r="T148" i="2"/>
  <c r="R148" i="2"/>
  <c r="M148" i="2"/>
  <c r="K148" i="2"/>
  <c r="F148" i="2"/>
  <c r="D148" i="2"/>
  <c r="T146" i="2"/>
  <c r="R146" i="2"/>
  <c r="M146" i="2"/>
  <c r="K146" i="2"/>
  <c r="F146" i="2"/>
  <c r="D146" i="2"/>
  <c r="T145" i="2"/>
  <c r="R145" i="2"/>
  <c r="M145" i="2"/>
  <c r="K145" i="2"/>
  <c r="F145" i="2"/>
  <c r="D145" i="2"/>
  <c r="T144" i="2"/>
  <c r="R144" i="2"/>
  <c r="M144" i="2"/>
  <c r="K144" i="2"/>
  <c r="F144" i="2"/>
  <c r="D144" i="2"/>
  <c r="T143" i="2"/>
  <c r="R143" i="2"/>
  <c r="M143" i="2"/>
  <c r="K143" i="2"/>
  <c r="F143" i="2"/>
  <c r="D143" i="2"/>
  <c r="T140" i="2"/>
  <c r="R140" i="2"/>
  <c r="M140" i="2"/>
  <c r="K140" i="2"/>
  <c r="F140" i="2"/>
  <c r="D140" i="2"/>
  <c r="T139" i="2"/>
  <c r="R139" i="2"/>
  <c r="M139" i="2"/>
  <c r="K139" i="2"/>
  <c r="F139" i="2"/>
  <c r="D139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T55" i="2"/>
  <c r="R55" i="2"/>
  <c r="M55" i="2"/>
  <c r="K55" i="2"/>
  <c r="F55" i="2"/>
  <c r="D55" i="2"/>
  <c r="T54" i="2"/>
  <c r="R54" i="2"/>
  <c r="M54" i="2"/>
  <c r="K54" i="2"/>
  <c r="F54" i="2"/>
  <c r="E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38" i="2" l="1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F138" i="2"/>
  <c r="D138" i="2"/>
  <c r="F137" i="2"/>
  <c r="D137" i="2"/>
  <c r="F136" i="2"/>
  <c r="D136" i="2"/>
  <c r="F135" i="2"/>
  <c r="D135" i="2"/>
  <c r="F134" i="2"/>
  <c r="D134" i="2"/>
  <c r="F133" i="2"/>
  <c r="D133" i="2"/>
  <c r="F132" i="2"/>
  <c r="D132" i="2"/>
  <c r="F131" i="2"/>
  <c r="D131" i="2"/>
  <c r="F130" i="2"/>
  <c r="D130" i="2"/>
  <c r="F129" i="2"/>
  <c r="D129" i="2"/>
  <c r="F128" i="2"/>
  <c r="D128" i="2"/>
  <c r="F127" i="2"/>
  <c r="D127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125" i="2" l="1"/>
  <c r="S125" i="2"/>
  <c r="M125" i="2"/>
  <c r="L125" i="2"/>
  <c r="F125" i="2"/>
  <c r="E125" i="2"/>
  <c r="T34" i="2"/>
  <c r="S34" i="2"/>
  <c r="M34" i="2"/>
  <c r="L34" i="2"/>
  <c r="F34" i="2"/>
  <c r="E34" i="2"/>
  <c r="K124" i="2" l="1"/>
  <c r="R124" i="2"/>
  <c r="T124" i="2"/>
  <c r="S124" i="2"/>
  <c r="M124" i="2"/>
  <c r="L124" i="2"/>
  <c r="D124" i="2"/>
  <c r="E124" i="2"/>
  <c r="F124" i="2"/>
  <c r="R33" i="2"/>
  <c r="T33" i="2"/>
  <c r="S33" i="2"/>
  <c r="M33" i="2"/>
  <c r="D33" i="2"/>
  <c r="L33" i="2"/>
  <c r="F33" i="2"/>
  <c r="E33" i="2"/>
  <c r="T123" i="2" l="1"/>
  <c r="S123" i="2"/>
  <c r="M123" i="2"/>
  <c r="L123" i="2"/>
  <c r="F123" i="2"/>
  <c r="E123" i="2"/>
  <c r="T32" i="2"/>
  <c r="S32" i="2"/>
  <c r="M32" i="2"/>
  <c r="L32" i="2"/>
  <c r="F32" i="2"/>
  <c r="E32" i="2"/>
  <c r="R122" i="2" l="1"/>
  <c r="T122" i="2"/>
  <c r="S122" i="2"/>
  <c r="K122" i="2"/>
  <c r="M122" i="2"/>
  <c r="L122" i="2"/>
  <c r="D31" i="2"/>
  <c r="F122" i="2"/>
  <c r="E122" i="2"/>
  <c r="D122" i="2"/>
  <c r="R31" i="2"/>
  <c r="T31" i="2"/>
  <c r="S31" i="2"/>
  <c r="M31" i="2"/>
  <c r="L31" i="2"/>
  <c r="F31" i="2"/>
  <c r="E31" i="2"/>
  <c r="T121" i="2" l="1"/>
  <c r="S121" i="2"/>
  <c r="L121" i="2"/>
  <c r="E121" i="2"/>
  <c r="S30" i="2"/>
  <c r="L30" i="2"/>
  <c r="E30" i="2"/>
  <c r="T120" i="2" l="1"/>
  <c r="S120" i="2"/>
  <c r="R120" i="2"/>
  <c r="K120" i="2"/>
  <c r="M120" i="2"/>
  <c r="L120" i="2"/>
  <c r="F120" i="2"/>
  <c r="E120" i="2"/>
  <c r="D120" i="2"/>
  <c r="T29" i="2"/>
  <c r="S29" i="2"/>
  <c r="M29" i="2"/>
  <c r="L29" i="2"/>
  <c r="F29" i="2"/>
  <c r="E29" i="2"/>
  <c r="S119" i="2" l="1"/>
  <c r="L119" i="2"/>
  <c r="E119" i="2"/>
  <c r="S28" i="2"/>
  <c r="L28" i="2"/>
  <c r="E28" i="2"/>
  <c r="S118" i="2" l="1"/>
  <c r="R118" i="2"/>
  <c r="T118" i="2"/>
  <c r="K118" i="2"/>
  <c r="L118" i="2"/>
  <c r="M118" i="2"/>
  <c r="F118" i="2"/>
  <c r="D118" i="2"/>
  <c r="E118" i="2"/>
  <c r="T27" i="2"/>
  <c r="R27" i="2"/>
  <c r="S27" i="2"/>
  <c r="M27" i="2"/>
  <c r="K27" i="2"/>
  <c r="L27" i="2"/>
  <c r="D27" i="2"/>
  <c r="F27" i="2"/>
  <c r="E27" i="2"/>
  <c r="T117" i="2" l="1"/>
  <c r="S117" i="2"/>
  <c r="R117" i="2"/>
  <c r="M117" i="2"/>
  <c r="L117" i="2"/>
  <c r="K117" i="2"/>
  <c r="F117" i="2"/>
  <c r="E117" i="2"/>
  <c r="D117" i="2"/>
  <c r="S25" i="2"/>
  <c r="T26" i="2"/>
  <c r="S26" i="2"/>
  <c r="R26" i="2"/>
  <c r="M26" i="2"/>
  <c r="L26" i="2"/>
  <c r="L25" i="2"/>
  <c r="K26" i="2"/>
  <c r="D26" i="2"/>
  <c r="F26" i="2"/>
  <c r="E25" i="2"/>
  <c r="E26" i="2"/>
  <c r="T126" i="2" l="1"/>
  <c r="S126" i="2"/>
  <c r="R126" i="2"/>
  <c r="R125" i="2"/>
  <c r="R123" i="2"/>
  <c r="R121" i="2"/>
  <c r="T119" i="2"/>
  <c r="R119" i="2"/>
  <c r="T116" i="2"/>
  <c r="S116" i="2"/>
  <c r="R116" i="2"/>
  <c r="S115" i="2"/>
  <c r="T115" i="2"/>
  <c r="R115" i="2"/>
  <c r="M126" i="2"/>
  <c r="L126" i="2"/>
  <c r="K126" i="2"/>
  <c r="K125" i="2"/>
  <c r="K123" i="2"/>
  <c r="M121" i="2"/>
  <c r="K121" i="2"/>
  <c r="M119" i="2"/>
  <c r="K119" i="2"/>
  <c r="M116" i="2"/>
  <c r="L116" i="2"/>
  <c r="K116" i="2"/>
  <c r="L115" i="2"/>
  <c r="M115" i="2"/>
  <c r="K115" i="2"/>
  <c r="F126" i="2"/>
  <c r="E126" i="2"/>
  <c r="D126" i="2"/>
  <c r="D125" i="2"/>
  <c r="D123" i="2"/>
  <c r="F121" i="2"/>
  <c r="D121" i="2"/>
  <c r="F119" i="2"/>
  <c r="D119" i="2"/>
  <c r="F116" i="2"/>
  <c r="E116" i="2"/>
  <c r="D116" i="2"/>
  <c r="E115" i="2"/>
  <c r="F115" i="2"/>
  <c r="D115" i="2"/>
  <c r="T35" i="2"/>
  <c r="S35" i="2"/>
  <c r="R35" i="2"/>
  <c r="R34" i="2"/>
  <c r="R32" i="2"/>
  <c r="T30" i="2"/>
  <c r="R30" i="2"/>
  <c r="R29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1" i="2"/>
  <c r="M30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2" i="2"/>
  <c r="F30" i="2"/>
  <c r="D30" i="2"/>
  <c r="D29" i="2"/>
  <c r="F28" i="2"/>
  <c r="D28" i="2"/>
  <c r="F25" i="2"/>
  <c r="D25" i="2"/>
  <c r="E24" i="2"/>
  <c r="F24" i="2"/>
  <c r="D24" i="2"/>
  <c r="T114" i="2" l="1"/>
  <c r="S114" i="2"/>
  <c r="R114" i="2"/>
  <c r="P114" i="2"/>
  <c r="M114" i="2"/>
  <c r="L114" i="2"/>
  <c r="K114" i="2"/>
  <c r="I114" i="2"/>
  <c r="F114" i="2"/>
  <c r="E114" i="2"/>
  <c r="D114" i="2"/>
  <c r="T113" i="2"/>
  <c r="S113" i="2"/>
  <c r="R113" i="2"/>
  <c r="P113" i="2"/>
  <c r="M113" i="2"/>
  <c r="L113" i="2"/>
  <c r="K113" i="2"/>
  <c r="I113" i="2"/>
  <c r="F113" i="2"/>
  <c r="E113" i="2"/>
  <c r="D113" i="2"/>
  <c r="S112" i="2"/>
  <c r="R112" i="2"/>
  <c r="P112" i="2"/>
  <c r="L112" i="2"/>
  <c r="K112" i="2"/>
  <c r="I112" i="2"/>
  <c r="E112" i="2"/>
  <c r="D112" i="2"/>
  <c r="S111" i="2"/>
  <c r="R111" i="2"/>
  <c r="L111" i="2"/>
  <c r="K111" i="2"/>
  <c r="E111" i="2"/>
  <c r="D111" i="2"/>
  <c r="S110" i="2"/>
  <c r="R110" i="2"/>
  <c r="L110" i="2"/>
  <c r="K110" i="2"/>
  <c r="E110" i="2"/>
  <c r="D110" i="2"/>
  <c r="S109" i="2"/>
  <c r="R109" i="2"/>
  <c r="L109" i="2"/>
  <c r="K109" i="2"/>
  <c r="E109" i="2"/>
  <c r="D109" i="2"/>
  <c r="S108" i="2"/>
  <c r="R108" i="2"/>
  <c r="L108" i="2"/>
  <c r="K108" i="2"/>
  <c r="E108" i="2"/>
  <c r="D108" i="2"/>
  <c r="E14" i="2"/>
  <c r="E13" i="2"/>
  <c r="E12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D14" i="2"/>
  <c r="S13" i="2"/>
  <c r="R13" i="2"/>
  <c r="L13" i="2"/>
  <c r="K13" i="2"/>
  <c r="D13" i="2"/>
  <c r="S12" i="2"/>
  <c r="R12" i="2"/>
  <c r="O12" i="2"/>
  <c r="L12" i="2"/>
  <c r="K12" i="2"/>
  <c r="H12" i="2"/>
  <c r="D12" i="2"/>
  <c r="R11" i="2" l="1"/>
  <c r="K11" i="2"/>
  <c r="D11" i="2"/>
</calcChain>
</file>

<file path=xl/sharedStrings.xml><?xml version="1.0" encoding="utf-8"?>
<sst xmlns="http://schemas.openxmlformats.org/spreadsheetml/2006/main" count="663" uniqueCount="37">
  <si>
    <t>ANO</t>
  </si>
  <si>
    <t>/</t>
  </si>
  <si>
    <t>MÊS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</si>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</sst>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T195"/>
  <sheetViews>
    <sheetView showGridLines="0" tabSelected="1" topLeftCell="A165" workbookViewId="0">
      <selection activeCell="U182" sqref="U182"/>
    </sheetView>
  </sheetViews>
  <sheetFormatPr defaultRowHeight="12.75" customHeight="1" x14ac:dyDescent="0.2"/>
  <cols>
    <col min="1" max="1" width="4.7109375" style="21" customWidth="1"/>
    <col min="2" max="2" width="4.140625" style="3" bestFit="1" customWidth="1"/>
    <col min="3" max="3" width="8.5703125" style="3" bestFit="1" customWidth="1"/>
    <col min="4" max="4" width="5.42578125" style="3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1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1" bestFit="1" customWidth="1"/>
    <col min="16" max="16" width="3.85546875" style="3" bestFit="1" customWidth="1"/>
    <col min="17" max="17" width="8.5703125" style="3" bestFit="1" customWidth="1"/>
    <col min="18" max="18" width="5.42578125" style="3" customWidth="1"/>
    <col min="19" max="19" width="5.5703125" style="3" bestFit="1" customWidth="1"/>
    <col min="20" max="20" width="8" style="3" bestFit="1" customWidth="1"/>
    <col min="21" max="16384" width="9.140625" style="3"/>
  </cols>
  <sheetData>
    <row r="1" spans="1:20" ht="12.75" customHeight="1" x14ac:dyDescent="0.2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4" customFormat="1" ht="12.75" customHeight="1" x14ac:dyDescent="0.2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 customHeight="1" x14ac:dyDescent="0.2">
      <c r="A3" s="59" t="s">
        <v>23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12.75" customHeight="1" x14ac:dyDescent="0.2">
      <c r="A4" s="63" t="s">
        <v>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12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s="2" customFormat="1" ht="12.75" customHeight="1" x14ac:dyDescent="0.15">
      <c r="A6" s="61" t="s">
        <v>5</v>
      </c>
      <c r="B6" s="61"/>
      <c r="C6" s="61"/>
      <c r="D6" s="61"/>
      <c r="E6" s="61"/>
      <c r="F6" s="61"/>
      <c r="H6" s="61" t="s">
        <v>6</v>
      </c>
      <c r="I6" s="61"/>
      <c r="J6" s="61"/>
      <c r="K6" s="61"/>
      <c r="L6" s="61"/>
      <c r="M6" s="61"/>
      <c r="O6" s="61" t="s">
        <v>7</v>
      </c>
      <c r="P6" s="61"/>
      <c r="Q6" s="61"/>
      <c r="R6" s="61"/>
      <c r="S6" s="61"/>
      <c r="T6" s="61"/>
    </row>
    <row r="7" spans="1:20" customFormat="1" ht="12.75" customHeight="1" x14ac:dyDescent="0.2">
      <c r="A7" s="28" t="s">
        <v>0</v>
      </c>
      <c r="B7" s="29"/>
      <c r="C7" s="64" t="s">
        <v>17</v>
      </c>
      <c r="D7" s="64" t="s">
        <v>18</v>
      </c>
      <c r="E7" s="64"/>
      <c r="F7" s="65"/>
      <c r="G7" s="9"/>
      <c r="H7" s="28" t="s">
        <v>0</v>
      </c>
      <c r="I7" s="29"/>
      <c r="J7" s="64" t="s">
        <v>17</v>
      </c>
      <c r="K7" s="64" t="s">
        <v>18</v>
      </c>
      <c r="L7" s="64"/>
      <c r="M7" s="65"/>
      <c r="N7" s="1"/>
      <c r="O7" s="28" t="s">
        <v>0</v>
      </c>
      <c r="P7" s="29"/>
      <c r="Q7" s="64" t="s">
        <v>17</v>
      </c>
      <c r="R7" s="64" t="s">
        <v>18</v>
      </c>
      <c r="S7" s="64"/>
      <c r="T7" s="65"/>
    </row>
    <row r="8" spans="1:20" customFormat="1" ht="12.75" customHeight="1" x14ac:dyDescent="0.2">
      <c r="A8" s="32" t="s">
        <v>1</v>
      </c>
      <c r="B8" s="33"/>
      <c r="C8" s="64"/>
      <c r="D8" s="64" t="s">
        <v>19</v>
      </c>
      <c r="E8" s="64" t="s">
        <v>20</v>
      </c>
      <c r="F8" s="65"/>
      <c r="G8" s="9"/>
      <c r="H8" s="32" t="s">
        <v>1</v>
      </c>
      <c r="I8" s="33"/>
      <c r="J8" s="64"/>
      <c r="K8" s="64" t="s">
        <v>19</v>
      </c>
      <c r="L8" s="64" t="s">
        <v>20</v>
      </c>
      <c r="M8" s="65"/>
      <c r="N8" s="1"/>
      <c r="O8" s="32" t="s">
        <v>1</v>
      </c>
      <c r="P8" s="33"/>
      <c r="Q8" s="64"/>
      <c r="R8" s="64" t="s">
        <v>19</v>
      </c>
      <c r="S8" s="64" t="s">
        <v>20</v>
      </c>
      <c r="T8" s="65"/>
    </row>
    <row r="9" spans="1:20" customFormat="1" ht="12.75" customHeight="1" x14ac:dyDescent="0.2">
      <c r="A9" s="34" t="s">
        <v>2</v>
      </c>
      <c r="B9" s="35"/>
      <c r="C9" s="64"/>
      <c r="D9" s="64"/>
      <c r="E9" s="30" t="s">
        <v>21</v>
      </c>
      <c r="F9" s="31" t="s">
        <v>22</v>
      </c>
      <c r="G9" s="9"/>
      <c r="H9" s="34" t="s">
        <v>2</v>
      </c>
      <c r="I9" s="35"/>
      <c r="J9" s="64"/>
      <c r="K9" s="64"/>
      <c r="L9" s="30" t="s">
        <v>21</v>
      </c>
      <c r="M9" s="31" t="s">
        <v>22</v>
      </c>
      <c r="N9" s="1"/>
      <c r="O9" s="34" t="s">
        <v>2</v>
      </c>
      <c r="P9" s="35"/>
      <c r="Q9" s="64"/>
      <c r="R9" s="64"/>
      <c r="S9" s="30" t="s">
        <v>21</v>
      </c>
      <c r="T9" s="31" t="s">
        <v>22</v>
      </c>
    </row>
    <row r="10" spans="1:20" ht="12.75" customHeight="1" x14ac:dyDescent="0.2">
      <c r="A10" s="49">
        <v>2013</v>
      </c>
      <c r="B10" s="41" t="s">
        <v>3</v>
      </c>
      <c r="C10" s="42">
        <v>502.38</v>
      </c>
      <c r="D10" s="51" t="s">
        <v>8</v>
      </c>
      <c r="E10" s="43" t="s">
        <v>8</v>
      </c>
      <c r="F10" s="43" t="s">
        <v>8</v>
      </c>
      <c r="G10" s="44"/>
      <c r="H10" s="40"/>
      <c r="I10" s="41" t="s">
        <v>3</v>
      </c>
      <c r="J10" s="42">
        <v>502.06</v>
      </c>
      <c r="K10" s="51" t="s">
        <v>8</v>
      </c>
      <c r="L10" s="43" t="s">
        <v>8</v>
      </c>
      <c r="M10" s="43" t="s">
        <v>8</v>
      </c>
      <c r="N10" s="44"/>
      <c r="O10" s="40"/>
      <c r="P10" s="41" t="s">
        <v>3</v>
      </c>
      <c r="Q10" s="42">
        <v>413.5</v>
      </c>
      <c r="R10" s="51" t="s">
        <v>8</v>
      </c>
      <c r="S10" s="43" t="s">
        <v>8</v>
      </c>
      <c r="T10" s="43" t="s">
        <v>8</v>
      </c>
    </row>
    <row r="11" spans="1:20" ht="12.75" customHeight="1" x14ac:dyDescent="0.2">
      <c r="A11" s="40"/>
      <c r="B11" s="45" t="s">
        <v>4</v>
      </c>
      <c r="C11" s="46">
        <v>502.78</v>
      </c>
      <c r="D11" s="51">
        <f t="shared" ref="D11:D16" si="0">((C11/C10)-1)*100</f>
        <v>7.9621004020857811E-2</v>
      </c>
      <c r="E11" s="47" t="s">
        <v>8</v>
      </c>
      <c r="F11" s="47" t="s">
        <v>8</v>
      </c>
      <c r="G11" s="48"/>
      <c r="H11" s="40"/>
      <c r="I11" s="45" t="s">
        <v>4</v>
      </c>
      <c r="J11" s="46">
        <v>502.12</v>
      </c>
      <c r="K11" s="51">
        <f t="shared" ref="K11:K16" si="1">((J11/J10)-1)*100</f>
        <v>1.1950762857027009E-2</v>
      </c>
      <c r="L11" s="47" t="s">
        <v>8</v>
      </c>
      <c r="M11" s="47" t="s">
        <v>8</v>
      </c>
      <c r="N11" s="44"/>
      <c r="O11" s="40"/>
      <c r="P11" s="45" t="s">
        <v>4</v>
      </c>
      <c r="Q11" s="46">
        <v>413.64</v>
      </c>
      <c r="R11" s="51">
        <f t="shared" ref="R11:R16" si="2">((Q11/Q10)-1)*100</f>
        <v>3.3857315598551097E-2</v>
      </c>
      <c r="S11" s="47" t="s">
        <v>8</v>
      </c>
      <c r="T11" s="47" t="s">
        <v>8</v>
      </c>
    </row>
    <row r="12" spans="1:20" s="6" customFormat="1" ht="12.75" customHeight="1" x14ac:dyDescent="0.2">
      <c r="A12" s="49">
        <v>2014</v>
      </c>
      <c r="B12" s="52" t="s">
        <v>27</v>
      </c>
      <c r="C12" s="53">
        <v>507.65</v>
      </c>
      <c r="D12" s="54">
        <f t="shared" si="0"/>
        <v>0.96861450336132027</v>
      </c>
      <c r="E12" s="54">
        <f t="shared" ref="E12:E23" si="3">((C12/C$11)-1)*100</f>
        <v>0.96861450336132027</v>
      </c>
      <c r="F12" s="54" t="s">
        <v>8</v>
      </c>
      <c r="G12" s="44"/>
      <c r="H12" s="49">
        <f>A12</f>
        <v>2014</v>
      </c>
      <c r="I12" s="52" t="s">
        <v>27</v>
      </c>
      <c r="J12" s="53">
        <v>502.2</v>
      </c>
      <c r="K12" s="54">
        <f t="shared" si="1"/>
        <v>1.5932446427147084E-2</v>
      </c>
      <c r="L12" s="54">
        <f t="shared" ref="L12:L23" si="4">((J12/J$11)-1)*100</f>
        <v>1.5932446427147084E-2</v>
      </c>
      <c r="M12" s="54" t="s">
        <v>8</v>
      </c>
      <c r="N12" s="44"/>
      <c r="O12" s="49">
        <f>A12</f>
        <v>2014</v>
      </c>
      <c r="P12" s="52" t="s">
        <v>27</v>
      </c>
      <c r="Q12" s="53">
        <v>422.13</v>
      </c>
      <c r="R12" s="54">
        <f t="shared" si="2"/>
        <v>2.0525094284885359</v>
      </c>
      <c r="S12" s="54">
        <f t="shared" ref="S12:S23" si="5">((Q12/Q$11)-1)*100</f>
        <v>2.0525094284885359</v>
      </c>
      <c r="T12" s="54" t="s">
        <v>8</v>
      </c>
    </row>
    <row r="13" spans="1:20" ht="12.75" customHeight="1" x14ac:dyDescent="0.2">
      <c r="A13" s="40"/>
      <c r="B13" s="41" t="s">
        <v>28</v>
      </c>
      <c r="C13" s="42">
        <v>508.26</v>
      </c>
      <c r="D13" s="51">
        <f t="shared" si="0"/>
        <v>0.12016152861222817</v>
      </c>
      <c r="E13" s="51">
        <f t="shared" si="3"/>
        <v>1.0899399339671545</v>
      </c>
      <c r="F13" s="51" t="s">
        <v>8</v>
      </c>
      <c r="G13" s="44"/>
      <c r="H13" s="40"/>
      <c r="I13" s="41" t="s">
        <v>28</v>
      </c>
      <c r="J13" s="42">
        <v>502.26</v>
      </c>
      <c r="K13" s="51">
        <f t="shared" si="1"/>
        <v>1.1947431302261613E-2</v>
      </c>
      <c r="L13" s="51">
        <f t="shared" si="4"/>
        <v>2.7881781247507398E-2</v>
      </c>
      <c r="M13" s="51" t="s">
        <v>8</v>
      </c>
      <c r="N13" s="44"/>
      <c r="O13" s="40"/>
      <c r="P13" s="41" t="s">
        <v>28</v>
      </c>
      <c r="Q13" s="42">
        <v>422.13</v>
      </c>
      <c r="R13" s="51">
        <f t="shared" si="2"/>
        <v>0</v>
      </c>
      <c r="S13" s="51">
        <f t="shared" si="5"/>
        <v>2.0525094284885359</v>
      </c>
      <c r="T13" s="51" t="s">
        <v>8</v>
      </c>
    </row>
    <row r="14" spans="1:20" ht="12.75" customHeight="1" x14ac:dyDescent="0.2">
      <c r="A14" s="40"/>
      <c r="B14" s="41" t="s">
        <v>29</v>
      </c>
      <c r="C14" s="42">
        <v>511.57</v>
      </c>
      <c r="D14" s="51">
        <f t="shared" si="0"/>
        <v>0.65124149057569358</v>
      </c>
      <c r="E14" s="51">
        <f t="shared" si="3"/>
        <v>1.748279565615185</v>
      </c>
      <c r="F14" s="51" t="s">
        <v>8</v>
      </c>
      <c r="G14" s="44"/>
      <c r="H14" s="40"/>
      <c r="I14" s="41" t="s">
        <v>29</v>
      </c>
      <c r="J14" s="42">
        <v>502.35</v>
      </c>
      <c r="K14" s="51">
        <f t="shared" si="1"/>
        <v>1.7919006092470546E-2</v>
      </c>
      <c r="L14" s="51">
        <f t="shared" si="4"/>
        <v>4.580578347805897E-2</v>
      </c>
      <c r="M14" s="51" t="s">
        <v>8</v>
      </c>
      <c r="N14" s="44"/>
      <c r="O14" s="40"/>
      <c r="P14" s="41" t="s">
        <v>29</v>
      </c>
      <c r="Q14" s="42">
        <v>422.13</v>
      </c>
      <c r="R14" s="51">
        <f t="shared" si="2"/>
        <v>0</v>
      </c>
      <c r="S14" s="51">
        <f t="shared" si="5"/>
        <v>2.0525094284885359</v>
      </c>
      <c r="T14" s="51" t="s">
        <v>8</v>
      </c>
    </row>
    <row r="15" spans="1:20" ht="12.75" customHeight="1" x14ac:dyDescent="0.2">
      <c r="A15" s="40"/>
      <c r="B15" s="41" t="s">
        <v>30</v>
      </c>
      <c r="C15" s="42">
        <v>514.1</v>
      </c>
      <c r="D15" s="51">
        <f t="shared" si="0"/>
        <v>0.49455597474441504</v>
      </c>
      <c r="E15" s="51">
        <f t="shared" si="3"/>
        <v>2.251481761406593</v>
      </c>
      <c r="F15" s="51" t="s">
        <v>8</v>
      </c>
      <c r="G15" s="44"/>
      <c r="H15" s="40"/>
      <c r="I15" s="41" t="s">
        <v>30</v>
      </c>
      <c r="J15" s="42">
        <v>502.44</v>
      </c>
      <c r="K15" s="51">
        <f t="shared" si="1"/>
        <v>1.7915795759915198E-2</v>
      </c>
      <c r="L15" s="51">
        <f t="shared" si="4"/>
        <v>6.3729785708588338E-2</v>
      </c>
      <c r="M15" s="51" t="s">
        <v>8</v>
      </c>
      <c r="N15" s="44"/>
      <c r="O15" s="40"/>
      <c r="P15" s="41" t="s">
        <v>30</v>
      </c>
      <c r="Q15" s="42">
        <v>434.62</v>
      </c>
      <c r="R15" s="51">
        <f t="shared" si="2"/>
        <v>2.9588041598559656</v>
      </c>
      <c r="S15" s="51">
        <f t="shared" si="5"/>
        <v>5.0720433226960626</v>
      </c>
      <c r="T15" s="51" t="s">
        <v>8</v>
      </c>
    </row>
    <row r="16" spans="1:20" ht="12.75" customHeight="1" x14ac:dyDescent="0.2">
      <c r="A16" s="40"/>
      <c r="B16" s="41" t="s">
        <v>31</v>
      </c>
      <c r="C16" s="42">
        <v>519.22</v>
      </c>
      <c r="D16" s="51">
        <f t="shared" si="0"/>
        <v>0.99591519159696329</v>
      </c>
      <c r="E16" s="51">
        <f t="shared" si="3"/>
        <v>3.2698198019014413</v>
      </c>
      <c r="F16" s="51" t="s">
        <v>8</v>
      </c>
      <c r="G16" s="44"/>
      <c r="H16" s="40"/>
      <c r="I16" s="41" t="s">
        <v>31</v>
      </c>
      <c r="J16" s="42">
        <v>500.53</v>
      </c>
      <c r="K16" s="51">
        <f t="shared" si="1"/>
        <v>-0.38014489292254039</v>
      </c>
      <c r="L16" s="51">
        <f t="shared" si="4"/>
        <v>-0.31665737273959271</v>
      </c>
      <c r="M16" s="51" t="s">
        <v>8</v>
      </c>
      <c r="N16" s="44"/>
      <c r="O16" s="40"/>
      <c r="P16" s="41" t="s">
        <v>31</v>
      </c>
      <c r="Q16" s="42">
        <v>438.99</v>
      </c>
      <c r="R16" s="51">
        <f t="shared" si="2"/>
        <v>1.0054760480419755</v>
      </c>
      <c r="S16" s="51">
        <f t="shared" si="5"/>
        <v>6.1285175514940615</v>
      </c>
      <c r="T16" s="51" t="s">
        <v>8</v>
      </c>
    </row>
    <row r="17" spans="1:20" ht="12.75" customHeight="1" x14ac:dyDescent="0.2">
      <c r="A17" s="40"/>
      <c r="B17" s="41" t="s">
        <v>32</v>
      </c>
      <c r="C17" s="42">
        <v>529.45000000000005</v>
      </c>
      <c r="D17" s="51">
        <f t="shared" ref="D17:D23" si="6">((C17/C16)-1)*100</f>
        <v>1.9702630869381066</v>
      </c>
      <c r="E17" s="51">
        <f t="shared" si="3"/>
        <v>5.3045069414058066</v>
      </c>
      <c r="F17" s="51" t="s">
        <v>8</v>
      </c>
      <c r="G17" s="44"/>
      <c r="H17" s="40"/>
      <c r="I17" s="41" t="s">
        <v>32</v>
      </c>
      <c r="J17" s="42">
        <v>504.27</v>
      </c>
      <c r="K17" s="51">
        <f t="shared" ref="K17" si="7">((J17/J16)-1)*100</f>
        <v>0.74720795956286779</v>
      </c>
      <c r="L17" s="51">
        <f t="shared" si="4"/>
        <v>0.4281844977296112</v>
      </c>
      <c r="M17" s="51" t="s">
        <v>8</v>
      </c>
      <c r="N17" s="44"/>
      <c r="O17" s="40"/>
      <c r="P17" s="41" t="s">
        <v>32</v>
      </c>
      <c r="Q17" s="42">
        <v>439.18</v>
      </c>
      <c r="R17" s="51">
        <f t="shared" ref="R17" si="8">((Q17/Q16)-1)*100</f>
        <v>4.3281168135944625E-2</v>
      </c>
      <c r="S17" s="51">
        <f t="shared" si="5"/>
        <v>6.1744512136157059</v>
      </c>
      <c r="T17" s="51" t="s">
        <v>8</v>
      </c>
    </row>
    <row r="18" spans="1:20" ht="12.75" customHeight="1" x14ac:dyDescent="0.2">
      <c r="A18" s="40"/>
      <c r="B18" s="41" t="s">
        <v>33</v>
      </c>
      <c r="C18" s="42">
        <v>536.96</v>
      </c>
      <c r="D18" s="51">
        <f>((C18/C17)-1)*100</f>
        <v>1.4184531117197086</v>
      </c>
      <c r="E18" s="51">
        <f t="shared" si="3"/>
        <v>6.7982019968972685</v>
      </c>
      <c r="F18" s="51" t="s">
        <v>8</v>
      </c>
      <c r="G18" s="44"/>
      <c r="H18" s="40"/>
      <c r="I18" s="41" t="s">
        <v>33</v>
      </c>
      <c r="J18" s="42">
        <v>515.69000000000005</v>
      </c>
      <c r="K18" s="51">
        <f>((J18/J17)-1)*100</f>
        <v>2.2646598052630695</v>
      </c>
      <c r="L18" s="51">
        <f t="shared" si="4"/>
        <v>2.7025412252051462</v>
      </c>
      <c r="M18" s="51" t="s">
        <v>8</v>
      </c>
      <c r="N18" s="44"/>
      <c r="O18" s="40"/>
      <c r="P18" s="41" t="s">
        <v>33</v>
      </c>
      <c r="Q18" s="42">
        <v>441.57</v>
      </c>
      <c r="R18" s="51">
        <f>((Q18/Q17)-1)*100</f>
        <v>0.54419600163941872</v>
      </c>
      <c r="S18" s="51">
        <f t="shared" si="5"/>
        <v>6.7522483318827931</v>
      </c>
      <c r="T18" s="51" t="s">
        <v>8</v>
      </c>
    </row>
    <row r="19" spans="1:20" s="16" customFormat="1" ht="12.75" customHeight="1" x14ac:dyDescent="0.2">
      <c r="A19" s="40"/>
      <c r="B19" s="41" t="s">
        <v>34</v>
      </c>
      <c r="C19" s="42">
        <v>538.82000000000005</v>
      </c>
      <c r="D19" s="51">
        <f>((C19/C18)-1)*100</f>
        <v>0.34639451728248893</v>
      </c>
      <c r="E19" s="51">
        <f t="shared" si="3"/>
        <v>7.1681451131707874</v>
      </c>
      <c r="F19" s="51" t="s">
        <v>8</v>
      </c>
      <c r="G19" s="44"/>
      <c r="H19" s="40"/>
      <c r="I19" s="41" t="s">
        <v>34</v>
      </c>
      <c r="J19" s="42">
        <v>518.74</v>
      </c>
      <c r="K19" s="51">
        <f>((J19/J18)-1)*100</f>
        <v>0.59144059415539019</v>
      </c>
      <c r="L19" s="51">
        <f t="shared" si="4"/>
        <v>3.3099657452401843</v>
      </c>
      <c r="M19" s="51" t="s">
        <v>8</v>
      </c>
      <c r="N19" s="44"/>
      <c r="O19" s="40"/>
      <c r="P19" s="41" t="s">
        <v>34</v>
      </c>
      <c r="Q19" s="42">
        <v>441.57</v>
      </c>
      <c r="R19" s="51">
        <f>((Q19/Q18)-1)*100</f>
        <v>0</v>
      </c>
      <c r="S19" s="51">
        <f t="shared" si="5"/>
        <v>6.7522483318827931</v>
      </c>
      <c r="T19" s="51" t="s">
        <v>8</v>
      </c>
    </row>
    <row r="20" spans="1:20" s="16" customFormat="1" ht="12.75" customHeight="1" x14ac:dyDescent="0.2">
      <c r="A20" s="40"/>
      <c r="B20" s="41" t="s">
        <v>35</v>
      </c>
      <c r="C20" s="42">
        <v>541.02</v>
      </c>
      <c r="D20" s="51">
        <f>((C20/C19)-1)*100</f>
        <v>0.40829961768307221</v>
      </c>
      <c r="E20" s="51">
        <f t="shared" si="3"/>
        <v>7.6057122399459054</v>
      </c>
      <c r="F20" s="51" t="s">
        <v>8</v>
      </c>
      <c r="G20" s="44"/>
      <c r="H20" s="40"/>
      <c r="I20" s="41" t="s">
        <v>35</v>
      </c>
      <c r="J20" s="42">
        <v>521.87</v>
      </c>
      <c r="K20" s="51">
        <f>((J20/J19)-1)*100</f>
        <v>0.60338512549640289</v>
      </c>
      <c r="L20" s="51">
        <f t="shared" si="4"/>
        <v>3.9333227117023917</v>
      </c>
      <c r="M20" s="51" t="s">
        <v>8</v>
      </c>
      <c r="N20" s="44"/>
      <c r="O20" s="40"/>
      <c r="P20" s="41" t="s">
        <v>35</v>
      </c>
      <c r="Q20" s="42">
        <v>449.02</v>
      </c>
      <c r="R20" s="51">
        <f>((Q20/Q19)-1)*100</f>
        <v>1.6871617184138321</v>
      </c>
      <c r="S20" s="51">
        <f t="shared" si="5"/>
        <v>8.5533313992844029</v>
      </c>
      <c r="T20" s="51" t="s">
        <v>8</v>
      </c>
    </row>
    <row r="21" spans="1:20" s="16" customFormat="1" ht="12.75" customHeight="1" x14ac:dyDescent="0.2">
      <c r="A21" s="40"/>
      <c r="B21" s="41" t="s">
        <v>36</v>
      </c>
      <c r="C21" s="42">
        <v>542.4</v>
      </c>
      <c r="D21" s="51">
        <f t="shared" si="6"/>
        <v>0.25507374958411155</v>
      </c>
      <c r="E21" s="51">
        <f t="shared" si="3"/>
        <v>7.8801861649230309</v>
      </c>
      <c r="F21" s="51" t="s">
        <v>8</v>
      </c>
      <c r="G21" s="44"/>
      <c r="H21" s="40"/>
      <c r="I21" s="41" t="str">
        <f>B21</f>
        <v>OUT</v>
      </c>
      <c r="J21" s="42">
        <v>521.96</v>
      </c>
      <c r="K21" s="51">
        <f t="shared" ref="K21:K23" si="9">((J21/J20)-1)*100</f>
        <v>1.7245674210064621E-2</v>
      </c>
      <c r="L21" s="51">
        <f t="shared" si="4"/>
        <v>3.951246713932921</v>
      </c>
      <c r="M21" s="51" t="s">
        <v>8</v>
      </c>
      <c r="N21" s="44"/>
      <c r="O21" s="40"/>
      <c r="P21" s="41" t="str">
        <f>B21</f>
        <v>OUT</v>
      </c>
      <c r="Q21" s="42">
        <v>453.76</v>
      </c>
      <c r="R21" s="51">
        <f t="shared" ref="R21:R23" si="10">((Q21/Q20)-1)*100</f>
        <v>1.0556322658233475</v>
      </c>
      <c r="S21" s="51">
        <f t="shared" si="5"/>
        <v>9.6992553911613868</v>
      </c>
      <c r="T21" s="51" t="s">
        <v>8</v>
      </c>
    </row>
    <row r="22" spans="1:20" s="16" customFormat="1" ht="12.75" customHeight="1" x14ac:dyDescent="0.2">
      <c r="A22" s="40"/>
      <c r="B22" s="41" t="s">
        <v>3</v>
      </c>
      <c r="C22" s="42">
        <v>542.52</v>
      </c>
      <c r="D22" s="51">
        <f t="shared" si="6"/>
        <v>2.2123893805314765E-2</v>
      </c>
      <c r="E22" s="51">
        <f t="shared" si="3"/>
        <v>7.9040534627471182</v>
      </c>
      <c r="F22" s="51">
        <f>((C22/C10)-1)*100</f>
        <v>7.9899677534933655</v>
      </c>
      <c r="G22" s="44"/>
      <c r="H22" s="40"/>
      <c r="I22" s="41" t="str">
        <f>B22</f>
        <v>NOV</v>
      </c>
      <c r="J22" s="42">
        <v>522.04999999999995</v>
      </c>
      <c r="K22" s="51">
        <f t="shared" si="9"/>
        <v>1.7242700590069937E-2</v>
      </c>
      <c r="L22" s="51">
        <f t="shared" si="4"/>
        <v>3.9691707161634504</v>
      </c>
      <c r="M22" s="51">
        <f>((J22/J10)-1)*100</f>
        <v>3.9815958252001682</v>
      </c>
      <c r="N22" s="44"/>
      <c r="O22" s="40"/>
      <c r="P22" s="41" t="str">
        <f>B22</f>
        <v>NOV</v>
      </c>
      <c r="Q22" s="42">
        <v>453.76</v>
      </c>
      <c r="R22" s="51">
        <f t="shared" si="10"/>
        <v>0</v>
      </c>
      <c r="S22" s="51">
        <f t="shared" si="5"/>
        <v>9.6992553911613868</v>
      </c>
      <c r="T22" s="51">
        <f>((Q22/Q10)-1)*100</f>
        <v>9.7363966142684397</v>
      </c>
    </row>
    <row r="23" spans="1:20" s="6" customFormat="1" ht="12.75" customHeight="1" x14ac:dyDescent="0.2">
      <c r="A23" s="40"/>
      <c r="B23" s="41" t="s">
        <v>4</v>
      </c>
      <c r="C23" s="42">
        <v>542.73</v>
      </c>
      <c r="D23" s="51">
        <f t="shared" si="6"/>
        <v>3.8708250387098353E-2</v>
      </c>
      <c r="E23" s="51">
        <f t="shared" si="3"/>
        <v>7.9458212339392986</v>
      </c>
      <c r="F23" s="51">
        <f>((C23/C11)-1)*100</f>
        <v>7.9458212339392986</v>
      </c>
      <c r="G23" s="55"/>
      <c r="H23" s="40"/>
      <c r="I23" s="41" t="str">
        <f>B23</f>
        <v>DEZ</v>
      </c>
      <c r="J23" s="42">
        <v>522.9</v>
      </c>
      <c r="K23" s="51">
        <f t="shared" si="9"/>
        <v>0.16281965328992509</v>
      </c>
      <c r="L23" s="51">
        <f t="shared" si="4"/>
        <v>4.1384529594519215</v>
      </c>
      <c r="M23" s="51">
        <f>((J23/J11)-1)*100</f>
        <v>4.1384529594519215</v>
      </c>
      <c r="N23" s="44"/>
      <c r="O23" s="40"/>
      <c r="P23" s="41" t="str">
        <f>B23</f>
        <v>DEZ</v>
      </c>
      <c r="Q23" s="42">
        <v>453.76</v>
      </c>
      <c r="R23" s="51">
        <f t="shared" si="10"/>
        <v>0</v>
      </c>
      <c r="S23" s="51">
        <f t="shared" si="5"/>
        <v>9.6992553911613868</v>
      </c>
      <c r="T23" s="51">
        <f>((Q23/Q11)-1)*100</f>
        <v>9.6992553911613868</v>
      </c>
    </row>
    <row r="24" spans="1:20" s="6" customFormat="1" ht="12.75" customHeight="1" x14ac:dyDescent="0.2">
      <c r="A24" s="49">
        <v>2015</v>
      </c>
      <c r="B24" s="52" t="s">
        <v>27</v>
      </c>
      <c r="C24" s="53">
        <v>547.41</v>
      </c>
      <c r="D24" s="54">
        <f t="shared" ref="D24" si="11">((C24/C23)-1)*100</f>
        <v>0.8623072245868002</v>
      </c>
      <c r="E24" s="54">
        <f t="shared" ref="E24:E29" si="12">((C24/C$23)-1)*100</f>
        <v>0.8623072245868002</v>
      </c>
      <c r="F24" s="54">
        <f>((C24/C12)-1)*100</f>
        <v>7.8321678321678245</v>
      </c>
      <c r="G24" s="55"/>
      <c r="H24" s="49">
        <v>2015</v>
      </c>
      <c r="I24" s="52" t="s">
        <v>27</v>
      </c>
      <c r="J24" s="53">
        <v>522.9</v>
      </c>
      <c r="K24" s="54">
        <f t="shared" ref="K24" si="13">((J24/J23)-1)*100</f>
        <v>0</v>
      </c>
      <c r="L24" s="54">
        <f t="shared" ref="L24:L29" si="14">((J24/J$23)-1)*100</f>
        <v>0</v>
      </c>
      <c r="M24" s="54">
        <f>((J24/J12)-1)*100</f>
        <v>4.1218637992831431</v>
      </c>
      <c r="N24" s="44"/>
      <c r="O24" s="49">
        <v>2015</v>
      </c>
      <c r="P24" s="52" t="s">
        <v>27</v>
      </c>
      <c r="Q24" s="53">
        <v>456.83</v>
      </c>
      <c r="R24" s="54">
        <f t="shared" ref="R24" si="15">((Q24/Q23)-1)*100</f>
        <v>0.6765691114245298</v>
      </c>
      <c r="S24" s="54">
        <f t="shared" ref="S24:S29" si="16">((Q24/Q$23)-1)*100</f>
        <v>0.6765691114245298</v>
      </c>
      <c r="T24" s="54">
        <f>((Q24/Q12)-1)*100</f>
        <v>8.2202165209769529</v>
      </c>
    </row>
    <row r="25" spans="1:20" s="6" customFormat="1" ht="12.75" customHeight="1" x14ac:dyDescent="0.2">
      <c r="A25" s="40"/>
      <c r="B25" s="41" t="s">
        <v>28</v>
      </c>
      <c r="C25" s="42">
        <v>548.49</v>
      </c>
      <c r="D25" s="51">
        <f t="shared" ref="D25:D36" si="17">((C25/C24)-1)*100</f>
        <v>0.19729270565025381</v>
      </c>
      <c r="E25" s="51">
        <f t="shared" si="12"/>
        <v>1.0613011994914601</v>
      </c>
      <c r="F25" s="51">
        <f t="shared" ref="F25:F35" si="18">((C25/C13)-1)*100</f>
        <v>7.9152402313776404</v>
      </c>
      <c r="G25" s="55"/>
      <c r="H25" s="40"/>
      <c r="I25" s="41" t="s">
        <v>28</v>
      </c>
      <c r="J25" s="42">
        <v>523.04999999999995</v>
      </c>
      <c r="K25" s="51">
        <f t="shared" ref="K25:K37" si="19">((J25/J24)-1)*100</f>
        <v>2.868617326448053E-2</v>
      </c>
      <c r="L25" s="51">
        <f t="shared" si="14"/>
        <v>2.868617326448053E-2</v>
      </c>
      <c r="M25" s="51">
        <f t="shared" ref="M25:M35" si="20">((J25/J13)-1)*100</f>
        <v>4.1392904073587422</v>
      </c>
      <c r="N25" s="44"/>
      <c r="O25" s="40"/>
      <c r="P25" s="41" t="s">
        <v>28</v>
      </c>
      <c r="Q25" s="42">
        <v>459.62</v>
      </c>
      <c r="R25" s="51">
        <f t="shared" ref="R25:R37" si="21">((Q25/Q24)-1)*100</f>
        <v>0.61073046866448877</v>
      </c>
      <c r="S25" s="51">
        <f t="shared" si="16"/>
        <v>1.291431593794079</v>
      </c>
      <c r="T25" s="51">
        <f t="shared" ref="T25:T35" si="22">((Q25/Q13)-1)*100</f>
        <v>8.8811503565252359</v>
      </c>
    </row>
    <row r="26" spans="1:20" s="6" customFormat="1" ht="12.75" customHeight="1" x14ac:dyDescent="0.2">
      <c r="A26" s="40"/>
      <c r="B26" s="41" t="s">
        <v>29</v>
      </c>
      <c r="C26" s="42">
        <v>548.37</v>
      </c>
      <c r="D26" s="51">
        <f>((C26/C25)-1)*100</f>
        <v>-2.1878247552375996E-2</v>
      </c>
      <c r="E26" s="51">
        <f t="shared" si="12"/>
        <v>1.0391907578353843</v>
      </c>
      <c r="F26" s="51">
        <f>((C26/C14)-1)*100</f>
        <v>7.193541450827845</v>
      </c>
      <c r="G26" s="55"/>
      <c r="H26" s="40"/>
      <c r="I26" s="41" t="s">
        <v>29</v>
      </c>
      <c r="J26" s="42">
        <v>523.14</v>
      </c>
      <c r="K26" s="51">
        <f>((J26/J25)-1)*100</f>
        <v>1.7206767995414651E-2</v>
      </c>
      <c r="L26" s="51">
        <f t="shared" si="14"/>
        <v>4.589787722317773E-2</v>
      </c>
      <c r="M26" s="51">
        <f>((J26/J14)-1)*100</f>
        <v>4.1385488205434307</v>
      </c>
      <c r="N26" s="44"/>
      <c r="O26" s="40"/>
      <c r="P26" s="41" t="s">
        <v>29</v>
      </c>
      <c r="Q26" s="42">
        <v>458.46</v>
      </c>
      <c r="R26" s="51">
        <f>((Q26/Q25)-1)*100</f>
        <v>-0.25238240285453406</v>
      </c>
      <c r="S26" s="51">
        <f t="shared" si="16"/>
        <v>1.0357898448519087</v>
      </c>
      <c r="T26" s="51">
        <f>((Q26/Q14)-1)*100</f>
        <v>8.6063534929997854</v>
      </c>
    </row>
    <row r="27" spans="1:20" s="6" customFormat="1" ht="12.75" customHeight="1" x14ac:dyDescent="0.2">
      <c r="A27" s="40"/>
      <c r="B27" s="41" t="s">
        <v>30</v>
      </c>
      <c r="C27" s="42">
        <v>554.30999999999995</v>
      </c>
      <c r="D27" s="51">
        <f>((C27/C26)-1)*100</f>
        <v>1.0832102412604572</v>
      </c>
      <c r="E27" s="51">
        <f t="shared" si="12"/>
        <v>2.1336576198109469</v>
      </c>
      <c r="F27" s="51">
        <f>((C27/C15)-1)*100</f>
        <v>7.8214355183816142</v>
      </c>
      <c r="G27" s="55"/>
      <c r="H27" s="40"/>
      <c r="I27" s="41" t="s">
        <v>30</v>
      </c>
      <c r="J27" s="42">
        <v>523.22</v>
      </c>
      <c r="K27" s="51">
        <f>((J27/J26)-1)*100</f>
        <v>1.5292273578793036E-2</v>
      </c>
      <c r="L27" s="51">
        <f t="shared" si="14"/>
        <v>6.1197169630911041E-2</v>
      </c>
      <c r="M27" s="51">
        <f>((J27/J15)-1)*100</f>
        <v>4.1358172120054215</v>
      </c>
      <c r="N27" s="44"/>
      <c r="O27" s="40"/>
      <c r="P27" s="41" t="s">
        <v>30</v>
      </c>
      <c r="Q27" s="42">
        <v>474.35</v>
      </c>
      <c r="R27" s="51">
        <f>((Q27/Q26)-1)*100</f>
        <v>3.4659512280242666</v>
      </c>
      <c r="S27" s="51">
        <f t="shared" si="16"/>
        <v>4.5376410437235615</v>
      </c>
      <c r="T27" s="51">
        <f>((Q27/Q15)-1)*100</f>
        <v>9.1413188532511125</v>
      </c>
    </row>
    <row r="28" spans="1:20" s="6" customFormat="1" ht="12.75" customHeight="1" x14ac:dyDescent="0.2">
      <c r="A28" s="40"/>
      <c r="B28" s="41" t="s">
        <v>31</v>
      </c>
      <c r="C28" s="42">
        <v>563.53</v>
      </c>
      <c r="D28" s="51">
        <f t="shared" si="17"/>
        <v>1.6633291840306041</v>
      </c>
      <c r="E28" s="51">
        <f t="shared" si="12"/>
        <v>3.8324765537191441</v>
      </c>
      <c r="F28" s="51">
        <f t="shared" si="18"/>
        <v>8.5339547783213057</v>
      </c>
      <c r="G28" s="55"/>
      <c r="H28" s="40"/>
      <c r="I28" s="41" t="s">
        <v>31</v>
      </c>
      <c r="J28" s="42">
        <v>529.59</v>
      </c>
      <c r="K28" s="51">
        <f t="shared" si="19"/>
        <v>1.2174611062268248</v>
      </c>
      <c r="L28" s="51">
        <f t="shared" si="14"/>
        <v>1.279403327596107</v>
      </c>
      <c r="M28" s="51">
        <f t="shared" si="20"/>
        <v>5.8058458034483618</v>
      </c>
      <c r="N28" s="44"/>
      <c r="O28" s="40"/>
      <c r="P28" s="41" t="s">
        <v>31</v>
      </c>
      <c r="Q28" s="42">
        <v>474.35</v>
      </c>
      <c r="R28" s="51">
        <f t="shared" si="21"/>
        <v>0</v>
      </c>
      <c r="S28" s="51">
        <f t="shared" si="16"/>
        <v>4.5376410437235615</v>
      </c>
      <c r="T28" s="51">
        <f t="shared" si="22"/>
        <v>8.0548531857217665</v>
      </c>
    </row>
    <row r="29" spans="1:20" s="6" customFormat="1" ht="12.75" customHeight="1" x14ac:dyDescent="0.2">
      <c r="A29" s="40"/>
      <c r="B29" s="41" t="s">
        <v>32</v>
      </c>
      <c r="C29" s="42">
        <v>568.01</v>
      </c>
      <c r="D29" s="51">
        <f t="shared" si="17"/>
        <v>0.79498873174455031</v>
      </c>
      <c r="E29" s="51">
        <f t="shared" si="12"/>
        <v>4.6579330422125143</v>
      </c>
      <c r="F29" s="51">
        <f>((C29/C17)-1)*100</f>
        <v>7.2830295589762839</v>
      </c>
      <c r="G29" s="55"/>
      <c r="H29" s="40"/>
      <c r="I29" s="41" t="s">
        <v>32</v>
      </c>
      <c r="J29" s="42">
        <v>529.74</v>
      </c>
      <c r="K29" s="51">
        <f t="shared" si="19"/>
        <v>2.8323797654783434E-2</v>
      </c>
      <c r="L29" s="51">
        <f t="shared" si="14"/>
        <v>1.3080895008605875</v>
      </c>
      <c r="M29" s="51">
        <f>((J29/J17)-1)*100</f>
        <v>5.0508656077101532</v>
      </c>
      <c r="N29" s="44"/>
      <c r="O29" s="40"/>
      <c r="P29" s="41" t="s">
        <v>32</v>
      </c>
      <c r="Q29" s="42">
        <v>477.48</v>
      </c>
      <c r="R29" s="51">
        <f t="shared" si="21"/>
        <v>0.65985032149256106</v>
      </c>
      <c r="S29" s="51">
        <f t="shared" si="16"/>
        <v>5.2274330042313188</v>
      </c>
      <c r="T29" s="51">
        <f>((Q29/Q17)-1)*100</f>
        <v>8.7207978505396522</v>
      </c>
    </row>
    <row r="30" spans="1:20" s="6" customFormat="1" ht="12.75" customHeight="1" x14ac:dyDescent="0.2">
      <c r="A30" s="40"/>
      <c r="B30" s="41" t="s">
        <v>33</v>
      </c>
      <c r="C30" s="42">
        <v>583.04999999999995</v>
      </c>
      <c r="D30" s="51">
        <f t="shared" si="17"/>
        <v>2.6478407070297916</v>
      </c>
      <c r="E30" s="51">
        <f>((C30/C$23)-1)*100</f>
        <v>7.4291083964401983</v>
      </c>
      <c r="F30" s="51">
        <f t="shared" si="18"/>
        <v>8.5835071513706609</v>
      </c>
      <c r="G30" s="55"/>
      <c r="H30" s="40"/>
      <c r="I30" s="41" t="s">
        <v>33</v>
      </c>
      <c r="J30" s="42">
        <v>559</v>
      </c>
      <c r="K30" s="51">
        <f t="shared" si="19"/>
        <v>5.5234643409974638</v>
      </c>
      <c r="L30" s="51">
        <f>((J30/J$23)-1)*100</f>
        <v>6.9038056989864316</v>
      </c>
      <c r="M30" s="51">
        <f t="shared" si="20"/>
        <v>8.3984564370067183</v>
      </c>
      <c r="N30" s="44"/>
      <c r="O30" s="40"/>
      <c r="P30" s="41" t="s">
        <v>33</v>
      </c>
      <c r="Q30" s="42">
        <v>484.09</v>
      </c>
      <c r="R30" s="51">
        <f t="shared" si="21"/>
        <v>1.3843511770126327</v>
      </c>
      <c r="S30" s="51">
        <f>((Q30/Q$23)-1)*100</f>
        <v>6.6841502115655871</v>
      </c>
      <c r="T30" s="51">
        <f t="shared" si="22"/>
        <v>9.6292773512693266</v>
      </c>
    </row>
    <row r="31" spans="1:20" s="6" customFormat="1" ht="12.75" customHeight="1" x14ac:dyDescent="0.2">
      <c r="A31" s="40"/>
      <c r="B31" s="41" t="s">
        <v>34</v>
      </c>
      <c r="C31" s="42">
        <v>583.52</v>
      </c>
      <c r="D31" s="51">
        <f>((C31/C30)-1)*100</f>
        <v>8.0610582282836241E-2</v>
      </c>
      <c r="E31" s="51">
        <f>((C31/C$23)-1)*100</f>
        <v>7.5157076262598377</v>
      </c>
      <c r="F31" s="51">
        <f>((C31/C19)-1)*100</f>
        <v>8.2959058683790268</v>
      </c>
      <c r="G31" s="55"/>
      <c r="H31" s="40"/>
      <c r="I31" s="41" t="s">
        <v>34</v>
      </c>
      <c r="J31" s="42">
        <v>560.65</v>
      </c>
      <c r="K31" s="51">
        <f t="shared" si="19"/>
        <v>0.29516994633274063</v>
      </c>
      <c r="L31" s="51">
        <f>((J31/J$23)-1)*100</f>
        <v>7.219353604895784</v>
      </c>
      <c r="M31" s="51">
        <f>((J31/J19)-1)*100</f>
        <v>8.0791918880363855</v>
      </c>
      <c r="N31" s="44"/>
      <c r="O31" s="40"/>
      <c r="P31" s="41" t="s">
        <v>34</v>
      </c>
      <c r="Q31" s="42">
        <v>484.09</v>
      </c>
      <c r="R31" s="51">
        <f>((Q31/Q30)-1)*100</f>
        <v>0</v>
      </c>
      <c r="S31" s="51">
        <f>((Q31/Q$23)-1)*100</f>
        <v>6.6841502115655871</v>
      </c>
      <c r="T31" s="51">
        <f>((Q31/Q19)-1)*100</f>
        <v>9.6292773512693266</v>
      </c>
    </row>
    <row r="32" spans="1:20" s="6" customFormat="1" ht="12.75" customHeight="1" x14ac:dyDescent="0.2">
      <c r="A32" s="40"/>
      <c r="B32" s="41" t="s">
        <v>35</v>
      </c>
      <c r="C32" s="42">
        <v>584.20000000000005</v>
      </c>
      <c r="D32" s="51">
        <f t="shared" si="17"/>
        <v>0.11653413764738385</v>
      </c>
      <c r="E32" s="51">
        <f>((C32/C$23)-1)*100</f>
        <v>7.6410001289775709</v>
      </c>
      <c r="F32" s="51">
        <f>((C32/C20)-1)*100</f>
        <v>7.9812206572769995</v>
      </c>
      <c r="G32" s="55"/>
      <c r="H32" s="40"/>
      <c r="I32" s="41" t="s">
        <v>35</v>
      </c>
      <c r="J32" s="42">
        <v>562.96</v>
      </c>
      <c r="K32" s="51">
        <f t="shared" si="19"/>
        <v>0.41202176045662675</v>
      </c>
      <c r="L32" s="51">
        <f>((J32/J$23)-1)*100</f>
        <v>7.6611206731688863</v>
      </c>
      <c r="M32" s="51">
        <f>((J32/J20)-1)*100</f>
        <v>7.8736083699005643</v>
      </c>
      <c r="N32" s="44"/>
      <c r="O32" s="40"/>
      <c r="P32" s="41" t="s">
        <v>35</v>
      </c>
      <c r="Q32" s="42">
        <v>484.06</v>
      </c>
      <c r="R32" s="51">
        <f t="shared" si="21"/>
        <v>-6.1971947365124791E-3</v>
      </c>
      <c r="S32" s="51">
        <f>((Q32/Q$23)-1)*100</f>
        <v>6.6775387870239733</v>
      </c>
      <c r="T32" s="51">
        <f>((Q32/Q20)-1)*100</f>
        <v>7.8036613068460214</v>
      </c>
    </row>
    <row r="33" spans="1:20" s="6" customFormat="1" ht="12.75" customHeight="1" x14ac:dyDescent="0.2">
      <c r="A33" s="40"/>
      <c r="B33" s="41" t="s">
        <v>36</v>
      </c>
      <c r="C33" s="42">
        <v>585.91</v>
      </c>
      <c r="D33" s="51">
        <f>((C33/C32)-1)*100</f>
        <v>0.29270797672029669</v>
      </c>
      <c r="E33" s="51">
        <f>((C33/C$23)-1)*100</f>
        <v>7.9560739225766008</v>
      </c>
      <c r="F33" s="51">
        <f>((C33/C21)-1)*100</f>
        <v>8.0217551622418846</v>
      </c>
      <c r="G33" s="55"/>
      <c r="H33" s="40"/>
      <c r="I33" s="41" t="s">
        <v>36</v>
      </c>
      <c r="J33" s="42">
        <v>564.41</v>
      </c>
      <c r="K33" s="51">
        <f t="shared" si="19"/>
        <v>0.25756714509022061</v>
      </c>
      <c r="L33" s="51">
        <f>((J33/J$23)-1)*100</f>
        <v>7.9384203480588944</v>
      </c>
      <c r="M33" s="51">
        <f>((J33/J21)-1)*100</f>
        <v>8.1328071116560494</v>
      </c>
      <c r="N33" s="44"/>
      <c r="O33" s="40"/>
      <c r="P33" s="41" t="s">
        <v>36</v>
      </c>
      <c r="Q33" s="42">
        <v>489.08</v>
      </c>
      <c r="R33" s="51">
        <f>((Q33/Q32)-1)*100</f>
        <v>1.0370615212990097</v>
      </c>
      <c r="S33" s="51">
        <f>((Q33/Q$23)-1)*100</f>
        <v>7.7838504936530217</v>
      </c>
      <c r="T33" s="51">
        <f>((Q33/Q21)-1)*100</f>
        <v>7.7838504936530217</v>
      </c>
    </row>
    <row r="34" spans="1:20" s="6" customFormat="1" ht="12.75" customHeight="1" x14ac:dyDescent="0.2">
      <c r="A34" s="40"/>
      <c r="B34" s="41" t="s">
        <v>3</v>
      </c>
      <c r="C34" s="42">
        <v>586.33000000000004</v>
      </c>
      <c r="D34" s="51">
        <f t="shared" si="17"/>
        <v>7.1683364339247824E-2</v>
      </c>
      <c r="E34" s="51">
        <f>((C34/C$23)-1)*100</f>
        <v>8.033460468372855</v>
      </c>
      <c r="F34" s="51">
        <f>((C34/C22)-1)*100</f>
        <v>8.0752783307527878</v>
      </c>
      <c r="G34" s="55"/>
      <c r="H34" s="40"/>
      <c r="I34" s="41" t="s">
        <v>3</v>
      </c>
      <c r="J34" s="42">
        <v>566.12</v>
      </c>
      <c r="K34" s="51">
        <f t="shared" si="19"/>
        <v>0.30297124430822553</v>
      </c>
      <c r="L34" s="51">
        <f>((J34/J$23)-1)*100</f>
        <v>8.2654427232740524</v>
      </c>
      <c r="M34" s="51">
        <f>((J34/J22)-1)*100</f>
        <v>8.4417201417488883</v>
      </c>
      <c r="N34" s="44"/>
      <c r="O34" s="40"/>
      <c r="P34" s="41" t="s">
        <v>3</v>
      </c>
      <c r="Q34" s="42">
        <v>489.08</v>
      </c>
      <c r="R34" s="51">
        <f t="shared" si="21"/>
        <v>0</v>
      </c>
      <c r="S34" s="51">
        <f>((Q34/Q$23)-1)*100</f>
        <v>7.7838504936530217</v>
      </c>
      <c r="T34" s="51">
        <f>((Q34/Q22)-1)*100</f>
        <v>7.7838504936530217</v>
      </c>
    </row>
    <row r="35" spans="1:20" s="6" customFormat="1" ht="12.75" customHeight="1" x14ac:dyDescent="0.2">
      <c r="A35" s="40"/>
      <c r="B35" s="41" t="s">
        <v>4</v>
      </c>
      <c r="C35" s="42">
        <v>587.17999999999995</v>
      </c>
      <c r="D35" s="51">
        <f t="shared" si="17"/>
        <v>0.14496955639313747</v>
      </c>
      <c r="E35" s="51">
        <f t="shared" ref="E35" si="23">((C35/C$23)-1)*100</f>
        <v>8.1900760967700279</v>
      </c>
      <c r="F35" s="51">
        <f t="shared" si="18"/>
        <v>8.1900760967700279</v>
      </c>
      <c r="G35" s="55"/>
      <c r="H35" s="40"/>
      <c r="I35" s="41" t="s">
        <v>4</v>
      </c>
      <c r="J35" s="42">
        <v>571.51</v>
      </c>
      <c r="K35" s="51">
        <f t="shared" si="19"/>
        <v>0.95209496219883505</v>
      </c>
      <c r="L35" s="51">
        <f t="shared" ref="L35" si="24">((J35/J$23)-1)*100</f>
        <v>9.2962325492446105</v>
      </c>
      <c r="M35" s="51">
        <f t="shared" si="20"/>
        <v>9.2962325492446105</v>
      </c>
      <c r="N35" s="44"/>
      <c r="O35" s="40"/>
      <c r="P35" s="41" t="s">
        <v>4</v>
      </c>
      <c r="Q35" s="42">
        <v>489.09</v>
      </c>
      <c r="R35" s="51">
        <f t="shared" si="21"/>
        <v>2.0446552711161914E-3</v>
      </c>
      <c r="S35" s="51">
        <f t="shared" ref="S35" si="25">((Q35/Q$23)-1)*100</f>
        <v>7.7860543018335671</v>
      </c>
      <c r="T35" s="51">
        <f t="shared" si="22"/>
        <v>7.7860543018335671</v>
      </c>
    </row>
    <row r="36" spans="1:20" s="6" customFormat="1" ht="12.75" customHeight="1" x14ac:dyDescent="0.2">
      <c r="A36" s="49">
        <v>2016</v>
      </c>
      <c r="B36" s="52" t="s">
        <v>27</v>
      </c>
      <c r="C36" s="53">
        <v>592.26</v>
      </c>
      <c r="D36" s="54">
        <f t="shared" si="17"/>
        <v>0.86515208283661771</v>
      </c>
      <c r="E36" s="54">
        <f t="shared" ref="E36:E47" si="26">((C36/C$35)-1)*100</f>
        <v>0.86515208283661771</v>
      </c>
      <c r="F36" s="54">
        <f>((C36/C24)-1)*100</f>
        <v>8.1931276374198614</v>
      </c>
      <c r="G36" s="55"/>
      <c r="H36" s="49">
        <v>2016</v>
      </c>
      <c r="I36" s="52" t="s">
        <v>27</v>
      </c>
      <c r="J36" s="53">
        <v>577.23</v>
      </c>
      <c r="K36" s="54">
        <f t="shared" si="19"/>
        <v>1.0008573778236718</v>
      </c>
      <c r="L36" s="54">
        <f t="shared" ref="L36:L47" si="27">((J36/J$35)-1)*100</f>
        <v>1.0008573778236718</v>
      </c>
      <c r="M36" s="54">
        <f>((J36/J24)-1)*100</f>
        <v>10.39013195639702</v>
      </c>
      <c r="N36" s="44"/>
      <c r="O36" s="49">
        <v>2016</v>
      </c>
      <c r="P36" s="52" t="s">
        <v>27</v>
      </c>
      <c r="Q36" s="53">
        <v>496.6</v>
      </c>
      <c r="R36" s="54">
        <f t="shared" si="21"/>
        <v>1.5355047128340571</v>
      </c>
      <c r="S36" s="54">
        <f t="shared" ref="S36:S47" si="28">((Q36/Q$35)-1)*100</f>
        <v>1.5355047128340571</v>
      </c>
      <c r="T36" s="54">
        <f>((Q36/Q24)-1)*100</f>
        <v>8.705645426088493</v>
      </c>
    </row>
    <row r="37" spans="1:20" s="6" customFormat="1" ht="12.75" customHeight="1" x14ac:dyDescent="0.2">
      <c r="A37" s="40"/>
      <c r="B37" s="41" t="s">
        <v>28</v>
      </c>
      <c r="C37" s="42">
        <v>594.16</v>
      </c>
      <c r="D37" s="51">
        <f t="shared" ref="D37" si="29">((C37/C36)-1)*100</f>
        <v>0.32080505183533781</v>
      </c>
      <c r="E37" s="51">
        <f t="shared" si="26"/>
        <v>1.1887325862597553</v>
      </c>
      <c r="F37" s="51">
        <f t="shared" ref="F37" si="30">((C37/C25)-1)*100</f>
        <v>8.3264963809732038</v>
      </c>
      <c r="G37" s="55"/>
      <c r="H37" s="40"/>
      <c r="I37" s="41" t="s">
        <v>28</v>
      </c>
      <c r="J37" s="42">
        <v>578.41</v>
      </c>
      <c r="K37" s="51">
        <f t="shared" si="19"/>
        <v>0.20442457945706316</v>
      </c>
      <c r="L37" s="51">
        <f t="shared" si="27"/>
        <v>1.2073279557663019</v>
      </c>
      <c r="M37" s="51">
        <f t="shared" ref="M37" si="31">((J37/J25)-1)*100</f>
        <v>10.584074180288706</v>
      </c>
      <c r="N37" s="44"/>
      <c r="O37" s="40"/>
      <c r="P37" s="41" t="s">
        <v>28</v>
      </c>
      <c r="Q37" s="42">
        <v>501.95</v>
      </c>
      <c r="R37" s="51">
        <f t="shared" si="21"/>
        <v>1.0773258155456933</v>
      </c>
      <c r="S37" s="51">
        <f t="shared" si="28"/>
        <v>2.6293729170500324</v>
      </c>
      <c r="T37" s="51">
        <f t="shared" ref="T37" si="32">((Q37/Q25)-1)*100</f>
        <v>9.2097819938209859</v>
      </c>
    </row>
    <row r="38" spans="1:20" s="6" customFormat="1" ht="12.75" customHeight="1" x14ac:dyDescent="0.2">
      <c r="A38" s="40"/>
      <c r="B38" s="41" t="s">
        <v>29</v>
      </c>
      <c r="C38" s="42">
        <v>599.64</v>
      </c>
      <c r="D38" s="51">
        <f>((C38/C37)-1)*100</f>
        <v>0.92231048875723864</v>
      </c>
      <c r="E38" s="51">
        <f t="shared" si="26"/>
        <v>2.1220068803433412</v>
      </c>
      <c r="F38" s="51">
        <f>((C38/C26)-1)*100</f>
        <v>9.3495267793642931</v>
      </c>
      <c r="G38" s="55"/>
      <c r="H38" s="40"/>
      <c r="I38" s="41" t="s">
        <v>29</v>
      </c>
      <c r="J38" s="42">
        <v>579.95000000000005</v>
      </c>
      <c r="K38" s="51">
        <f>((J38/J37)-1)*100</f>
        <v>0.26624712574125908</v>
      </c>
      <c r="L38" s="51">
        <f t="shared" si="27"/>
        <v>1.4767895574880674</v>
      </c>
      <c r="M38" s="51">
        <f>((J38/J26)-1)*100</f>
        <v>10.859425775127129</v>
      </c>
      <c r="N38" s="44"/>
      <c r="O38" s="40"/>
      <c r="P38" s="41" t="s">
        <v>29</v>
      </c>
      <c r="Q38" s="42">
        <v>505.08</v>
      </c>
      <c r="R38" s="51">
        <f>((Q38/Q37)-1)*100</f>
        <v>0.62356808447057155</v>
      </c>
      <c r="S38" s="51">
        <f t="shared" si="28"/>
        <v>3.2693369318530285</v>
      </c>
      <c r="T38" s="51">
        <f>((Q38/Q26)-1)*100</f>
        <v>10.168826069886139</v>
      </c>
    </row>
    <row r="39" spans="1:20" s="6" customFormat="1" ht="12.75" customHeight="1" x14ac:dyDescent="0.2">
      <c r="A39" s="40"/>
      <c r="B39" s="41" t="s">
        <v>30</v>
      </c>
      <c r="C39" s="42">
        <v>602.87</v>
      </c>
      <c r="D39" s="51">
        <f>((C39/C38)-1)*100</f>
        <v>0.53865652724969237</v>
      </c>
      <c r="E39" s="51">
        <f t="shared" si="26"/>
        <v>2.672093736162684</v>
      </c>
      <c r="F39" s="51">
        <f>((C39/C27)-1)*100</f>
        <v>8.7604409085169088</v>
      </c>
      <c r="G39" s="55"/>
      <c r="H39" s="40"/>
      <c r="I39" s="41" t="s">
        <v>30</v>
      </c>
      <c r="J39" s="42">
        <v>580.41999999999996</v>
      </c>
      <c r="K39" s="51">
        <f>((J39/J38)-1)*100</f>
        <v>8.1041469092157925E-2</v>
      </c>
      <c r="L39" s="51">
        <f t="shared" si="27"/>
        <v>1.5590278385330114</v>
      </c>
      <c r="M39" s="51">
        <f>((J39/J27)-1)*100</f>
        <v>10.932303811016375</v>
      </c>
      <c r="N39" s="44"/>
      <c r="O39" s="40"/>
      <c r="P39" s="41" t="s">
        <v>30</v>
      </c>
      <c r="Q39" s="42">
        <v>518.02</v>
      </c>
      <c r="R39" s="51">
        <f>((Q39/Q38)-1)*100</f>
        <v>2.5619703809297567</v>
      </c>
      <c r="S39" s="51">
        <f t="shared" si="28"/>
        <v>5.91506675662965</v>
      </c>
      <c r="T39" s="51">
        <f>((Q39/Q27)-1)*100</f>
        <v>9.2062822810161205</v>
      </c>
    </row>
    <row r="40" spans="1:20" s="6" customFormat="1" ht="12.75" customHeight="1" x14ac:dyDescent="0.2">
      <c r="A40" s="40"/>
      <c r="B40" s="41" t="s">
        <v>31</v>
      </c>
      <c r="C40" s="42">
        <v>606.38</v>
      </c>
      <c r="D40" s="51">
        <f t="shared" ref="D40:D42" si="33">((C40/C39)-1)*100</f>
        <v>0.58221507124256444</v>
      </c>
      <c r="E40" s="51">
        <f t="shared" si="26"/>
        <v>3.2698661398549156</v>
      </c>
      <c r="F40" s="51">
        <f t="shared" ref="F40" si="34">((C40/C28)-1)*100</f>
        <v>7.6038542757262295</v>
      </c>
      <c r="G40" s="55"/>
      <c r="H40" s="40"/>
      <c r="I40" s="41" t="s">
        <v>31</v>
      </c>
      <c r="J40" s="42">
        <v>589.25</v>
      </c>
      <c r="K40" s="51">
        <f t="shared" ref="K40:K42" si="35">((J40/J39)-1)*100</f>
        <v>1.5213121532683394</v>
      </c>
      <c r="L40" s="51">
        <f t="shared" si="27"/>
        <v>3.1040576717817681</v>
      </c>
      <c r="M40" s="51">
        <f t="shared" ref="M40" si="36">((J40/J28)-1)*100</f>
        <v>11.265318453898288</v>
      </c>
      <c r="N40" s="44"/>
      <c r="O40" s="40"/>
      <c r="P40" s="41" t="s">
        <v>31</v>
      </c>
      <c r="Q40" s="42">
        <v>522.29999999999995</v>
      </c>
      <c r="R40" s="51">
        <f t="shared" ref="R40:R42" si="37">((Q40/Q39)-1)*100</f>
        <v>0.82622292575575962</v>
      </c>
      <c r="S40" s="51">
        <f t="shared" si="28"/>
        <v>6.7901613200024524</v>
      </c>
      <c r="T40" s="51">
        <f t="shared" ref="T40" si="38">((Q40/Q28)-1)*100</f>
        <v>10.108569621587415</v>
      </c>
    </row>
    <row r="41" spans="1:20" s="6" customFormat="1" ht="12.75" customHeight="1" x14ac:dyDescent="0.2">
      <c r="A41" s="40"/>
      <c r="B41" s="41" t="s">
        <v>32</v>
      </c>
      <c r="C41" s="42">
        <v>621.72</v>
      </c>
      <c r="D41" s="51">
        <f t="shared" si="33"/>
        <v>2.5297668128896111</v>
      </c>
      <c r="E41" s="51">
        <f t="shared" si="26"/>
        <v>5.8823529411764941</v>
      </c>
      <c r="F41" s="51">
        <f>((C41/C29)-1)*100</f>
        <v>9.4558194397986064</v>
      </c>
      <c r="G41" s="55"/>
      <c r="H41" s="40"/>
      <c r="I41" s="41" t="s">
        <v>32</v>
      </c>
      <c r="J41" s="42">
        <v>589.37</v>
      </c>
      <c r="K41" s="51">
        <f t="shared" si="35"/>
        <v>2.0364870598221785E-2</v>
      </c>
      <c r="L41" s="51">
        <f t="shared" si="27"/>
        <v>3.1250546797081391</v>
      </c>
      <c r="M41" s="51">
        <f>((J41/J29)-1)*100</f>
        <v>11.256465435874198</v>
      </c>
      <c r="N41" s="44"/>
      <c r="O41" s="40"/>
      <c r="P41" s="41" t="s">
        <v>32</v>
      </c>
      <c r="Q41" s="42">
        <v>531.16</v>
      </c>
      <c r="R41" s="51">
        <f t="shared" si="37"/>
        <v>1.6963430978365057</v>
      </c>
      <c r="S41" s="51">
        <f t="shared" si="28"/>
        <v>8.6016888507227662</v>
      </c>
      <c r="T41" s="51">
        <f>((Q41/Q29)-1)*100</f>
        <v>11.24235570076233</v>
      </c>
    </row>
    <row r="42" spans="1:20" s="6" customFormat="1" ht="12.75" customHeight="1" x14ac:dyDescent="0.2">
      <c r="A42" s="40"/>
      <c r="B42" s="41" t="s">
        <v>33</v>
      </c>
      <c r="C42" s="42">
        <v>627.73</v>
      </c>
      <c r="D42" s="51">
        <f t="shared" si="33"/>
        <v>0.96667310043105914</v>
      </c>
      <c r="E42" s="51">
        <f t="shared" si="26"/>
        <v>6.9058891651623044</v>
      </c>
      <c r="F42" s="51">
        <f t="shared" ref="F42" si="39">((C42/C30)-1)*100</f>
        <v>7.663150673184127</v>
      </c>
      <c r="G42" s="55"/>
      <c r="H42" s="40"/>
      <c r="I42" s="41" t="s">
        <v>33</v>
      </c>
      <c r="J42" s="42">
        <v>589.37</v>
      </c>
      <c r="K42" s="51">
        <f t="shared" si="35"/>
        <v>0</v>
      </c>
      <c r="L42" s="51">
        <f t="shared" si="27"/>
        <v>3.1250546797081391</v>
      </c>
      <c r="M42" s="51">
        <f t="shared" ref="M42" si="40">((J42/J30)-1)*100</f>
        <v>5.4329159212880063</v>
      </c>
      <c r="N42" s="44"/>
      <c r="O42" s="40"/>
      <c r="P42" s="41" t="s">
        <v>33</v>
      </c>
      <c r="Q42" s="42">
        <v>540.51</v>
      </c>
      <c r="R42" s="51">
        <f t="shared" si="37"/>
        <v>1.7602982152270519</v>
      </c>
      <c r="S42" s="51">
        <f t="shared" si="28"/>
        <v>10.513402441268482</v>
      </c>
      <c r="T42" s="51">
        <f t="shared" ref="T42" si="41">((Q42/Q30)-1)*100</f>
        <v>11.654857567807642</v>
      </c>
    </row>
    <row r="43" spans="1:20" s="6" customFormat="1" ht="12.75" customHeight="1" x14ac:dyDescent="0.2">
      <c r="A43" s="40"/>
      <c r="B43" s="41" t="s">
        <v>34</v>
      </c>
      <c r="C43" s="42">
        <v>631.08000000000004</v>
      </c>
      <c r="D43" s="51">
        <f>((C43/C42)-1)*100</f>
        <v>0.53366893409587668</v>
      </c>
      <c r="E43" s="51">
        <f t="shared" si="26"/>
        <v>7.4764126843557488</v>
      </c>
      <c r="F43" s="51">
        <f>((C43/C31)-1)*100</f>
        <v>8.1505346860433434</v>
      </c>
      <c r="G43" s="55"/>
      <c r="H43" s="40"/>
      <c r="I43" s="41" t="s">
        <v>34</v>
      </c>
      <c r="J43" s="42">
        <v>607.53</v>
      </c>
      <c r="K43" s="51">
        <f>((J43/J42)-1)*100</f>
        <v>3.0812562566808532</v>
      </c>
      <c r="L43" s="51">
        <f t="shared" si="27"/>
        <v>6.3026018792322169</v>
      </c>
      <c r="M43" s="51">
        <f>((J43/J31)-1)*100</f>
        <v>8.3617230000891709</v>
      </c>
      <c r="N43" s="44"/>
      <c r="O43" s="40"/>
      <c r="P43" s="41" t="s">
        <v>34</v>
      </c>
      <c r="Q43" s="42">
        <v>540.5</v>
      </c>
      <c r="R43" s="51">
        <v>0</v>
      </c>
      <c r="S43" s="51">
        <f t="shared" si="28"/>
        <v>10.511357827802659</v>
      </c>
      <c r="T43" s="51">
        <f>((Q43/Q31)-1)*100</f>
        <v>11.652791836228804</v>
      </c>
    </row>
    <row r="44" spans="1:20" s="6" customFormat="1" ht="12.75" customHeight="1" x14ac:dyDescent="0.2">
      <c r="A44" s="40"/>
      <c r="B44" s="41" t="s">
        <v>35</v>
      </c>
      <c r="C44" s="42">
        <v>633.62</v>
      </c>
      <c r="D44" s="51">
        <f t="shared" ref="D44" si="42">((C44/C43)-1)*100</f>
        <v>0.40248462952399144</v>
      </c>
      <c r="E44" s="51">
        <f t="shared" si="26"/>
        <v>7.9089887257740576</v>
      </c>
      <c r="F44" s="51">
        <f>((C44/C32)-1)*100</f>
        <v>8.4594317014720986</v>
      </c>
      <c r="G44" s="55"/>
      <c r="H44" s="40"/>
      <c r="I44" s="41" t="s">
        <v>35</v>
      </c>
      <c r="J44" s="42">
        <v>619.82000000000005</v>
      </c>
      <c r="K44" s="51">
        <f t="shared" ref="K44" si="43">((J44/J43)-1)*100</f>
        <v>2.0229453689529775</v>
      </c>
      <c r="L44" s="51">
        <f t="shared" si="27"/>
        <v>8.4530454410246527</v>
      </c>
      <c r="M44" s="51">
        <f>((J44/J32)-1)*100</f>
        <v>10.100184737814422</v>
      </c>
      <c r="N44" s="44"/>
      <c r="O44" s="40"/>
      <c r="P44" s="41" t="s">
        <v>35</v>
      </c>
      <c r="Q44" s="42">
        <v>540.5</v>
      </c>
      <c r="R44" s="51">
        <f t="shared" ref="R44" si="44">((Q44/Q43)-1)*100</f>
        <v>0</v>
      </c>
      <c r="S44" s="51">
        <f t="shared" si="28"/>
        <v>10.511357827802659</v>
      </c>
      <c r="T44" s="51">
        <f>((Q44/Q32)-1)*100</f>
        <v>11.659711605999256</v>
      </c>
    </row>
    <row r="45" spans="1:20" s="6" customFormat="1" ht="12.75" customHeight="1" x14ac:dyDescent="0.2">
      <c r="A45" s="40"/>
      <c r="B45" s="41" t="s">
        <v>36</v>
      </c>
      <c r="C45" s="42">
        <v>634.98</v>
      </c>
      <c r="D45" s="51">
        <f>((C45/C44)-1)*100</f>
        <v>0.21463968940373945</v>
      </c>
      <c r="E45" s="51">
        <f t="shared" si="26"/>
        <v>8.1406042440137725</v>
      </c>
      <c r="F45" s="51">
        <f>((C45/C33)-1)*100</f>
        <v>8.3750064003003999</v>
      </c>
      <c r="G45" s="55"/>
      <c r="H45" s="40"/>
      <c r="I45" s="41" t="s">
        <v>36</v>
      </c>
      <c r="J45" s="42">
        <v>619.91</v>
      </c>
      <c r="K45" s="51">
        <f>((J45/J44)-1)*100</f>
        <v>1.4520344616175684E-2</v>
      </c>
      <c r="L45" s="51">
        <f t="shared" si="27"/>
        <v>8.4687931969694255</v>
      </c>
      <c r="M45" s="51">
        <f>((J45/J33)-1)*100</f>
        <v>9.8332772275473435</v>
      </c>
      <c r="N45" s="44"/>
      <c r="O45" s="40"/>
      <c r="P45" s="41" t="s">
        <v>36</v>
      </c>
      <c r="Q45" s="42">
        <v>540.5</v>
      </c>
      <c r="R45" s="51">
        <f>((Q45/Q44)-1)*100</f>
        <v>0</v>
      </c>
      <c r="S45" s="51">
        <f t="shared" si="28"/>
        <v>10.511357827802659</v>
      </c>
      <c r="T45" s="51">
        <f>((Q45/Q33)-1)*100</f>
        <v>10.51361740410568</v>
      </c>
    </row>
    <row r="46" spans="1:20" s="6" customFormat="1" ht="12.75" customHeight="1" x14ac:dyDescent="0.2">
      <c r="A46" s="40"/>
      <c r="B46" s="41" t="s">
        <v>3</v>
      </c>
      <c r="C46" s="42">
        <v>636.34</v>
      </c>
      <c r="D46" s="51">
        <f t="shared" ref="D46:D59" si="45">((C46/C45)-1)*100</f>
        <v>0.21417997417241263</v>
      </c>
      <c r="E46" s="51">
        <f t="shared" si="26"/>
        <v>8.3722197622535077</v>
      </c>
      <c r="F46" s="51">
        <f>((C46/C34)-1)*100</f>
        <v>8.5293264884962472</v>
      </c>
      <c r="G46" s="55"/>
      <c r="H46" s="40"/>
      <c r="I46" s="41" t="s">
        <v>3</v>
      </c>
      <c r="J46" s="42">
        <v>620.03</v>
      </c>
      <c r="K46" s="51">
        <f t="shared" ref="K46:K59" si="46">((J46/J45)-1)*100</f>
        <v>1.935764869094303E-2</v>
      </c>
      <c r="L46" s="51">
        <f t="shared" si="27"/>
        <v>8.4897902048957974</v>
      </c>
      <c r="M46" s="51">
        <f>((J46/J34)-1)*100</f>
        <v>9.5227160319366853</v>
      </c>
      <c r="N46" s="44"/>
      <c r="O46" s="40"/>
      <c r="P46" s="41" t="s">
        <v>3</v>
      </c>
      <c r="Q46" s="42">
        <v>543.48</v>
      </c>
      <c r="R46" s="51">
        <f t="shared" ref="R46:R59" si="47">((Q46/Q45)-1)*100</f>
        <v>0.55134135060130873</v>
      </c>
      <c r="S46" s="51">
        <f t="shared" si="28"/>
        <v>11.1206526406183</v>
      </c>
      <c r="T46" s="51">
        <f>((Q46/Q34)-1)*100</f>
        <v>11.122924674899814</v>
      </c>
    </row>
    <row r="47" spans="1:20" s="6" customFormat="1" ht="12.75" customHeight="1" x14ac:dyDescent="0.2">
      <c r="A47" s="40"/>
      <c r="B47" s="41" t="s">
        <v>4</v>
      </c>
      <c r="C47" s="42">
        <v>641.32000000000005</v>
      </c>
      <c r="D47" s="51">
        <f t="shared" si="45"/>
        <v>0.78260049658986919</v>
      </c>
      <c r="E47" s="51">
        <f t="shared" si="26"/>
        <v>9.2203412922783556</v>
      </c>
      <c r="F47" s="51">
        <f t="shared" ref="F47" si="48">((C47/C35)-1)*100</f>
        <v>9.2203412922783556</v>
      </c>
      <c r="G47" s="55"/>
      <c r="H47" s="40"/>
      <c r="I47" s="41" t="s">
        <v>4</v>
      </c>
      <c r="J47" s="42">
        <v>620.09</v>
      </c>
      <c r="K47" s="51">
        <f t="shared" si="46"/>
        <v>9.6769511152672294E-3</v>
      </c>
      <c r="L47" s="51">
        <f t="shared" si="27"/>
        <v>8.500288708858994</v>
      </c>
      <c r="M47" s="51">
        <f t="shared" ref="M47" si="49">((J47/J35)-1)*100</f>
        <v>8.500288708858994</v>
      </c>
      <c r="N47" s="44"/>
      <c r="O47" s="40"/>
      <c r="P47" s="41" t="s">
        <v>4</v>
      </c>
      <c r="Q47" s="42">
        <v>543.48</v>
      </c>
      <c r="R47" s="51">
        <f t="shared" si="47"/>
        <v>0</v>
      </c>
      <c r="S47" s="51">
        <f t="shared" si="28"/>
        <v>11.1206526406183</v>
      </c>
      <c r="T47" s="51">
        <f t="shared" ref="T47" si="50">((Q47/Q35)-1)*100</f>
        <v>11.1206526406183</v>
      </c>
    </row>
    <row r="48" spans="1:20" s="6" customFormat="1" ht="12.75" customHeight="1" x14ac:dyDescent="0.2">
      <c r="A48" s="49">
        <v>2017</v>
      </c>
      <c r="B48" s="52" t="s">
        <v>27</v>
      </c>
      <c r="C48" s="53">
        <v>645.72</v>
      </c>
      <c r="D48" s="54">
        <f t="shared" si="45"/>
        <v>0.68608494979105483</v>
      </c>
      <c r="E48" s="54">
        <f t="shared" ref="E48:E59" si="51">((C48/C$47)-1)*100</f>
        <v>0.68608494979105483</v>
      </c>
      <c r="F48" s="54">
        <f t="shared" ref="F48:F59" si="52">((C48/C36)-1)*100</f>
        <v>9.0264410900618088</v>
      </c>
      <c r="G48" s="55"/>
      <c r="H48" s="49">
        <v>2017</v>
      </c>
      <c r="I48" s="52" t="s">
        <v>27</v>
      </c>
      <c r="J48" s="53">
        <v>633.58000000000004</v>
      </c>
      <c r="K48" s="54">
        <f t="shared" si="46"/>
        <v>2.1754906545824015</v>
      </c>
      <c r="L48" s="54">
        <f t="shared" ref="L48:L59" si="53">((J48/J$47)-1)*100</f>
        <v>2.1754906545824015</v>
      </c>
      <c r="M48" s="54">
        <f t="shared" ref="M48:M59" si="54">((J48/J36)-1)*100</f>
        <v>9.7621398749198729</v>
      </c>
      <c r="N48" s="44"/>
      <c r="O48" s="49">
        <v>2017</v>
      </c>
      <c r="P48" s="52" t="s">
        <v>27</v>
      </c>
      <c r="Q48" s="53">
        <v>549.02</v>
      </c>
      <c r="R48" s="54">
        <f t="shared" si="47"/>
        <v>1.0193567380584412</v>
      </c>
      <c r="S48" s="54">
        <f t="shared" ref="S48:S59" si="55">((Q48/Q$47)-1)*100</f>
        <v>1.0193567380584412</v>
      </c>
      <c r="T48" s="54">
        <f t="shared" ref="T48:T59" si="56">((Q48/Q36)-1)*100</f>
        <v>10.555779299234791</v>
      </c>
    </row>
    <row r="49" spans="1:20" s="6" customFormat="1" ht="12.75" customHeight="1" x14ac:dyDescent="0.2">
      <c r="A49" s="40"/>
      <c r="B49" s="41" t="s">
        <v>28</v>
      </c>
      <c r="C49" s="42">
        <v>650.54999999999995</v>
      </c>
      <c r="D49" s="51">
        <f t="shared" si="45"/>
        <v>0.748002230068745</v>
      </c>
      <c r="E49" s="51">
        <f t="shared" si="51"/>
        <v>1.4392191105843999</v>
      </c>
      <c r="F49" s="51">
        <f t="shared" si="52"/>
        <v>9.4907095731789468</v>
      </c>
      <c r="G49" s="55"/>
      <c r="H49" s="40"/>
      <c r="I49" s="41" t="s">
        <v>28</v>
      </c>
      <c r="J49" s="42">
        <v>639.13</v>
      </c>
      <c r="K49" s="51">
        <f t="shared" si="46"/>
        <v>0.87597462041097973</v>
      </c>
      <c r="L49" s="51">
        <f t="shared" si="53"/>
        <v>3.0705220209969353</v>
      </c>
      <c r="M49" s="51">
        <f t="shared" si="54"/>
        <v>10.497743814940975</v>
      </c>
      <c r="N49" s="44"/>
      <c r="O49" s="40"/>
      <c r="P49" s="41" t="s">
        <v>28</v>
      </c>
      <c r="Q49" s="42">
        <v>549.02</v>
      </c>
      <c r="R49" s="51">
        <f t="shared" si="47"/>
        <v>0</v>
      </c>
      <c r="S49" s="51">
        <f t="shared" si="55"/>
        <v>1.0193567380584412</v>
      </c>
      <c r="T49" s="51">
        <f t="shared" si="56"/>
        <v>9.3774280306803348</v>
      </c>
    </row>
    <row r="50" spans="1:20" s="6" customFormat="1" ht="12.75" customHeight="1" x14ac:dyDescent="0.2">
      <c r="A50" s="40"/>
      <c r="B50" s="41" t="s">
        <v>29</v>
      </c>
      <c r="C50" s="42">
        <v>651.29999999999995</v>
      </c>
      <c r="D50" s="51">
        <f>((C50/C49)-1)*100</f>
        <v>0.11528706479133621</v>
      </c>
      <c r="E50" s="51">
        <f>((C50/C$47)-1)*100</f>
        <v>1.5561654088442456</v>
      </c>
      <c r="F50" s="51">
        <f>((C50/C38)-1)*100</f>
        <v>8.6151691014608733</v>
      </c>
      <c r="G50" s="55"/>
      <c r="H50" s="40"/>
      <c r="I50" s="41" t="s">
        <v>29</v>
      </c>
      <c r="J50" s="42">
        <v>639.22</v>
      </c>
      <c r="K50" s="51">
        <f>((J50/J49)-1)*100</f>
        <v>1.408164223242192E-2</v>
      </c>
      <c r="L50" s="51">
        <f>((J50/J$47)-1)*100</f>
        <v>3.0850360431550206</v>
      </c>
      <c r="M50" s="51">
        <f>((J50/J38)-1)*100</f>
        <v>10.219846538494703</v>
      </c>
      <c r="N50" s="44"/>
      <c r="O50" s="40"/>
      <c r="P50" s="41" t="s">
        <v>29</v>
      </c>
      <c r="Q50" s="42">
        <v>551.46</v>
      </c>
      <c r="R50" s="51">
        <f>((Q50/Q49)-1)*100</f>
        <v>0.44442825397983388</v>
      </c>
      <c r="S50" s="51">
        <f>((Q50/Q$47)-1)*100</f>
        <v>1.4683153013910433</v>
      </c>
      <c r="T50" s="51">
        <f>((Q50/Q38)-1)*100</f>
        <v>9.1827037301021708</v>
      </c>
    </row>
    <row r="51" spans="1:20" s="6" customFormat="1" ht="12.75" customHeight="1" x14ac:dyDescent="0.2">
      <c r="A51" s="40"/>
      <c r="B51" s="41" t="s">
        <v>30</v>
      </c>
      <c r="C51" s="42">
        <v>654.09</v>
      </c>
      <c r="D51" s="51">
        <f>((C51/C50)-1)*100</f>
        <v>0.42837402118840462</v>
      </c>
      <c r="E51" s="51">
        <f>((C51/C$47)-1)*100</f>
        <v>1.9912056383708521</v>
      </c>
      <c r="F51" s="51">
        <f>((C51/C39)-1)*100</f>
        <v>8.4960273359099059</v>
      </c>
      <c r="G51" s="55"/>
      <c r="H51" s="40"/>
      <c r="I51" s="41" t="s">
        <v>30</v>
      </c>
      <c r="J51" s="42">
        <v>639.30999999999995</v>
      </c>
      <c r="K51" s="51">
        <f>((J51/J50)-1)*100</f>
        <v>1.4079659585108928E-2</v>
      </c>
      <c r="L51" s="51">
        <f>((J51/J$47)-1)*100</f>
        <v>3.0995500653130836</v>
      </c>
      <c r="M51" s="51">
        <f>((J51/J39)-1)*100</f>
        <v>10.146101099204019</v>
      </c>
      <c r="N51" s="44"/>
      <c r="O51" s="40"/>
      <c r="P51" s="41" t="s">
        <v>30</v>
      </c>
      <c r="Q51" s="42">
        <v>565.49</v>
      </c>
      <c r="R51" s="51">
        <f>((Q51/Q50)-1)*100</f>
        <v>2.5441555144525285</v>
      </c>
      <c r="S51" s="51">
        <f>((Q51/Q$47)-1)*100</f>
        <v>4.0498270405534775</v>
      </c>
      <c r="T51" s="51">
        <f>((Q51/Q39)-1)*100</f>
        <v>9.1637388517817886</v>
      </c>
    </row>
    <row r="52" spans="1:20" s="6" customFormat="1" ht="12.75" customHeight="1" x14ac:dyDescent="0.2">
      <c r="A52" s="40"/>
      <c r="B52" s="41" t="s">
        <v>31</v>
      </c>
      <c r="C52" s="42">
        <v>660.8</v>
      </c>
      <c r="D52" s="51">
        <f t="shared" si="45"/>
        <v>1.0258527114005656</v>
      </c>
      <c r="E52" s="51">
        <f t="shared" si="51"/>
        <v>3.0374851868022024</v>
      </c>
      <c r="F52" s="51">
        <f t="shared" si="52"/>
        <v>8.9745704013984628</v>
      </c>
      <c r="G52" s="55"/>
      <c r="H52" s="40"/>
      <c r="I52" s="41" t="s">
        <v>31</v>
      </c>
      <c r="J52" s="42">
        <v>639.66999999999996</v>
      </c>
      <c r="K52" s="51">
        <f t="shared" si="46"/>
        <v>5.6310709984197516E-2</v>
      </c>
      <c r="L52" s="51">
        <f t="shared" si="53"/>
        <v>3.1576061539453804</v>
      </c>
      <c r="M52" s="51">
        <f t="shared" si="54"/>
        <v>8.5566397963512841</v>
      </c>
      <c r="N52" s="44"/>
      <c r="O52" s="40"/>
      <c r="P52" s="41" t="s">
        <v>31</v>
      </c>
      <c r="Q52" s="42">
        <v>569.44000000000005</v>
      </c>
      <c r="R52" s="51">
        <f t="shared" si="47"/>
        <v>0.6985092574581353</v>
      </c>
      <c r="S52" s="51">
        <f t="shared" si="55"/>
        <v>4.7766247148009144</v>
      </c>
      <c r="T52" s="51">
        <f t="shared" si="56"/>
        <v>9.0254642925521988</v>
      </c>
    </row>
    <row r="53" spans="1:20" s="6" customFormat="1" ht="12.75" customHeight="1" x14ac:dyDescent="0.2">
      <c r="A53" s="40"/>
      <c r="B53" s="41" t="s">
        <v>32</v>
      </c>
      <c r="C53" s="42">
        <v>670.15</v>
      </c>
      <c r="D53" s="51">
        <f t="shared" si="45"/>
        <v>1.4149515738498764</v>
      </c>
      <c r="E53" s="51">
        <f t="shared" si="51"/>
        <v>4.4954157051082078</v>
      </c>
      <c r="F53" s="51">
        <f t="shared" si="52"/>
        <v>7.7896802419095357</v>
      </c>
      <c r="G53" s="55"/>
      <c r="H53" s="40"/>
      <c r="I53" s="41" t="s">
        <v>32</v>
      </c>
      <c r="J53" s="42">
        <v>655.81</v>
      </c>
      <c r="K53" s="51">
        <f t="shared" si="46"/>
        <v>2.5231760126315006</v>
      </c>
      <c r="L53" s="51">
        <f t="shared" si="53"/>
        <v>5.7604541276266241</v>
      </c>
      <c r="M53" s="51">
        <f t="shared" si="54"/>
        <v>11.273054278297145</v>
      </c>
      <c r="N53" s="44"/>
      <c r="O53" s="40"/>
      <c r="P53" s="41" t="s">
        <v>32</v>
      </c>
      <c r="Q53" s="42">
        <v>569.44000000000005</v>
      </c>
      <c r="R53" s="51">
        <f t="shared" si="47"/>
        <v>0</v>
      </c>
      <c r="S53" s="51">
        <f t="shared" si="55"/>
        <v>4.7766247148009144</v>
      </c>
      <c r="T53" s="51">
        <f t="shared" si="56"/>
        <v>7.2068679870472385</v>
      </c>
    </row>
    <row r="54" spans="1:20" s="6" customFormat="1" ht="12.75" customHeight="1" x14ac:dyDescent="0.2">
      <c r="A54" s="40"/>
      <c r="B54" s="41" t="s">
        <v>33</v>
      </c>
      <c r="C54" s="42">
        <v>673.3</v>
      </c>
      <c r="D54" s="51">
        <f t="shared" si="45"/>
        <v>0.47004401999553025</v>
      </c>
      <c r="E54" s="51">
        <f t="shared" si="51"/>
        <v>4.9865901577995198</v>
      </c>
      <c r="F54" s="51">
        <f t="shared" si="52"/>
        <v>7.2594905452981306</v>
      </c>
      <c r="G54" s="55"/>
      <c r="H54" s="40"/>
      <c r="I54" s="41" t="s">
        <v>33</v>
      </c>
      <c r="J54" s="42">
        <v>655.96</v>
      </c>
      <c r="K54" s="51">
        <f t="shared" si="46"/>
        <v>2.2872478309277078E-2</v>
      </c>
      <c r="L54" s="51">
        <f t="shared" si="53"/>
        <v>5.7846441645567515</v>
      </c>
      <c r="M54" s="51">
        <f t="shared" si="54"/>
        <v>11.298505183501039</v>
      </c>
      <c r="N54" s="44"/>
      <c r="O54" s="40"/>
      <c r="P54" s="41" t="s">
        <v>33</v>
      </c>
      <c r="Q54" s="42">
        <v>573.78</v>
      </c>
      <c r="R54" s="51">
        <f t="shared" si="47"/>
        <v>0.7621522899690758</v>
      </c>
      <c r="S54" s="51">
        <f t="shared" si="55"/>
        <v>5.5751821594170803</v>
      </c>
      <c r="T54" s="51">
        <f t="shared" si="56"/>
        <v>6.1552977743242421</v>
      </c>
    </row>
    <row r="55" spans="1:20" s="6" customFormat="1" ht="12.75" customHeight="1" x14ac:dyDescent="0.2">
      <c r="A55" s="40"/>
      <c r="B55" s="41" t="s">
        <v>34</v>
      </c>
      <c r="C55" s="42">
        <v>675.23</v>
      </c>
      <c r="D55" s="51">
        <f t="shared" si="45"/>
        <v>0.28664785385417169</v>
      </c>
      <c r="E55" s="51">
        <f t="shared" si="51"/>
        <v>5.2875319653215236</v>
      </c>
      <c r="F55" s="51">
        <f t="shared" si="52"/>
        <v>6.9959434620016525</v>
      </c>
      <c r="G55" s="55"/>
      <c r="H55" s="40"/>
      <c r="I55" s="41" t="s">
        <v>34</v>
      </c>
      <c r="J55" s="42">
        <v>656.02</v>
      </c>
      <c r="K55" s="51">
        <f t="shared" si="46"/>
        <v>9.1468992011733974E-3</v>
      </c>
      <c r="L55" s="51">
        <f t="shared" si="53"/>
        <v>5.7943201793287935</v>
      </c>
      <c r="M55" s="51">
        <f t="shared" si="54"/>
        <v>7.9814988560235722</v>
      </c>
      <c r="N55" s="44"/>
      <c r="O55" s="40"/>
      <c r="P55" s="41" t="s">
        <v>34</v>
      </c>
      <c r="Q55" s="42">
        <v>573.78</v>
      </c>
      <c r="R55" s="51">
        <f t="shared" si="47"/>
        <v>0</v>
      </c>
      <c r="S55" s="51">
        <f t="shared" si="55"/>
        <v>5.5751821594170803</v>
      </c>
      <c r="T55" s="51">
        <f t="shared" si="56"/>
        <v>6.1572617946345831</v>
      </c>
    </row>
    <row r="56" spans="1:20" s="6" customFormat="1" ht="12.75" customHeight="1" x14ac:dyDescent="0.2">
      <c r="A56" s="40"/>
      <c r="B56" s="41" t="s">
        <v>35</v>
      </c>
      <c r="C56" s="42">
        <v>675.83</v>
      </c>
      <c r="D56" s="51">
        <f>((C56/C55)-1)*100</f>
        <v>8.8858611139919219E-2</v>
      </c>
      <c r="E56" s="51">
        <f>((C56/C$47)-1)*100</f>
        <v>5.3810890039293957</v>
      </c>
      <c r="F56" s="51">
        <f>((C56/C44)-1)*100</f>
        <v>6.6617215365676552</v>
      </c>
      <c r="G56" s="55"/>
      <c r="H56" s="40"/>
      <c r="I56" s="41" t="s">
        <v>35</v>
      </c>
      <c r="J56" s="42">
        <v>656.11</v>
      </c>
      <c r="K56" s="51">
        <f>((J56/J55)-1)*100</f>
        <v>1.3719093930064652E-2</v>
      </c>
      <c r="L56" s="51">
        <f>((J56/J$47)-1)*100</f>
        <v>5.8088342014868788</v>
      </c>
      <c r="M56" s="51">
        <f>((J56/J44)-1)*100</f>
        <v>5.8549256235681302</v>
      </c>
      <c r="N56" s="44"/>
      <c r="O56" s="40"/>
      <c r="P56" s="41" t="s">
        <v>35</v>
      </c>
      <c r="Q56" s="42">
        <v>573.73</v>
      </c>
      <c r="R56" s="51">
        <f>((Q56/Q55)-1)*100</f>
        <v>-8.7141413085078945E-3</v>
      </c>
      <c r="S56" s="51">
        <f>((Q56/Q$47)-1)*100</f>
        <v>5.5659821888569994</v>
      </c>
      <c r="T56" s="51">
        <f>((Q56/Q44)-1)*100</f>
        <v>6.1480111008325622</v>
      </c>
    </row>
    <row r="57" spans="1:20" s="6" customFormat="1" ht="12.75" customHeight="1" x14ac:dyDescent="0.2">
      <c r="A57" s="40"/>
      <c r="B57" s="41" t="s">
        <v>36</v>
      </c>
      <c r="C57" s="42">
        <v>675.48</v>
      </c>
      <c r="D57" s="51">
        <f>((C57/C56)-1)*100</f>
        <v>-5.1788171581612641E-2</v>
      </c>
      <c r="E57" s="51">
        <f t="shared" si="51"/>
        <v>5.3265140647414722</v>
      </c>
      <c r="F57" s="51">
        <f t="shared" si="52"/>
        <v>6.3781536426344099</v>
      </c>
      <c r="G57" s="55"/>
      <c r="H57" s="40"/>
      <c r="I57" s="41" t="s">
        <v>36</v>
      </c>
      <c r="J57" s="42">
        <v>653.61</v>
      </c>
      <c r="K57" s="51">
        <f t="shared" si="46"/>
        <v>-0.38103366813491135</v>
      </c>
      <c r="L57" s="51">
        <f t="shared" si="53"/>
        <v>5.4056669193181639</v>
      </c>
      <c r="M57" s="51">
        <f t="shared" si="54"/>
        <v>5.4362730073720389</v>
      </c>
      <c r="N57" s="44"/>
      <c r="O57" s="40"/>
      <c r="P57" s="41" t="s">
        <v>36</v>
      </c>
      <c r="Q57" s="42">
        <v>573.78</v>
      </c>
      <c r="R57" s="51">
        <f t="shared" si="47"/>
        <v>8.7149007372833154E-3</v>
      </c>
      <c r="S57" s="51">
        <f t="shared" si="55"/>
        <v>5.5751821594170803</v>
      </c>
      <c r="T57" s="51">
        <f t="shared" si="56"/>
        <v>6.1572617946345831</v>
      </c>
    </row>
    <row r="58" spans="1:20" s="6" customFormat="1" ht="12.75" customHeight="1" x14ac:dyDescent="0.2">
      <c r="A58" s="40"/>
      <c r="B58" s="41" t="s">
        <v>3</v>
      </c>
      <c r="C58" s="42">
        <v>675.07</v>
      </c>
      <c r="D58" s="51">
        <f t="shared" si="45"/>
        <v>-6.0697578018586995E-2</v>
      </c>
      <c r="E58" s="51">
        <f t="shared" si="51"/>
        <v>5.262583421692768</v>
      </c>
      <c r="F58" s="51">
        <f t="shared" si="52"/>
        <v>6.0863689222742545</v>
      </c>
      <c r="G58" s="55"/>
      <c r="H58" s="40"/>
      <c r="I58" s="41" t="s">
        <v>3</v>
      </c>
      <c r="J58" s="42">
        <v>651.98</v>
      </c>
      <c r="K58" s="51">
        <f t="shared" si="46"/>
        <v>-0.24938418934838946</v>
      </c>
      <c r="L58" s="51">
        <f t="shared" si="53"/>
        <v>5.1428018513441476</v>
      </c>
      <c r="M58" s="51">
        <f t="shared" si="54"/>
        <v>5.1529764688805546</v>
      </c>
      <c r="N58" s="44"/>
      <c r="O58" s="40"/>
      <c r="P58" s="41" t="s">
        <v>3</v>
      </c>
      <c r="Q58" s="42">
        <v>575.03</v>
      </c>
      <c r="R58" s="51">
        <f t="shared" si="47"/>
        <v>0.2178535327128861</v>
      </c>
      <c r="S58" s="51">
        <f t="shared" si="55"/>
        <v>5.8051814234194365</v>
      </c>
      <c r="T58" s="51">
        <f t="shared" si="56"/>
        <v>5.8051814234194365</v>
      </c>
    </row>
    <row r="59" spans="1:20" s="6" customFormat="1" ht="12.75" customHeight="1" x14ac:dyDescent="0.2">
      <c r="A59" s="56"/>
      <c r="B59" s="45" t="s">
        <v>4</v>
      </c>
      <c r="C59" s="46">
        <v>675.22</v>
      </c>
      <c r="D59" s="57">
        <f t="shared" si="45"/>
        <v>2.2219917934429567E-2</v>
      </c>
      <c r="E59" s="57">
        <f t="shared" si="51"/>
        <v>5.2859726813447194</v>
      </c>
      <c r="F59" s="57">
        <f t="shared" si="52"/>
        <v>5.2859726813447194</v>
      </c>
      <c r="G59" s="55"/>
      <c r="H59" s="56"/>
      <c r="I59" s="45" t="s">
        <v>4</v>
      </c>
      <c r="J59" s="46">
        <v>652.16</v>
      </c>
      <c r="K59" s="57">
        <f t="shared" si="46"/>
        <v>2.7608208840756987E-2</v>
      </c>
      <c r="L59" s="57">
        <f t="shared" si="53"/>
        <v>5.1718298956602959</v>
      </c>
      <c r="M59" s="57">
        <f t="shared" si="54"/>
        <v>5.1718298956602959</v>
      </c>
      <c r="N59" s="44"/>
      <c r="O59" s="56"/>
      <c r="P59" s="45" t="s">
        <v>4</v>
      </c>
      <c r="Q59" s="46">
        <v>575.03</v>
      </c>
      <c r="R59" s="57">
        <f t="shared" si="47"/>
        <v>0</v>
      </c>
      <c r="S59" s="57">
        <f t="shared" si="55"/>
        <v>5.8051814234194365</v>
      </c>
      <c r="T59" s="57">
        <f t="shared" si="56"/>
        <v>5.8051814234194365</v>
      </c>
    </row>
    <row r="60" spans="1:20" s="6" customFormat="1" ht="12.75" customHeight="1" x14ac:dyDescent="0.2">
      <c r="A60" s="49">
        <v>2018</v>
      </c>
      <c r="B60" s="52" t="s">
        <v>27</v>
      </c>
      <c r="C60" s="42">
        <v>676.02</v>
      </c>
      <c r="D60" s="51">
        <f t="shared" ref="D60:D71" si="57">((C60/C59)-1)*100</f>
        <v>0.11847990284648002</v>
      </c>
      <c r="E60" s="51">
        <f t="shared" ref="E60:E71" si="58">((C60/C$59)-1)*100</f>
        <v>0.11847990284648002</v>
      </c>
      <c r="F60" s="51">
        <f t="shared" ref="F60:F71" si="59">((C60/C48)-1)*100</f>
        <v>4.6924363501207988</v>
      </c>
      <c r="G60" s="55"/>
      <c r="H60" s="49">
        <v>2018</v>
      </c>
      <c r="I60" s="52" t="s">
        <v>27</v>
      </c>
      <c r="J60" s="42">
        <v>652.37</v>
      </c>
      <c r="K60" s="51">
        <f t="shared" ref="K60:K71" si="60">((J60/J59)-1)*100</f>
        <v>3.2200686948002932E-2</v>
      </c>
      <c r="L60" s="51">
        <f t="shared" ref="L60:L71" si="61">((J60/J$59)-1)*100</f>
        <v>3.2200686948002932E-2</v>
      </c>
      <c r="M60" s="51">
        <f t="shared" ref="M60:M71" si="62">((J60/J48)-1)*100</f>
        <v>2.9656870482022812</v>
      </c>
      <c r="N60" s="44"/>
      <c r="O60" s="49">
        <v>2018</v>
      </c>
      <c r="P60" s="52" t="s">
        <v>27</v>
      </c>
      <c r="Q60" s="42">
        <v>575.12</v>
      </c>
      <c r="R60" s="51">
        <f t="shared" ref="R60:R71" si="63">((Q60/Q59)-1)*100</f>
        <v>1.5651357320489723E-2</v>
      </c>
      <c r="S60" s="51">
        <f t="shared" ref="S60:S71" si="64">((Q60/Q$59)-1)*100</f>
        <v>1.5651357320489723E-2</v>
      </c>
      <c r="T60" s="51">
        <f t="shared" ref="T60:T71" si="65">((Q60/Q48)-1)*100</f>
        <v>4.753925175767737</v>
      </c>
    </row>
    <row r="61" spans="1:20" s="6" customFormat="1" ht="12.75" customHeight="1" x14ac:dyDescent="0.2">
      <c r="A61" s="40"/>
      <c r="B61" s="41" t="s">
        <v>28</v>
      </c>
      <c r="C61" s="42">
        <v>676.55</v>
      </c>
      <c r="D61" s="51">
        <f t="shared" si="57"/>
        <v>7.8400047335880352E-2</v>
      </c>
      <c r="E61" s="51">
        <f t="shared" si="58"/>
        <v>0.19697283848225666</v>
      </c>
      <c r="F61" s="51">
        <f t="shared" si="59"/>
        <v>3.9966182460994482</v>
      </c>
      <c r="G61" s="55"/>
      <c r="H61" s="40"/>
      <c r="I61" s="41" t="s">
        <v>28</v>
      </c>
      <c r="J61" s="42">
        <v>652.46</v>
      </c>
      <c r="K61" s="51">
        <f t="shared" si="60"/>
        <v>1.3795852047149282E-2</v>
      </c>
      <c r="L61" s="51">
        <f t="shared" si="61"/>
        <v>4.6000981354277215E-2</v>
      </c>
      <c r="M61" s="51">
        <f t="shared" si="62"/>
        <v>2.0856476773113419</v>
      </c>
      <c r="N61" s="44"/>
      <c r="O61" s="40"/>
      <c r="P61" s="41" t="s">
        <v>28</v>
      </c>
      <c r="Q61" s="42">
        <v>575.12</v>
      </c>
      <c r="R61" s="51">
        <f t="shared" si="63"/>
        <v>0</v>
      </c>
      <c r="S61" s="51">
        <f t="shared" si="64"/>
        <v>1.5651357320489723E-2</v>
      </c>
      <c r="T61" s="51">
        <f t="shared" si="65"/>
        <v>4.753925175767737</v>
      </c>
    </row>
    <row r="62" spans="1:20" s="6" customFormat="1" ht="15" customHeight="1" x14ac:dyDescent="0.2">
      <c r="A62" s="40"/>
      <c r="B62" s="41" t="s">
        <v>29</v>
      </c>
      <c r="C62" s="42">
        <v>675.73</v>
      </c>
      <c r="D62" s="51">
        <f t="shared" si="57"/>
        <v>-0.12120316310693102</v>
      </c>
      <c r="E62" s="51">
        <f t="shared" si="58"/>
        <v>7.5530938064627406E-2</v>
      </c>
      <c r="F62" s="51">
        <f t="shared" si="59"/>
        <v>3.7509596192230932</v>
      </c>
      <c r="G62" s="55"/>
      <c r="H62" s="40"/>
      <c r="I62" s="41" t="s">
        <v>29</v>
      </c>
      <c r="J62" s="42">
        <v>652.46</v>
      </c>
      <c r="K62" s="51">
        <f t="shared" si="60"/>
        <v>0</v>
      </c>
      <c r="L62" s="51">
        <f t="shared" si="61"/>
        <v>4.6000981354277215E-2</v>
      </c>
      <c r="M62" s="51">
        <f t="shared" si="62"/>
        <v>2.0712743656331245</v>
      </c>
      <c r="N62" s="44"/>
      <c r="O62" s="40"/>
      <c r="P62" s="41" t="s">
        <v>29</v>
      </c>
      <c r="Q62" s="42">
        <v>575.12</v>
      </c>
      <c r="R62" s="51">
        <f t="shared" si="63"/>
        <v>0</v>
      </c>
      <c r="S62" s="51">
        <f t="shared" si="64"/>
        <v>1.5651357320489723E-2</v>
      </c>
      <c r="T62" s="51">
        <f t="shared" si="65"/>
        <v>4.2904290429042868</v>
      </c>
    </row>
    <row r="63" spans="1:20" s="6" customFormat="1" ht="12.75" customHeight="1" x14ac:dyDescent="0.2">
      <c r="A63" s="40"/>
      <c r="B63" s="41" t="s">
        <v>30</v>
      </c>
      <c r="C63" s="42">
        <v>678.52</v>
      </c>
      <c r="D63" s="51">
        <f t="shared" si="57"/>
        <v>0.41288680390096921</v>
      </c>
      <c r="E63" s="51">
        <f t="shared" si="58"/>
        <v>0.48872959924173287</v>
      </c>
      <c r="F63" s="51">
        <f t="shared" si="59"/>
        <v>3.7349600207922329</v>
      </c>
      <c r="G63" s="55"/>
      <c r="H63" s="40"/>
      <c r="I63" s="41" t="s">
        <v>30</v>
      </c>
      <c r="J63" s="42">
        <v>652.52</v>
      </c>
      <c r="K63" s="51">
        <f t="shared" si="60"/>
        <v>9.1959660362128659E-3</v>
      </c>
      <c r="L63" s="51">
        <f t="shared" si="61"/>
        <v>5.5201177625119335E-2</v>
      </c>
      <c r="M63" s="51">
        <f t="shared" si="62"/>
        <v>2.0662902191425081</v>
      </c>
      <c r="N63" s="44"/>
      <c r="O63" s="40"/>
      <c r="P63" s="41" t="s">
        <v>30</v>
      </c>
      <c r="Q63" s="42">
        <v>575.12</v>
      </c>
      <c r="R63" s="51">
        <f t="shared" si="63"/>
        <v>0</v>
      </c>
      <c r="S63" s="51">
        <f t="shared" si="64"/>
        <v>1.5651357320489723E-2</v>
      </c>
      <c r="T63" s="51">
        <f t="shared" si="65"/>
        <v>1.7029478859042602</v>
      </c>
    </row>
    <row r="64" spans="1:20" s="6" customFormat="1" ht="12.75" customHeight="1" x14ac:dyDescent="0.2">
      <c r="A64" s="40"/>
      <c r="B64" s="41" t="s">
        <v>31</v>
      </c>
      <c r="C64" s="42">
        <v>681.59</v>
      </c>
      <c r="D64" s="51">
        <f t="shared" si="57"/>
        <v>0.45245534398397069</v>
      </c>
      <c r="E64" s="51">
        <f t="shared" si="58"/>
        <v>0.94339622641510523</v>
      </c>
      <c r="F64" s="51">
        <f t="shared" si="59"/>
        <v>3.1461864406779672</v>
      </c>
      <c r="G64" s="55"/>
      <c r="H64" s="40"/>
      <c r="I64" s="41" t="s">
        <v>31</v>
      </c>
      <c r="J64" s="42">
        <v>652.61</v>
      </c>
      <c r="K64" s="51">
        <f t="shared" si="60"/>
        <v>1.3792680684132641E-2</v>
      </c>
      <c r="L64" s="51">
        <f t="shared" si="61"/>
        <v>6.9001472031415823E-2</v>
      </c>
      <c r="M64" s="51">
        <f t="shared" si="62"/>
        <v>2.0229180671283764</v>
      </c>
      <c r="N64" s="44"/>
      <c r="O64" s="40"/>
      <c r="P64" s="41" t="s">
        <v>31</v>
      </c>
      <c r="Q64" s="42">
        <v>578.47</v>
      </c>
      <c r="R64" s="51">
        <f t="shared" si="63"/>
        <v>0.58248713312005762</v>
      </c>
      <c r="S64" s="51">
        <f t="shared" si="64"/>
        <v>0.59822965758309365</v>
      </c>
      <c r="T64" s="51">
        <f t="shared" si="65"/>
        <v>1.5857684742905276</v>
      </c>
    </row>
    <row r="65" spans="1:20" s="6" customFormat="1" ht="12.75" customHeight="1" x14ac:dyDescent="0.2">
      <c r="A65" s="40"/>
      <c r="B65" s="41" t="s">
        <v>32</v>
      </c>
      <c r="C65" s="42">
        <v>685.62</v>
      </c>
      <c r="D65" s="51">
        <f>((C65/C64)-1)*100</f>
        <v>0.59126454320044264</v>
      </c>
      <c r="E65" s="51">
        <f>((C65/C$59)-1)*100</f>
        <v>1.5402387370042403</v>
      </c>
      <c r="F65" s="51">
        <f>((C65/C53)-1)*100</f>
        <v>2.3084384093113419</v>
      </c>
      <c r="G65" s="55"/>
      <c r="H65" s="40"/>
      <c r="I65" s="41" t="s">
        <v>32</v>
      </c>
      <c r="J65" s="42">
        <v>654.15</v>
      </c>
      <c r="K65" s="51">
        <f>((J65/J64)-1)*100</f>
        <v>0.23597554435266233</v>
      </c>
      <c r="L65" s="51">
        <f>((J65/J$59)-1)*100</f>
        <v>0.3051398429833263</v>
      </c>
      <c r="M65" s="51">
        <f>((J65/J53)-1)*100</f>
        <v>-0.25312209328921531</v>
      </c>
      <c r="N65" s="44"/>
      <c r="O65" s="40"/>
      <c r="P65" s="41" t="s">
        <v>32</v>
      </c>
      <c r="Q65" s="42">
        <v>580.53</v>
      </c>
      <c r="R65" s="51">
        <f>((Q65/Q64)-1)*100</f>
        <v>0.35611181219423749</v>
      </c>
      <c r="S65" s="51">
        <f>((Q65/Q$59)-1)*100</f>
        <v>0.95647183625202636</v>
      </c>
      <c r="T65" s="51">
        <f>((Q65/Q53)-1)*100</f>
        <v>1.9475273953357464</v>
      </c>
    </row>
    <row r="66" spans="1:20" s="6" customFormat="1" ht="12" customHeight="1" x14ac:dyDescent="0.2">
      <c r="A66" s="40"/>
      <c r="B66" s="41" t="s">
        <v>33</v>
      </c>
      <c r="C66" s="42">
        <v>689.59</v>
      </c>
      <c r="D66" s="51">
        <f t="shared" si="57"/>
        <v>0.5790379510516086</v>
      </c>
      <c r="E66" s="51">
        <f t="shared" si="58"/>
        <v>2.1281952548798833</v>
      </c>
      <c r="F66" s="51">
        <f t="shared" si="59"/>
        <v>2.4194267042922935</v>
      </c>
      <c r="G66" s="55"/>
      <c r="H66" s="40"/>
      <c r="I66" s="41" t="s">
        <v>33</v>
      </c>
      <c r="J66" s="42">
        <v>654.24</v>
      </c>
      <c r="K66" s="51">
        <f t="shared" si="60"/>
        <v>1.3758312313694177E-2</v>
      </c>
      <c r="L66" s="51">
        <f t="shared" si="61"/>
        <v>0.31894013738960059</v>
      </c>
      <c r="M66" s="51">
        <f t="shared" si="62"/>
        <v>-0.26221111043356338</v>
      </c>
      <c r="N66" s="44"/>
      <c r="O66" s="40"/>
      <c r="P66" s="41" t="s">
        <v>33</v>
      </c>
      <c r="Q66" s="42">
        <v>587.65</v>
      </c>
      <c r="R66" s="51">
        <f t="shared" si="63"/>
        <v>1.2264654712073497</v>
      </c>
      <c r="S66" s="51">
        <f t="shared" si="64"/>
        <v>2.1946681042728233</v>
      </c>
      <c r="T66" s="51">
        <f t="shared" si="65"/>
        <v>2.4173027989821794</v>
      </c>
    </row>
    <row r="67" spans="1:20" s="6" customFormat="1" ht="12.75" customHeight="1" x14ac:dyDescent="0.2">
      <c r="A67" s="40"/>
      <c r="B67" s="41" t="s">
        <v>34</v>
      </c>
      <c r="C67" s="42">
        <v>689.7</v>
      </c>
      <c r="D67" s="51">
        <f>((C67/C66)-1)*100</f>
        <v>1.5951507417444333E-2</v>
      </c>
      <c r="E67" s="51">
        <f>((C67/C$59)-1)*100</f>
        <v>2.1444862415212818</v>
      </c>
      <c r="F67" s="51">
        <f>((C67/C55)-1)*100</f>
        <v>2.1429735053241084</v>
      </c>
      <c r="G67" s="55"/>
      <c r="H67" s="40"/>
      <c r="I67" s="41" t="s">
        <v>34</v>
      </c>
      <c r="J67" s="42">
        <v>654.41999999999996</v>
      </c>
      <c r="K67" s="51">
        <f>((J67/J66)-1)*100</f>
        <v>2.75128393250057E-2</v>
      </c>
      <c r="L67" s="51">
        <f>((J67/J$59)-1)*100</f>
        <v>0.34654072620214915</v>
      </c>
      <c r="M67" s="51">
        <f>((J67/J55)-1)*100</f>
        <v>-0.24389500320112223</v>
      </c>
      <c r="N67" s="44"/>
      <c r="O67" s="40"/>
      <c r="P67" s="41" t="s">
        <v>34</v>
      </c>
      <c r="Q67" s="42">
        <v>587.65</v>
      </c>
      <c r="R67" s="51">
        <f t="shared" si="63"/>
        <v>0</v>
      </c>
      <c r="S67" s="51">
        <f>((Q67/Q$59)-1)*100</f>
        <v>2.1946681042728233</v>
      </c>
      <c r="T67" s="51">
        <f>((Q67/Q55)-1)*100</f>
        <v>2.4173027989821794</v>
      </c>
    </row>
    <row r="68" spans="1:20" s="6" customFormat="1" ht="12.75" customHeight="1" x14ac:dyDescent="0.2">
      <c r="A68" s="40"/>
      <c r="B68" s="41" t="s">
        <v>35</v>
      </c>
      <c r="C68" s="42">
        <v>690.09</v>
      </c>
      <c r="D68" s="51">
        <f t="shared" si="57"/>
        <v>5.6546324488904176E-2</v>
      </c>
      <c r="E68" s="51">
        <f t="shared" si="58"/>
        <v>2.2022451941589472</v>
      </c>
      <c r="F68" s="51">
        <f t="shared" si="59"/>
        <v>2.1099980764393456</v>
      </c>
      <c r="G68" s="55"/>
      <c r="H68" s="40"/>
      <c r="I68" s="41" t="s">
        <v>35</v>
      </c>
      <c r="J68" s="42">
        <v>654.48</v>
      </c>
      <c r="K68" s="51">
        <f t="shared" si="60"/>
        <v>9.1684239479361551E-3</v>
      </c>
      <c r="L68" s="51">
        <f t="shared" si="61"/>
        <v>0.35574092247301348</v>
      </c>
      <c r="M68" s="51">
        <f t="shared" si="62"/>
        <v>-0.24843395162396087</v>
      </c>
      <c r="N68" s="44"/>
      <c r="O68" s="40"/>
      <c r="P68" s="41" t="s">
        <v>35</v>
      </c>
      <c r="Q68" s="42">
        <v>587.12</v>
      </c>
      <c r="R68" s="51">
        <f t="shared" si="63"/>
        <v>-9.0189738790091845E-2</v>
      </c>
      <c r="S68" s="51">
        <f t="shared" si="64"/>
        <v>2.1024990000521715</v>
      </c>
      <c r="T68" s="51">
        <f t="shared" si="65"/>
        <v>2.3338504174437391</v>
      </c>
    </row>
    <row r="69" spans="1:20" s="6" customFormat="1" ht="12.75" customHeight="1" x14ac:dyDescent="0.2">
      <c r="A69" s="40"/>
      <c r="B69" s="41" t="s">
        <v>36</v>
      </c>
      <c r="C69" s="42">
        <v>690.87</v>
      </c>
      <c r="D69" s="51">
        <f t="shared" si="57"/>
        <v>0.11302873538234781</v>
      </c>
      <c r="E69" s="51">
        <f t="shared" si="58"/>
        <v>2.3177630994342557</v>
      </c>
      <c r="F69" s="51">
        <f t="shared" si="59"/>
        <v>2.2783798187955284</v>
      </c>
      <c r="G69" s="55"/>
      <c r="H69" s="40"/>
      <c r="I69" s="41" t="s">
        <v>36</v>
      </c>
      <c r="J69" s="42">
        <v>659.8</v>
      </c>
      <c r="K69" s="51">
        <f t="shared" si="60"/>
        <v>0.81285906368413485</v>
      </c>
      <c r="L69" s="51">
        <f t="shared" si="61"/>
        <v>1.1714916584887103</v>
      </c>
      <c r="M69" s="51">
        <f t="shared" si="62"/>
        <v>0.94704793378312946</v>
      </c>
      <c r="N69" s="44"/>
      <c r="O69" s="40"/>
      <c r="P69" s="41" t="s">
        <v>36</v>
      </c>
      <c r="Q69" s="42">
        <v>588.70000000000005</v>
      </c>
      <c r="R69" s="51">
        <f>((Q69/Q68)-1)*100</f>
        <v>0.26911023300177916</v>
      </c>
      <c r="S69" s="51">
        <f>((Q69/Q$59)-1)*100</f>
        <v>2.3772672730118627</v>
      </c>
      <c r="T69" s="51">
        <f>((Q69/Q57)-1)*100</f>
        <v>2.6002997664610339</v>
      </c>
    </row>
    <row r="70" spans="1:20" s="6" customFormat="1" ht="12.75" customHeight="1" x14ac:dyDescent="0.2">
      <c r="A70" s="40"/>
      <c r="B70" s="41" t="s">
        <v>3</v>
      </c>
      <c r="C70" s="42">
        <v>691.62</v>
      </c>
      <c r="D70" s="51">
        <f t="shared" si="57"/>
        <v>0.10855877372009104</v>
      </c>
      <c r="E70" s="51">
        <f t="shared" si="58"/>
        <v>2.4288380083528294</v>
      </c>
      <c r="F70" s="51">
        <f t="shared" si="59"/>
        <v>2.4515976120994765</v>
      </c>
      <c r="G70" s="55"/>
      <c r="H70" s="40"/>
      <c r="I70" s="41" t="s">
        <v>3</v>
      </c>
      <c r="J70" s="42">
        <v>663.37</v>
      </c>
      <c r="K70" s="51">
        <f t="shared" si="60"/>
        <v>0.54107305244013304</v>
      </c>
      <c r="L70" s="51">
        <f t="shared" si="61"/>
        <v>1.7189033366045159</v>
      </c>
      <c r="M70" s="51">
        <f t="shared" si="62"/>
        <v>1.7469861038682089</v>
      </c>
      <c r="N70" s="44"/>
      <c r="O70" s="40"/>
      <c r="P70" s="41" t="s">
        <v>3</v>
      </c>
      <c r="Q70" s="42">
        <v>588.62</v>
      </c>
      <c r="R70" s="51">
        <f t="shared" si="63"/>
        <v>-1.3589264481062013E-2</v>
      </c>
      <c r="S70" s="51">
        <f>((Q70/Q$59)-1)*100</f>
        <v>2.3633549553936373</v>
      </c>
      <c r="T70" s="51">
        <f>((Q70/Q58)-1)*100</f>
        <v>2.3633549553936373</v>
      </c>
    </row>
    <row r="71" spans="1:20" s="6" customFormat="1" ht="12.75" customHeight="1" x14ac:dyDescent="0.2">
      <c r="A71" s="56"/>
      <c r="B71" s="45" t="s">
        <v>4</v>
      </c>
      <c r="C71" s="42">
        <v>693.43</v>
      </c>
      <c r="D71" s="51">
        <f t="shared" si="57"/>
        <v>0.26170440415256291</v>
      </c>
      <c r="E71" s="51">
        <f t="shared" si="58"/>
        <v>2.6968987885429785</v>
      </c>
      <c r="F71" s="51">
        <f t="shared" si="59"/>
        <v>2.6968987885429785</v>
      </c>
      <c r="G71" s="55"/>
      <c r="H71" s="56"/>
      <c r="I71" s="45" t="s">
        <v>4</v>
      </c>
      <c r="J71" s="42">
        <v>663.49</v>
      </c>
      <c r="K71" s="51">
        <f t="shared" si="60"/>
        <v>1.8089452341829571E-2</v>
      </c>
      <c r="L71" s="51">
        <f t="shared" si="61"/>
        <v>1.7373037291462223</v>
      </c>
      <c r="M71" s="51">
        <f t="shared" si="62"/>
        <v>1.7373037291462223</v>
      </c>
      <c r="N71" s="44"/>
      <c r="O71" s="56"/>
      <c r="P71" s="45" t="s">
        <v>4</v>
      </c>
      <c r="Q71" s="42">
        <v>588.62</v>
      </c>
      <c r="R71" s="51">
        <f t="shared" si="63"/>
        <v>0</v>
      </c>
      <c r="S71" s="51">
        <f t="shared" si="64"/>
        <v>2.3633549553936373</v>
      </c>
      <c r="T71" s="51">
        <f t="shared" si="65"/>
        <v>2.3633549553936373</v>
      </c>
    </row>
    <row r="72" spans="1:20" s="6" customFormat="1" ht="12.75" customHeight="1" x14ac:dyDescent="0.2">
      <c r="A72" s="49">
        <v>2019</v>
      </c>
      <c r="B72" s="52" t="s">
        <v>27</v>
      </c>
      <c r="C72" s="53">
        <v>696.01</v>
      </c>
      <c r="D72" s="54">
        <f t="shared" ref="D72:D76" si="66">((C72/C71)-1)*100</f>
        <v>0.37206351037595287</v>
      </c>
      <c r="E72" s="54">
        <f>((C72/C$71)-1)*100</f>
        <v>0.37206351037595287</v>
      </c>
      <c r="F72" s="54">
        <f t="shared" ref="F72:F76" si="67">((C72/C60)-1)*100</f>
        <v>2.9570131061211313</v>
      </c>
      <c r="G72" s="55"/>
      <c r="H72" s="49">
        <v>2019</v>
      </c>
      <c r="I72" s="52" t="s">
        <v>27</v>
      </c>
      <c r="J72" s="53">
        <v>663.64</v>
      </c>
      <c r="K72" s="54">
        <f t="shared" ref="K72:K76" si="68">((J72/J71)-1)*100</f>
        <v>2.2607725813506008E-2</v>
      </c>
      <c r="L72" s="54">
        <f>((J72/J$71)-1)*100</f>
        <v>2.2607725813506008E-2</v>
      </c>
      <c r="M72" s="54">
        <f t="shared" ref="M72:M76" si="69">((J72/J60)-1)*100</f>
        <v>1.7275472507932488</v>
      </c>
      <c r="N72" s="44"/>
      <c r="O72" s="49">
        <v>2019</v>
      </c>
      <c r="P72" s="52" t="s">
        <v>27</v>
      </c>
      <c r="Q72" s="53">
        <v>590.97</v>
      </c>
      <c r="R72" s="54">
        <f t="shared" ref="R72:R76" si="70">((Q72/Q71)-1)*100</f>
        <v>0.39923889776087851</v>
      </c>
      <c r="S72" s="54">
        <f>((Q72/Q$71)-1)*100</f>
        <v>0.39923889776087851</v>
      </c>
      <c r="T72" s="54">
        <f t="shared" ref="T72:T76" si="71">((Q72/Q60)-1)*100</f>
        <v>2.7559465850605092</v>
      </c>
    </row>
    <row r="73" spans="1:20" s="6" customFormat="1" ht="15" customHeight="1" x14ac:dyDescent="0.2">
      <c r="A73" s="40"/>
      <c r="B73" s="41" t="s">
        <v>28</v>
      </c>
      <c r="C73" s="42">
        <v>695.21</v>
      </c>
      <c r="D73" s="51">
        <f t="shared" si="66"/>
        <v>-0.11494087728624036</v>
      </c>
      <c r="E73" s="51">
        <f>((C73/C$71)-1)*100</f>
        <v>0.25669498002682811</v>
      </c>
      <c r="F73" s="51">
        <f t="shared" si="67"/>
        <v>2.758111004360364</v>
      </c>
      <c r="G73" s="55"/>
      <c r="H73" s="40"/>
      <c r="I73" s="41" t="s">
        <v>28</v>
      </c>
      <c r="J73" s="42">
        <v>663.7</v>
      </c>
      <c r="K73" s="51">
        <f t="shared" si="68"/>
        <v>9.0410463504442262E-3</v>
      </c>
      <c r="L73" s="51">
        <f>((J73/J$71)-1)*100</f>
        <v>3.1650816138917293E-2</v>
      </c>
      <c r="M73" s="51">
        <f t="shared" si="69"/>
        <v>1.7227109707874888</v>
      </c>
      <c r="N73" s="44"/>
      <c r="O73" s="40"/>
      <c r="P73" s="41" t="s">
        <v>28</v>
      </c>
      <c r="Q73" s="42">
        <v>591.37</v>
      </c>
      <c r="R73" s="51">
        <f t="shared" si="70"/>
        <v>6.7685330896649631E-2</v>
      </c>
      <c r="S73" s="51">
        <f>((Q73/Q$71)-1)*100</f>
        <v>0.4671944548265472</v>
      </c>
      <c r="T73" s="51">
        <f t="shared" si="71"/>
        <v>2.8254972875225937</v>
      </c>
    </row>
    <row r="74" spans="1:20" s="6" customFormat="1" ht="12.75" customHeight="1" x14ac:dyDescent="0.2">
      <c r="A74" s="40"/>
      <c r="B74" s="41" t="s">
        <v>29</v>
      </c>
      <c r="C74" s="42">
        <v>699.91</v>
      </c>
      <c r="D74" s="51">
        <f t="shared" si="66"/>
        <v>0.6760547172796505</v>
      </c>
      <c r="E74" s="51">
        <f t="shared" ref="E74:E83" si="72">((C74/C$71)-1)*100</f>
        <v>0.934485095827986</v>
      </c>
      <c r="F74" s="51">
        <f t="shared" si="67"/>
        <v>3.5783523004750295</v>
      </c>
      <c r="G74" s="55"/>
      <c r="H74" s="40"/>
      <c r="I74" s="41" t="s">
        <v>29</v>
      </c>
      <c r="J74" s="42">
        <v>669.8</v>
      </c>
      <c r="K74" s="51">
        <f t="shared" si="68"/>
        <v>0.91908995027871754</v>
      </c>
      <c r="L74" s="51">
        <f t="shared" ref="L74:L83" si="73">((J74/J$71)-1)*100</f>
        <v>0.95103166588794696</v>
      </c>
      <c r="M74" s="51">
        <f t="shared" si="69"/>
        <v>2.6576341844710694</v>
      </c>
      <c r="N74" s="44"/>
      <c r="O74" s="40"/>
      <c r="P74" s="41" t="s">
        <v>29</v>
      </c>
      <c r="Q74" s="42">
        <v>591.37</v>
      </c>
      <c r="R74" s="51">
        <f t="shared" si="70"/>
        <v>0</v>
      </c>
      <c r="S74" s="51">
        <f t="shared" ref="S74:S83" si="74">((Q74/Q$71)-1)*100</f>
        <v>0.4671944548265472</v>
      </c>
      <c r="T74" s="51">
        <f t="shared" si="71"/>
        <v>2.8254972875225937</v>
      </c>
    </row>
    <row r="75" spans="1:20" s="6" customFormat="1" ht="12.75" customHeight="1" x14ac:dyDescent="0.2">
      <c r="A75" s="40"/>
      <c r="B75" s="41" t="s">
        <v>30</v>
      </c>
      <c r="C75" s="42">
        <v>697.99</v>
      </c>
      <c r="D75" s="51">
        <f t="shared" si="66"/>
        <v>-0.27432098412651928</v>
      </c>
      <c r="E75" s="51">
        <f t="shared" si="72"/>
        <v>0.65760062299007327</v>
      </c>
      <c r="F75" s="51">
        <f t="shared" si="67"/>
        <v>2.8694806343217527</v>
      </c>
      <c r="G75" s="55"/>
      <c r="H75" s="40"/>
      <c r="I75" s="41" t="s">
        <v>30</v>
      </c>
      <c r="J75" s="42">
        <v>669.95</v>
      </c>
      <c r="K75" s="51">
        <f t="shared" si="68"/>
        <v>2.2394744699916203E-2</v>
      </c>
      <c r="L75" s="51">
        <f t="shared" si="73"/>
        <v>0.97363939170145297</v>
      </c>
      <c r="M75" s="51">
        <f t="shared" si="69"/>
        <v>2.6711824924906535</v>
      </c>
      <c r="N75" s="44"/>
      <c r="O75" s="40"/>
      <c r="P75" s="41" t="s">
        <v>30</v>
      </c>
      <c r="Q75" s="42">
        <v>591.86</v>
      </c>
      <c r="R75" s="51">
        <f t="shared" si="70"/>
        <v>8.2858447334155372E-2</v>
      </c>
      <c r="S75" s="51">
        <f t="shared" si="74"/>
        <v>0.55044001223201189</v>
      </c>
      <c r="T75" s="51">
        <f t="shared" si="71"/>
        <v>2.9106968980386672</v>
      </c>
    </row>
    <row r="76" spans="1:20" s="6" customFormat="1" ht="12.75" customHeight="1" x14ac:dyDescent="0.2">
      <c r="A76" s="40"/>
      <c r="B76" s="41" t="s">
        <v>31</v>
      </c>
      <c r="C76" s="42">
        <v>700.91</v>
      </c>
      <c r="D76" s="51">
        <f t="shared" si="66"/>
        <v>0.41834410235102037</v>
      </c>
      <c r="E76" s="51">
        <f t="shared" si="72"/>
        <v>1.078695758764403</v>
      </c>
      <c r="F76" s="51">
        <f t="shared" si="67"/>
        <v>2.834548628941147</v>
      </c>
      <c r="G76" s="55"/>
      <c r="H76" s="40"/>
      <c r="I76" s="41" t="s">
        <v>31</v>
      </c>
      <c r="J76" s="42">
        <v>670.09</v>
      </c>
      <c r="K76" s="51">
        <f t="shared" si="68"/>
        <v>2.0897081871784629E-2</v>
      </c>
      <c r="L76" s="51">
        <f t="shared" si="73"/>
        <v>0.9947399357940645</v>
      </c>
      <c r="M76" s="51">
        <f t="shared" si="69"/>
        <v>2.6784756592758363</v>
      </c>
      <c r="N76" s="44"/>
      <c r="O76" s="40"/>
      <c r="P76" s="41" t="s">
        <v>31</v>
      </c>
      <c r="Q76" s="42">
        <v>598.99</v>
      </c>
      <c r="R76" s="51">
        <f t="shared" si="70"/>
        <v>1.2046767816713322</v>
      </c>
      <c r="S76" s="51">
        <f t="shared" si="74"/>
        <v>1.7617478169277279</v>
      </c>
      <c r="T76" s="51">
        <f t="shared" si="71"/>
        <v>3.5472885370027907</v>
      </c>
    </row>
    <row r="77" spans="1:20" s="6" customFormat="1" ht="12.75" customHeight="1" x14ac:dyDescent="0.2">
      <c r="A77" s="40"/>
      <c r="B77" s="41" t="s">
        <v>32</v>
      </c>
      <c r="C77" s="42">
        <v>708.75</v>
      </c>
      <c r="D77" s="51">
        <f>((C77/C76)-1)*100</f>
        <v>1.1185458903425483</v>
      </c>
      <c r="E77" s="51">
        <f t="shared" si="72"/>
        <v>2.2093073561859189</v>
      </c>
      <c r="F77" s="51">
        <f>((C77/C65)-1)*100</f>
        <v>3.3735888684694126</v>
      </c>
      <c r="G77" s="55"/>
      <c r="H77" s="40"/>
      <c r="I77" s="41" t="s">
        <v>32</v>
      </c>
      <c r="J77" s="42">
        <v>670.16</v>
      </c>
      <c r="K77" s="51">
        <f>((J77/J76)-1)*100</f>
        <v>1.0446357951909846E-2</v>
      </c>
      <c r="L77" s="51">
        <f t="shared" si="73"/>
        <v>1.0052902078403481</v>
      </c>
      <c r="M77" s="51">
        <f>((J77/J65)-1)*100</f>
        <v>2.4474508904685388</v>
      </c>
      <c r="N77" s="44"/>
      <c r="O77" s="40"/>
      <c r="P77" s="41" t="s">
        <v>32</v>
      </c>
      <c r="Q77" s="42">
        <v>608.08000000000004</v>
      </c>
      <c r="R77" s="51">
        <f>((Q77/Q76)-1)*100</f>
        <v>1.5175545501594501</v>
      </c>
      <c r="S77" s="51">
        <f t="shared" si="74"/>
        <v>3.3060378512453026</v>
      </c>
      <c r="T77" s="51">
        <f>((Q77/Q65)-1)*100</f>
        <v>4.7456634454722479</v>
      </c>
    </row>
    <row r="78" spans="1:20" s="6" customFormat="1" ht="12.75" customHeight="1" x14ac:dyDescent="0.2">
      <c r="A78" s="40"/>
      <c r="B78" s="41" t="s">
        <v>33</v>
      </c>
      <c r="C78" s="42">
        <v>714.2</v>
      </c>
      <c r="D78" s="51">
        <f t="shared" ref="D78" si="75">((C78/C77)-1)*100</f>
        <v>0.76895943562611535</v>
      </c>
      <c r="E78" s="51">
        <f t="shared" si="72"/>
        <v>2.9952554691893951</v>
      </c>
      <c r="F78" s="51">
        <f t="shared" ref="F78" si="76">((C78/C66)-1)*100</f>
        <v>3.5687872503951557</v>
      </c>
      <c r="G78" s="55"/>
      <c r="H78" s="40"/>
      <c r="I78" s="41" t="s">
        <v>33</v>
      </c>
      <c r="J78" s="42">
        <v>674.13</v>
      </c>
      <c r="K78" s="51">
        <f t="shared" ref="K78" si="77">((J78/J77)-1)*100</f>
        <v>0.59239584576817883</v>
      </c>
      <c r="L78" s="51">
        <f t="shared" si="73"/>
        <v>1.603641351037699</v>
      </c>
      <c r="M78" s="51">
        <f t="shared" ref="M78" si="78">((J78/J66)-1)*100</f>
        <v>3.0401687454145288</v>
      </c>
      <c r="N78" s="44"/>
      <c r="O78" s="40"/>
      <c r="P78" s="41" t="s">
        <v>33</v>
      </c>
      <c r="Q78" s="42">
        <v>608.08000000000004</v>
      </c>
      <c r="R78" s="51">
        <f t="shared" ref="R78:R80" si="79">((Q78/Q77)-1)*100</f>
        <v>0</v>
      </c>
      <c r="S78" s="51">
        <f t="shared" si="74"/>
        <v>3.3060378512453026</v>
      </c>
      <c r="T78" s="51">
        <f t="shared" ref="T78" si="80">((Q78/Q66)-1)*100</f>
        <v>3.4765591763805004</v>
      </c>
    </row>
    <row r="79" spans="1:20" s="6" customFormat="1" ht="12.75" customHeight="1" x14ac:dyDescent="0.2">
      <c r="A79" s="40"/>
      <c r="B79" s="41" t="s">
        <v>34</v>
      </c>
      <c r="C79" s="42">
        <v>721.73</v>
      </c>
      <c r="D79" s="51">
        <f>((C79/C78)-1)*100</f>
        <v>1.0543265191822915</v>
      </c>
      <c r="E79" s="51">
        <f t="shared" si="72"/>
        <v>4.0811617611006268</v>
      </c>
      <c r="F79" s="51">
        <f>((C79/C67)-1)*100</f>
        <v>4.6440481368710929</v>
      </c>
      <c r="G79" s="55"/>
      <c r="H79" s="40"/>
      <c r="I79" s="41" t="s">
        <v>34</v>
      </c>
      <c r="J79" s="42">
        <v>681.9</v>
      </c>
      <c r="K79" s="51">
        <f>((J79/J78)-1)*100</f>
        <v>1.1525966801655407</v>
      </c>
      <c r="L79" s="51">
        <f t="shared" si="73"/>
        <v>2.7747215481770615</v>
      </c>
      <c r="M79" s="51">
        <f>((J79/J67)-1)*100</f>
        <v>4.1991381681488971</v>
      </c>
      <c r="N79" s="44"/>
      <c r="O79" s="40"/>
      <c r="P79" s="41" t="s">
        <v>34</v>
      </c>
      <c r="Q79" s="42">
        <v>608.08000000000004</v>
      </c>
      <c r="R79" s="51">
        <f t="shared" si="79"/>
        <v>0</v>
      </c>
      <c r="S79" s="51">
        <f t="shared" si="74"/>
        <v>3.3060378512453026</v>
      </c>
      <c r="T79" s="51">
        <f>((Q79/Q67)-1)*100</f>
        <v>3.4765591763805004</v>
      </c>
    </row>
    <row r="80" spans="1:20" s="6" customFormat="1" ht="12.75" customHeight="1" x14ac:dyDescent="0.2">
      <c r="A80" s="40"/>
      <c r="B80" s="41" t="s">
        <v>35</v>
      </c>
      <c r="C80" s="42">
        <v>723.5</v>
      </c>
      <c r="D80" s="51">
        <f t="shared" ref="D80:D87" si="81">((C80/C79)-1)*100</f>
        <v>0.2452440663405886</v>
      </c>
      <c r="E80" s="51">
        <f t="shared" si="72"/>
        <v>4.3364146344980758</v>
      </c>
      <c r="F80" s="51">
        <f t="shared" ref="F80:F87" si="82">((C80/C68)-1)*100</f>
        <v>4.8413974988769537</v>
      </c>
      <c r="G80" s="55"/>
      <c r="H80" s="40"/>
      <c r="I80" s="41" t="s">
        <v>35</v>
      </c>
      <c r="J80" s="42">
        <v>689.79</v>
      </c>
      <c r="K80" s="51">
        <f t="shared" ref="K80:K87" si="83">((J80/J79)-1)*100</f>
        <v>1.1570611526616759</v>
      </c>
      <c r="L80" s="51">
        <f t="shared" si="73"/>
        <v>3.9638879259672244</v>
      </c>
      <c r="M80" s="51">
        <f t="shared" ref="M80:M87" si="84">((J80/J68)-1)*100</f>
        <v>5.3951228456178946</v>
      </c>
      <c r="N80" s="44"/>
      <c r="O80" s="40"/>
      <c r="P80" s="41" t="s">
        <v>35</v>
      </c>
      <c r="Q80" s="42">
        <v>608.91999999999996</v>
      </c>
      <c r="R80" s="51">
        <f t="shared" si="79"/>
        <v>0.1381397184580857</v>
      </c>
      <c r="S80" s="51">
        <f t="shared" si="74"/>
        <v>3.4487445210832135</v>
      </c>
      <c r="T80" s="51">
        <f t="shared" ref="T80" si="85">((Q80/Q68)-1)*100</f>
        <v>3.713039923695316</v>
      </c>
    </row>
    <row r="81" spans="1:20" s="6" customFormat="1" ht="12.75" customHeight="1" x14ac:dyDescent="0.2">
      <c r="A81" s="40"/>
      <c r="B81" s="41" t="s">
        <v>36</v>
      </c>
      <c r="C81" s="42">
        <v>722.51</v>
      </c>
      <c r="D81" s="51">
        <f t="shared" si="81"/>
        <v>-0.13683483068417379</v>
      </c>
      <c r="E81" s="51">
        <f t="shared" si="72"/>
        <v>4.1936460781910379</v>
      </c>
      <c r="F81" s="51">
        <f t="shared" si="82"/>
        <v>4.5797328006716098</v>
      </c>
      <c r="G81" s="55"/>
      <c r="H81" s="40"/>
      <c r="I81" s="41" t="s">
        <v>36</v>
      </c>
      <c r="J81" s="42">
        <v>690.33</v>
      </c>
      <c r="K81" s="51">
        <f t="shared" si="83"/>
        <v>7.8284695342079047E-2</v>
      </c>
      <c r="L81" s="51">
        <f t="shared" si="73"/>
        <v>4.0452757388958371</v>
      </c>
      <c r="M81" s="51">
        <f t="shared" si="84"/>
        <v>4.627159745377396</v>
      </c>
      <c r="N81" s="44"/>
      <c r="O81" s="40"/>
      <c r="P81" s="41" t="s">
        <v>36</v>
      </c>
      <c r="Q81" s="42">
        <v>609.75</v>
      </c>
      <c r="R81" s="51">
        <f>((Q81/Q80)-1)*100</f>
        <v>0.13630690402681722</v>
      </c>
      <c r="S81" s="51">
        <f t="shared" si="74"/>
        <v>3.5897523019944977</v>
      </c>
      <c r="T81" s="51">
        <f>((Q81/Q69)-1)*100</f>
        <v>3.5756752165788885</v>
      </c>
    </row>
    <row r="82" spans="1:20" s="6" customFormat="1" ht="12.75" customHeight="1" x14ac:dyDescent="0.2">
      <c r="A82" s="40"/>
      <c r="B82" s="41" t="s">
        <v>3</v>
      </c>
      <c r="C82" s="42">
        <v>724.19</v>
      </c>
      <c r="D82" s="51">
        <f t="shared" si="81"/>
        <v>0.23252273324938511</v>
      </c>
      <c r="E82" s="51">
        <f t="shared" si="72"/>
        <v>4.4359199919242087</v>
      </c>
      <c r="F82" s="51">
        <f t="shared" si="82"/>
        <v>4.7092333940603304</v>
      </c>
      <c r="G82" s="55"/>
      <c r="H82" s="40"/>
      <c r="I82" s="41" t="s">
        <v>3</v>
      </c>
      <c r="J82" s="42">
        <v>696.91</v>
      </c>
      <c r="K82" s="51">
        <f t="shared" si="83"/>
        <v>0.95316732577173102</v>
      </c>
      <c r="L82" s="51">
        <f t="shared" si="73"/>
        <v>5.0370013112480905</v>
      </c>
      <c r="M82" s="51">
        <f t="shared" si="84"/>
        <v>5.056001929541587</v>
      </c>
      <c r="N82" s="44"/>
      <c r="O82" s="40"/>
      <c r="P82" s="41" t="s">
        <v>3</v>
      </c>
      <c r="Q82" s="42">
        <v>610.58000000000004</v>
      </c>
      <c r="R82" s="51">
        <f t="shared" ref="R82:R87" si="86">((Q82/Q81)-1)*100</f>
        <v>0.13612136121361473</v>
      </c>
      <c r="S82" s="51">
        <f t="shared" si="74"/>
        <v>3.7307600829057819</v>
      </c>
      <c r="T82" s="51">
        <f>((Q82/Q70)-1)*100</f>
        <v>3.7307600829057819</v>
      </c>
    </row>
    <row r="83" spans="1:20" s="6" customFormat="1" ht="12.75" customHeight="1" x14ac:dyDescent="0.2">
      <c r="A83" s="56"/>
      <c r="B83" s="45" t="s">
        <v>4</v>
      </c>
      <c r="C83" s="42">
        <v>725.85</v>
      </c>
      <c r="D83" s="51">
        <f t="shared" si="81"/>
        <v>0.2292216131125846</v>
      </c>
      <c r="E83" s="51">
        <f t="shared" si="72"/>
        <v>4.6753096923986659</v>
      </c>
      <c r="F83" s="51">
        <f t="shared" si="82"/>
        <v>4.6753096923986659</v>
      </c>
      <c r="G83" s="55"/>
      <c r="H83" s="56"/>
      <c r="I83" s="45" t="s">
        <v>4</v>
      </c>
      <c r="J83" s="42">
        <v>696.91</v>
      </c>
      <c r="K83" s="51">
        <f t="shared" si="83"/>
        <v>0</v>
      </c>
      <c r="L83" s="51">
        <f t="shared" si="73"/>
        <v>5.0370013112480905</v>
      </c>
      <c r="M83" s="51">
        <f t="shared" si="84"/>
        <v>5.0370013112480905</v>
      </c>
      <c r="N83" s="44"/>
      <c r="O83" s="56"/>
      <c r="P83" s="45" t="s">
        <v>4</v>
      </c>
      <c r="Q83" s="42">
        <v>611.5</v>
      </c>
      <c r="R83" s="51">
        <f t="shared" si="86"/>
        <v>0.15067640604016219</v>
      </c>
      <c r="S83" s="51">
        <f t="shared" si="74"/>
        <v>3.8870578641568398</v>
      </c>
      <c r="T83" s="51">
        <f t="shared" ref="T83:T87" si="87">((Q83/Q71)-1)*100</f>
        <v>3.8870578641568398</v>
      </c>
    </row>
    <row r="84" spans="1:20" s="6" customFormat="1" ht="12.75" customHeight="1" x14ac:dyDescent="0.2">
      <c r="A84" s="49">
        <v>2020</v>
      </c>
      <c r="B84" s="52" t="s">
        <v>27</v>
      </c>
      <c r="C84" s="53">
        <v>729.32</v>
      </c>
      <c r="D84" s="54">
        <f t="shared" si="81"/>
        <v>0.47806020527658699</v>
      </c>
      <c r="E84" s="54">
        <f>((C84/C$83)-1)*100</f>
        <v>0.47806020527658699</v>
      </c>
      <c r="F84" s="54">
        <f t="shared" si="82"/>
        <v>4.7858507780060622</v>
      </c>
      <c r="G84" s="55"/>
      <c r="H84" s="49">
        <v>2020</v>
      </c>
      <c r="I84" s="52" t="s">
        <v>27</v>
      </c>
      <c r="J84" s="53">
        <v>697.21</v>
      </c>
      <c r="K84" s="54">
        <f t="shared" si="83"/>
        <v>4.304716534417885E-2</v>
      </c>
      <c r="L84" s="54">
        <f>((J84/J$83)-1)*100</f>
        <v>4.304716534417885E-2</v>
      </c>
      <c r="M84" s="54">
        <f t="shared" si="84"/>
        <v>5.0584654330661172</v>
      </c>
      <c r="N84" s="44"/>
      <c r="O84" s="49">
        <v>2020</v>
      </c>
      <c r="P84" s="52" t="s">
        <v>27</v>
      </c>
      <c r="Q84" s="53">
        <v>612.26</v>
      </c>
      <c r="R84" s="54">
        <f t="shared" si="86"/>
        <v>0.12428454619788365</v>
      </c>
      <c r="S84" s="54">
        <f t="shared" ref="S84:S87" si="88">((Q84/Q$83)-1)*100</f>
        <v>0.12428454619788365</v>
      </c>
      <c r="T84" s="54">
        <f t="shared" si="87"/>
        <v>3.6025517369747906</v>
      </c>
    </row>
    <row r="85" spans="1:20" s="6" customFormat="1" ht="12.75" customHeight="1" x14ac:dyDescent="0.2">
      <c r="A85" s="40"/>
      <c r="B85" s="41" t="s">
        <v>28</v>
      </c>
      <c r="C85" s="42">
        <v>731.79</v>
      </c>
      <c r="D85" s="51">
        <f>((C85/C84)-1)*100</f>
        <v>0.33867163933525291</v>
      </c>
      <c r="E85" s="51">
        <f>((C85/C$83)-1)*100</f>
        <v>0.81835089894606305</v>
      </c>
      <c r="F85" s="51">
        <f>((C85/C73)-1)*100</f>
        <v>5.2617194804447376</v>
      </c>
      <c r="G85" s="55"/>
      <c r="H85" s="40"/>
      <c r="I85" s="41" t="s">
        <v>28</v>
      </c>
      <c r="J85" s="42">
        <v>697.36</v>
      </c>
      <c r="K85" s="51">
        <f>((J85/J84)-1)*100</f>
        <v>2.1514321366589151E-2</v>
      </c>
      <c r="L85" s="51">
        <f>((J85/J$83)-1)*100</f>
        <v>6.4570748016246071E-2</v>
      </c>
      <c r="M85" s="51">
        <f>((J85/J73)-1)*100</f>
        <v>5.0715684797348226</v>
      </c>
      <c r="N85" s="44"/>
      <c r="O85" s="40"/>
      <c r="P85" s="41" t="s">
        <v>28</v>
      </c>
      <c r="Q85" s="42">
        <v>624.79</v>
      </c>
      <c r="R85" s="51">
        <f>((Q85/Q84)-1)*100</f>
        <v>2.0465161859340775</v>
      </c>
      <c r="S85" s="51">
        <f>((Q85/Q$83)-1)*100</f>
        <v>2.1733442354864962</v>
      </c>
      <c r="T85" s="51">
        <f>((Q85/Q73)-1)*100</f>
        <v>5.6512843059336682</v>
      </c>
    </row>
    <row r="86" spans="1:20" s="6" customFormat="1" ht="12.75" customHeight="1" x14ac:dyDescent="0.2">
      <c r="A86" s="40"/>
      <c r="B86" s="41" t="s">
        <v>29</v>
      </c>
      <c r="C86" s="42">
        <v>733.73</v>
      </c>
      <c r="D86" s="51">
        <f>((C86/C85)-1)*100</f>
        <v>0.2651033766517763</v>
      </c>
      <c r="E86" s="51">
        <f>((C86/C$83)-1)*100</f>
        <v>1.0856237514637934</v>
      </c>
      <c r="F86" s="51">
        <f>((C86/C74)-1)*100</f>
        <v>4.8320498349787799</v>
      </c>
      <c r="G86" s="55"/>
      <c r="H86" s="40"/>
      <c r="I86" s="41" t="s">
        <v>29</v>
      </c>
      <c r="J86" s="42">
        <v>697.45</v>
      </c>
      <c r="K86" s="51">
        <f>((J86/J85)-1)*100</f>
        <v>1.2905816221175925E-2</v>
      </c>
      <c r="L86" s="51">
        <f>((J86/J$83)-1)*100</f>
        <v>7.7484897619495285E-2</v>
      </c>
      <c r="M86" s="51">
        <f>((J86/J74)-1)*100</f>
        <v>4.1280979396834949</v>
      </c>
      <c r="N86" s="44"/>
      <c r="O86" s="40"/>
      <c r="P86" s="41" t="s">
        <v>29</v>
      </c>
      <c r="Q86" s="42">
        <v>624.79</v>
      </c>
      <c r="R86" s="51">
        <f>((Q86/Q85)-1)*100</f>
        <v>0</v>
      </c>
      <c r="S86" s="51">
        <f>((Q86/Q$83)-1)*100</f>
        <v>2.1733442354864962</v>
      </c>
      <c r="T86" s="51">
        <f>((Q86/Q74)-1)*100</f>
        <v>5.6512843059336682</v>
      </c>
    </row>
    <row r="87" spans="1:20" s="6" customFormat="1" ht="12.75" customHeight="1" x14ac:dyDescent="0.2">
      <c r="A87" s="40"/>
      <c r="B87" s="41" t="s">
        <v>30</v>
      </c>
      <c r="C87" s="42">
        <v>731.22</v>
      </c>
      <c r="D87" s="51">
        <f t="shared" si="81"/>
        <v>-0.34208768893189134</v>
      </c>
      <c r="E87" s="51">
        <f t="shared" ref="E87:E95" si="89">((C87/C$83)-1)*100</f>
        <v>0.7398222773300267</v>
      </c>
      <c r="F87" s="51">
        <f t="shared" si="82"/>
        <v>4.7608131921660801</v>
      </c>
      <c r="G87" s="55"/>
      <c r="H87" s="40"/>
      <c r="I87" s="41" t="s">
        <v>30</v>
      </c>
      <c r="J87" s="42">
        <v>697.66</v>
      </c>
      <c r="K87" s="51">
        <f t="shared" si="83"/>
        <v>3.010968528209812E-2</v>
      </c>
      <c r="L87" s="51">
        <f t="shared" ref="L87:L95" si="90">((J87/J$83)-1)*100</f>
        <v>0.10761791336040272</v>
      </c>
      <c r="M87" s="51">
        <f t="shared" si="84"/>
        <v>4.1361295619075866</v>
      </c>
      <c r="N87" s="44"/>
      <c r="O87" s="40"/>
      <c r="P87" s="41" t="s">
        <v>30</v>
      </c>
      <c r="Q87" s="42">
        <v>623.84</v>
      </c>
      <c r="R87" s="51">
        <f t="shared" si="86"/>
        <v>-0.15205108916594989</v>
      </c>
      <c r="S87" s="51">
        <f t="shared" si="88"/>
        <v>2.0179885527391805</v>
      </c>
      <c r="T87" s="51">
        <f t="shared" si="87"/>
        <v>5.4033048356030067</v>
      </c>
    </row>
    <row r="88" spans="1:20" s="6" customFormat="1" ht="12.75" customHeight="1" x14ac:dyDescent="0.2">
      <c r="A88" s="40"/>
      <c r="B88" s="41" t="s">
        <v>31</v>
      </c>
      <c r="C88" s="42">
        <v>731.82</v>
      </c>
      <c r="D88" s="51">
        <f>((C88/C87)-1)*100</f>
        <v>8.2054648395835095E-2</v>
      </c>
      <c r="E88" s="51">
        <f>((C88/C$83)-1)*100</f>
        <v>0.82248398429427549</v>
      </c>
      <c r="F88" s="51">
        <f>((C88/C76)-1)*100</f>
        <v>4.4099813100112906</v>
      </c>
      <c r="G88" s="55"/>
      <c r="H88" s="40"/>
      <c r="I88" s="41" t="s">
        <v>31</v>
      </c>
      <c r="J88" s="42">
        <v>697.81</v>
      </c>
      <c r="K88" s="51">
        <f>((J88/J87)-1)*100</f>
        <v>2.1500444342503755E-2</v>
      </c>
      <c r="L88" s="51">
        <f>((J88/J$83)-1)*100</f>
        <v>0.12914149603249214</v>
      </c>
      <c r="M88" s="51">
        <f>((J88/J76)-1)*100</f>
        <v>4.1367577489590746</v>
      </c>
      <c r="N88" s="44"/>
      <c r="O88" s="40"/>
      <c r="P88" s="41" t="s">
        <v>31</v>
      </c>
      <c r="Q88" s="42">
        <v>623.84</v>
      </c>
      <c r="R88" s="51">
        <f>((Q88/Q87)-1)*100</f>
        <v>0</v>
      </c>
      <c r="S88" s="51">
        <f t="shared" ref="S88:S95" si="91">((Q88/Q$83)-1)*100</f>
        <v>2.0179885527391805</v>
      </c>
      <c r="T88" s="51">
        <f>((Q88/Q76)-1)*100</f>
        <v>4.1486502278835991</v>
      </c>
    </row>
    <row r="89" spans="1:20" s="6" customFormat="1" ht="12.75" customHeight="1" x14ac:dyDescent="0.2">
      <c r="A89" s="40"/>
      <c r="B89" s="41" t="s">
        <v>32</v>
      </c>
      <c r="C89" s="42">
        <v>736.81</v>
      </c>
      <c r="D89" s="51">
        <f>((C89/C88)-1)*100</f>
        <v>0.681861659971017</v>
      </c>
      <c r="E89" s="51">
        <f>((C89/C$83)-1)*100</f>
        <v>1.5099538472135965</v>
      </c>
      <c r="F89" s="51">
        <f>((C89/C77)-1)*100</f>
        <v>3.9590828924162214</v>
      </c>
      <c r="G89" s="55"/>
      <c r="H89" s="40"/>
      <c r="I89" s="41" t="s">
        <v>32</v>
      </c>
      <c r="J89" s="42">
        <v>697.96</v>
      </c>
      <c r="K89" s="51">
        <f>((J89/J88)-1)*100</f>
        <v>2.1495822645145601E-2</v>
      </c>
      <c r="L89" s="51">
        <f>((J89/J$83)-1)*100</f>
        <v>0.15066507870458157</v>
      </c>
      <c r="M89" s="51">
        <f>((J89/J77)-1)*100</f>
        <v>4.1482631013489479</v>
      </c>
      <c r="N89" s="44"/>
      <c r="O89" s="40"/>
      <c r="P89" s="41" t="s">
        <v>32</v>
      </c>
      <c r="Q89" s="42">
        <v>626.09</v>
      </c>
      <c r="R89" s="51">
        <f>((Q89/Q88)-1)*100</f>
        <v>0.36066940241088474</v>
      </c>
      <c r="S89" s="51">
        <f t="shared" si="91"/>
        <v>2.3859362224039282</v>
      </c>
      <c r="T89" s="51">
        <f>((Q89/Q77)-1)*100</f>
        <v>2.9617813445599328</v>
      </c>
    </row>
    <row r="90" spans="1:20" s="6" customFormat="1" ht="12.75" customHeight="1" x14ac:dyDescent="0.2">
      <c r="A90" s="40"/>
      <c r="B90" s="41" t="s">
        <v>33</v>
      </c>
      <c r="C90" s="42">
        <v>739.52</v>
      </c>
      <c r="D90" s="51">
        <f>((C90/C89)-1)*100</f>
        <v>0.36780173993296028</v>
      </c>
      <c r="E90" s="51">
        <f>((C90/C$83)-1)*100</f>
        <v>1.8833092236687943</v>
      </c>
      <c r="F90" s="51">
        <f>((C90/C78)-1)*100</f>
        <v>3.5452254270512462</v>
      </c>
      <c r="G90" s="55"/>
      <c r="H90" s="40"/>
      <c r="I90" s="41" t="s">
        <v>33</v>
      </c>
      <c r="J90" s="42">
        <v>698.02</v>
      </c>
      <c r="K90" s="51">
        <f>((J90/J89)-1)*100</f>
        <v>8.5964811737060387E-3</v>
      </c>
      <c r="L90" s="51">
        <f>((J90/J$83)-1)*100</f>
        <v>0.15927451177339957</v>
      </c>
      <c r="M90" s="51">
        <f>((J90/J78)-1)*100</f>
        <v>3.5438268583210863</v>
      </c>
      <c r="N90" s="44"/>
      <c r="O90" s="40"/>
      <c r="P90" s="41" t="s">
        <v>33</v>
      </c>
      <c r="Q90" s="42">
        <v>626.25</v>
      </c>
      <c r="R90" s="51">
        <f>((Q90/Q89)-1)*100</f>
        <v>2.5555431327761724E-2</v>
      </c>
      <c r="S90" s="51">
        <f>((Q90/Q$83)-1)*100</f>
        <v>2.4121013900245236</v>
      </c>
      <c r="T90" s="51">
        <f>((Q90/Q78)-1)*100</f>
        <v>2.9880936718852613</v>
      </c>
    </row>
    <row r="91" spans="1:20" s="6" customFormat="1" ht="12.75" customHeight="1" x14ac:dyDescent="0.2">
      <c r="A91" s="40"/>
      <c r="B91" s="41" t="s">
        <v>34</v>
      </c>
      <c r="C91" s="42">
        <v>741.16</v>
      </c>
      <c r="D91" s="51">
        <f>((C91/C90)-1)*100</f>
        <v>0.22176546949372877</v>
      </c>
      <c r="E91" s="51">
        <f>((C91/C$83)-1)*100</f>
        <v>2.1092512227044002</v>
      </c>
      <c r="F91" s="51">
        <f>((C91/C79)-1)*100</f>
        <v>2.6921424909592151</v>
      </c>
      <c r="G91" s="55"/>
      <c r="H91" s="40"/>
      <c r="I91" s="41" t="s">
        <v>34</v>
      </c>
      <c r="J91" s="42">
        <v>702.78</v>
      </c>
      <c r="K91" s="51">
        <f>((J91/J90)-1)*100</f>
        <v>0.68192888455917977</v>
      </c>
      <c r="L91" s="51">
        <f>((J91/J$83)-1)*100</f>
        <v>0.84228953523410866</v>
      </c>
      <c r="M91" s="51">
        <f>((J91/J79)-1)*100</f>
        <v>3.0620325560932748</v>
      </c>
      <c r="N91" s="44"/>
      <c r="O91" s="40"/>
      <c r="P91" s="41" t="s">
        <v>34</v>
      </c>
      <c r="Q91" s="42">
        <v>627.25</v>
      </c>
      <c r="R91" s="51">
        <f>((Q91/Q90)-1)*100</f>
        <v>0.15968063872255911</v>
      </c>
      <c r="S91" s="51">
        <f>((Q91/Q$83)-1)*100</f>
        <v>2.5756336876533226</v>
      </c>
      <c r="T91" s="51">
        <f>((Q91/Q79)-1)*100</f>
        <v>3.1525457176687199</v>
      </c>
    </row>
    <row r="92" spans="1:20" s="6" customFormat="1" ht="12.75" hidden="1" customHeight="1" x14ac:dyDescent="0.2">
      <c r="A92" s="40"/>
      <c r="B92" s="41" t="s">
        <v>35</v>
      </c>
      <c r="C92" s="42"/>
      <c r="D92" s="51">
        <f t="shared" ref="D92:D95" si="92">((C92/C91)-1)*100</f>
        <v>-100</v>
      </c>
      <c r="E92" s="54">
        <f t="shared" si="89"/>
        <v>-100</v>
      </c>
      <c r="F92" s="51">
        <f t="shared" ref="F92:F95" si="93">((C92/C80)-1)*100</f>
        <v>-100</v>
      </c>
      <c r="G92" s="55"/>
      <c r="H92" s="40"/>
      <c r="I92" s="41" t="s">
        <v>35</v>
      </c>
      <c r="J92" s="42"/>
      <c r="K92" s="51">
        <f t="shared" ref="K92:K95" si="94">((J92/J91)-1)*100</f>
        <v>-100</v>
      </c>
      <c r="L92" s="54">
        <f t="shared" si="90"/>
        <v>-100</v>
      </c>
      <c r="M92" s="51">
        <f t="shared" ref="M92:M95" si="95">((J92/J80)-1)*100</f>
        <v>-100</v>
      </c>
      <c r="N92" s="44"/>
      <c r="O92" s="40"/>
      <c r="P92" s="41" t="s">
        <v>35</v>
      </c>
      <c r="Q92" s="42"/>
      <c r="R92" s="51">
        <f t="shared" ref="R91:R92" si="96">((Q92/Q91)-1)*100</f>
        <v>-100</v>
      </c>
      <c r="S92" s="54">
        <f t="shared" si="91"/>
        <v>-100</v>
      </c>
      <c r="T92" s="51">
        <f t="shared" ref="T92" si="97">((Q92/Q80)-1)*100</f>
        <v>-100</v>
      </c>
    </row>
    <row r="93" spans="1:20" s="6" customFormat="1" ht="12.75" hidden="1" customHeight="1" x14ac:dyDescent="0.2">
      <c r="A93" s="40"/>
      <c r="B93" s="41" t="s">
        <v>36</v>
      </c>
      <c r="C93" s="42"/>
      <c r="D93" s="51" t="e">
        <f t="shared" si="92"/>
        <v>#DIV/0!</v>
      </c>
      <c r="E93" s="51">
        <f t="shared" si="89"/>
        <v>-100</v>
      </c>
      <c r="F93" s="51">
        <f t="shared" si="93"/>
        <v>-100</v>
      </c>
      <c r="G93" s="55"/>
      <c r="H93" s="40"/>
      <c r="I93" s="41" t="s">
        <v>36</v>
      </c>
      <c r="J93" s="42"/>
      <c r="K93" s="51" t="e">
        <f t="shared" si="94"/>
        <v>#DIV/0!</v>
      </c>
      <c r="L93" s="51">
        <f t="shared" si="90"/>
        <v>-100</v>
      </c>
      <c r="M93" s="51">
        <f t="shared" si="95"/>
        <v>-100</v>
      </c>
      <c r="N93" s="44"/>
      <c r="O93" s="40"/>
      <c r="P93" s="41" t="s">
        <v>36</v>
      </c>
      <c r="Q93" s="42"/>
      <c r="R93" s="51" t="e">
        <f>((Q93/Q92)-1)*100</f>
        <v>#DIV/0!</v>
      </c>
      <c r="S93" s="51">
        <f t="shared" si="91"/>
        <v>-100</v>
      </c>
      <c r="T93" s="51">
        <f>((Q93/Q81)-1)*100</f>
        <v>-100</v>
      </c>
    </row>
    <row r="94" spans="1:20" s="6" customFormat="1" ht="12.75" hidden="1" customHeight="1" x14ac:dyDescent="0.2">
      <c r="A94" s="40"/>
      <c r="B94" s="41" t="s">
        <v>3</v>
      </c>
      <c r="C94" s="42"/>
      <c r="D94" s="51" t="e">
        <f t="shared" si="92"/>
        <v>#DIV/0!</v>
      </c>
      <c r="E94" s="54">
        <f t="shared" si="89"/>
        <v>-100</v>
      </c>
      <c r="F94" s="51">
        <f t="shared" si="93"/>
        <v>-100</v>
      </c>
      <c r="G94" s="55"/>
      <c r="H94" s="40"/>
      <c r="I94" s="41" t="s">
        <v>3</v>
      </c>
      <c r="J94" s="42"/>
      <c r="K94" s="51" t="e">
        <f t="shared" si="94"/>
        <v>#DIV/0!</v>
      </c>
      <c r="L94" s="54">
        <f t="shared" si="90"/>
        <v>-100</v>
      </c>
      <c r="M94" s="51">
        <f t="shared" si="95"/>
        <v>-100</v>
      </c>
      <c r="N94" s="44"/>
      <c r="O94" s="40"/>
      <c r="P94" s="41" t="s">
        <v>3</v>
      </c>
      <c r="Q94" s="42"/>
      <c r="R94" s="51" t="e">
        <f t="shared" ref="R94:R95" si="98">((Q94/Q93)-1)*100</f>
        <v>#DIV/0!</v>
      </c>
      <c r="S94" s="54">
        <f t="shared" si="91"/>
        <v>-100</v>
      </c>
      <c r="T94" s="51">
        <f>((Q94/Q82)-1)*100</f>
        <v>-100</v>
      </c>
    </row>
    <row r="95" spans="1:20" s="6" customFormat="1" ht="12.75" hidden="1" customHeight="1" x14ac:dyDescent="0.2">
      <c r="A95" s="56"/>
      <c r="B95" s="45" t="s">
        <v>4</v>
      </c>
      <c r="C95" s="42"/>
      <c r="D95" s="51" t="e">
        <f t="shared" si="92"/>
        <v>#DIV/0!</v>
      </c>
      <c r="E95" s="51">
        <f t="shared" si="89"/>
        <v>-100</v>
      </c>
      <c r="F95" s="51">
        <f t="shared" si="93"/>
        <v>-100</v>
      </c>
      <c r="G95" s="55"/>
      <c r="H95" s="56"/>
      <c r="I95" s="45" t="s">
        <v>4</v>
      </c>
      <c r="J95" s="42"/>
      <c r="K95" s="51" t="e">
        <f t="shared" si="94"/>
        <v>#DIV/0!</v>
      </c>
      <c r="L95" s="51">
        <f t="shared" si="90"/>
        <v>-100</v>
      </c>
      <c r="M95" s="51">
        <f t="shared" si="95"/>
        <v>-100</v>
      </c>
      <c r="N95" s="44"/>
      <c r="O95" s="56"/>
      <c r="P95" s="45" t="s">
        <v>4</v>
      </c>
      <c r="Q95" s="42"/>
      <c r="R95" s="51" t="e">
        <f t="shared" si="98"/>
        <v>#DIV/0!</v>
      </c>
      <c r="S95" s="51">
        <f t="shared" si="91"/>
        <v>-100</v>
      </c>
      <c r="T95" s="51">
        <f t="shared" ref="T95" si="99">((Q95/Q83)-1)*100</f>
        <v>-100</v>
      </c>
    </row>
    <row r="96" spans="1:20" s="20" customFormat="1" ht="12.75" customHeight="1" x14ac:dyDescent="0.2">
      <c r="A96" s="11"/>
      <c r="B96" s="12"/>
      <c r="C96" s="13"/>
      <c r="D96" s="14"/>
      <c r="E96" s="14"/>
      <c r="F96" s="13"/>
      <c r="G96" s="6"/>
      <c r="H96" s="23"/>
      <c r="I96" s="12"/>
      <c r="J96" s="13"/>
      <c r="K96" s="14"/>
      <c r="L96" s="14"/>
      <c r="M96" s="15"/>
      <c r="N96" s="6"/>
      <c r="O96" s="23"/>
      <c r="P96" s="12"/>
      <c r="Q96" s="13"/>
      <c r="R96" s="14"/>
      <c r="S96" s="14"/>
      <c r="T96" s="15"/>
    </row>
    <row r="97" spans="1:20" s="20" customFormat="1" ht="12.75" customHeight="1" x14ac:dyDescent="0.2">
      <c r="A97" s="61" t="s">
        <v>10</v>
      </c>
      <c r="B97" s="61"/>
      <c r="C97" s="61"/>
      <c r="D97" s="61"/>
      <c r="E97" s="61"/>
      <c r="F97" s="61"/>
      <c r="G97" s="2"/>
      <c r="H97" s="61" t="s">
        <v>11</v>
      </c>
      <c r="I97" s="61"/>
      <c r="J97" s="61"/>
      <c r="K97" s="61"/>
      <c r="L97" s="61"/>
      <c r="M97" s="61"/>
      <c r="N97" s="2"/>
      <c r="O97" s="61" t="s">
        <v>12</v>
      </c>
      <c r="P97" s="61"/>
      <c r="Q97" s="61"/>
      <c r="R97" s="61"/>
      <c r="S97" s="61"/>
      <c r="T97" s="61"/>
    </row>
    <row r="98" spans="1:20" s="20" customFormat="1" ht="12.75" customHeight="1" x14ac:dyDescent="0.2">
      <c r="A98" s="28" t="s">
        <v>0</v>
      </c>
      <c r="B98" s="29"/>
      <c r="C98" s="67" t="s">
        <v>17</v>
      </c>
      <c r="D98" s="65" t="s">
        <v>18</v>
      </c>
      <c r="E98" s="66"/>
      <c r="F98" s="66"/>
      <c r="G98" s="9"/>
      <c r="H98" s="28" t="s">
        <v>0</v>
      </c>
      <c r="I98" s="29"/>
      <c r="J98" s="67" t="s">
        <v>17</v>
      </c>
      <c r="K98" s="65" t="s">
        <v>18</v>
      </c>
      <c r="L98" s="66"/>
      <c r="M98" s="66"/>
      <c r="N98" s="1"/>
      <c r="O98" s="28" t="s">
        <v>0</v>
      </c>
      <c r="P98" s="29"/>
      <c r="Q98" s="67" t="s">
        <v>17</v>
      </c>
      <c r="R98" s="65" t="s">
        <v>18</v>
      </c>
      <c r="S98" s="66"/>
      <c r="T98" s="66"/>
    </row>
    <row r="99" spans="1:20" ht="12.75" customHeight="1" x14ac:dyDescent="0.2">
      <c r="A99" s="32" t="s">
        <v>1</v>
      </c>
      <c r="B99" s="33"/>
      <c r="C99" s="69"/>
      <c r="D99" s="67" t="s">
        <v>19</v>
      </c>
      <c r="E99" s="65" t="s">
        <v>20</v>
      </c>
      <c r="F99" s="66"/>
      <c r="G99" s="9"/>
      <c r="H99" s="32" t="s">
        <v>1</v>
      </c>
      <c r="I99" s="33"/>
      <c r="J99" s="69"/>
      <c r="K99" s="67" t="s">
        <v>19</v>
      </c>
      <c r="L99" s="65" t="s">
        <v>20</v>
      </c>
      <c r="M99" s="66"/>
      <c r="N99" s="1"/>
      <c r="O99" s="32" t="s">
        <v>1</v>
      </c>
      <c r="P99" s="33"/>
      <c r="Q99" s="69"/>
      <c r="R99" s="67" t="s">
        <v>19</v>
      </c>
      <c r="S99" s="65" t="s">
        <v>20</v>
      </c>
      <c r="T99" s="66"/>
    </row>
    <row r="100" spans="1:20" ht="12.75" customHeight="1" x14ac:dyDescent="0.2">
      <c r="A100" s="34" t="s">
        <v>2</v>
      </c>
      <c r="B100" s="35"/>
      <c r="C100" s="68"/>
      <c r="D100" s="68"/>
      <c r="E100" s="30" t="s">
        <v>21</v>
      </c>
      <c r="F100" s="31" t="s">
        <v>22</v>
      </c>
      <c r="G100" s="9"/>
      <c r="H100" s="34" t="s">
        <v>2</v>
      </c>
      <c r="I100" s="35"/>
      <c r="J100" s="68"/>
      <c r="K100" s="68"/>
      <c r="L100" s="30" t="s">
        <v>21</v>
      </c>
      <c r="M100" s="31" t="s">
        <v>22</v>
      </c>
      <c r="N100" s="1"/>
      <c r="O100" s="34" t="s">
        <v>2</v>
      </c>
      <c r="P100" s="35"/>
      <c r="Q100" s="68"/>
      <c r="R100" s="68"/>
      <c r="S100" s="30" t="s">
        <v>21</v>
      </c>
      <c r="T100" s="31" t="s">
        <v>22</v>
      </c>
    </row>
    <row r="101" spans="1:20" ht="12.75" customHeight="1" x14ac:dyDescent="0.2">
      <c r="A101" s="49">
        <v>2013</v>
      </c>
      <c r="B101" s="41" t="s">
        <v>3</v>
      </c>
      <c r="C101" s="42">
        <v>423.41</v>
      </c>
      <c r="D101" s="51" t="s">
        <v>8</v>
      </c>
      <c r="E101" s="43" t="s">
        <v>8</v>
      </c>
      <c r="F101" s="43" t="s">
        <v>8</v>
      </c>
      <c r="G101" s="44"/>
      <c r="H101" s="40"/>
      <c r="I101" s="41" t="s">
        <v>3</v>
      </c>
      <c r="J101" s="42">
        <v>539.91999999999996</v>
      </c>
      <c r="K101" s="51" t="s">
        <v>8</v>
      </c>
      <c r="L101" s="43" t="s">
        <v>8</v>
      </c>
      <c r="M101" s="43" t="s">
        <v>8</v>
      </c>
      <c r="N101" s="44"/>
      <c r="O101" s="40"/>
      <c r="P101" s="41" t="s">
        <v>3</v>
      </c>
      <c r="Q101" s="42">
        <v>536.70000000000005</v>
      </c>
      <c r="R101" s="51" t="s">
        <v>8</v>
      </c>
      <c r="S101" s="43" t="s">
        <v>8</v>
      </c>
      <c r="T101" s="43" t="s">
        <v>8</v>
      </c>
    </row>
    <row r="102" spans="1:20" ht="12.75" customHeight="1" x14ac:dyDescent="0.2">
      <c r="A102" s="40"/>
      <c r="B102" s="45" t="s">
        <v>4</v>
      </c>
      <c r="C102" s="46">
        <v>421.13</v>
      </c>
      <c r="D102" s="51">
        <f t="shared" ref="D102:D107" si="100">((C102/C101)-1)*100</f>
        <v>-0.53848515623156068</v>
      </c>
      <c r="E102" s="47" t="s">
        <v>8</v>
      </c>
      <c r="F102" s="47" t="s">
        <v>8</v>
      </c>
      <c r="G102" s="48"/>
      <c r="H102" s="40"/>
      <c r="I102" s="45" t="s">
        <v>4</v>
      </c>
      <c r="J102" s="46">
        <v>541.01</v>
      </c>
      <c r="K102" s="51">
        <f t="shared" ref="K102:K107" si="101">((J102/J101)-1)*100</f>
        <v>0.20188176026079141</v>
      </c>
      <c r="L102" s="47" t="s">
        <v>8</v>
      </c>
      <c r="M102" s="47" t="s">
        <v>8</v>
      </c>
      <c r="N102" s="44"/>
      <c r="O102" s="40"/>
      <c r="P102" s="45" t="s">
        <v>4</v>
      </c>
      <c r="Q102" s="46">
        <v>536.83000000000004</v>
      </c>
      <c r="R102" s="51">
        <f t="shared" ref="R102:R107" si="102">((Q102/Q101)-1)*100</f>
        <v>2.4222098006343451E-2</v>
      </c>
      <c r="S102" s="47" t="s">
        <v>8</v>
      </c>
      <c r="T102" s="47" t="s">
        <v>8</v>
      </c>
    </row>
    <row r="103" spans="1:20" ht="12.75" customHeight="1" x14ac:dyDescent="0.2">
      <c r="A103" s="49">
        <v>2014</v>
      </c>
      <c r="B103" s="52" t="s">
        <v>27</v>
      </c>
      <c r="C103" s="53">
        <v>431.26</v>
      </c>
      <c r="D103" s="54">
        <f t="shared" si="100"/>
        <v>2.4054330016859415</v>
      </c>
      <c r="E103" s="54">
        <f t="shared" ref="E103:E114" si="103">((C103/C$102)-1)*100</f>
        <v>2.4054330016859415</v>
      </c>
      <c r="F103" s="54" t="s">
        <v>8</v>
      </c>
      <c r="G103" s="44"/>
      <c r="H103" s="49">
        <f>A103</f>
        <v>2014</v>
      </c>
      <c r="I103" s="52" t="s">
        <v>27</v>
      </c>
      <c r="J103" s="53">
        <v>545.22</v>
      </c>
      <c r="K103" s="54">
        <f t="shared" si="101"/>
        <v>0.77817415574574778</v>
      </c>
      <c r="L103" s="54">
        <f>((J103/J$102)-1)*100</f>
        <v>0.77817415574574778</v>
      </c>
      <c r="M103" s="54" t="s">
        <v>8</v>
      </c>
      <c r="N103" s="44"/>
      <c r="O103" s="49">
        <f>A103</f>
        <v>2014</v>
      </c>
      <c r="P103" s="52" t="s">
        <v>27</v>
      </c>
      <c r="Q103" s="53">
        <v>541.92999999999995</v>
      </c>
      <c r="R103" s="54">
        <f t="shared" si="102"/>
        <v>0.95002142205165008</v>
      </c>
      <c r="S103" s="54">
        <f t="shared" ref="S103:S114" si="104">((Q103/Q$102)-1)*100</f>
        <v>0.95002142205165008</v>
      </c>
      <c r="T103" s="54" t="s">
        <v>8</v>
      </c>
    </row>
    <row r="104" spans="1:20" ht="12.75" customHeight="1" x14ac:dyDescent="0.2">
      <c r="A104" s="40"/>
      <c r="B104" s="41" t="s">
        <v>28</v>
      </c>
      <c r="C104" s="42">
        <v>431.26</v>
      </c>
      <c r="D104" s="51">
        <f t="shared" si="100"/>
        <v>0</v>
      </c>
      <c r="E104" s="51">
        <f t="shared" si="103"/>
        <v>2.4054330016859415</v>
      </c>
      <c r="F104" s="51" t="s">
        <v>8</v>
      </c>
      <c r="G104" s="44"/>
      <c r="H104" s="40"/>
      <c r="I104" s="41" t="s">
        <v>28</v>
      </c>
      <c r="J104" s="42">
        <v>546.36</v>
      </c>
      <c r="K104" s="51">
        <f t="shared" si="101"/>
        <v>0.20908990866073118</v>
      </c>
      <c r="L104" s="51">
        <f>((J104/J$102)-1)*100</f>
        <v>0.98889114803792921</v>
      </c>
      <c r="M104" s="51" t="s">
        <v>8</v>
      </c>
      <c r="N104" s="44"/>
      <c r="O104" s="40"/>
      <c r="P104" s="41" t="s">
        <v>28</v>
      </c>
      <c r="Q104" s="42">
        <v>542.67999999999995</v>
      </c>
      <c r="R104" s="51">
        <f t="shared" si="102"/>
        <v>0.13839425756094759</v>
      </c>
      <c r="S104" s="51">
        <f t="shared" si="104"/>
        <v>1.0897304547063058</v>
      </c>
      <c r="T104" s="51" t="s">
        <v>8</v>
      </c>
    </row>
    <row r="105" spans="1:20" ht="12.75" customHeight="1" x14ac:dyDescent="0.2">
      <c r="A105" s="40"/>
      <c r="B105" s="41" t="s">
        <v>29</v>
      </c>
      <c r="C105" s="42">
        <v>431.26</v>
      </c>
      <c r="D105" s="51">
        <f t="shared" si="100"/>
        <v>0</v>
      </c>
      <c r="E105" s="51">
        <f t="shared" si="103"/>
        <v>2.4054330016859415</v>
      </c>
      <c r="F105" s="51" t="s">
        <v>8</v>
      </c>
      <c r="G105" s="44"/>
      <c r="H105" s="40"/>
      <c r="I105" s="41" t="s">
        <v>29</v>
      </c>
      <c r="J105" s="42">
        <v>554.15</v>
      </c>
      <c r="K105" s="51">
        <f t="shared" si="101"/>
        <v>1.4257998389340276</v>
      </c>
      <c r="L105" s="51">
        <f>((J105/J$102)-1)*100</f>
        <v>2.4287905953679134</v>
      </c>
      <c r="M105" s="51" t="s">
        <v>8</v>
      </c>
      <c r="N105" s="44"/>
      <c r="O105" s="40"/>
      <c r="P105" s="41" t="s">
        <v>29</v>
      </c>
      <c r="Q105" s="42">
        <v>542.73</v>
      </c>
      <c r="R105" s="51">
        <f t="shared" si="102"/>
        <v>9.2135328370490654E-3</v>
      </c>
      <c r="S105" s="51">
        <f t="shared" si="104"/>
        <v>1.0990443902166414</v>
      </c>
      <c r="T105" s="51" t="s">
        <v>8</v>
      </c>
    </row>
    <row r="106" spans="1:20" ht="12.75" customHeight="1" x14ac:dyDescent="0.2">
      <c r="A106" s="40"/>
      <c r="B106" s="41" t="s">
        <v>30</v>
      </c>
      <c r="C106" s="42">
        <v>431.26</v>
      </c>
      <c r="D106" s="51">
        <f t="shared" si="100"/>
        <v>0</v>
      </c>
      <c r="E106" s="51">
        <f t="shared" si="103"/>
        <v>2.4054330016859415</v>
      </c>
      <c r="F106" s="51" t="s">
        <v>8</v>
      </c>
      <c r="G106" s="44"/>
      <c r="H106" s="40"/>
      <c r="I106" s="41" t="s">
        <v>30</v>
      </c>
      <c r="J106" s="42">
        <v>554.4</v>
      </c>
      <c r="K106" s="51">
        <f t="shared" si="101"/>
        <v>4.5114138771085166E-2</v>
      </c>
      <c r="L106" s="51">
        <f>((J106/J$102)-1)*100</f>
        <v>2.4750004620986754</v>
      </c>
      <c r="M106" s="51" t="s">
        <v>8</v>
      </c>
      <c r="N106" s="44"/>
      <c r="O106" s="40"/>
      <c r="P106" s="41" t="s">
        <v>30</v>
      </c>
      <c r="Q106" s="42">
        <v>542.55999999999995</v>
      </c>
      <c r="R106" s="51">
        <f t="shared" si="102"/>
        <v>-3.1323125679449948E-2</v>
      </c>
      <c r="S106" s="51">
        <f t="shared" si="104"/>
        <v>1.0673770094815627</v>
      </c>
      <c r="T106" s="51" t="s">
        <v>8</v>
      </c>
    </row>
    <row r="107" spans="1:20" ht="12.75" customHeight="1" x14ac:dyDescent="0.2">
      <c r="A107" s="40"/>
      <c r="B107" s="41" t="s">
        <v>31</v>
      </c>
      <c r="C107" s="42">
        <v>431.26</v>
      </c>
      <c r="D107" s="51">
        <f t="shared" si="100"/>
        <v>0</v>
      </c>
      <c r="E107" s="51">
        <f t="shared" si="103"/>
        <v>2.4054330016859415</v>
      </c>
      <c r="F107" s="51" t="s">
        <v>8</v>
      </c>
      <c r="G107" s="44"/>
      <c r="H107" s="40"/>
      <c r="I107" s="41" t="s">
        <v>31</v>
      </c>
      <c r="J107" s="42">
        <v>563.62</v>
      </c>
      <c r="K107" s="51">
        <f t="shared" si="101"/>
        <v>1.6630591630591773</v>
      </c>
      <c r="L107" s="51">
        <f t="shared" ref="L107" si="105">((J107/J$102)-1)*100</f>
        <v>4.1792203471285205</v>
      </c>
      <c r="M107" s="51" t="s">
        <v>8</v>
      </c>
      <c r="N107" s="44"/>
      <c r="O107" s="40"/>
      <c r="P107" s="41" t="s">
        <v>31</v>
      </c>
      <c r="Q107" s="42">
        <v>546.54</v>
      </c>
      <c r="R107" s="51">
        <f t="shared" si="102"/>
        <v>0.73355942199941904</v>
      </c>
      <c r="S107" s="51">
        <f t="shared" si="104"/>
        <v>1.8087662761022916</v>
      </c>
      <c r="T107" s="51" t="s">
        <v>8</v>
      </c>
    </row>
    <row r="108" spans="1:20" ht="12.75" customHeight="1" x14ac:dyDescent="0.2">
      <c r="A108" s="40"/>
      <c r="B108" s="41" t="s">
        <v>32</v>
      </c>
      <c r="C108" s="42">
        <v>431.26</v>
      </c>
      <c r="D108" s="51">
        <f>((C108/C107)-1)*100</f>
        <v>0</v>
      </c>
      <c r="E108" s="51">
        <f t="shared" si="103"/>
        <v>2.4054330016859415</v>
      </c>
      <c r="F108" s="51" t="s">
        <v>8</v>
      </c>
      <c r="G108" s="44"/>
      <c r="H108" s="40"/>
      <c r="I108" s="41" t="s">
        <v>32</v>
      </c>
      <c r="J108" s="42">
        <v>579.28</v>
      </c>
      <c r="K108" s="51">
        <f>((J108/J107)-1)*100</f>
        <v>2.7784677619672848</v>
      </c>
      <c r="L108" s="51">
        <f t="shared" ref="L108:L114" si="106">((J108/J$102)-1)*100</f>
        <v>7.0738063991423461</v>
      </c>
      <c r="M108" s="51" t="s">
        <v>8</v>
      </c>
      <c r="N108" s="44"/>
      <c r="O108" s="40"/>
      <c r="P108" s="41" t="s">
        <v>32</v>
      </c>
      <c r="Q108" s="42">
        <v>564.11</v>
      </c>
      <c r="R108" s="51">
        <f>((Q108/Q107)-1)*100</f>
        <v>3.2147692758078161</v>
      </c>
      <c r="S108" s="51">
        <f t="shared" si="104"/>
        <v>5.0816832144254143</v>
      </c>
      <c r="T108" s="51" t="s">
        <v>8</v>
      </c>
    </row>
    <row r="109" spans="1:20" ht="12.75" customHeight="1" x14ac:dyDescent="0.2">
      <c r="A109" s="40"/>
      <c r="B109" s="41" t="s">
        <v>33</v>
      </c>
      <c r="C109" s="42">
        <v>444.84</v>
      </c>
      <c r="D109" s="51">
        <f>((C109/C108)-1)*100</f>
        <v>3.1489124889857667</v>
      </c>
      <c r="E109" s="51">
        <f t="shared" si="103"/>
        <v>5.6300904708759703</v>
      </c>
      <c r="F109" s="51" t="s">
        <v>8</v>
      </c>
      <c r="G109" s="44"/>
      <c r="H109" s="40"/>
      <c r="I109" s="41" t="s">
        <v>33</v>
      </c>
      <c r="J109" s="42">
        <v>581.73</v>
      </c>
      <c r="K109" s="51">
        <f>((J109/J108)-1)*100</f>
        <v>0.42293882060489008</v>
      </c>
      <c r="L109" s="51">
        <f t="shared" si="106"/>
        <v>7.526663093103636</v>
      </c>
      <c r="M109" s="51" t="s">
        <v>8</v>
      </c>
      <c r="N109" s="44"/>
      <c r="O109" s="40"/>
      <c r="P109" s="41" t="s">
        <v>33</v>
      </c>
      <c r="Q109" s="42">
        <v>584.48</v>
      </c>
      <c r="R109" s="51">
        <f>((Q109/Q108)-1)*100</f>
        <v>3.6109978550282751</v>
      </c>
      <c r="S109" s="51">
        <f t="shared" si="104"/>
        <v>8.8761805413259296</v>
      </c>
      <c r="T109" s="51" t="s">
        <v>8</v>
      </c>
    </row>
    <row r="110" spans="1:20" ht="12.75" customHeight="1" x14ac:dyDescent="0.2">
      <c r="A110" s="40"/>
      <c r="B110" s="41" t="s">
        <v>34</v>
      </c>
      <c r="C110" s="42">
        <v>444.84</v>
      </c>
      <c r="D110" s="51">
        <f>((C110/C109)-1)*100</f>
        <v>0</v>
      </c>
      <c r="E110" s="51">
        <f t="shared" si="103"/>
        <v>5.6300904708759703</v>
      </c>
      <c r="F110" s="51" t="s">
        <v>8</v>
      </c>
      <c r="G110" s="44"/>
      <c r="H110" s="40"/>
      <c r="I110" s="41" t="s">
        <v>34</v>
      </c>
      <c r="J110" s="42">
        <v>584.33000000000004</v>
      </c>
      <c r="K110" s="51">
        <f>((J110/J109)-1)*100</f>
        <v>0.44694273975900423</v>
      </c>
      <c r="L110" s="51">
        <f t="shared" si="106"/>
        <v>8.0072457071033831</v>
      </c>
      <c r="M110" s="51" t="s">
        <v>8</v>
      </c>
      <c r="N110" s="44"/>
      <c r="O110" s="40"/>
      <c r="P110" s="41" t="s">
        <v>34</v>
      </c>
      <c r="Q110" s="42">
        <v>586.11</v>
      </c>
      <c r="R110" s="51">
        <f>((Q110/Q109)-1)*100</f>
        <v>0.27888037229675255</v>
      </c>
      <c r="S110" s="51">
        <f t="shared" si="104"/>
        <v>9.1798148389620415</v>
      </c>
      <c r="T110" s="51" t="s">
        <v>8</v>
      </c>
    </row>
    <row r="111" spans="1:20" ht="12.75" customHeight="1" x14ac:dyDescent="0.2">
      <c r="A111" s="40"/>
      <c r="B111" s="41" t="s">
        <v>35</v>
      </c>
      <c r="C111" s="42">
        <v>449.91</v>
      </c>
      <c r="D111" s="51">
        <f>((C111/C110)-1)*100</f>
        <v>1.1397356352846</v>
      </c>
      <c r="E111" s="51">
        <f t="shared" si="103"/>
        <v>6.8339942535559084</v>
      </c>
      <c r="F111" s="51" t="s">
        <v>8</v>
      </c>
      <c r="G111" s="44"/>
      <c r="H111" s="40"/>
      <c r="I111" s="41" t="s">
        <v>35</v>
      </c>
      <c r="J111" s="42">
        <v>584.33000000000004</v>
      </c>
      <c r="K111" s="51">
        <f>((J111/J110)-1)*100</f>
        <v>0</v>
      </c>
      <c r="L111" s="51">
        <f t="shared" si="106"/>
        <v>8.0072457071033831</v>
      </c>
      <c r="M111" s="51" t="s">
        <v>8</v>
      </c>
      <c r="N111" s="44"/>
      <c r="O111" s="40"/>
      <c r="P111" s="41" t="s">
        <v>35</v>
      </c>
      <c r="Q111" s="42">
        <v>586</v>
      </c>
      <c r="R111" s="51">
        <f>((Q111/Q110)-1)*100</f>
        <v>-1.8767808090636162E-2</v>
      </c>
      <c r="S111" s="51">
        <f t="shared" si="104"/>
        <v>9.1593241808393557</v>
      </c>
      <c r="T111" s="51" t="s">
        <v>8</v>
      </c>
    </row>
    <row r="112" spans="1:20" ht="12.75" customHeight="1" x14ac:dyDescent="0.2">
      <c r="A112" s="40"/>
      <c r="B112" s="41" t="s">
        <v>36</v>
      </c>
      <c r="C112" s="42">
        <v>449.91</v>
      </c>
      <c r="D112" s="51">
        <f t="shared" ref="D112:D114" si="107">((C112/C111)-1)*100</f>
        <v>0</v>
      </c>
      <c r="E112" s="51">
        <f t="shared" si="103"/>
        <v>6.8339942535559084</v>
      </c>
      <c r="F112" s="51" t="s">
        <v>8</v>
      </c>
      <c r="G112" s="44"/>
      <c r="H112" s="40"/>
      <c r="I112" s="41" t="str">
        <f>B112</f>
        <v>OUT</v>
      </c>
      <c r="J112" s="42">
        <v>585.39</v>
      </c>
      <c r="K112" s="51">
        <f t="shared" ref="K112:K114" si="108">((J112/J111)-1)*100</f>
        <v>0.18140434343605349</v>
      </c>
      <c r="L112" s="51">
        <f t="shared" si="106"/>
        <v>8.2031755420417305</v>
      </c>
      <c r="M112" s="51" t="s">
        <v>8</v>
      </c>
      <c r="N112" s="44"/>
      <c r="O112" s="40"/>
      <c r="P112" s="41" t="str">
        <f>B112</f>
        <v>OUT</v>
      </c>
      <c r="Q112" s="42">
        <v>585.96</v>
      </c>
      <c r="R112" s="51">
        <f t="shared" ref="R112:R114" si="109">((Q112/Q111)-1)*100</f>
        <v>-6.8259385665458971E-3</v>
      </c>
      <c r="S112" s="51">
        <f t="shared" si="104"/>
        <v>9.1518730324311228</v>
      </c>
      <c r="T112" s="51" t="s">
        <v>8</v>
      </c>
    </row>
    <row r="113" spans="1:20" ht="12.75" customHeight="1" x14ac:dyDescent="0.2">
      <c r="A113" s="40"/>
      <c r="B113" s="41" t="s">
        <v>3</v>
      </c>
      <c r="C113" s="42">
        <v>449.91</v>
      </c>
      <c r="D113" s="51">
        <f t="shared" si="107"/>
        <v>0</v>
      </c>
      <c r="E113" s="51">
        <f t="shared" si="103"/>
        <v>6.8339942535559084</v>
      </c>
      <c r="F113" s="51">
        <f t="shared" ref="F113:F120" si="110">((C113/C101)-1)*100</f>
        <v>6.2587090526912359</v>
      </c>
      <c r="G113" s="44"/>
      <c r="H113" s="40"/>
      <c r="I113" s="41" t="str">
        <f>B113</f>
        <v>NOV</v>
      </c>
      <c r="J113" s="42">
        <v>585.39</v>
      </c>
      <c r="K113" s="51">
        <f t="shared" si="108"/>
        <v>0</v>
      </c>
      <c r="L113" s="51">
        <f t="shared" si="106"/>
        <v>8.2031755420417305</v>
      </c>
      <c r="M113" s="51">
        <f t="shared" ref="M113:M120" si="111">((J113/J101)-1)*100</f>
        <v>8.421618017484068</v>
      </c>
      <c r="N113" s="44"/>
      <c r="O113" s="40"/>
      <c r="P113" s="41" t="str">
        <f>B113</f>
        <v>NOV</v>
      </c>
      <c r="Q113" s="42">
        <v>586.59</v>
      </c>
      <c r="R113" s="51">
        <f t="shared" si="109"/>
        <v>0.10751587139052887</v>
      </c>
      <c r="S113" s="51">
        <f t="shared" si="104"/>
        <v>9.2692286198610354</v>
      </c>
      <c r="T113" s="51">
        <f t="shared" ref="T113:T119" si="112">((Q113/Q101)-1)*100</f>
        <v>9.2956959195080948</v>
      </c>
    </row>
    <row r="114" spans="1:20" ht="12.75" customHeight="1" x14ac:dyDescent="0.2">
      <c r="A114" s="40"/>
      <c r="B114" s="41" t="s">
        <v>4</v>
      </c>
      <c r="C114" s="42">
        <v>449.91</v>
      </c>
      <c r="D114" s="51">
        <f t="shared" si="107"/>
        <v>0</v>
      </c>
      <c r="E114" s="51">
        <f t="shared" si="103"/>
        <v>6.8339942535559084</v>
      </c>
      <c r="F114" s="51">
        <f t="shared" si="110"/>
        <v>6.8339942535559084</v>
      </c>
      <c r="G114" s="55"/>
      <c r="H114" s="40"/>
      <c r="I114" s="41" t="str">
        <f>B114</f>
        <v>DEZ</v>
      </c>
      <c r="J114" s="42">
        <v>585.39</v>
      </c>
      <c r="K114" s="51">
        <f t="shared" si="108"/>
        <v>0</v>
      </c>
      <c r="L114" s="51">
        <f t="shared" si="106"/>
        <v>8.2031755420417305</v>
      </c>
      <c r="M114" s="51">
        <f t="shared" si="111"/>
        <v>8.2031755420417305</v>
      </c>
      <c r="N114" s="44"/>
      <c r="O114" s="40"/>
      <c r="P114" s="41" t="str">
        <f>B114</f>
        <v>DEZ</v>
      </c>
      <c r="Q114" s="42">
        <v>586.99</v>
      </c>
      <c r="R114" s="51">
        <f t="shared" si="109"/>
        <v>6.8190729470329892E-2</v>
      </c>
      <c r="S114" s="51">
        <f t="shared" si="104"/>
        <v>9.3437401039435208</v>
      </c>
      <c r="T114" s="51">
        <f t="shared" si="112"/>
        <v>9.3437401039435208</v>
      </c>
    </row>
    <row r="115" spans="1:20" ht="12.75" customHeight="1" x14ac:dyDescent="0.2">
      <c r="A115" s="49">
        <v>2015</v>
      </c>
      <c r="B115" s="52" t="s">
        <v>27</v>
      </c>
      <c r="C115" s="53">
        <v>449.91</v>
      </c>
      <c r="D115" s="54">
        <f t="shared" ref="D115" si="113">((C115/C114)-1)*100</f>
        <v>0</v>
      </c>
      <c r="E115" s="54">
        <f>((C115/C$114)-1)*100</f>
        <v>0</v>
      </c>
      <c r="F115" s="54">
        <f t="shared" si="110"/>
        <v>4.3245374020312699</v>
      </c>
      <c r="G115" s="55"/>
      <c r="H115" s="49">
        <v>2015</v>
      </c>
      <c r="I115" s="52" t="s">
        <v>27</v>
      </c>
      <c r="J115" s="53">
        <v>593.23</v>
      </c>
      <c r="K115" s="54">
        <f t="shared" ref="K115" si="114">((J115/J114)-1)*100</f>
        <v>1.3392780881122057</v>
      </c>
      <c r="L115" s="54">
        <f>((J115/J$114)-1)*100</f>
        <v>1.3392780881122057</v>
      </c>
      <c r="M115" s="54">
        <f t="shared" si="111"/>
        <v>8.805619749825766</v>
      </c>
      <c r="N115" s="44"/>
      <c r="O115" s="49">
        <v>2015</v>
      </c>
      <c r="P115" s="52" t="s">
        <v>27</v>
      </c>
      <c r="Q115" s="53">
        <v>591.57000000000005</v>
      </c>
      <c r="R115" s="54">
        <f>((Q115/Q114)-1)*100</f>
        <v>0.78025179304588299</v>
      </c>
      <c r="S115" s="54">
        <f>((Q115/Q$114)-1)*100</f>
        <v>0.78025179304588299</v>
      </c>
      <c r="T115" s="54">
        <f t="shared" si="112"/>
        <v>9.1598545937667364</v>
      </c>
    </row>
    <row r="116" spans="1:20" ht="12.75" customHeight="1" x14ac:dyDescent="0.2">
      <c r="A116" s="40"/>
      <c r="B116" s="41" t="s">
        <v>28</v>
      </c>
      <c r="C116" s="42">
        <v>449.91</v>
      </c>
      <c r="D116" s="51">
        <f t="shared" ref="D116:D127" si="115">((C116/C115)-1)*100</f>
        <v>0</v>
      </c>
      <c r="E116" s="51">
        <f t="shared" ref="E116:E126" si="116">((C116/C$114)-1)*100</f>
        <v>0</v>
      </c>
      <c r="F116" s="51">
        <f t="shared" si="110"/>
        <v>4.3245374020312699</v>
      </c>
      <c r="G116" s="55"/>
      <c r="H116" s="40"/>
      <c r="I116" s="41" t="s">
        <v>28</v>
      </c>
      <c r="J116" s="42">
        <v>593.23</v>
      </c>
      <c r="K116" s="51">
        <f t="shared" ref="K116:K128" si="117">((J116/J115)-1)*100</f>
        <v>0</v>
      </c>
      <c r="L116" s="51">
        <f t="shared" ref="L116:L126" si="118">((J116/J$114)-1)*100</f>
        <v>1.3392780881122057</v>
      </c>
      <c r="M116" s="51">
        <f t="shared" si="111"/>
        <v>8.5785928691705102</v>
      </c>
      <c r="N116" s="44"/>
      <c r="O116" s="40"/>
      <c r="P116" s="41" t="s">
        <v>28</v>
      </c>
      <c r="Q116" s="42">
        <v>594.54999999999995</v>
      </c>
      <c r="R116" s="51">
        <f t="shared" ref="R116:R128" si="119">((Q116/Q115)-1)*100</f>
        <v>0.50374427371231434</v>
      </c>
      <c r="S116" s="51">
        <f t="shared" ref="S116:S126" si="120">((Q116/Q$114)-1)*100</f>
        <v>1.287926540486195</v>
      </c>
      <c r="T116" s="51">
        <f t="shared" si="112"/>
        <v>9.5581189651359857</v>
      </c>
    </row>
    <row r="117" spans="1:20" ht="12.75" customHeight="1" x14ac:dyDescent="0.2">
      <c r="A117" s="40"/>
      <c r="B117" s="41" t="s">
        <v>29</v>
      </c>
      <c r="C117" s="42">
        <v>449.91</v>
      </c>
      <c r="D117" s="51">
        <f>((C117/C116)-1)*100</f>
        <v>0</v>
      </c>
      <c r="E117" s="51">
        <f t="shared" ref="E117:E122" si="121">((C117/C$114)-1)*100</f>
        <v>0</v>
      </c>
      <c r="F117" s="51">
        <f t="shared" si="110"/>
        <v>4.3245374020312699</v>
      </c>
      <c r="G117" s="55"/>
      <c r="H117" s="40"/>
      <c r="I117" s="41" t="s">
        <v>29</v>
      </c>
      <c r="J117" s="42">
        <v>593.23</v>
      </c>
      <c r="K117" s="51">
        <f>((J117/J116)-1)*100</f>
        <v>0</v>
      </c>
      <c r="L117" s="51">
        <f t="shared" ref="L117:L122" si="122">((J117/J$114)-1)*100</f>
        <v>1.3392780881122057</v>
      </c>
      <c r="M117" s="51">
        <f t="shared" si="111"/>
        <v>7.052242172696932</v>
      </c>
      <c r="N117" s="44"/>
      <c r="O117" s="40"/>
      <c r="P117" s="41" t="s">
        <v>29</v>
      </c>
      <c r="Q117" s="42">
        <v>595.08000000000004</v>
      </c>
      <c r="R117" s="51">
        <f>((Q117/Q116)-1)*100</f>
        <v>8.9143049365070226E-2</v>
      </c>
      <c r="S117" s="51">
        <f t="shared" ref="S117:S122" si="123">((Q117/Q$114)-1)*100</f>
        <v>1.3782176868430529</v>
      </c>
      <c r="T117" s="51">
        <f t="shared" si="112"/>
        <v>9.6456801724614571</v>
      </c>
    </row>
    <row r="118" spans="1:20" ht="12.75" customHeight="1" x14ac:dyDescent="0.2">
      <c r="A118" s="40"/>
      <c r="B118" s="41" t="s">
        <v>30</v>
      </c>
      <c r="C118" s="42">
        <v>449.91</v>
      </c>
      <c r="D118" s="51">
        <f>((C118/C117)-1)*100</f>
        <v>0</v>
      </c>
      <c r="E118" s="51">
        <f t="shared" si="121"/>
        <v>0</v>
      </c>
      <c r="F118" s="51">
        <f t="shared" si="110"/>
        <v>4.3245374020312699</v>
      </c>
      <c r="G118" s="55"/>
      <c r="H118" s="40"/>
      <c r="I118" s="41" t="s">
        <v>30</v>
      </c>
      <c r="J118" s="42">
        <v>600.35</v>
      </c>
      <c r="K118" s="51">
        <f>((J118/J117)-1)*100</f>
        <v>1.2002090251673092</v>
      </c>
      <c r="L118" s="51">
        <f t="shared" si="122"/>
        <v>2.5555612497651259</v>
      </c>
      <c r="M118" s="51">
        <f t="shared" si="111"/>
        <v>8.2882395382395391</v>
      </c>
      <c r="N118" s="44"/>
      <c r="O118" s="40"/>
      <c r="P118" s="41" t="s">
        <v>30</v>
      </c>
      <c r="Q118" s="42">
        <v>594.07000000000005</v>
      </c>
      <c r="R118" s="51">
        <f>((Q118/Q117)-1)*100</f>
        <v>-0.16972507898097566</v>
      </c>
      <c r="S118" s="51">
        <f t="shared" si="123"/>
        <v>1.206153426804546</v>
      </c>
      <c r="T118" s="51">
        <f t="shared" si="112"/>
        <v>9.4938808611029444</v>
      </c>
    </row>
    <row r="119" spans="1:20" ht="12.75" customHeight="1" x14ac:dyDescent="0.2">
      <c r="A119" s="40"/>
      <c r="B119" s="41" t="s">
        <v>31</v>
      </c>
      <c r="C119" s="42">
        <v>464.02</v>
      </c>
      <c r="D119" s="51">
        <f t="shared" si="115"/>
        <v>3.1361827921139618</v>
      </c>
      <c r="E119" s="51">
        <f t="shared" si="121"/>
        <v>3.1361827921139618</v>
      </c>
      <c r="F119" s="51">
        <f t="shared" si="110"/>
        <v>7.5963455919862755</v>
      </c>
      <c r="G119" s="55"/>
      <c r="H119" s="40"/>
      <c r="I119" s="41" t="s">
        <v>31</v>
      </c>
      <c r="J119" s="42">
        <v>615.37</v>
      </c>
      <c r="K119" s="51">
        <f t="shared" si="117"/>
        <v>2.5018739068876528</v>
      </c>
      <c r="L119" s="51">
        <f t="shared" si="122"/>
        <v>5.1213720767351756</v>
      </c>
      <c r="M119" s="51">
        <f t="shared" si="111"/>
        <v>9.181718178914867</v>
      </c>
      <c r="N119" s="44"/>
      <c r="O119" s="40"/>
      <c r="P119" s="41" t="s">
        <v>31</v>
      </c>
      <c r="Q119" s="42">
        <v>600.54</v>
      </c>
      <c r="R119" s="51">
        <f t="shared" si="119"/>
        <v>1.0890972444324687</v>
      </c>
      <c r="S119" s="51">
        <f t="shared" si="123"/>
        <v>2.3083868549719666</v>
      </c>
      <c r="T119" s="51">
        <f t="shared" si="112"/>
        <v>9.8803381271270077</v>
      </c>
    </row>
    <row r="120" spans="1:20" ht="12.75" customHeight="1" x14ac:dyDescent="0.2">
      <c r="A120" s="40"/>
      <c r="B120" s="41" t="s">
        <v>32</v>
      </c>
      <c r="C120" s="42">
        <v>464.02</v>
      </c>
      <c r="D120" s="51">
        <f>((C120/C119)-1)*100</f>
        <v>0</v>
      </c>
      <c r="E120" s="51">
        <f t="shared" si="121"/>
        <v>3.1361827921139618</v>
      </c>
      <c r="F120" s="51">
        <f t="shared" si="110"/>
        <v>7.5963455919862755</v>
      </c>
      <c r="G120" s="55"/>
      <c r="H120" s="40"/>
      <c r="I120" s="41" t="s">
        <v>32</v>
      </c>
      <c r="J120" s="42">
        <v>623.47</v>
      </c>
      <c r="K120" s="51">
        <f>((J120/J119)-1)*100</f>
        <v>1.3162812616799746</v>
      </c>
      <c r="L120" s="51">
        <f t="shared" si="122"/>
        <v>6.5050649994021104</v>
      </c>
      <c r="M120" s="51">
        <f t="shared" si="111"/>
        <v>7.6284352989918647</v>
      </c>
      <c r="N120" s="44"/>
      <c r="O120" s="40"/>
      <c r="P120" s="41" t="s">
        <v>32</v>
      </c>
      <c r="Q120" s="42">
        <v>603.04</v>
      </c>
      <c r="R120" s="51">
        <f>((Q120/Q119)-1)*100</f>
        <v>0.41629200386319454</v>
      </c>
      <c r="S120" s="51">
        <f t="shared" si="123"/>
        <v>2.7342884887306296</v>
      </c>
      <c r="T120" s="51">
        <f t="shared" ref="T120:T125" si="124">((Q120/Q108)-1)*100</f>
        <v>6.9011363032032591</v>
      </c>
    </row>
    <row r="121" spans="1:20" ht="12.75" customHeight="1" x14ac:dyDescent="0.2">
      <c r="A121" s="40"/>
      <c r="B121" s="41" t="s">
        <v>33</v>
      </c>
      <c r="C121" s="42">
        <v>482.42</v>
      </c>
      <c r="D121" s="51">
        <f t="shared" si="115"/>
        <v>3.9653463212792728</v>
      </c>
      <c r="E121" s="51">
        <f t="shared" si="121"/>
        <v>7.2258896223689195</v>
      </c>
      <c r="F121" s="51">
        <f t="shared" ref="F121:F126" si="125">((C121/C109)-1)*100</f>
        <v>8.44798129664599</v>
      </c>
      <c r="G121" s="55"/>
      <c r="H121" s="40"/>
      <c r="I121" s="41" t="s">
        <v>33</v>
      </c>
      <c r="J121" s="42">
        <v>625.32000000000005</v>
      </c>
      <c r="K121" s="51">
        <f t="shared" si="117"/>
        <v>0.29672638619340219</v>
      </c>
      <c r="L121" s="51">
        <f t="shared" si="122"/>
        <v>6.8210936298877867</v>
      </c>
      <c r="M121" s="51">
        <f t="shared" ref="M121:M126" si="126">((J121/J109)-1)*100</f>
        <v>7.4931669331133044</v>
      </c>
      <c r="N121" s="44"/>
      <c r="O121" s="40"/>
      <c r="P121" s="41" t="s">
        <v>33</v>
      </c>
      <c r="Q121" s="42">
        <v>646.16999999999996</v>
      </c>
      <c r="R121" s="51">
        <f t="shared" si="119"/>
        <v>7.152096046696732</v>
      </c>
      <c r="S121" s="51">
        <f t="shared" si="123"/>
        <v>10.081943474335153</v>
      </c>
      <c r="T121" s="51">
        <f t="shared" si="124"/>
        <v>10.554681084040496</v>
      </c>
    </row>
    <row r="122" spans="1:20" ht="12.75" customHeight="1" x14ac:dyDescent="0.2">
      <c r="A122" s="40"/>
      <c r="B122" s="41" t="s">
        <v>34</v>
      </c>
      <c r="C122" s="42">
        <v>482.42</v>
      </c>
      <c r="D122" s="51">
        <f>((C122/C121)-1)*100</f>
        <v>0</v>
      </c>
      <c r="E122" s="51">
        <f t="shared" si="121"/>
        <v>7.2258896223689195</v>
      </c>
      <c r="F122" s="51">
        <f>((C122/C110)-1)*100</f>
        <v>8.44798129664599</v>
      </c>
      <c r="G122" s="55"/>
      <c r="H122" s="40"/>
      <c r="I122" s="41" t="s">
        <v>34</v>
      </c>
      <c r="J122" s="42">
        <v>625.32000000000005</v>
      </c>
      <c r="K122" s="51">
        <f>((J122/J121)-1)*100</f>
        <v>0</v>
      </c>
      <c r="L122" s="51">
        <f t="shared" si="122"/>
        <v>6.8210936298877867</v>
      </c>
      <c r="M122" s="51">
        <f>((J122/J110)-1)*100</f>
        <v>7.0148717334382882</v>
      </c>
      <c r="N122" s="44"/>
      <c r="O122" s="40"/>
      <c r="P122" s="41" t="s">
        <v>34</v>
      </c>
      <c r="Q122" s="42">
        <v>647.46</v>
      </c>
      <c r="R122" s="51">
        <f>((Q122/Q121)-1)*100</f>
        <v>0.19963786619621171</v>
      </c>
      <c r="S122" s="51">
        <f t="shared" si="123"/>
        <v>10.301708717354652</v>
      </c>
      <c r="T122" s="51">
        <f t="shared" si="124"/>
        <v>10.467318421456717</v>
      </c>
    </row>
    <row r="123" spans="1:20" ht="12.75" customHeight="1" x14ac:dyDescent="0.2">
      <c r="A123" s="40"/>
      <c r="B123" s="41" t="s">
        <v>35</v>
      </c>
      <c r="C123" s="42">
        <v>482.42</v>
      </c>
      <c r="D123" s="51">
        <f t="shared" si="115"/>
        <v>0</v>
      </c>
      <c r="E123" s="51">
        <f>((C123/C$114)-1)*100</f>
        <v>7.2258896223689195</v>
      </c>
      <c r="F123" s="51">
        <f>((C123/C111)-1)*100</f>
        <v>7.2258896223689195</v>
      </c>
      <c r="G123" s="55"/>
      <c r="H123" s="40"/>
      <c r="I123" s="41" t="s">
        <v>35</v>
      </c>
      <c r="J123" s="42">
        <v>625.66999999999996</v>
      </c>
      <c r="K123" s="51">
        <f t="shared" si="117"/>
        <v>5.5971342672544999E-2</v>
      </c>
      <c r="L123" s="51">
        <f>((J123/J$114)-1)*100</f>
        <v>6.8808828302499236</v>
      </c>
      <c r="M123" s="51">
        <f>((J123/J111)-1)*100</f>
        <v>7.0747693940067968</v>
      </c>
      <c r="N123" s="44"/>
      <c r="O123" s="40"/>
      <c r="P123" s="41" t="s">
        <v>35</v>
      </c>
      <c r="Q123" s="42">
        <v>648.46</v>
      </c>
      <c r="R123" s="51">
        <f t="shared" si="119"/>
        <v>0.15444969573410461</v>
      </c>
      <c r="S123" s="51">
        <f>((Q123/Q$114)-1)*100</f>
        <v>10.472069370858117</v>
      </c>
      <c r="T123" s="51">
        <f t="shared" si="124"/>
        <v>10.65870307167236</v>
      </c>
    </row>
    <row r="124" spans="1:20" ht="12.75" customHeight="1" x14ac:dyDescent="0.2">
      <c r="A124" s="40"/>
      <c r="B124" s="41" t="s">
        <v>36</v>
      </c>
      <c r="C124" s="42">
        <v>490.27</v>
      </c>
      <c r="D124" s="51">
        <f>((C124/C123)-1)*100</f>
        <v>1.6272128021226351</v>
      </c>
      <c r="E124" s="51">
        <f>((C124/C$114)-1)*100</f>
        <v>8.970683025493976</v>
      </c>
      <c r="F124" s="51">
        <f>((C124/C112)-1)*100</f>
        <v>8.970683025493976</v>
      </c>
      <c r="G124" s="55"/>
      <c r="H124" s="40"/>
      <c r="I124" s="41" t="s">
        <v>36</v>
      </c>
      <c r="J124" s="42">
        <v>625.66999999999996</v>
      </c>
      <c r="K124" s="51">
        <f>((J124/J123)-1)*100</f>
        <v>0</v>
      </c>
      <c r="L124" s="51">
        <f>((J124/J$114)-1)*100</f>
        <v>6.8808828302499236</v>
      </c>
      <c r="M124" s="51">
        <f>((J124/J112)-1)*100</f>
        <v>6.8808828302499236</v>
      </c>
      <c r="N124" s="44"/>
      <c r="O124" s="40"/>
      <c r="P124" s="41" t="s">
        <v>36</v>
      </c>
      <c r="Q124" s="42">
        <v>648.85</v>
      </c>
      <c r="R124" s="51">
        <f>((Q124/Q123)-1)*100</f>
        <v>6.0142491441261825E-2</v>
      </c>
      <c r="S124" s="51">
        <f>((Q124/Q$114)-1)*100</f>
        <v>10.538510025724456</v>
      </c>
      <c r="T124" s="51">
        <f t="shared" si="124"/>
        <v>10.732814526588852</v>
      </c>
    </row>
    <row r="125" spans="1:20" ht="12.75" customHeight="1" x14ac:dyDescent="0.2">
      <c r="A125" s="40"/>
      <c r="B125" s="41" t="s">
        <v>3</v>
      </c>
      <c r="C125" s="42">
        <v>490.27</v>
      </c>
      <c r="D125" s="51">
        <f t="shared" si="115"/>
        <v>0</v>
      </c>
      <c r="E125" s="51">
        <f>((C125/C$114)-1)*100</f>
        <v>8.970683025493976</v>
      </c>
      <c r="F125" s="51">
        <f>((C125/C113)-1)*100</f>
        <v>8.970683025493976</v>
      </c>
      <c r="G125" s="55"/>
      <c r="H125" s="40"/>
      <c r="I125" s="41" t="s">
        <v>3</v>
      </c>
      <c r="J125" s="42">
        <v>625.76</v>
      </c>
      <c r="K125" s="51">
        <f t="shared" si="117"/>
        <v>1.4384579730530866E-2</v>
      </c>
      <c r="L125" s="51">
        <f>((J125/J$114)-1)*100</f>
        <v>6.8962571960573316</v>
      </c>
      <c r="M125" s="51">
        <f>((J125/J113)-1)*100</f>
        <v>6.8962571960573316</v>
      </c>
      <c r="N125" s="44"/>
      <c r="O125" s="40"/>
      <c r="P125" s="41" t="s">
        <v>3</v>
      </c>
      <c r="Q125" s="42">
        <v>649.54999999999995</v>
      </c>
      <c r="R125" s="51">
        <f t="shared" si="119"/>
        <v>0.10788317793017921</v>
      </c>
      <c r="S125" s="51">
        <f>((Q125/Q$114)-1)*100</f>
        <v>10.657762483176869</v>
      </c>
      <c r="T125" s="51">
        <f t="shared" si="124"/>
        <v>10.733220818629686</v>
      </c>
    </row>
    <row r="126" spans="1:20" ht="12.75" customHeight="1" x14ac:dyDescent="0.2">
      <c r="A126" s="40"/>
      <c r="B126" s="41" t="s">
        <v>4</v>
      </c>
      <c r="C126" s="42">
        <v>490.27</v>
      </c>
      <c r="D126" s="51">
        <f t="shared" si="115"/>
        <v>0</v>
      </c>
      <c r="E126" s="51">
        <f t="shared" si="116"/>
        <v>8.970683025493976</v>
      </c>
      <c r="F126" s="51">
        <f t="shared" si="125"/>
        <v>8.970683025493976</v>
      </c>
      <c r="G126" s="55"/>
      <c r="H126" s="40"/>
      <c r="I126" s="41" t="s">
        <v>4</v>
      </c>
      <c r="J126" s="42">
        <v>625.76</v>
      </c>
      <c r="K126" s="51">
        <f t="shared" si="117"/>
        <v>0</v>
      </c>
      <c r="L126" s="51">
        <f t="shared" si="118"/>
        <v>6.8962571960573316</v>
      </c>
      <c r="M126" s="51">
        <f t="shared" si="126"/>
        <v>6.8962571960573316</v>
      </c>
      <c r="N126" s="44"/>
      <c r="O126" s="40"/>
      <c r="P126" s="41" t="s">
        <v>4</v>
      </c>
      <c r="Q126" s="42">
        <v>649.49</v>
      </c>
      <c r="R126" s="51">
        <f t="shared" si="119"/>
        <v>-9.2371641905897306E-3</v>
      </c>
      <c r="S126" s="51">
        <f t="shared" si="120"/>
        <v>10.647540843966684</v>
      </c>
      <c r="T126" s="51">
        <f t="shared" ref="T126" si="127">((Q126/Q114)-1)*100</f>
        <v>10.647540843966684</v>
      </c>
    </row>
    <row r="127" spans="1:20" ht="12.75" customHeight="1" x14ac:dyDescent="0.2">
      <c r="A127" s="49">
        <v>2016</v>
      </c>
      <c r="B127" s="52" t="s">
        <v>27</v>
      </c>
      <c r="C127" s="53">
        <v>490.27</v>
      </c>
      <c r="D127" s="54">
        <f t="shared" si="115"/>
        <v>0</v>
      </c>
      <c r="E127" s="54">
        <f t="shared" ref="E127:E138" si="128">((C127/C$126)-1)*100</f>
        <v>0</v>
      </c>
      <c r="F127" s="54">
        <f>((C127/C115)-1)*100</f>
        <v>8.970683025493976</v>
      </c>
      <c r="G127" s="55"/>
      <c r="H127" s="49">
        <v>2016</v>
      </c>
      <c r="I127" s="52" t="s">
        <v>27</v>
      </c>
      <c r="J127" s="53">
        <v>628.6</v>
      </c>
      <c r="K127" s="54">
        <f t="shared" si="117"/>
        <v>0.45384812068525182</v>
      </c>
      <c r="L127" s="54">
        <f t="shared" ref="L127:L138" si="129">((J127/J$126)-1)*100</f>
        <v>0.45384812068525182</v>
      </c>
      <c r="M127" s="54">
        <f>((J127/J115)-1)*100</f>
        <v>5.9622743286752211</v>
      </c>
      <c r="N127" s="44"/>
      <c r="O127" s="49">
        <v>2016</v>
      </c>
      <c r="P127" s="52" t="s">
        <v>27</v>
      </c>
      <c r="Q127" s="53">
        <v>658.43</v>
      </c>
      <c r="R127" s="54">
        <f t="shared" si="119"/>
        <v>1.3764646106945388</v>
      </c>
      <c r="S127" s="54">
        <f t="shared" ref="S127:S138" si="130">((Q127/Q$126)-1)*100</f>
        <v>1.3764646106945388</v>
      </c>
      <c r="T127" s="54">
        <f>((Q127/Q115)-1)*100</f>
        <v>11.302128235035557</v>
      </c>
    </row>
    <row r="128" spans="1:20" ht="12.75" customHeight="1" x14ac:dyDescent="0.2">
      <c r="A128" s="40"/>
      <c r="B128" s="41" t="s">
        <v>28</v>
      </c>
      <c r="C128" s="42">
        <v>490.27</v>
      </c>
      <c r="D128" s="51">
        <f t="shared" ref="D128" si="131">((C128/C127)-1)*100</f>
        <v>0</v>
      </c>
      <c r="E128" s="51">
        <f t="shared" si="128"/>
        <v>0</v>
      </c>
      <c r="F128" s="51">
        <f t="shared" ref="F128" si="132">((C128/C116)-1)*100</f>
        <v>8.970683025493976</v>
      </c>
      <c r="G128" s="55"/>
      <c r="H128" s="40"/>
      <c r="I128" s="41" t="s">
        <v>28</v>
      </c>
      <c r="J128" s="42">
        <v>628.88</v>
      </c>
      <c r="K128" s="51">
        <f t="shared" si="117"/>
        <v>4.4543429844101645E-2</v>
      </c>
      <c r="L128" s="51">
        <f t="shared" si="129"/>
        <v>0.49859371004858932</v>
      </c>
      <c r="M128" s="51">
        <f t="shared" ref="M128" si="133">((J128/J116)-1)*100</f>
        <v>6.0094735600020099</v>
      </c>
      <c r="N128" s="44"/>
      <c r="O128" s="40"/>
      <c r="P128" s="41" t="s">
        <v>28</v>
      </c>
      <c r="Q128" s="42">
        <v>661.68</v>
      </c>
      <c r="R128" s="51">
        <f t="shared" si="119"/>
        <v>0.49359840833498314</v>
      </c>
      <c r="S128" s="51">
        <f t="shared" si="130"/>
        <v>1.8768572264391992</v>
      </c>
      <c r="T128" s="51">
        <f t="shared" ref="T128" si="134">((Q128/Q116)-1)*100</f>
        <v>11.290892271465825</v>
      </c>
    </row>
    <row r="129" spans="1:20" ht="12.75" customHeight="1" x14ac:dyDescent="0.2">
      <c r="A129" s="40"/>
      <c r="B129" s="41" t="s">
        <v>29</v>
      </c>
      <c r="C129" s="42">
        <v>490.27</v>
      </c>
      <c r="D129" s="51">
        <f>((C129/C128)-1)*100</f>
        <v>0</v>
      </c>
      <c r="E129" s="51">
        <f t="shared" si="128"/>
        <v>0</v>
      </c>
      <c r="F129" s="51">
        <f>((C129/C117)-1)*100</f>
        <v>8.970683025493976</v>
      </c>
      <c r="G129" s="55"/>
      <c r="H129" s="40"/>
      <c r="I129" s="41" t="s">
        <v>29</v>
      </c>
      <c r="J129" s="42">
        <v>639.91999999999996</v>
      </c>
      <c r="K129" s="51">
        <f>((J129/J128)-1)*100</f>
        <v>1.7555018445490234</v>
      </c>
      <c r="L129" s="51">
        <f t="shared" si="129"/>
        <v>2.2628483763743157</v>
      </c>
      <c r="M129" s="51">
        <f>((J129/J117)-1)*100</f>
        <v>7.8704718237445848</v>
      </c>
      <c r="N129" s="44"/>
      <c r="O129" s="40"/>
      <c r="P129" s="41" t="s">
        <v>29</v>
      </c>
      <c r="Q129" s="42">
        <v>661.44</v>
      </c>
      <c r="R129" s="51">
        <f>((Q129/Q128)-1)*100</f>
        <v>-3.6271309394253493E-2</v>
      </c>
      <c r="S129" s="51">
        <f t="shared" si="130"/>
        <v>1.8399051563534607</v>
      </c>
      <c r="T129" s="51">
        <f>((Q129/Q117)-1)*100</f>
        <v>11.151441822948183</v>
      </c>
    </row>
    <row r="130" spans="1:20" ht="12.75" customHeight="1" x14ac:dyDescent="0.2">
      <c r="A130" s="40"/>
      <c r="B130" s="41" t="s">
        <v>30</v>
      </c>
      <c r="C130" s="42">
        <v>490.27</v>
      </c>
      <c r="D130" s="51">
        <f>((C130/C129)-1)*100</f>
        <v>0</v>
      </c>
      <c r="E130" s="51">
        <f t="shared" si="128"/>
        <v>0</v>
      </c>
      <c r="F130" s="51">
        <f>((C130/C118)-1)*100</f>
        <v>8.970683025493976</v>
      </c>
      <c r="G130" s="55"/>
      <c r="H130" s="40"/>
      <c r="I130" s="41" t="s">
        <v>30</v>
      </c>
      <c r="J130" s="42">
        <v>640.63</v>
      </c>
      <c r="K130" s="51">
        <f>((J130/J129)-1)*100</f>
        <v>0.11095136892111945</v>
      </c>
      <c r="L130" s="51">
        <f t="shared" si="129"/>
        <v>2.3763104065456453</v>
      </c>
      <c r="M130" s="51">
        <f>((J130/J118)-1)*100</f>
        <v>6.709419505288583</v>
      </c>
      <c r="N130" s="44"/>
      <c r="O130" s="40"/>
      <c r="P130" s="41" t="s">
        <v>30</v>
      </c>
      <c r="Q130" s="42">
        <v>663.46</v>
      </c>
      <c r="R130" s="51">
        <f>((Q130/Q129)-1)*100</f>
        <v>0.30539429124334383</v>
      </c>
      <c r="S130" s="51">
        <f t="shared" si="130"/>
        <v>2.1509184129085979</v>
      </c>
      <c r="T130" s="51">
        <f>((Q130/Q118)-1)*100</f>
        <v>11.6804416987897</v>
      </c>
    </row>
    <row r="131" spans="1:20" ht="12.75" customHeight="1" x14ac:dyDescent="0.2">
      <c r="A131" s="40"/>
      <c r="B131" s="41" t="s">
        <v>31</v>
      </c>
      <c r="C131" s="42">
        <v>504.68</v>
      </c>
      <c r="D131" s="51">
        <f t="shared" ref="D131" si="135">((C131/C130)-1)*100</f>
        <v>2.9391967691272169</v>
      </c>
      <c r="E131" s="51">
        <f t="shared" si="128"/>
        <v>2.9391967691272169</v>
      </c>
      <c r="F131" s="51">
        <f t="shared" ref="F131" si="136">((C131/C119)-1)*100</f>
        <v>8.7625533382181828</v>
      </c>
      <c r="G131" s="55"/>
      <c r="H131" s="40"/>
      <c r="I131" s="41" t="s">
        <v>31</v>
      </c>
      <c r="J131" s="42">
        <v>640.63</v>
      </c>
      <c r="K131" s="51">
        <f t="shared" ref="K131" si="137">((J131/J130)-1)*100</f>
        <v>0</v>
      </c>
      <c r="L131" s="51">
        <f t="shared" si="129"/>
        <v>2.3763104065456453</v>
      </c>
      <c r="M131" s="51">
        <f t="shared" ref="M131" si="138">((J131/J119)-1)*100</f>
        <v>4.1048474901278942</v>
      </c>
      <c r="N131" s="44"/>
      <c r="O131" s="40"/>
      <c r="P131" s="41" t="s">
        <v>31</v>
      </c>
      <c r="Q131" s="42">
        <v>666.29</v>
      </c>
      <c r="R131" s="51">
        <f t="shared" ref="R131" si="139">((Q131/Q130)-1)*100</f>
        <v>0.42655171374308409</v>
      </c>
      <c r="S131" s="51">
        <f t="shared" si="130"/>
        <v>2.5866449060031549</v>
      </c>
      <c r="T131" s="51">
        <f t="shared" ref="T131" si="140">((Q131/Q119)-1)*100</f>
        <v>10.948479701601887</v>
      </c>
    </row>
    <row r="132" spans="1:20" ht="12.75" customHeight="1" x14ac:dyDescent="0.2">
      <c r="A132" s="40"/>
      <c r="B132" s="41" t="s">
        <v>32</v>
      </c>
      <c r="C132" s="42">
        <v>504.68</v>
      </c>
      <c r="D132" s="51">
        <f>((C132/C131)-1)*100</f>
        <v>0</v>
      </c>
      <c r="E132" s="51">
        <f t="shared" si="128"/>
        <v>2.9391967691272169</v>
      </c>
      <c r="F132" s="51">
        <f>((C132/C120)-1)*100</f>
        <v>8.7625533382181828</v>
      </c>
      <c r="G132" s="55"/>
      <c r="H132" s="40"/>
      <c r="I132" s="41" t="s">
        <v>32</v>
      </c>
      <c r="J132" s="42">
        <v>672.12</v>
      </c>
      <c r="K132" s="51">
        <f>((J132/J131)-1)*100</f>
        <v>4.9154738304481471</v>
      </c>
      <c r="L132" s="51">
        <f t="shared" si="129"/>
        <v>7.4085911531577731</v>
      </c>
      <c r="M132" s="51">
        <f>((J132/J120)-1)*100</f>
        <v>7.8031019936805279</v>
      </c>
      <c r="N132" s="44"/>
      <c r="O132" s="40"/>
      <c r="P132" s="41" t="s">
        <v>32</v>
      </c>
      <c r="Q132" s="42">
        <v>668.03</v>
      </c>
      <c r="R132" s="51">
        <f>((Q132/Q131)-1)*100</f>
        <v>0.26114754836483733</v>
      </c>
      <c r="S132" s="51">
        <f t="shared" si="130"/>
        <v>2.8545474141249194</v>
      </c>
      <c r="T132" s="51">
        <f>((Q132/Q120)-1)*100</f>
        <v>10.777062881400902</v>
      </c>
    </row>
    <row r="133" spans="1:20" ht="12.75" customHeight="1" x14ac:dyDescent="0.2">
      <c r="A133" s="40"/>
      <c r="B133" s="41" t="s">
        <v>33</v>
      </c>
      <c r="C133" s="42">
        <v>504.68</v>
      </c>
      <c r="D133" s="51">
        <f t="shared" ref="D133" si="141">((C133/C132)-1)*100</f>
        <v>0</v>
      </c>
      <c r="E133" s="51">
        <f t="shared" si="128"/>
        <v>2.9391967691272169</v>
      </c>
      <c r="F133" s="51">
        <f t="shared" ref="F133" si="142">((C133/C121)-1)*100</f>
        <v>4.6142365573566657</v>
      </c>
      <c r="G133" s="55"/>
      <c r="H133" s="40"/>
      <c r="I133" s="41" t="s">
        <v>33</v>
      </c>
      <c r="J133" s="42">
        <v>681.89</v>
      </c>
      <c r="K133" s="51">
        <f t="shared" ref="K133" si="143">((J133/J132)-1)*100</f>
        <v>1.4536094744985961</v>
      </c>
      <c r="L133" s="51">
        <f t="shared" si="129"/>
        <v>8.9698926105855179</v>
      </c>
      <c r="M133" s="51">
        <f t="shared" ref="M133" si="144">((J133/J121)-1)*100</f>
        <v>9.0465681571035628</v>
      </c>
      <c r="N133" s="44"/>
      <c r="O133" s="40"/>
      <c r="P133" s="41" t="s">
        <v>33</v>
      </c>
      <c r="Q133" s="42">
        <v>668.42</v>
      </c>
      <c r="R133" s="51">
        <f t="shared" ref="R133" si="145">((Q133/Q132)-1)*100</f>
        <v>5.8380611649178071E-2</v>
      </c>
      <c r="S133" s="51">
        <f t="shared" si="130"/>
        <v>2.9145945280142804</v>
      </c>
      <c r="T133" s="51">
        <f t="shared" ref="T133" si="146">((Q133/Q121)-1)*100</f>
        <v>3.4433662967949585</v>
      </c>
    </row>
    <row r="134" spans="1:20" ht="12.75" customHeight="1" x14ac:dyDescent="0.2">
      <c r="A134" s="40"/>
      <c r="B134" s="41" t="s">
        <v>34</v>
      </c>
      <c r="C134" s="42">
        <v>504.68</v>
      </c>
      <c r="D134" s="51">
        <f>((C134/C133)-1)*100</f>
        <v>0</v>
      </c>
      <c r="E134" s="51">
        <f t="shared" si="128"/>
        <v>2.9391967691272169</v>
      </c>
      <c r="F134" s="51">
        <f>((C134/C122)-1)*100</f>
        <v>4.6142365573566657</v>
      </c>
      <c r="G134" s="55"/>
      <c r="H134" s="40"/>
      <c r="I134" s="41" t="s">
        <v>34</v>
      </c>
      <c r="J134" s="42">
        <v>682.89</v>
      </c>
      <c r="K134" s="51">
        <f>((J134/J133)-1)*100</f>
        <v>0.1466512194048919</v>
      </c>
      <c r="L134" s="51">
        <f t="shared" si="129"/>
        <v>9.1296982868831478</v>
      </c>
      <c r="M134" s="51">
        <f>((J134/J122)-1)*100</f>
        <v>9.2064862790251389</v>
      </c>
      <c r="N134" s="44"/>
      <c r="O134" s="40"/>
      <c r="P134" s="41" t="s">
        <v>34</v>
      </c>
      <c r="Q134" s="42">
        <v>668.77</v>
      </c>
      <c r="R134" s="51">
        <f>((Q134/Q133)-1)*100</f>
        <v>5.2362287184704037E-2</v>
      </c>
      <c r="S134" s="51">
        <f t="shared" si="130"/>
        <v>2.9684829635560073</v>
      </c>
      <c r="T134" s="51">
        <f>((Q134/Q122)-1)*100</f>
        <v>3.2913230160936502</v>
      </c>
    </row>
    <row r="135" spans="1:20" ht="12.75" customHeight="1" x14ac:dyDescent="0.2">
      <c r="A135" s="40"/>
      <c r="B135" s="41" t="s">
        <v>35</v>
      </c>
      <c r="C135" s="42">
        <v>517.12</v>
      </c>
      <c r="D135" s="51">
        <f t="shared" ref="D135" si="147">((C135/C134)-1)*100</f>
        <v>2.4649282713798737</v>
      </c>
      <c r="E135" s="51">
        <f t="shared" si="128"/>
        <v>5.476574132620815</v>
      </c>
      <c r="F135" s="51">
        <f>((C135/C123)-1)*100</f>
        <v>7.192902450147165</v>
      </c>
      <c r="G135" s="55"/>
      <c r="H135" s="40"/>
      <c r="I135" s="41" t="s">
        <v>35</v>
      </c>
      <c r="J135" s="42">
        <v>683.03</v>
      </c>
      <c r="K135" s="51">
        <f t="shared" ref="K135" si="148">((J135/J134)-1)*100</f>
        <v>2.0501105595327473E-2</v>
      </c>
      <c r="L135" s="51">
        <f t="shared" si="129"/>
        <v>9.1520710815648165</v>
      </c>
      <c r="M135" s="51">
        <f>((J135/J123)-1)*100</f>
        <v>9.1677721482570806</v>
      </c>
      <c r="N135" s="44"/>
      <c r="O135" s="40"/>
      <c r="P135" s="41" t="s">
        <v>35</v>
      </c>
      <c r="Q135" s="42">
        <v>667.91</v>
      </c>
      <c r="R135" s="51">
        <f t="shared" ref="R135" si="149">((Q135/Q134)-1)*100</f>
        <v>-0.12859428503072534</v>
      </c>
      <c r="S135" s="51">
        <f t="shared" si="130"/>
        <v>2.8360713790820391</v>
      </c>
      <c r="T135" s="51">
        <f>((Q135/Q123)-1)*100</f>
        <v>2.9994139962372213</v>
      </c>
    </row>
    <row r="136" spans="1:20" ht="12.75" customHeight="1" x14ac:dyDescent="0.2">
      <c r="A136" s="40"/>
      <c r="B136" s="41" t="s">
        <v>36</v>
      </c>
      <c r="C136" s="42">
        <v>517.08000000000004</v>
      </c>
      <c r="D136" s="51">
        <f>((C136/C135)-1)*100</f>
        <v>-7.7351485148424715E-3</v>
      </c>
      <c r="E136" s="51">
        <f t="shared" si="128"/>
        <v>5.4684153629632748</v>
      </c>
      <c r="F136" s="51">
        <f>((C136/C124)-1)*100</f>
        <v>5.4684153629632748</v>
      </c>
      <c r="G136" s="55"/>
      <c r="H136" s="40"/>
      <c r="I136" s="41" t="s">
        <v>36</v>
      </c>
      <c r="J136" s="42">
        <v>683.03</v>
      </c>
      <c r="K136" s="51">
        <f>((J136/J135)-1)*100</f>
        <v>0</v>
      </c>
      <c r="L136" s="51">
        <f t="shared" si="129"/>
        <v>9.1520710815648165</v>
      </c>
      <c r="M136" s="51">
        <f>((J136/J124)-1)*100</f>
        <v>9.1677721482570806</v>
      </c>
      <c r="N136" s="44"/>
      <c r="O136" s="40"/>
      <c r="P136" s="41" t="s">
        <v>36</v>
      </c>
      <c r="Q136" s="42">
        <v>675.87</v>
      </c>
      <c r="R136" s="51">
        <f>((Q136/Q135)-1)*100</f>
        <v>1.191777335269717</v>
      </c>
      <c r="S136" s="51">
        <f t="shared" si="130"/>
        <v>4.0616483702597517</v>
      </c>
      <c r="T136" s="51">
        <f>((Q136/Q124)-1)*100</f>
        <v>4.1642906681051084</v>
      </c>
    </row>
    <row r="137" spans="1:20" ht="12.75" customHeight="1" x14ac:dyDescent="0.2">
      <c r="A137" s="40"/>
      <c r="B137" s="41" t="s">
        <v>3</v>
      </c>
      <c r="C137" s="42">
        <v>517.08000000000004</v>
      </c>
      <c r="D137" s="51">
        <f t="shared" ref="D137:D150" si="150">((C137/C136)-1)*100</f>
        <v>0</v>
      </c>
      <c r="E137" s="51">
        <f t="shared" si="128"/>
        <v>5.4684153629632748</v>
      </c>
      <c r="F137" s="51">
        <f>((C137/C125)-1)*100</f>
        <v>5.4684153629632748</v>
      </c>
      <c r="G137" s="55"/>
      <c r="H137" s="40"/>
      <c r="I137" s="41" t="s">
        <v>3</v>
      </c>
      <c r="J137" s="42">
        <v>683.59</v>
      </c>
      <c r="K137" s="51">
        <f t="shared" ref="K137:K150" si="151">((J137/J136)-1)*100</f>
        <v>8.1987614014034094E-2</v>
      </c>
      <c r="L137" s="51">
        <f t="shared" si="129"/>
        <v>9.2415622602914915</v>
      </c>
      <c r="M137" s="51">
        <f>((J137/J125)-1)*100</f>
        <v>9.2415622602914915</v>
      </c>
      <c r="N137" s="44"/>
      <c r="O137" s="40"/>
      <c r="P137" s="41" t="s">
        <v>3</v>
      </c>
      <c r="Q137" s="42">
        <v>678.94</v>
      </c>
      <c r="R137" s="51">
        <f t="shared" ref="R137:R150" si="152">((Q137/Q136)-1)*100</f>
        <v>0.45422936363501698</v>
      </c>
      <c r="S137" s="51">
        <f t="shared" si="130"/>
        <v>4.5343269334400915</v>
      </c>
      <c r="T137" s="51">
        <f>((Q137/Q125)-1)*100</f>
        <v>4.5246709260257312</v>
      </c>
    </row>
    <row r="138" spans="1:20" ht="12.75" customHeight="1" x14ac:dyDescent="0.2">
      <c r="A138" s="40"/>
      <c r="B138" s="41" t="s">
        <v>4</v>
      </c>
      <c r="C138" s="42">
        <v>517.08000000000004</v>
      </c>
      <c r="D138" s="51">
        <f t="shared" si="150"/>
        <v>0</v>
      </c>
      <c r="E138" s="51">
        <f t="shared" si="128"/>
        <v>5.4684153629632748</v>
      </c>
      <c r="F138" s="51">
        <f t="shared" ref="F138" si="153">((C138/C126)-1)*100</f>
        <v>5.4684153629632748</v>
      </c>
      <c r="G138" s="55"/>
      <c r="H138" s="40"/>
      <c r="I138" s="41" t="s">
        <v>4</v>
      </c>
      <c r="J138" s="42">
        <v>683.59</v>
      </c>
      <c r="K138" s="51">
        <f t="shared" si="151"/>
        <v>0</v>
      </c>
      <c r="L138" s="51">
        <f t="shared" si="129"/>
        <v>9.2415622602914915</v>
      </c>
      <c r="M138" s="51">
        <f t="shared" ref="M138" si="154">((J138/J126)-1)*100</f>
        <v>9.2415622602914915</v>
      </c>
      <c r="N138" s="44"/>
      <c r="O138" s="40"/>
      <c r="P138" s="41" t="s">
        <v>4</v>
      </c>
      <c r="Q138" s="42">
        <v>708.18</v>
      </c>
      <c r="R138" s="51">
        <f t="shared" si="152"/>
        <v>4.3067134061919976</v>
      </c>
      <c r="S138" s="51">
        <f t="shared" si="130"/>
        <v>9.0363208055551212</v>
      </c>
      <c r="T138" s="51">
        <f t="shared" ref="T138" si="155">((Q138/Q126)-1)*100</f>
        <v>9.0363208055551212</v>
      </c>
    </row>
    <row r="139" spans="1:20" ht="12.75" customHeight="1" x14ac:dyDescent="0.2">
      <c r="A139" s="49">
        <v>2017</v>
      </c>
      <c r="B139" s="52" t="s">
        <v>27</v>
      </c>
      <c r="C139" s="53">
        <v>538.25</v>
      </c>
      <c r="D139" s="54">
        <f t="shared" si="150"/>
        <v>4.0941440396070172</v>
      </c>
      <c r="E139" s="54">
        <f t="shared" ref="E139:E150" si="156">((C139/C$138)-1)*100</f>
        <v>4.0941440396070172</v>
      </c>
      <c r="F139" s="54">
        <f t="shared" ref="F139:F150" si="157">((C139/C127)-1)*100</f>
        <v>9.7864442042140176</v>
      </c>
      <c r="G139" s="55"/>
      <c r="H139" s="49">
        <v>2017</v>
      </c>
      <c r="I139" s="52" t="s">
        <v>27</v>
      </c>
      <c r="J139" s="53">
        <v>683.59</v>
      </c>
      <c r="K139" s="54">
        <f t="shared" si="151"/>
        <v>0</v>
      </c>
      <c r="L139" s="54">
        <f t="shared" ref="L139:L150" si="158">((J139/J$138)-1)*100</f>
        <v>0</v>
      </c>
      <c r="M139" s="54">
        <f t="shared" ref="M139:M150" si="159">((J139/J127)-1)*100</f>
        <v>8.7480114540248177</v>
      </c>
      <c r="N139" s="44"/>
      <c r="O139" s="49">
        <v>2017</v>
      </c>
      <c r="P139" s="52" t="s">
        <v>27</v>
      </c>
      <c r="Q139" s="53">
        <v>708.37</v>
      </c>
      <c r="R139" s="54">
        <f t="shared" si="152"/>
        <v>2.6829337174172352E-2</v>
      </c>
      <c r="S139" s="54">
        <f t="shared" ref="S139:S150" si="160">((Q139/Q$138)-1)*100</f>
        <v>2.6829337174172352E-2</v>
      </c>
      <c r="T139" s="54">
        <f t="shared" ref="T139:T150" si="161">((Q139/Q127)-1)*100</f>
        <v>7.5847090806919537</v>
      </c>
    </row>
    <row r="140" spans="1:20" ht="12.75" customHeight="1" x14ac:dyDescent="0.2">
      <c r="A140" s="40"/>
      <c r="B140" s="41" t="s">
        <v>28</v>
      </c>
      <c r="C140" s="42">
        <v>538.33000000000004</v>
      </c>
      <c r="D140" s="51">
        <f t="shared" si="150"/>
        <v>1.4862981885754856E-2</v>
      </c>
      <c r="E140" s="51">
        <f t="shared" si="156"/>
        <v>4.1096155333797402</v>
      </c>
      <c r="F140" s="51">
        <f t="shared" si="157"/>
        <v>9.8027617435290981</v>
      </c>
      <c r="G140" s="55"/>
      <c r="H140" s="40"/>
      <c r="I140" s="41" t="s">
        <v>28</v>
      </c>
      <c r="J140" s="42">
        <v>691.83</v>
      </c>
      <c r="K140" s="51">
        <f t="shared" si="151"/>
        <v>1.2054008981992048</v>
      </c>
      <c r="L140" s="51">
        <f t="shared" si="158"/>
        <v>1.2054008981992048</v>
      </c>
      <c r="M140" s="51">
        <f t="shared" si="159"/>
        <v>10.009858796590777</v>
      </c>
      <c r="N140" s="44"/>
      <c r="O140" s="40"/>
      <c r="P140" s="41" t="s">
        <v>28</v>
      </c>
      <c r="Q140" s="42">
        <v>711.08</v>
      </c>
      <c r="R140" s="51">
        <f t="shared" si="152"/>
        <v>0.38256843175177302</v>
      </c>
      <c r="S140" s="51">
        <f t="shared" si="160"/>
        <v>0.40950040950042954</v>
      </c>
      <c r="T140" s="51">
        <f t="shared" si="161"/>
        <v>7.4658445169870857</v>
      </c>
    </row>
    <row r="141" spans="1:20" ht="12.75" customHeight="1" x14ac:dyDescent="0.2">
      <c r="A141" s="40"/>
      <c r="B141" s="41" t="s">
        <v>29</v>
      </c>
      <c r="C141" s="42">
        <v>538.35</v>
      </c>
      <c r="D141" s="51">
        <f>((C141/C140)-1)*100</f>
        <v>3.7151932829271317E-3</v>
      </c>
      <c r="E141" s="51">
        <f>((C141/C$138)-1)*100</f>
        <v>4.1134834068229154</v>
      </c>
      <c r="F141" s="51">
        <f>((C141/C129)-1)*100</f>
        <v>9.8068411283578563</v>
      </c>
      <c r="G141" s="55"/>
      <c r="H141" s="40"/>
      <c r="I141" s="41" t="s">
        <v>29</v>
      </c>
      <c r="J141" s="42">
        <v>691.83</v>
      </c>
      <c r="K141" s="51">
        <f>((J141/J140)-1)*100</f>
        <v>0</v>
      </c>
      <c r="L141" s="51">
        <f>((J141/J$138)-1)*100</f>
        <v>1.2054008981992048</v>
      </c>
      <c r="M141" s="51">
        <f>((J141/J129)-1)*100</f>
        <v>8.1119514939367541</v>
      </c>
      <c r="N141" s="44"/>
      <c r="O141" s="40"/>
      <c r="P141" s="41" t="s">
        <v>29</v>
      </c>
      <c r="Q141" s="42">
        <v>712.6</v>
      </c>
      <c r="R141" s="51">
        <f>((Q141/Q140)-1)*100</f>
        <v>0.21375935197165408</v>
      </c>
      <c r="S141" s="51">
        <f>((Q141/Q$138)-1)*100</f>
        <v>0.62413510689374174</v>
      </c>
      <c r="T141" s="51">
        <f>((Q141/Q129)-1)*100</f>
        <v>7.7346395742622143</v>
      </c>
    </row>
    <row r="142" spans="1:20" ht="12.75" customHeight="1" x14ac:dyDescent="0.2">
      <c r="A142" s="40"/>
      <c r="B142" s="41" t="s">
        <v>30</v>
      </c>
      <c r="C142" s="42">
        <v>538.35</v>
      </c>
      <c r="D142" s="51">
        <f>((C142/C141)-1)*100</f>
        <v>0</v>
      </c>
      <c r="E142" s="51">
        <f>((C142/C$138)-1)*100</f>
        <v>4.1134834068229154</v>
      </c>
      <c r="F142" s="51">
        <f>((C142/C130)-1)*100</f>
        <v>9.8068411283578563</v>
      </c>
      <c r="G142" s="55"/>
      <c r="H142" s="40"/>
      <c r="I142" s="41" t="s">
        <v>30</v>
      </c>
      <c r="J142" s="42">
        <v>691.83</v>
      </c>
      <c r="K142" s="51">
        <f>((J142/J141)-1)*100</f>
        <v>0</v>
      </c>
      <c r="L142" s="51">
        <f>((J142/J$138)-1)*100</f>
        <v>1.2054008981992048</v>
      </c>
      <c r="M142" s="51">
        <f>((J142/J130)-1)*100</f>
        <v>7.9921327443298162</v>
      </c>
      <c r="N142" s="44"/>
      <c r="O142" s="40"/>
      <c r="P142" s="41" t="s">
        <v>30</v>
      </c>
      <c r="Q142" s="42">
        <v>712.87</v>
      </c>
      <c r="R142" s="51">
        <f>((Q142/Q141)-1)*100</f>
        <v>3.7889419028913629E-2</v>
      </c>
      <c r="S142" s="51">
        <f>((Q142/Q$138)-1)*100</f>
        <v>0.6622610070885937</v>
      </c>
      <c r="T142" s="51">
        <f>((Q142/Q130)-1)*100</f>
        <v>7.4473216169776535</v>
      </c>
    </row>
    <row r="143" spans="1:20" ht="12.75" customHeight="1" x14ac:dyDescent="0.2">
      <c r="A143" s="40"/>
      <c r="B143" s="41" t="s">
        <v>31</v>
      </c>
      <c r="C143" s="42">
        <v>577.63</v>
      </c>
      <c r="D143" s="51">
        <f t="shared" si="150"/>
        <v>7.2963685334819228</v>
      </c>
      <c r="E143" s="51">
        <f t="shared" si="156"/>
        <v>11.70998684923028</v>
      </c>
      <c r="F143" s="51">
        <f t="shared" si="157"/>
        <v>14.454703970832995</v>
      </c>
      <c r="G143" s="55"/>
      <c r="H143" s="40"/>
      <c r="I143" s="41" t="s">
        <v>31</v>
      </c>
      <c r="J143" s="42">
        <v>698.94</v>
      </c>
      <c r="K143" s="51">
        <f t="shared" si="151"/>
        <v>1.0277091192923082</v>
      </c>
      <c r="L143" s="51">
        <f t="shared" si="158"/>
        <v>2.245498032446358</v>
      </c>
      <c r="M143" s="51">
        <f t="shared" si="159"/>
        <v>9.1019777406615496</v>
      </c>
      <c r="N143" s="44"/>
      <c r="O143" s="40"/>
      <c r="P143" s="41" t="s">
        <v>31</v>
      </c>
      <c r="Q143" s="42">
        <v>717.14</v>
      </c>
      <c r="R143" s="51">
        <f t="shared" si="152"/>
        <v>0.59898719261575195</v>
      </c>
      <c r="S143" s="51">
        <f t="shared" si="160"/>
        <v>1.265215058318514</v>
      </c>
      <c r="T143" s="51">
        <f t="shared" si="161"/>
        <v>7.6318119737651902</v>
      </c>
    </row>
    <row r="144" spans="1:20" ht="12.75" customHeight="1" x14ac:dyDescent="0.2">
      <c r="A144" s="40"/>
      <c r="B144" s="41" t="s">
        <v>32</v>
      </c>
      <c r="C144" s="42">
        <v>577.63</v>
      </c>
      <c r="D144" s="51">
        <f t="shared" si="150"/>
        <v>0</v>
      </c>
      <c r="E144" s="51">
        <f t="shared" si="156"/>
        <v>11.70998684923028</v>
      </c>
      <c r="F144" s="51">
        <f t="shared" si="157"/>
        <v>14.454703970832995</v>
      </c>
      <c r="G144" s="55"/>
      <c r="H144" s="40"/>
      <c r="I144" s="41" t="s">
        <v>32</v>
      </c>
      <c r="J144" s="42">
        <v>709.36</v>
      </c>
      <c r="K144" s="51">
        <f t="shared" si="151"/>
        <v>1.4908289695825028</v>
      </c>
      <c r="L144" s="51">
        <f t="shared" si="158"/>
        <v>3.7698035372079719</v>
      </c>
      <c r="M144" s="51">
        <f t="shared" si="159"/>
        <v>5.5406772600131049</v>
      </c>
      <c r="N144" s="44"/>
      <c r="O144" s="40"/>
      <c r="P144" s="41" t="s">
        <v>32</v>
      </c>
      <c r="Q144" s="42">
        <v>731.27</v>
      </c>
      <c r="R144" s="51">
        <f t="shared" si="152"/>
        <v>1.9703265750062648</v>
      </c>
      <c r="S144" s="51">
        <f t="shared" si="160"/>
        <v>3.2604705018498104</v>
      </c>
      <c r="T144" s="51">
        <f t="shared" si="161"/>
        <v>9.4666407197281579</v>
      </c>
    </row>
    <row r="145" spans="1:20" ht="12.75" customHeight="1" x14ac:dyDescent="0.2">
      <c r="A145" s="40"/>
      <c r="B145" s="41" t="s">
        <v>33</v>
      </c>
      <c r="C145" s="42">
        <v>582.76</v>
      </c>
      <c r="D145" s="51">
        <f t="shared" si="150"/>
        <v>0.88811176704810535</v>
      </c>
      <c r="E145" s="51">
        <f t="shared" si="156"/>
        <v>12.702096387406204</v>
      </c>
      <c r="F145" s="51">
        <f t="shared" si="157"/>
        <v>15.471189664738038</v>
      </c>
      <c r="G145" s="55"/>
      <c r="H145" s="40"/>
      <c r="I145" s="41" t="s">
        <v>33</v>
      </c>
      <c r="J145" s="42">
        <v>709.36</v>
      </c>
      <c r="K145" s="51">
        <f t="shared" si="151"/>
        <v>0</v>
      </c>
      <c r="L145" s="51">
        <f t="shared" si="158"/>
        <v>3.7698035372079719</v>
      </c>
      <c r="M145" s="51">
        <f t="shared" si="159"/>
        <v>4.0285089970523158</v>
      </c>
      <c r="N145" s="44"/>
      <c r="O145" s="40"/>
      <c r="P145" s="41" t="s">
        <v>33</v>
      </c>
      <c r="Q145" s="42">
        <v>743.05</v>
      </c>
      <c r="R145" s="51">
        <f t="shared" si="152"/>
        <v>1.6108961122430765</v>
      </c>
      <c r="S145" s="51">
        <f t="shared" si="160"/>
        <v>4.9238894066480299</v>
      </c>
      <c r="T145" s="51">
        <f t="shared" si="161"/>
        <v>11.16513569312707</v>
      </c>
    </row>
    <row r="146" spans="1:20" ht="12.75" customHeight="1" x14ac:dyDescent="0.2">
      <c r="A146" s="40"/>
      <c r="B146" s="41" t="s">
        <v>34</v>
      </c>
      <c r="C146" s="42">
        <v>587.5</v>
      </c>
      <c r="D146" s="51">
        <f t="shared" si="150"/>
        <v>0.81337085592696479</v>
      </c>
      <c r="E146" s="51">
        <f t="shared" si="156"/>
        <v>13.618782393440076</v>
      </c>
      <c r="F146" s="51">
        <f t="shared" si="157"/>
        <v>16.410398668463188</v>
      </c>
      <c r="G146" s="55"/>
      <c r="H146" s="40"/>
      <c r="I146" s="41" t="s">
        <v>34</v>
      </c>
      <c r="J146" s="42">
        <v>710.25</v>
      </c>
      <c r="K146" s="51">
        <f t="shared" si="151"/>
        <v>0.12546520807488193</v>
      </c>
      <c r="L146" s="51">
        <f t="shared" si="158"/>
        <v>3.89999853713483</v>
      </c>
      <c r="M146" s="51">
        <f t="shared" si="159"/>
        <v>4.0065017792030977</v>
      </c>
      <c r="N146" s="44"/>
      <c r="O146" s="40"/>
      <c r="P146" s="41" t="s">
        <v>34</v>
      </c>
      <c r="Q146" s="42">
        <v>750.57</v>
      </c>
      <c r="R146" s="51">
        <f t="shared" si="152"/>
        <v>1.0120449498687956</v>
      </c>
      <c r="S146" s="51">
        <f t="shared" si="160"/>
        <v>5.9857663305939335</v>
      </c>
      <c r="T146" s="51">
        <f t="shared" si="161"/>
        <v>12.23140990175995</v>
      </c>
    </row>
    <row r="147" spans="1:20" ht="12.75" customHeight="1" x14ac:dyDescent="0.2">
      <c r="A147" s="40"/>
      <c r="B147" s="41" t="s">
        <v>35</v>
      </c>
      <c r="C147" s="42">
        <v>587.54</v>
      </c>
      <c r="D147" s="51">
        <f>((C147/C146)-1)*100</f>
        <v>6.808510638300902E-3</v>
      </c>
      <c r="E147" s="51">
        <f>((C147/C$138)-1)*100</f>
        <v>13.626518140326427</v>
      </c>
      <c r="F147" s="51">
        <f>((C147/C135)-1)*100</f>
        <v>13.617728960396036</v>
      </c>
      <c r="G147" s="55"/>
      <c r="H147" s="40"/>
      <c r="I147" s="41" t="s">
        <v>35</v>
      </c>
      <c r="J147" s="42">
        <v>712.25</v>
      </c>
      <c r="K147" s="51">
        <f>((J147/J146)-1)*100</f>
        <v>0.28159098908835389</v>
      </c>
      <c r="L147" s="51">
        <f>((J147/J$138)-1)*100</f>
        <v>4.1925715706783162</v>
      </c>
      <c r="M147" s="51">
        <f>((J147/J135)-1)*100</f>
        <v>4.2779965740889825</v>
      </c>
      <c r="N147" s="44"/>
      <c r="O147" s="40"/>
      <c r="P147" s="41" t="s">
        <v>35</v>
      </c>
      <c r="Q147" s="42">
        <v>749.09</v>
      </c>
      <c r="R147" s="51">
        <f>((Q147/Q146)-1)*100</f>
        <v>-0.19718347389318103</v>
      </c>
      <c r="S147" s="51">
        <f>((Q147/Q$138)-1)*100</f>
        <v>5.7767799147109722</v>
      </c>
      <c r="T147" s="51">
        <f>((Q147/Q135)-1)*100</f>
        <v>12.154332170502013</v>
      </c>
    </row>
    <row r="148" spans="1:20" ht="12.75" customHeight="1" x14ac:dyDescent="0.2">
      <c r="A148" s="40"/>
      <c r="B148" s="41" t="s">
        <v>36</v>
      </c>
      <c r="C148" s="42">
        <v>587.54</v>
      </c>
      <c r="D148" s="51">
        <f t="shared" si="150"/>
        <v>0</v>
      </c>
      <c r="E148" s="51">
        <f t="shared" si="156"/>
        <v>13.626518140326427</v>
      </c>
      <c r="F148" s="51">
        <f t="shared" si="157"/>
        <v>13.626518140326427</v>
      </c>
      <c r="G148" s="55"/>
      <c r="H148" s="40"/>
      <c r="I148" s="41" t="s">
        <v>36</v>
      </c>
      <c r="J148" s="42">
        <v>712.25</v>
      </c>
      <c r="K148" s="51">
        <f t="shared" si="151"/>
        <v>0</v>
      </c>
      <c r="L148" s="51">
        <f t="shared" si="158"/>
        <v>4.1925715706783162</v>
      </c>
      <c r="M148" s="51">
        <f t="shared" si="159"/>
        <v>4.2779965740889825</v>
      </c>
      <c r="N148" s="44"/>
      <c r="O148" s="40"/>
      <c r="P148" s="41" t="s">
        <v>36</v>
      </c>
      <c r="Q148" s="42">
        <v>749.33</v>
      </c>
      <c r="R148" s="51">
        <f t="shared" si="152"/>
        <v>3.2038873833584169E-2</v>
      </c>
      <c r="S148" s="51">
        <f t="shared" si="160"/>
        <v>5.8106696037730554</v>
      </c>
      <c r="T148" s="51">
        <f t="shared" si="161"/>
        <v>10.868954088804061</v>
      </c>
    </row>
    <row r="149" spans="1:20" ht="12.75" customHeight="1" x14ac:dyDescent="0.2">
      <c r="A149" s="40"/>
      <c r="B149" s="41" t="s">
        <v>3</v>
      </c>
      <c r="C149" s="42">
        <v>582.09</v>
      </c>
      <c r="D149" s="51">
        <f t="shared" si="150"/>
        <v>-0.92759641896720257</v>
      </c>
      <c r="E149" s="51">
        <f t="shared" si="156"/>
        <v>12.572522627059634</v>
      </c>
      <c r="F149" s="51">
        <f t="shared" si="157"/>
        <v>12.572522627059634</v>
      </c>
      <c r="G149" s="55"/>
      <c r="H149" s="40"/>
      <c r="I149" s="41" t="s">
        <v>3</v>
      </c>
      <c r="J149" s="42">
        <v>711.84</v>
      </c>
      <c r="K149" s="51">
        <f t="shared" si="151"/>
        <v>-5.7564057564052362E-2</v>
      </c>
      <c r="L149" s="51">
        <f t="shared" si="158"/>
        <v>4.1325940988019116</v>
      </c>
      <c r="M149" s="51">
        <f t="shared" si="159"/>
        <v>4.1325940988019116</v>
      </c>
      <c r="N149" s="44"/>
      <c r="O149" s="40"/>
      <c r="P149" s="41" t="s">
        <v>3</v>
      </c>
      <c r="Q149" s="42">
        <v>749.74</v>
      </c>
      <c r="R149" s="51">
        <f t="shared" si="152"/>
        <v>5.4715545887651373E-2</v>
      </c>
      <c r="S149" s="51">
        <f t="shared" si="160"/>
        <v>5.8685644892541466</v>
      </c>
      <c r="T149" s="51">
        <f t="shared" si="161"/>
        <v>10.428020149055882</v>
      </c>
    </row>
    <row r="150" spans="1:20" ht="12.75" customHeight="1" x14ac:dyDescent="0.2">
      <c r="A150" s="56"/>
      <c r="B150" s="45" t="s">
        <v>4</v>
      </c>
      <c r="C150" s="46">
        <v>582.09</v>
      </c>
      <c r="D150" s="57">
        <f t="shared" si="150"/>
        <v>0</v>
      </c>
      <c r="E150" s="57">
        <f t="shared" si="156"/>
        <v>12.572522627059634</v>
      </c>
      <c r="F150" s="57">
        <f t="shared" si="157"/>
        <v>12.572522627059634</v>
      </c>
      <c r="G150" s="55"/>
      <c r="H150" s="56"/>
      <c r="I150" s="45" t="s">
        <v>4</v>
      </c>
      <c r="J150" s="46">
        <v>712.2</v>
      </c>
      <c r="K150" s="57">
        <f t="shared" si="151"/>
        <v>5.0573162508427139E-2</v>
      </c>
      <c r="L150" s="57">
        <f t="shared" si="158"/>
        <v>4.1852572448397352</v>
      </c>
      <c r="M150" s="57">
        <f t="shared" si="159"/>
        <v>4.1852572448397352</v>
      </c>
      <c r="N150" s="44"/>
      <c r="O150" s="56"/>
      <c r="P150" s="45" t="s">
        <v>4</v>
      </c>
      <c r="Q150" s="46">
        <v>749.59</v>
      </c>
      <c r="R150" s="57">
        <f t="shared" si="152"/>
        <v>-2.0006935737715281E-2</v>
      </c>
      <c r="S150" s="57">
        <f t="shared" si="160"/>
        <v>5.8473834335903474</v>
      </c>
      <c r="T150" s="57">
        <f t="shared" si="161"/>
        <v>5.8473834335903474</v>
      </c>
    </row>
    <row r="151" spans="1:20" ht="12.75" customHeight="1" x14ac:dyDescent="0.2">
      <c r="A151" s="40">
        <v>2018</v>
      </c>
      <c r="B151" s="41" t="s">
        <v>27</v>
      </c>
      <c r="C151" s="42">
        <v>581.91</v>
      </c>
      <c r="D151" s="51">
        <f>((C151/C150)-1)*100</f>
        <v>-3.0923053136122647E-2</v>
      </c>
      <c r="E151" s="51">
        <f>((C151/C$150)-1)*100</f>
        <v>-3.0923053136122647E-2</v>
      </c>
      <c r="F151" s="51">
        <f>((C151/C139)-1)*100</f>
        <v>8.1114723641430473</v>
      </c>
      <c r="G151" s="55"/>
      <c r="H151" s="40">
        <v>2018</v>
      </c>
      <c r="I151" s="41" t="s">
        <v>27</v>
      </c>
      <c r="J151" s="42">
        <v>714.29</v>
      </c>
      <c r="K151" s="51">
        <f>((J151/J150)-1)*100</f>
        <v>0.29345689413085019</v>
      </c>
      <c r="L151" s="51">
        <f>((J151/J$150)-1)*100</f>
        <v>0.29345689413085019</v>
      </c>
      <c r="M151" s="51">
        <f>((J151/J139)-1)*100</f>
        <v>4.4909960648926939</v>
      </c>
      <c r="N151" s="44"/>
      <c r="O151" s="40">
        <v>2018</v>
      </c>
      <c r="P151" s="41" t="s">
        <v>27</v>
      </c>
      <c r="Q151" s="42">
        <v>748.87</v>
      </c>
      <c r="R151" s="51">
        <f>((Q151/Q150)-1)*100</f>
        <v>-9.6052508704758122E-2</v>
      </c>
      <c r="S151" s="51">
        <f>((Q151/Q$150)-1)*100</f>
        <v>-9.6052508704758122E-2</v>
      </c>
      <c r="T151" s="51">
        <f>((Q151/Q139)-1)*100</f>
        <v>5.7173511018253187</v>
      </c>
    </row>
    <row r="152" spans="1:20" ht="12.75" customHeight="1" x14ac:dyDescent="0.2">
      <c r="A152" s="40"/>
      <c r="B152" s="41" t="s">
        <v>28</v>
      </c>
      <c r="C152" s="42">
        <v>581.91</v>
      </c>
      <c r="D152" s="51">
        <f t="shared" ref="D152:D161" si="162">((C152/C151)-1)*100</f>
        <v>0</v>
      </c>
      <c r="E152" s="51">
        <f t="shared" ref="E152:E161" si="163">((C152/C$150)-1)*100</f>
        <v>-3.0923053136122647E-2</v>
      </c>
      <c r="F152" s="51">
        <f t="shared" ref="F152:F161" si="164">((C152/C140)-1)*100</f>
        <v>8.0954061635056362</v>
      </c>
      <c r="G152" s="55"/>
      <c r="H152" s="40"/>
      <c r="I152" s="41" t="s">
        <v>28</v>
      </c>
      <c r="J152" s="42">
        <v>714.29</v>
      </c>
      <c r="K152" s="51">
        <f t="shared" ref="K152:K161" si="165">((J152/J151)-1)*100</f>
        <v>0</v>
      </c>
      <c r="L152" s="51">
        <f t="shared" ref="L152:L161" si="166">((J152/J$150)-1)*100</f>
        <v>0.29345689413085019</v>
      </c>
      <c r="M152" s="51">
        <f t="shared" ref="M152:M161" si="167">((J152/J140)-1)*100</f>
        <v>3.2464622811962274</v>
      </c>
      <c r="N152" s="44"/>
      <c r="O152" s="40"/>
      <c r="P152" s="41" t="s">
        <v>28</v>
      </c>
      <c r="Q152" s="42">
        <v>751.87</v>
      </c>
      <c r="R152" s="51">
        <f t="shared" ref="R152:R161" si="168">((Q152/Q151)-1)*100</f>
        <v>0.40060357605458119</v>
      </c>
      <c r="S152" s="51">
        <f t="shared" ref="S152:S161" si="169">((Q152/Q$150)-1)*100</f>
        <v>0.30416627756506553</v>
      </c>
      <c r="T152" s="51">
        <f t="shared" ref="T152:T161" si="170">((Q152/Q140)-1)*100</f>
        <v>5.7363447150812874</v>
      </c>
    </row>
    <row r="153" spans="1:20" ht="12.75" customHeight="1" x14ac:dyDescent="0.2">
      <c r="A153" s="40"/>
      <c r="B153" s="41" t="s">
        <v>29</v>
      </c>
      <c r="C153" s="42">
        <v>565.57000000000005</v>
      </c>
      <c r="D153" s="51">
        <f t="shared" si="162"/>
        <v>-2.8079943633895099</v>
      </c>
      <c r="E153" s="51">
        <f t="shared" si="163"/>
        <v>-2.8380490989365903</v>
      </c>
      <c r="F153" s="51">
        <f t="shared" si="164"/>
        <v>5.0561902108293921</v>
      </c>
      <c r="G153" s="55"/>
      <c r="H153" s="40"/>
      <c r="I153" s="41" t="s">
        <v>29</v>
      </c>
      <c r="J153" s="42">
        <v>714.41</v>
      </c>
      <c r="K153" s="51">
        <f t="shared" si="165"/>
        <v>1.6799899200603541E-2</v>
      </c>
      <c r="L153" s="51">
        <f t="shared" si="166"/>
        <v>0.3103060937938773</v>
      </c>
      <c r="M153" s="51">
        <f t="shared" si="167"/>
        <v>3.2638075827876589</v>
      </c>
      <c r="N153" s="44"/>
      <c r="O153" s="40"/>
      <c r="P153" s="41" t="s">
        <v>29</v>
      </c>
      <c r="Q153" s="42">
        <v>752.05</v>
      </c>
      <c r="R153" s="51">
        <f t="shared" si="168"/>
        <v>2.3940308829972778E-2</v>
      </c>
      <c r="S153" s="51">
        <f t="shared" si="169"/>
        <v>0.32817940474125784</v>
      </c>
      <c r="T153" s="51">
        <f t="shared" si="170"/>
        <v>5.5360651136682426</v>
      </c>
    </row>
    <row r="154" spans="1:20" ht="12.75" customHeight="1" x14ac:dyDescent="0.2">
      <c r="A154" s="40"/>
      <c r="B154" s="41" t="s">
        <v>30</v>
      </c>
      <c r="C154" s="42">
        <v>581.91</v>
      </c>
      <c r="D154" s="51">
        <f t="shared" si="162"/>
        <v>2.8891207100800731</v>
      </c>
      <c r="E154" s="51">
        <f t="shared" si="163"/>
        <v>-3.0923053136122647E-2</v>
      </c>
      <c r="F154" s="51">
        <f t="shared" si="164"/>
        <v>8.0913903594315819</v>
      </c>
      <c r="G154" s="55"/>
      <c r="H154" s="40"/>
      <c r="I154" s="41" t="s">
        <v>30</v>
      </c>
      <c r="J154" s="42">
        <v>718.67</v>
      </c>
      <c r="K154" s="51">
        <f t="shared" si="165"/>
        <v>0.59629624445345364</v>
      </c>
      <c r="L154" s="51">
        <f t="shared" si="166"/>
        <v>0.90845268183092909</v>
      </c>
      <c r="M154" s="51">
        <f t="shared" si="167"/>
        <v>3.8795657892834789</v>
      </c>
      <c r="N154" s="44"/>
      <c r="O154" s="40"/>
      <c r="P154" s="41" t="s">
        <v>30</v>
      </c>
      <c r="Q154" s="42">
        <v>752.52</v>
      </c>
      <c r="R154" s="51">
        <f t="shared" si="168"/>
        <v>6.2495844691179414E-2</v>
      </c>
      <c r="S154" s="51">
        <f t="shared" si="169"/>
        <v>0.39088034792351678</v>
      </c>
      <c r="T154" s="51">
        <f t="shared" si="170"/>
        <v>5.5620239314321029</v>
      </c>
    </row>
    <row r="155" spans="1:20" ht="12.75" customHeight="1" x14ac:dyDescent="0.2">
      <c r="A155" s="40"/>
      <c r="B155" s="41" t="s">
        <v>31</v>
      </c>
      <c r="C155" s="42">
        <v>585.28</v>
      </c>
      <c r="D155" s="51">
        <f t="shared" si="162"/>
        <v>0.57912735646405977</v>
      </c>
      <c r="E155" s="51">
        <f t="shared" si="163"/>
        <v>0.54802521946777372</v>
      </c>
      <c r="F155" s="51">
        <f t="shared" si="164"/>
        <v>1.324377196475246</v>
      </c>
      <c r="G155" s="55"/>
      <c r="H155" s="40"/>
      <c r="I155" s="41" t="s">
        <v>31</v>
      </c>
      <c r="J155" s="42">
        <v>723.79</v>
      </c>
      <c r="K155" s="51">
        <f t="shared" si="165"/>
        <v>0.71242712232317817</v>
      </c>
      <c r="L155" s="51">
        <f t="shared" si="166"/>
        <v>1.627351867452953</v>
      </c>
      <c r="M155" s="51">
        <f t="shared" si="167"/>
        <v>3.5553838669985849</v>
      </c>
      <c r="N155" s="44"/>
      <c r="O155" s="40"/>
      <c r="P155" s="41" t="s">
        <v>31</v>
      </c>
      <c r="Q155" s="42">
        <v>752.84</v>
      </c>
      <c r="R155" s="51">
        <f t="shared" si="168"/>
        <v>4.2523786743209335E-2</v>
      </c>
      <c r="S155" s="51">
        <f t="shared" si="169"/>
        <v>0.43357035179232284</v>
      </c>
      <c r="T155" s="51">
        <f t="shared" si="170"/>
        <v>4.9781074824999383</v>
      </c>
    </row>
    <row r="156" spans="1:20" ht="12.75" customHeight="1" x14ac:dyDescent="0.2">
      <c r="A156" s="40"/>
      <c r="B156" s="41" t="s">
        <v>32</v>
      </c>
      <c r="C156" s="42">
        <v>592.98</v>
      </c>
      <c r="D156" s="51">
        <f>((C156/C155)-1)*100</f>
        <v>1.3156096227446845</v>
      </c>
      <c r="E156" s="51">
        <f>((C156/C$150)-1)*100</f>
        <v>1.8708447147348428</v>
      </c>
      <c r="F156" s="51">
        <f>((C156/C144)-1)*100</f>
        <v>2.6574104530581844</v>
      </c>
      <c r="G156" s="55"/>
      <c r="H156" s="40"/>
      <c r="I156" s="41" t="s">
        <v>32</v>
      </c>
      <c r="J156" s="42">
        <v>726.63</v>
      </c>
      <c r="K156" s="51">
        <f>((J156/J155)-1)*100</f>
        <v>0.39237900496000844</v>
      </c>
      <c r="L156" s="51">
        <f>((J156/J$150)-1)*100</f>
        <v>2.0261162594776616</v>
      </c>
      <c r="M156" s="51">
        <f>((J156/J144)-1)*100</f>
        <v>2.4345889252283648</v>
      </c>
      <c r="N156" s="44"/>
      <c r="O156" s="40"/>
      <c r="P156" s="41" t="s">
        <v>32</v>
      </c>
      <c r="Q156" s="42">
        <v>763.27</v>
      </c>
      <c r="R156" s="51">
        <f>((Q156/Q155)-1)*100</f>
        <v>1.3854205408851739</v>
      </c>
      <c r="S156" s="51">
        <f>((Q156/Q$150)-1)*100</f>
        <v>1.8249976653904154</v>
      </c>
      <c r="T156" s="51">
        <f>((Q156/Q144)-1)*100</f>
        <v>4.3759486920015966</v>
      </c>
    </row>
    <row r="157" spans="1:20" ht="12.75" customHeight="1" x14ac:dyDescent="0.2">
      <c r="A157" s="40"/>
      <c r="B157" s="41" t="s">
        <v>33</v>
      </c>
      <c r="C157" s="42">
        <v>594.59</v>
      </c>
      <c r="D157" s="51">
        <f t="shared" si="162"/>
        <v>0.27151000033727168</v>
      </c>
      <c r="E157" s="51">
        <f t="shared" si="163"/>
        <v>2.1474342455634066</v>
      </c>
      <c r="F157" s="51">
        <f t="shared" si="164"/>
        <v>2.0299951952776452</v>
      </c>
      <c r="G157" s="55"/>
      <c r="H157" s="40"/>
      <c r="I157" s="41" t="s">
        <v>33</v>
      </c>
      <c r="J157" s="42">
        <v>727.18</v>
      </c>
      <c r="K157" s="51">
        <f t="shared" si="165"/>
        <v>7.5691892710172404E-2</v>
      </c>
      <c r="L157" s="51">
        <f t="shared" si="166"/>
        <v>2.1033417579331415</v>
      </c>
      <c r="M157" s="51">
        <f t="shared" si="167"/>
        <v>2.51212360437576</v>
      </c>
      <c r="N157" s="44"/>
      <c r="O157" s="40"/>
      <c r="P157" s="41" t="s">
        <v>33</v>
      </c>
      <c r="Q157" s="42">
        <v>776.49</v>
      </c>
      <c r="R157" s="51">
        <f t="shared" si="168"/>
        <v>1.7320214340927897</v>
      </c>
      <c r="S157" s="51">
        <f t="shared" si="169"/>
        <v>3.5886284502194554</v>
      </c>
      <c r="T157" s="51">
        <f t="shared" si="170"/>
        <v>4.500370096225037</v>
      </c>
    </row>
    <row r="158" spans="1:20" ht="12.75" customHeight="1" x14ac:dyDescent="0.2">
      <c r="A158" s="40"/>
      <c r="B158" s="41" t="s">
        <v>34</v>
      </c>
      <c r="C158" s="42">
        <v>592.54999999999995</v>
      </c>
      <c r="D158" s="51">
        <f>((C158/C157)-1)*100</f>
        <v>-0.34309356026843707</v>
      </c>
      <c r="E158" s="51">
        <f>((C158/C$150)-1)*100</f>
        <v>1.7969729766874387</v>
      </c>
      <c r="F158" s="51">
        <f>((C158/C146)-1)*100</f>
        <v>0.85957446808508919</v>
      </c>
      <c r="G158" s="55"/>
      <c r="H158" s="40"/>
      <c r="I158" s="41" t="s">
        <v>34</v>
      </c>
      <c r="J158" s="42">
        <v>727.18</v>
      </c>
      <c r="K158" s="51">
        <f>((J158/J157)-1)*100</f>
        <v>0</v>
      </c>
      <c r="L158" s="51">
        <f>((J158/J$150)-1)*100</f>
        <v>2.1033417579331415</v>
      </c>
      <c r="M158" s="51">
        <f>((J158/J146)-1)*100</f>
        <v>2.3836677226328762</v>
      </c>
      <c r="N158" s="44"/>
      <c r="O158" s="40"/>
      <c r="P158" s="41" t="s">
        <v>34</v>
      </c>
      <c r="Q158" s="42">
        <v>777.62</v>
      </c>
      <c r="R158" s="51">
        <f>((Q158/Q157)-1)*100</f>
        <v>0.14552666486367105</v>
      </c>
      <c r="S158" s="51">
        <f>((Q158/Q$150)-1)*100</f>
        <v>3.7393775263810936</v>
      </c>
      <c r="T158" s="51">
        <f>((Q158/Q146)-1)*100</f>
        <v>3.603927681628627</v>
      </c>
    </row>
    <row r="159" spans="1:20" ht="12.75" customHeight="1" x14ac:dyDescent="0.2">
      <c r="A159" s="40"/>
      <c r="B159" s="41" t="s">
        <v>35</v>
      </c>
      <c r="C159" s="42">
        <v>599.61</v>
      </c>
      <c r="D159" s="51">
        <f t="shared" si="162"/>
        <v>1.1914606362332325</v>
      </c>
      <c r="E159" s="51">
        <f t="shared" si="163"/>
        <v>3.0098438385816495</v>
      </c>
      <c r="F159" s="51">
        <f t="shared" si="164"/>
        <v>2.0543282159512621</v>
      </c>
      <c r="G159" s="55"/>
      <c r="H159" s="40"/>
      <c r="I159" s="41" t="s">
        <v>35</v>
      </c>
      <c r="J159" s="42">
        <v>727.18</v>
      </c>
      <c r="K159" s="51">
        <f t="shared" si="165"/>
        <v>0</v>
      </c>
      <c r="L159" s="51">
        <f t="shared" si="166"/>
        <v>2.1033417579331415</v>
      </c>
      <c r="M159" s="51">
        <f t="shared" si="167"/>
        <v>2.096174096174086</v>
      </c>
      <c r="N159" s="44"/>
      <c r="O159" s="40"/>
      <c r="P159" s="41" t="s">
        <v>35</v>
      </c>
      <c r="Q159" s="42">
        <v>778.17</v>
      </c>
      <c r="R159" s="51">
        <f t="shared" si="168"/>
        <v>7.0728633522798567E-2</v>
      </c>
      <c r="S159" s="51">
        <f t="shared" si="169"/>
        <v>3.812750970530554</v>
      </c>
      <c r="T159" s="51">
        <f t="shared" si="170"/>
        <v>3.8820435461693448</v>
      </c>
    </row>
    <row r="160" spans="1:20" ht="12.75" customHeight="1" x14ac:dyDescent="0.2">
      <c r="A160" s="40"/>
      <c r="B160" s="41" t="s">
        <v>36</v>
      </c>
      <c r="C160" s="42">
        <v>592.95000000000005</v>
      </c>
      <c r="D160" s="51">
        <f t="shared" si="162"/>
        <v>-1.1107219692800263</v>
      </c>
      <c r="E160" s="51">
        <f t="shared" si="163"/>
        <v>1.865690872545489</v>
      </c>
      <c r="F160" s="51">
        <f t="shared" si="164"/>
        <v>0.92078837185554097</v>
      </c>
      <c r="G160" s="55"/>
      <c r="H160" s="40"/>
      <c r="I160" s="41" t="s">
        <v>36</v>
      </c>
      <c r="J160" s="42">
        <v>727.18</v>
      </c>
      <c r="K160" s="51">
        <f t="shared" si="165"/>
        <v>0</v>
      </c>
      <c r="L160" s="51">
        <f t="shared" si="166"/>
        <v>2.1033417579331415</v>
      </c>
      <c r="M160" s="51">
        <f t="shared" si="167"/>
        <v>2.096174096174086</v>
      </c>
      <c r="N160" s="44"/>
      <c r="O160" s="40"/>
      <c r="P160" s="41" t="s">
        <v>36</v>
      </c>
      <c r="Q160" s="42">
        <v>778.15</v>
      </c>
      <c r="R160" s="51">
        <v>0</v>
      </c>
      <c r="S160" s="51">
        <f t="shared" si="169"/>
        <v>3.8100828452887425</v>
      </c>
      <c r="T160" s="51">
        <f t="shared" si="170"/>
        <v>3.8461025182496167</v>
      </c>
    </row>
    <row r="161" spans="1:20" ht="12.75" customHeight="1" x14ac:dyDescent="0.2">
      <c r="A161" s="40"/>
      <c r="B161" s="41" t="s">
        <v>3</v>
      </c>
      <c r="C161" s="42">
        <v>593.09</v>
      </c>
      <c r="D161" s="51">
        <f t="shared" si="162"/>
        <v>2.3610759760517297E-2</v>
      </c>
      <c r="E161" s="51">
        <f t="shared" si="163"/>
        <v>1.8897421360957845</v>
      </c>
      <c r="F161" s="51">
        <f t="shared" si="164"/>
        <v>1.8897421360957845</v>
      </c>
      <c r="G161" s="55"/>
      <c r="H161" s="40"/>
      <c r="I161" s="41" t="s">
        <v>3</v>
      </c>
      <c r="J161" s="42">
        <v>727.18</v>
      </c>
      <c r="K161" s="51">
        <f t="shared" si="165"/>
        <v>0</v>
      </c>
      <c r="L161" s="51">
        <f t="shared" si="166"/>
        <v>2.1033417579331415</v>
      </c>
      <c r="M161" s="51">
        <f t="shared" si="167"/>
        <v>2.1549786468869403</v>
      </c>
      <c r="N161" s="44"/>
      <c r="O161" s="40"/>
      <c r="P161" s="41" t="s">
        <v>3</v>
      </c>
      <c r="Q161" s="42">
        <v>779.3</v>
      </c>
      <c r="R161" s="51">
        <f t="shared" si="168"/>
        <v>0.14778641650066149</v>
      </c>
      <c r="S161" s="51">
        <f t="shared" si="169"/>
        <v>3.9635000466921921</v>
      </c>
      <c r="T161" s="51">
        <f t="shared" si="170"/>
        <v>3.9427001360471614</v>
      </c>
    </row>
    <row r="162" spans="1:20" ht="12.75" customHeight="1" x14ac:dyDescent="0.2">
      <c r="A162" s="40"/>
      <c r="B162" s="41" t="s">
        <v>4</v>
      </c>
      <c r="C162" s="42">
        <v>593.09</v>
      </c>
      <c r="D162" s="51">
        <f>((C162/C161)-1)*100</f>
        <v>0</v>
      </c>
      <c r="E162" s="51">
        <f>((C162/C$150)-1)*100</f>
        <v>1.8897421360957845</v>
      </c>
      <c r="F162" s="51">
        <f>((C162/C150)-1)*100</f>
        <v>1.8897421360957845</v>
      </c>
      <c r="G162" s="55"/>
      <c r="H162" s="40"/>
      <c r="I162" s="41" t="s">
        <v>4</v>
      </c>
      <c r="J162" s="42">
        <v>731.23</v>
      </c>
      <c r="K162" s="51">
        <f>((J162/J161)-1)*100</f>
        <v>0.55694601061635485</v>
      </c>
      <c r="L162" s="51">
        <f>((J162/J$150)-1)*100</f>
        <v>2.6720022465599458</v>
      </c>
      <c r="M162" s="51">
        <f>((J162/J150)-1)*100</f>
        <v>2.6720022465599458</v>
      </c>
      <c r="N162" s="44"/>
      <c r="O162" s="40"/>
      <c r="P162" s="41" t="s">
        <v>4</v>
      </c>
      <c r="Q162" s="42">
        <v>779.75</v>
      </c>
      <c r="R162" s="51">
        <f>((Q162/Q161)-1)*100</f>
        <v>5.7744129346848361E-2</v>
      </c>
      <c r="S162" s="51">
        <f>((Q162/Q$150)-1)*100</f>
        <v>4.0235328646326618</v>
      </c>
      <c r="T162" s="51">
        <f>((Q162/Q150)-1)*100</f>
        <v>4.0235328646326618</v>
      </c>
    </row>
    <row r="163" spans="1:20" ht="12.75" customHeight="1" x14ac:dyDescent="0.2">
      <c r="A163" s="49">
        <v>2019</v>
      </c>
      <c r="B163" s="52" t="s">
        <v>27</v>
      </c>
      <c r="C163" s="53">
        <v>586.91999999999996</v>
      </c>
      <c r="D163" s="54">
        <f>((C163/C162)-1)*100</f>
        <v>-1.0403142861960313</v>
      </c>
      <c r="E163" s="54">
        <f>((C163/C$162)-1)*100</f>
        <v>-1.0403142861960313</v>
      </c>
      <c r="F163" s="54">
        <f>((C163/C151)-1)*100</f>
        <v>0.86095788008455632</v>
      </c>
      <c r="G163" s="55"/>
      <c r="H163" s="49">
        <v>2019</v>
      </c>
      <c r="I163" s="52" t="s">
        <v>27</v>
      </c>
      <c r="J163" s="53">
        <v>736.19</v>
      </c>
      <c r="K163" s="54">
        <f>((J163/J162)-1)*100</f>
        <v>0.67830915033573191</v>
      </c>
      <c r="L163" s="54">
        <f>((J163/J$162)-1)*100</f>
        <v>0.67830915033573191</v>
      </c>
      <c r="M163" s="54">
        <f>((J163/J151)-1)*100</f>
        <v>3.0659816041103793</v>
      </c>
      <c r="N163" s="44"/>
      <c r="O163" s="49">
        <v>2019</v>
      </c>
      <c r="P163" s="52" t="s">
        <v>27</v>
      </c>
      <c r="Q163" s="53">
        <v>781.79</v>
      </c>
      <c r="R163" s="54">
        <f>((Q163/Q162)-1)*100</f>
        <v>0.26162231484450071</v>
      </c>
      <c r="S163" s="54">
        <f>((Q163/Q$162)-1)*100</f>
        <v>0.26162231484450071</v>
      </c>
      <c r="T163" s="54">
        <f>((Q163/Q151)-1)*100</f>
        <v>4.3959565745723461</v>
      </c>
    </row>
    <row r="164" spans="1:20" ht="17.25" customHeight="1" x14ac:dyDescent="0.2">
      <c r="A164" s="40"/>
      <c r="B164" s="41" t="s">
        <v>28</v>
      </c>
      <c r="C164" s="42">
        <v>571.03</v>
      </c>
      <c r="D164" s="51">
        <f t="shared" ref="D164:D167" si="171">((C164/C163)-1)*100</f>
        <v>-2.7073536427451805</v>
      </c>
      <c r="E164" s="51">
        <f>((C164/C$162)-1)*100</f>
        <v>-3.7195029422178894</v>
      </c>
      <c r="F164" s="51">
        <f t="shared" ref="F164:F167" si="172">((C164/C152)-1)*100</f>
        <v>-1.869704937189598</v>
      </c>
      <c r="G164" s="55"/>
      <c r="H164" s="40"/>
      <c r="I164" s="41" t="s">
        <v>28</v>
      </c>
      <c r="J164" s="42">
        <v>736.19</v>
      </c>
      <c r="K164" s="51">
        <f t="shared" ref="K164:K167" si="173">((J164/J163)-1)*100</f>
        <v>0</v>
      </c>
      <c r="L164" s="51">
        <f>((J164/J$162)-1)*100</f>
        <v>0.67830915033573191</v>
      </c>
      <c r="M164" s="51">
        <f t="shared" ref="M164:M167" si="174">((J164/J152)-1)*100</f>
        <v>3.0659816041103793</v>
      </c>
      <c r="N164" s="44"/>
      <c r="O164" s="40"/>
      <c r="P164" s="41" t="s">
        <v>28</v>
      </c>
      <c r="Q164" s="42">
        <v>781.67</v>
      </c>
      <c r="R164" s="51">
        <f t="shared" ref="R164:R167" si="175">((Q164/Q163)-1)*100</f>
        <v>-1.5349390501284699E-2</v>
      </c>
      <c r="S164" s="51">
        <f>((Q164/Q$162)-1)*100</f>
        <v>0.24623276691246865</v>
      </c>
      <c r="T164" s="51">
        <f t="shared" ref="T164:T167" si="176">((Q164/Q152)-1)*100</f>
        <v>3.9634511285195462</v>
      </c>
    </row>
    <row r="165" spans="1:20" ht="12.75" customHeight="1" x14ac:dyDescent="0.2">
      <c r="A165" s="40"/>
      <c r="B165" s="41" t="s">
        <v>29</v>
      </c>
      <c r="C165" s="42">
        <v>639</v>
      </c>
      <c r="D165" s="51">
        <f t="shared" si="171"/>
        <v>11.903052379034374</v>
      </c>
      <c r="E165" s="51">
        <f t="shared" ref="E165:E174" si="177">((C165/C$162)-1)*100</f>
        <v>7.7408150533645692</v>
      </c>
      <c r="F165" s="51">
        <f t="shared" si="172"/>
        <v>12.983361918064951</v>
      </c>
      <c r="G165" s="55"/>
      <c r="H165" s="40"/>
      <c r="I165" s="41" t="s">
        <v>29</v>
      </c>
      <c r="J165" s="42">
        <v>736.19</v>
      </c>
      <c r="K165" s="51">
        <f t="shared" si="173"/>
        <v>0</v>
      </c>
      <c r="L165" s="51">
        <f t="shared" ref="L165:L174" si="178">((J165/J$162)-1)*100</f>
        <v>0.67830915033573191</v>
      </c>
      <c r="M165" s="51">
        <f t="shared" si="174"/>
        <v>3.0486695315015355</v>
      </c>
      <c r="N165" s="44"/>
      <c r="O165" s="40"/>
      <c r="P165" s="41" t="s">
        <v>29</v>
      </c>
      <c r="Q165" s="42">
        <v>781.75</v>
      </c>
      <c r="R165" s="51">
        <f t="shared" si="175"/>
        <v>1.0234497933914177E-2</v>
      </c>
      <c r="S165" s="51">
        <f t="shared" ref="S165:S174" si="179">((Q165/Q$162)-1)*100</f>
        <v>0.25649246553383076</v>
      </c>
      <c r="T165" s="51">
        <f t="shared" si="176"/>
        <v>3.9492055049531238</v>
      </c>
    </row>
    <row r="166" spans="1:20" ht="12.75" customHeight="1" x14ac:dyDescent="0.2">
      <c r="A166" s="40"/>
      <c r="B166" s="41" t="s">
        <v>30</v>
      </c>
      <c r="C166" s="42">
        <v>601.75</v>
      </c>
      <c r="D166" s="51">
        <f t="shared" si="171"/>
        <v>-5.8294209702660416</v>
      </c>
      <c r="E166" s="51">
        <f t="shared" si="177"/>
        <v>1.4601493871081894</v>
      </c>
      <c r="F166" s="51">
        <f t="shared" si="172"/>
        <v>3.4094619442869289</v>
      </c>
      <c r="G166" s="55"/>
      <c r="H166" s="40"/>
      <c r="I166" s="41" t="s">
        <v>30</v>
      </c>
      <c r="J166" s="42">
        <v>736.19</v>
      </c>
      <c r="K166" s="51">
        <f t="shared" si="173"/>
        <v>0</v>
      </c>
      <c r="L166" s="51">
        <f t="shared" si="178"/>
        <v>0.67830915033573191</v>
      </c>
      <c r="M166" s="51">
        <f t="shared" si="174"/>
        <v>2.4378365591996465</v>
      </c>
      <c r="N166" s="44"/>
      <c r="O166" s="40"/>
      <c r="P166" s="41" t="s">
        <v>30</v>
      </c>
      <c r="Q166" s="42">
        <v>781.79</v>
      </c>
      <c r="R166" s="51">
        <f t="shared" si="175"/>
        <v>5.1167252957950993E-3</v>
      </c>
      <c r="S166" s="51">
        <f t="shared" si="179"/>
        <v>0.26162231484450071</v>
      </c>
      <c r="T166" s="51">
        <f t="shared" si="176"/>
        <v>3.8895976186679393</v>
      </c>
    </row>
    <row r="167" spans="1:20" ht="12.75" customHeight="1" x14ac:dyDescent="0.2">
      <c r="A167" s="40"/>
      <c r="B167" s="41" t="s">
        <v>31</v>
      </c>
      <c r="C167" s="42">
        <v>613.04999999999995</v>
      </c>
      <c r="D167" s="51">
        <f t="shared" si="171"/>
        <v>1.877856252596577</v>
      </c>
      <c r="E167" s="51">
        <f t="shared" si="177"/>
        <v>3.3654251462678308</v>
      </c>
      <c r="F167" s="51">
        <f t="shared" si="172"/>
        <v>4.7447375615090159</v>
      </c>
      <c r="G167" s="55"/>
      <c r="H167" s="40"/>
      <c r="I167" s="41" t="s">
        <v>31</v>
      </c>
      <c r="J167" s="42">
        <v>737.05</v>
      </c>
      <c r="K167" s="51">
        <f t="shared" si="173"/>
        <v>0.11681766935165427</v>
      </c>
      <c r="L167" s="51">
        <f t="shared" si="178"/>
        <v>0.79591920462780408</v>
      </c>
      <c r="M167" s="51">
        <f t="shared" si="174"/>
        <v>1.8320231006231147</v>
      </c>
      <c r="N167" s="44"/>
      <c r="O167" s="40"/>
      <c r="P167" s="41" t="s">
        <v>31</v>
      </c>
      <c r="Q167" s="42">
        <v>784.85</v>
      </c>
      <c r="R167" s="51">
        <f t="shared" si="175"/>
        <v>0.39140945778279868</v>
      </c>
      <c r="S167" s="51">
        <f t="shared" si="179"/>
        <v>0.65405578711126289</v>
      </c>
      <c r="T167" s="51">
        <f t="shared" si="176"/>
        <v>4.251899473991827</v>
      </c>
    </row>
    <row r="168" spans="1:20" ht="12.75" customHeight="1" x14ac:dyDescent="0.2">
      <c r="A168" s="40"/>
      <c r="B168" s="41" t="s">
        <v>32</v>
      </c>
      <c r="C168" s="42">
        <v>613.04999999999995</v>
      </c>
      <c r="D168" s="51">
        <f>((C168/C167)-1)*100</f>
        <v>0</v>
      </c>
      <c r="E168" s="51">
        <f t="shared" si="177"/>
        <v>3.3654251462678308</v>
      </c>
      <c r="F168" s="51">
        <f>((C168/C156)-1)*100</f>
        <v>3.3845998178690495</v>
      </c>
      <c r="G168" s="55"/>
      <c r="H168" s="40"/>
      <c r="I168" s="41" t="s">
        <v>32</v>
      </c>
      <c r="J168" s="42">
        <v>750.51</v>
      </c>
      <c r="K168" s="51">
        <f>((J168/J167)-1)*100</f>
        <v>1.82619903670036</v>
      </c>
      <c r="L168" s="51">
        <f t="shared" si="178"/>
        <v>2.6366533101759959</v>
      </c>
      <c r="M168" s="51">
        <f>((J168/J156)-1)*100</f>
        <v>3.2864043598530124</v>
      </c>
      <c r="N168" s="44"/>
      <c r="O168" s="40"/>
      <c r="P168" s="41" t="s">
        <v>32</v>
      </c>
      <c r="Q168" s="42">
        <v>787.02</v>
      </c>
      <c r="R168" s="51">
        <f>((Q168/Q167)-1)*100</f>
        <v>0.27648595272982135</v>
      </c>
      <c r="S168" s="51">
        <f t="shared" si="179"/>
        <v>0.93235011221544095</v>
      </c>
      <c r="T168" s="51">
        <f>((Q168/Q156)-1)*100</f>
        <v>3.1116118804616955</v>
      </c>
    </row>
    <row r="169" spans="1:20" ht="12.75" customHeight="1" x14ac:dyDescent="0.2">
      <c r="A169" s="40"/>
      <c r="B169" s="41" t="s">
        <v>33</v>
      </c>
      <c r="C169" s="42">
        <v>603.47</v>
      </c>
      <c r="D169" s="51">
        <f t="shared" ref="D169" si="180">((C169/C168)-1)*100</f>
        <v>-1.5626784112225622</v>
      </c>
      <c r="E169" s="51">
        <f t="shared" si="177"/>
        <v>1.7501559628386953</v>
      </c>
      <c r="F169" s="51">
        <f t="shared" ref="F169" si="181">((C169/C157)-1)*100</f>
        <v>1.4934660858743065</v>
      </c>
      <c r="G169" s="55"/>
      <c r="H169" s="40"/>
      <c r="I169" s="41" t="s">
        <v>33</v>
      </c>
      <c r="J169" s="42">
        <v>755.74</v>
      </c>
      <c r="K169" s="51">
        <f t="shared" ref="K169" si="182">((J169/J168)-1)*100</f>
        <v>0.69685946889448402</v>
      </c>
      <c r="L169" s="51">
        <f t="shared" si="178"/>
        <v>3.3518865473243675</v>
      </c>
      <c r="M169" s="51">
        <f t="shared" ref="M169" si="183">((J169/J157)-1)*100</f>
        <v>3.927500756346447</v>
      </c>
      <c r="N169" s="44"/>
      <c r="O169" s="40"/>
      <c r="P169" s="41" t="s">
        <v>33</v>
      </c>
      <c r="Q169" s="42">
        <v>805.56</v>
      </c>
      <c r="R169" s="51">
        <f t="shared" ref="R169" si="184">((Q169/Q168)-1)*100</f>
        <v>2.3557215826789601</v>
      </c>
      <c r="S169" s="51">
        <f t="shared" si="179"/>
        <v>3.3100352677140066</v>
      </c>
      <c r="T169" s="51">
        <f t="shared" ref="T169" si="185">((Q169/Q157)-1)*100</f>
        <v>3.7437700421125708</v>
      </c>
    </row>
    <row r="170" spans="1:20" ht="12.75" customHeight="1" x14ac:dyDescent="0.2">
      <c r="A170" s="40"/>
      <c r="B170" s="41" t="s">
        <v>34</v>
      </c>
      <c r="C170" s="42">
        <v>621.98</v>
      </c>
      <c r="D170" s="51">
        <f>((C170/C169)-1)*100</f>
        <v>3.0672610071751594</v>
      </c>
      <c r="E170" s="51">
        <f t="shared" si="177"/>
        <v>4.8710988214267559</v>
      </c>
      <c r="F170" s="51">
        <f>((C170/C158)-1)*100</f>
        <v>4.9666694793688348</v>
      </c>
      <c r="G170" s="55"/>
      <c r="H170" s="40"/>
      <c r="I170" s="41" t="s">
        <v>34</v>
      </c>
      <c r="J170" s="42">
        <v>762.09</v>
      </c>
      <c r="K170" s="51">
        <f>((J170/J169)-1)*100</f>
        <v>0.84023606002063822</v>
      </c>
      <c r="L170" s="51">
        <f t="shared" si="178"/>
        <v>4.2202863668066248</v>
      </c>
      <c r="M170" s="51">
        <f>((J170/J158)-1)*100</f>
        <v>4.8007370939795013</v>
      </c>
      <c r="N170" s="44"/>
      <c r="O170" s="40"/>
      <c r="P170" s="41" t="s">
        <v>34</v>
      </c>
      <c r="Q170" s="42">
        <v>820.83</v>
      </c>
      <c r="R170" s="51">
        <f>((Q170/Q169)-1)*100</f>
        <v>1.8955757485475955</v>
      </c>
      <c r="S170" s="51">
        <f t="shared" si="179"/>
        <v>5.2683552420647706</v>
      </c>
      <c r="T170" s="51">
        <f>((Q170/Q158)-1)*100</f>
        <v>5.556698644582192</v>
      </c>
    </row>
    <row r="171" spans="1:20" ht="12.75" customHeight="1" x14ac:dyDescent="0.2">
      <c r="A171" s="40"/>
      <c r="B171" s="41" t="s">
        <v>35</v>
      </c>
      <c r="C171" s="42">
        <v>627.4</v>
      </c>
      <c r="D171" s="51">
        <f t="shared" ref="D171:D173" si="186">((C171/C170)-1)*100</f>
        <v>0.87141065629119385</v>
      </c>
      <c r="E171" s="51">
        <f t="shared" si="177"/>
        <v>5.7849567519263401</v>
      </c>
      <c r="F171" s="51">
        <f t="shared" ref="F171:F173" si="187">((C171/C159)-1)*100</f>
        <v>4.6346792081519483</v>
      </c>
      <c r="G171" s="55"/>
      <c r="H171" s="40"/>
      <c r="I171" s="41" t="s">
        <v>35</v>
      </c>
      <c r="J171" s="42">
        <v>762.31</v>
      </c>
      <c r="K171" s="51">
        <f t="shared" ref="K171:K173" si="188">((J171/J170)-1)*100</f>
        <v>2.8867981471991655E-2</v>
      </c>
      <c r="L171" s="51">
        <f t="shared" si="178"/>
        <v>4.2503726597650449</v>
      </c>
      <c r="M171" s="51">
        <f t="shared" ref="M171:M173" si="189">((J171/J159)-1)*100</f>
        <v>4.8309909513462923</v>
      </c>
      <c r="N171" s="44"/>
      <c r="O171" s="40"/>
      <c r="P171" s="41" t="s">
        <v>35</v>
      </c>
      <c r="Q171" s="42">
        <v>820.69</v>
      </c>
      <c r="R171" s="51">
        <f t="shared" ref="R171:R172" si="190">((Q171/Q170)-1)*100</f>
        <v>-1.7055906826013434E-2</v>
      </c>
      <c r="S171" s="51">
        <f t="shared" si="179"/>
        <v>5.2504007694774035</v>
      </c>
      <c r="T171" s="51">
        <f t="shared" ref="T171:T173" si="191">((Q171/Q159)-1)*100</f>
        <v>5.4641016744413351</v>
      </c>
    </row>
    <row r="172" spans="1:20" ht="12.75" customHeight="1" x14ac:dyDescent="0.2">
      <c r="A172" s="40"/>
      <c r="B172" s="41" t="s">
        <v>36</v>
      </c>
      <c r="C172" s="42">
        <v>601.80999999999995</v>
      </c>
      <c r="D172" s="51">
        <f t="shared" si="186"/>
        <v>-4.0787376474338615</v>
      </c>
      <c r="E172" s="51">
        <f t="shared" si="177"/>
        <v>1.4702658955638936</v>
      </c>
      <c r="F172" s="51">
        <f t="shared" si="187"/>
        <v>1.4942237962728644</v>
      </c>
      <c r="G172" s="55"/>
      <c r="H172" s="40"/>
      <c r="I172" s="41" t="s">
        <v>36</v>
      </c>
      <c r="J172" s="42">
        <v>762.31</v>
      </c>
      <c r="K172" s="51">
        <f t="shared" si="188"/>
        <v>0</v>
      </c>
      <c r="L172" s="51">
        <f t="shared" si="178"/>
        <v>4.2503726597650449</v>
      </c>
      <c r="M172" s="51">
        <f t="shared" si="189"/>
        <v>4.8309909513462923</v>
      </c>
      <c r="N172" s="44"/>
      <c r="O172" s="40"/>
      <c r="P172" s="41" t="s">
        <v>36</v>
      </c>
      <c r="Q172" s="42">
        <v>821.64</v>
      </c>
      <c r="R172" s="51">
        <f t="shared" si="190"/>
        <v>0.11575625388391408</v>
      </c>
      <c r="S172" s="51">
        <f t="shared" si="179"/>
        <v>5.3722346906059704</v>
      </c>
      <c r="T172" s="51">
        <f t="shared" si="191"/>
        <v>5.5888967422733415</v>
      </c>
    </row>
    <row r="173" spans="1:20" ht="12.75" customHeight="1" x14ac:dyDescent="0.2">
      <c r="A173" s="40"/>
      <c r="B173" s="41" t="s">
        <v>3</v>
      </c>
      <c r="C173" s="42">
        <v>601.80999999999995</v>
      </c>
      <c r="D173" s="51">
        <f t="shared" si="186"/>
        <v>0</v>
      </c>
      <c r="E173" s="51">
        <f t="shared" si="177"/>
        <v>1.4702658955638936</v>
      </c>
      <c r="F173" s="51">
        <f t="shared" si="187"/>
        <v>1.4702658955638936</v>
      </c>
      <c r="G173" s="55"/>
      <c r="H173" s="40"/>
      <c r="I173" s="41" t="s">
        <v>3</v>
      </c>
      <c r="J173" s="42">
        <v>762.9</v>
      </c>
      <c r="K173" s="51">
        <f t="shared" si="188"/>
        <v>7.7396334824419988E-2</v>
      </c>
      <c r="L173" s="51">
        <f t="shared" si="178"/>
        <v>4.3310586272444995</v>
      </c>
      <c r="M173" s="51">
        <f t="shared" si="189"/>
        <v>4.912126296102759</v>
      </c>
      <c r="N173" s="44"/>
      <c r="O173" s="40"/>
      <c r="P173" s="41" t="s">
        <v>3</v>
      </c>
      <c r="Q173" s="42">
        <v>823.01</v>
      </c>
      <c r="R173" s="51">
        <f t="shared" ref="R173" si="192">((Q173/Q172)-1)*100</f>
        <v>0.16673969134901601</v>
      </c>
      <c r="S173" s="51">
        <f t="shared" si="179"/>
        <v>5.5479320294966383</v>
      </c>
      <c r="T173" s="51">
        <f t="shared" si="191"/>
        <v>5.608879763890684</v>
      </c>
    </row>
    <row r="174" spans="1:20" ht="12.75" customHeight="1" x14ac:dyDescent="0.2">
      <c r="A174" s="40"/>
      <c r="B174" s="41" t="s">
        <v>4</v>
      </c>
      <c r="C174" s="42">
        <v>604.1</v>
      </c>
      <c r="D174" s="51">
        <f t="shared" ref="D174:D186" si="193">((C174/C173)-1)*100</f>
        <v>0.38051876838205434</v>
      </c>
      <c r="E174" s="51">
        <f t="shared" si="177"/>
        <v>1.8563793016237007</v>
      </c>
      <c r="F174" s="51">
        <f t="shared" ref="F174:F186" si="194">((C174/C162)-1)*100</f>
        <v>1.8563793016237007</v>
      </c>
      <c r="G174" s="55"/>
      <c r="H174" s="40"/>
      <c r="I174" s="41" t="s">
        <v>4</v>
      </c>
      <c r="J174" s="42">
        <v>765.9</v>
      </c>
      <c r="K174" s="51">
        <f t="shared" ref="K174:K179" si="195">((J174/J173)-1)*100</f>
        <v>0.39323633503736133</v>
      </c>
      <c r="L174" s="51">
        <f t="shared" si="178"/>
        <v>4.7413262584959481</v>
      </c>
      <c r="M174" s="51">
        <f t="shared" ref="M174:M186" si="196">((J174/J162)-1)*100</f>
        <v>4.7413262584959481</v>
      </c>
      <c r="N174" s="44"/>
      <c r="O174" s="40"/>
      <c r="P174" s="41" t="s">
        <v>4</v>
      </c>
      <c r="Q174" s="42">
        <v>823.52</v>
      </c>
      <c r="R174" s="51">
        <f t="shared" ref="R174:R184" si="197">((Q174/Q173)-1)*100</f>
        <v>6.1967655314032477E-2</v>
      </c>
      <c r="S174" s="51">
        <f t="shared" si="179"/>
        <v>5.6133376082077469</v>
      </c>
      <c r="T174" s="51">
        <f>((Q174/Q162)-1)*100</f>
        <v>5.6133376082077469</v>
      </c>
    </row>
    <row r="175" spans="1:20" ht="12.75" customHeight="1" x14ac:dyDescent="0.2">
      <c r="A175" s="49">
        <v>2020</v>
      </c>
      <c r="B175" s="52" t="s">
        <v>27</v>
      </c>
      <c r="C175" s="53">
        <v>629</v>
      </c>
      <c r="D175" s="54">
        <f t="shared" si="193"/>
        <v>4.1218341334216202</v>
      </c>
      <c r="E175" s="54">
        <f t="shared" ref="E175:E180" si="198">((C175/C$174)-1)*100</f>
        <v>4.1218341334216202</v>
      </c>
      <c r="F175" s="54">
        <f t="shared" si="194"/>
        <v>7.1696312955769281</v>
      </c>
      <c r="G175" s="55"/>
      <c r="H175" s="49">
        <v>2020</v>
      </c>
      <c r="I175" s="52" t="s">
        <v>27</v>
      </c>
      <c r="J175" s="53">
        <v>768.1</v>
      </c>
      <c r="K175" s="54">
        <f t="shared" si="195"/>
        <v>0.28724376550464115</v>
      </c>
      <c r="L175" s="54">
        <f t="shared" ref="L175:L180" si="199">((J175/J$174)-1)*100</f>
        <v>0.28724376550464115</v>
      </c>
      <c r="M175" s="54">
        <f t="shared" si="196"/>
        <v>4.3344788709436477</v>
      </c>
      <c r="N175" s="44"/>
      <c r="O175" s="49">
        <v>2020</v>
      </c>
      <c r="P175" s="52" t="s">
        <v>27</v>
      </c>
      <c r="Q175" s="53">
        <v>829.27</v>
      </c>
      <c r="R175" s="54">
        <f t="shared" si="197"/>
        <v>0.69822226539730803</v>
      </c>
      <c r="S175" s="54">
        <f t="shared" ref="S175:S186" si="200">((Q175/Q$174)-1)*100</f>
        <v>0.69822226539730803</v>
      </c>
      <c r="T175" s="54">
        <f>((Q175/Q163)-1)*100</f>
        <v>6.0732421750086418</v>
      </c>
    </row>
    <row r="176" spans="1:20" ht="12.75" customHeight="1" x14ac:dyDescent="0.2">
      <c r="A176" s="40"/>
      <c r="B176" s="41" t="s">
        <v>28</v>
      </c>
      <c r="C176" s="42">
        <v>629</v>
      </c>
      <c r="D176" s="51">
        <f>((C176/C175)-1)*100</f>
        <v>0</v>
      </c>
      <c r="E176" s="51">
        <f t="shared" si="198"/>
        <v>4.1218341334216202</v>
      </c>
      <c r="F176" s="51">
        <f>((C176/C164)-1)*100</f>
        <v>10.151830902054183</v>
      </c>
      <c r="G176" s="55"/>
      <c r="H176" s="40"/>
      <c r="I176" s="41" t="s">
        <v>28</v>
      </c>
      <c r="J176" s="42">
        <v>768.1</v>
      </c>
      <c r="K176" s="51">
        <f t="shared" si="195"/>
        <v>0</v>
      </c>
      <c r="L176" s="51">
        <f t="shared" si="199"/>
        <v>0.28724376550464115</v>
      </c>
      <c r="M176" s="51">
        <f>((J176/J164)-1)*100</f>
        <v>4.3344788709436477</v>
      </c>
      <c r="N176" s="44"/>
      <c r="O176" s="40"/>
      <c r="P176" s="41" t="s">
        <v>28</v>
      </c>
      <c r="Q176" s="42">
        <v>829.33</v>
      </c>
      <c r="R176" s="51">
        <f>((Q176/Q175)-1)*100</f>
        <v>7.2352792214847028E-3</v>
      </c>
      <c r="S176" s="51">
        <f>((Q176/Q$174)-1)*100</f>
        <v>0.70550806294928936</v>
      </c>
      <c r="T176" s="51">
        <f>((Q176/Q164)-1)*100</f>
        <v>6.0972021441273228</v>
      </c>
    </row>
    <row r="177" spans="1:20" ht="12.75" customHeight="1" x14ac:dyDescent="0.2">
      <c r="A177" s="40"/>
      <c r="B177" s="41" t="s">
        <v>29</v>
      </c>
      <c r="C177" s="42">
        <v>627.4</v>
      </c>
      <c r="D177" s="51">
        <f>((C177/C176)-1)*100</f>
        <v>-0.25437201907790863</v>
      </c>
      <c r="E177" s="51">
        <f t="shared" si="198"/>
        <v>3.8569773216354797</v>
      </c>
      <c r="F177" s="51">
        <f>((C177/C165)-1)*100</f>
        <v>-1.8153364632237934</v>
      </c>
      <c r="G177" s="55"/>
      <c r="H177" s="40"/>
      <c r="I177" s="41" t="s">
        <v>29</v>
      </c>
      <c r="J177" s="42">
        <v>772.65</v>
      </c>
      <c r="K177" s="51">
        <f t="shared" si="195"/>
        <v>0.59237078505403051</v>
      </c>
      <c r="L177" s="51">
        <f t="shared" si="199"/>
        <v>0.88131609870740757</v>
      </c>
      <c r="M177" s="51">
        <f>((J177/J165)-1)*100</f>
        <v>4.9525258425134666</v>
      </c>
      <c r="N177" s="44"/>
      <c r="O177" s="40"/>
      <c r="P177" s="41" t="s">
        <v>29</v>
      </c>
      <c r="Q177" s="42">
        <v>829.84</v>
      </c>
      <c r="R177" s="51">
        <f>((Q177/Q176)-1)*100</f>
        <v>6.1495424016966282E-2</v>
      </c>
      <c r="S177" s="51">
        <f>((Q177/Q$174)-1)*100</f>
        <v>0.76743734214106407</v>
      </c>
      <c r="T177" s="51">
        <f>((Q177/Q165)-1)*100</f>
        <v>6.1515829868884042</v>
      </c>
    </row>
    <row r="178" spans="1:20" ht="12.75" customHeight="1" x14ac:dyDescent="0.2">
      <c r="A178" s="40"/>
      <c r="B178" s="41" t="s">
        <v>30</v>
      </c>
      <c r="C178" s="42">
        <v>627.4</v>
      </c>
      <c r="D178" s="51">
        <f t="shared" si="193"/>
        <v>0</v>
      </c>
      <c r="E178" s="51">
        <f t="shared" si="198"/>
        <v>3.8569773216354797</v>
      </c>
      <c r="F178" s="51">
        <f t="shared" si="194"/>
        <v>4.2625675114249972</v>
      </c>
      <c r="G178" s="55"/>
      <c r="H178" s="40"/>
      <c r="I178" s="41" t="s">
        <v>30</v>
      </c>
      <c r="J178" s="42">
        <v>767.33</v>
      </c>
      <c r="K178" s="51">
        <f t="shared" si="195"/>
        <v>-0.68853944217950325</v>
      </c>
      <c r="L178" s="51">
        <f t="shared" si="199"/>
        <v>0.18670844757802119</v>
      </c>
      <c r="M178" s="51">
        <f t="shared" si="196"/>
        <v>4.2298863065241221</v>
      </c>
      <c r="N178" s="44"/>
      <c r="O178" s="40"/>
      <c r="P178" s="41" t="s">
        <v>30</v>
      </c>
      <c r="Q178" s="42">
        <v>829.18</v>
      </c>
      <c r="R178" s="51">
        <f t="shared" si="197"/>
        <v>-7.9533404029696886E-2</v>
      </c>
      <c r="S178" s="51">
        <f t="shared" si="200"/>
        <v>0.68729356906935823</v>
      </c>
      <c r="T178" s="51">
        <f t="shared" ref="T178" si="201">((Q178/Q166)-1)*100</f>
        <v>6.06173013213267</v>
      </c>
    </row>
    <row r="179" spans="1:20" ht="12.75" customHeight="1" x14ac:dyDescent="0.2">
      <c r="A179" s="40"/>
      <c r="B179" s="41" t="s">
        <v>31</v>
      </c>
      <c r="C179" s="42">
        <v>627.4</v>
      </c>
      <c r="D179" s="51">
        <f>((C179/C178)-1)*100</f>
        <v>0</v>
      </c>
      <c r="E179" s="51">
        <f t="shared" si="198"/>
        <v>3.8569773216354797</v>
      </c>
      <c r="F179" s="51">
        <f>((C179/C167)-1)*100</f>
        <v>2.3407552401924825</v>
      </c>
      <c r="G179" s="55"/>
      <c r="H179" s="40"/>
      <c r="I179" s="41" t="s">
        <v>31</v>
      </c>
      <c r="J179" s="42">
        <v>767.98</v>
      </c>
      <c r="K179" s="51">
        <f t="shared" si="195"/>
        <v>8.4709316721620631E-2</v>
      </c>
      <c r="L179" s="51">
        <f t="shared" si="199"/>
        <v>0.27157592374984496</v>
      </c>
      <c r="M179" s="51">
        <f>((J179/J167)-1)*100</f>
        <v>4.1964588562512839</v>
      </c>
      <c r="N179" s="44"/>
      <c r="O179" s="40"/>
      <c r="P179" s="41" t="s">
        <v>31</v>
      </c>
      <c r="Q179" s="42">
        <v>830.97</v>
      </c>
      <c r="R179" s="51">
        <f>((Q179/Q178)-1)*100</f>
        <v>0.21587592561327362</v>
      </c>
      <c r="S179" s="51">
        <f>((Q179/Q$174)-1)*100</f>
        <v>0.90465319603654226</v>
      </c>
      <c r="T179" s="51">
        <f t="shared" ref="T179:T186" si="202">((Q179/Q167)-1)*100</f>
        <v>5.8762820921195225</v>
      </c>
    </row>
    <row r="180" spans="1:20" ht="12.75" customHeight="1" x14ac:dyDescent="0.2">
      <c r="A180" s="40"/>
      <c r="B180" s="41" t="s">
        <v>32</v>
      </c>
      <c r="C180" s="42">
        <v>627.4</v>
      </c>
      <c r="D180" s="51">
        <f>((C180/C179)-1)*100</f>
        <v>0</v>
      </c>
      <c r="E180" s="51">
        <f t="shared" si="198"/>
        <v>3.8569773216354797</v>
      </c>
      <c r="F180" s="51">
        <f>((C180/C168)-1)*100</f>
        <v>2.3407552401924825</v>
      </c>
      <c r="G180" s="55"/>
      <c r="H180" s="40"/>
      <c r="I180" s="41" t="s">
        <v>32</v>
      </c>
      <c r="J180" s="42">
        <v>778.3</v>
      </c>
      <c r="K180" s="51">
        <f>((J180/J179)-1)*100</f>
        <v>1.3437849944008873</v>
      </c>
      <c r="L180" s="51">
        <f t="shared" si="199"/>
        <v>1.6190103146624946</v>
      </c>
      <c r="M180" s="51">
        <f>((J180/J168)-1)*100</f>
        <v>3.7028154188485152</v>
      </c>
      <c r="N180" s="44"/>
      <c r="O180" s="40"/>
      <c r="P180" s="41" t="s">
        <v>32</v>
      </c>
      <c r="Q180" s="42">
        <v>831.97</v>
      </c>
      <c r="R180" s="51">
        <f>((Q180/Q179)-1)*100</f>
        <v>0.12034128789246701</v>
      </c>
      <c r="S180" s="51">
        <f>((Q180/Q$174)-1)*100</f>
        <v>1.0260831552360683</v>
      </c>
      <c r="T180" s="51">
        <f t="shared" si="202"/>
        <v>5.7114177530431354</v>
      </c>
    </row>
    <row r="181" spans="1:20" ht="12.75" customHeight="1" x14ac:dyDescent="0.2">
      <c r="A181" s="40"/>
      <c r="B181" s="41" t="s">
        <v>33</v>
      </c>
      <c r="C181" s="42">
        <v>628.61</v>
      </c>
      <c r="D181" s="51">
        <f>((C181/C180)-1)*100</f>
        <v>0.19285941982787325</v>
      </c>
      <c r="E181" s="51">
        <f>((C181/C$174)-1)*100</f>
        <v>4.0572752855487559</v>
      </c>
      <c r="F181" s="51">
        <f>((C181/C169)-1)*100</f>
        <v>4.1659071701990236</v>
      </c>
      <c r="G181" s="55"/>
      <c r="H181" s="40"/>
      <c r="I181" s="41" t="s">
        <v>33</v>
      </c>
      <c r="J181" s="42">
        <v>784.31</v>
      </c>
      <c r="K181" s="51">
        <f>((J181/J180)-1)*100</f>
        <v>0.77219581138379123</v>
      </c>
      <c r="L181" s="51">
        <f>((J181/J$174)-1)*100</f>
        <v>2.4037080558819701</v>
      </c>
      <c r="M181" s="51">
        <f>((J181/J169)-1)*100</f>
        <v>3.7804006668960222</v>
      </c>
      <c r="N181" s="44"/>
      <c r="O181" s="40"/>
      <c r="P181" s="41" t="s">
        <v>33</v>
      </c>
      <c r="Q181" s="42">
        <v>832.35</v>
      </c>
      <c r="R181" s="51">
        <f>((Q181/Q180)-1)*100</f>
        <v>4.5674723848221355E-2</v>
      </c>
      <c r="S181" s="51">
        <f>((Q181/Q$174)-1)*100</f>
        <v>1.0722265397318909</v>
      </c>
      <c r="T181" s="51">
        <f>((Q181/Q169)-1)*100</f>
        <v>3.3256368240726975</v>
      </c>
    </row>
    <row r="182" spans="1:20" ht="12.75" customHeight="1" x14ac:dyDescent="0.2">
      <c r="A182" s="40"/>
      <c r="B182" s="41" t="s">
        <v>34</v>
      </c>
      <c r="C182" s="42">
        <v>633.76</v>
      </c>
      <c r="D182" s="51">
        <f>((C182/C181)-1)*100</f>
        <v>0.81926790856015064</v>
      </c>
      <c r="E182" s="51">
        <f>((C182/C$174)-1)*100</f>
        <v>4.909783148485336</v>
      </c>
      <c r="F182" s="51">
        <f>((C182/C170)-1)*100</f>
        <v>1.8939515740055812</v>
      </c>
      <c r="G182" s="55"/>
      <c r="H182" s="40"/>
      <c r="I182" s="41" t="s">
        <v>34</v>
      </c>
      <c r="J182" s="42">
        <v>784.31</v>
      </c>
      <c r="K182" s="51">
        <f>((J182/J181)-1)*100</f>
        <v>0</v>
      </c>
      <c r="L182" s="51">
        <f>((J182/J$174)-1)*100</f>
        <v>2.4037080558819701</v>
      </c>
      <c r="M182" s="51">
        <f>((J182/J170)-1)*100</f>
        <v>2.915666128672445</v>
      </c>
      <c r="N182" s="44"/>
      <c r="O182" s="40"/>
      <c r="P182" s="41" t="s">
        <v>34</v>
      </c>
      <c r="Q182" s="42">
        <v>834.78</v>
      </c>
      <c r="R182" s="51">
        <f>((Q182/Q181)-1)*100</f>
        <v>0.29194449450351545</v>
      </c>
      <c r="S182" s="51">
        <f>((Q182/Q$174)-1)*100</f>
        <v>1.3673013405867573</v>
      </c>
      <c r="T182" s="51">
        <f>((Q182/Q170)-1)*100</f>
        <v>1.6994992873067494</v>
      </c>
    </row>
    <row r="183" spans="1:20" ht="12.75" hidden="1" customHeight="1" x14ac:dyDescent="0.2">
      <c r="A183" s="40"/>
      <c r="B183" s="41" t="s">
        <v>35</v>
      </c>
      <c r="C183" s="42"/>
      <c r="D183" s="51">
        <f t="shared" si="193"/>
        <v>-100</v>
      </c>
      <c r="E183" s="54">
        <f t="shared" ref="E182:E186" si="203">((C183/C$174)-1)*100</f>
        <v>-100</v>
      </c>
      <c r="F183" s="51">
        <f t="shared" si="194"/>
        <v>-100</v>
      </c>
      <c r="G183" s="55"/>
      <c r="H183" s="40"/>
      <c r="I183" s="41" t="s">
        <v>35</v>
      </c>
      <c r="J183" s="42"/>
      <c r="K183" s="51">
        <f t="shared" ref="K182:K186" si="204">((J183/J182)-1)*100</f>
        <v>-100</v>
      </c>
      <c r="L183" s="54">
        <f t="shared" ref="L182:L186" si="205">((J183/J$174)-1)*100</f>
        <v>-100</v>
      </c>
      <c r="M183" s="51">
        <f t="shared" si="196"/>
        <v>-100</v>
      </c>
      <c r="N183" s="44"/>
      <c r="O183" s="40"/>
      <c r="P183" s="41" t="s">
        <v>35</v>
      </c>
      <c r="Q183" s="42"/>
      <c r="R183" s="51">
        <f t="shared" si="197"/>
        <v>-100</v>
      </c>
      <c r="S183" s="54">
        <f t="shared" si="200"/>
        <v>-100</v>
      </c>
      <c r="T183" s="51">
        <f t="shared" si="202"/>
        <v>-100</v>
      </c>
    </row>
    <row r="184" spans="1:20" ht="12.75" hidden="1" customHeight="1" x14ac:dyDescent="0.2">
      <c r="A184" s="40"/>
      <c r="B184" s="41" t="s">
        <v>36</v>
      </c>
      <c r="C184" s="42"/>
      <c r="D184" s="51" t="e">
        <f t="shared" si="193"/>
        <v>#DIV/0!</v>
      </c>
      <c r="E184" s="51">
        <f t="shared" si="203"/>
        <v>-100</v>
      </c>
      <c r="F184" s="51">
        <f t="shared" si="194"/>
        <v>-100</v>
      </c>
      <c r="G184" s="55"/>
      <c r="H184" s="40"/>
      <c r="I184" s="41" t="s">
        <v>36</v>
      </c>
      <c r="J184" s="42"/>
      <c r="K184" s="51" t="e">
        <f t="shared" si="204"/>
        <v>#DIV/0!</v>
      </c>
      <c r="L184" s="51">
        <f t="shared" si="205"/>
        <v>-100</v>
      </c>
      <c r="M184" s="51">
        <f t="shared" si="196"/>
        <v>-100</v>
      </c>
      <c r="N184" s="44"/>
      <c r="O184" s="40"/>
      <c r="P184" s="41" t="s">
        <v>36</v>
      </c>
      <c r="Q184" s="42"/>
      <c r="R184" s="51" t="e">
        <f t="shared" si="197"/>
        <v>#DIV/0!</v>
      </c>
      <c r="S184" s="51">
        <f t="shared" si="200"/>
        <v>-100</v>
      </c>
      <c r="T184" s="51">
        <f t="shared" si="202"/>
        <v>-100</v>
      </c>
    </row>
    <row r="185" spans="1:20" ht="12.75" hidden="1" customHeight="1" x14ac:dyDescent="0.2">
      <c r="A185" s="40"/>
      <c r="B185" s="41" t="s">
        <v>3</v>
      </c>
      <c r="C185" s="42"/>
      <c r="D185" s="51" t="e">
        <f t="shared" si="193"/>
        <v>#DIV/0!</v>
      </c>
      <c r="E185" s="54">
        <f t="shared" si="203"/>
        <v>-100</v>
      </c>
      <c r="F185" s="51">
        <f t="shared" si="194"/>
        <v>-100</v>
      </c>
      <c r="G185" s="55"/>
      <c r="H185" s="40"/>
      <c r="I185" s="41" t="s">
        <v>3</v>
      </c>
      <c r="J185" s="42"/>
      <c r="K185" s="51" t="e">
        <f t="shared" si="204"/>
        <v>#DIV/0!</v>
      </c>
      <c r="L185" s="54">
        <f t="shared" si="205"/>
        <v>-100</v>
      </c>
      <c r="M185" s="51">
        <f t="shared" si="196"/>
        <v>-100</v>
      </c>
      <c r="N185" s="44"/>
      <c r="O185" s="40"/>
      <c r="P185" s="41" t="s">
        <v>3</v>
      </c>
      <c r="Q185" s="42"/>
      <c r="R185" s="51" t="e">
        <f t="shared" ref="R185" si="206">((Q185/Q184)-1)*100</f>
        <v>#DIV/0!</v>
      </c>
      <c r="S185" s="54">
        <f t="shared" si="200"/>
        <v>-100</v>
      </c>
      <c r="T185" s="51">
        <f t="shared" si="202"/>
        <v>-100</v>
      </c>
    </row>
    <row r="186" spans="1:20" ht="12.75" hidden="1" customHeight="1" x14ac:dyDescent="0.2">
      <c r="A186" s="40"/>
      <c r="B186" s="41" t="s">
        <v>4</v>
      </c>
      <c r="C186" s="42"/>
      <c r="D186" s="51" t="e">
        <f t="shared" si="193"/>
        <v>#DIV/0!</v>
      </c>
      <c r="E186" s="51">
        <f t="shared" si="203"/>
        <v>-100</v>
      </c>
      <c r="F186" s="51">
        <f t="shared" si="194"/>
        <v>-100</v>
      </c>
      <c r="G186" s="55"/>
      <c r="H186" s="40"/>
      <c r="I186" s="41" t="s">
        <v>4</v>
      </c>
      <c r="J186" s="42"/>
      <c r="K186" s="51" t="e">
        <f t="shared" si="204"/>
        <v>#DIV/0!</v>
      </c>
      <c r="L186" s="51">
        <f t="shared" si="205"/>
        <v>-100</v>
      </c>
      <c r="M186" s="51">
        <f t="shared" si="196"/>
        <v>-100</v>
      </c>
      <c r="N186" s="44"/>
      <c r="O186" s="40"/>
      <c r="P186" s="41" t="s">
        <v>4</v>
      </c>
      <c r="Q186" s="42"/>
      <c r="R186" s="51" t="e">
        <f>((Q186/Q185)-1)*100</f>
        <v>#DIV/0!</v>
      </c>
      <c r="S186" s="51">
        <f t="shared" si="200"/>
        <v>-100</v>
      </c>
      <c r="T186" s="51">
        <f t="shared" si="202"/>
        <v>-100</v>
      </c>
    </row>
    <row r="187" spans="1:20" ht="12.75" customHeight="1" x14ac:dyDescent="0.2">
      <c r="A187" s="36" t="s">
        <v>15</v>
      </c>
      <c r="B187" s="12"/>
      <c r="C187" s="13"/>
      <c r="D187" s="14"/>
      <c r="E187" s="14"/>
      <c r="F187" s="13"/>
      <c r="G187" s="6"/>
      <c r="H187" s="23"/>
      <c r="I187" s="12"/>
      <c r="J187" s="13"/>
      <c r="K187" s="14"/>
      <c r="L187" s="14"/>
      <c r="M187" s="15"/>
      <c r="N187" s="6"/>
      <c r="O187" s="23"/>
      <c r="P187" s="12"/>
      <c r="Q187" s="13"/>
      <c r="R187" s="14"/>
      <c r="S187" s="14"/>
      <c r="T187" s="15"/>
    </row>
    <row r="188" spans="1:20" ht="12.75" customHeight="1" x14ac:dyDescent="0.2">
      <c r="A188" s="37" t="s">
        <v>16</v>
      </c>
      <c r="B188" s="16"/>
      <c r="C188" s="16"/>
      <c r="D188" s="16"/>
      <c r="E188" s="16"/>
      <c r="F188" s="16"/>
      <c r="G188" s="16"/>
      <c r="H188" s="26"/>
      <c r="I188" s="16"/>
      <c r="J188" s="16"/>
      <c r="K188" s="16"/>
      <c r="L188" s="16"/>
      <c r="M188" s="16"/>
      <c r="N188" s="16"/>
      <c r="O188" s="26"/>
      <c r="P188" s="16"/>
      <c r="Q188" s="16"/>
      <c r="R188" s="16"/>
      <c r="S188" s="16"/>
      <c r="T188" s="16"/>
    </row>
    <row r="189" spans="1:20" ht="12.75" customHeight="1" x14ac:dyDescent="0.2">
      <c r="A189" s="38" t="s">
        <v>14</v>
      </c>
      <c r="B189" s="16"/>
      <c r="C189" s="16"/>
      <c r="D189" s="16"/>
      <c r="E189" s="16"/>
      <c r="F189" s="16"/>
      <c r="G189" s="16"/>
      <c r="H189" s="26"/>
      <c r="I189" s="16"/>
      <c r="J189" s="16"/>
      <c r="K189" s="16"/>
      <c r="L189" s="16"/>
      <c r="M189" s="16"/>
      <c r="N189" s="16"/>
      <c r="O189" s="26"/>
      <c r="P189" s="16"/>
      <c r="Q189" s="16"/>
      <c r="R189" s="16"/>
      <c r="S189" s="16"/>
      <c r="T189" s="16"/>
    </row>
    <row r="190" spans="1:20" ht="12.75" customHeight="1" x14ac:dyDescent="0.2">
      <c r="A190" s="50" t="s">
        <v>26</v>
      </c>
      <c r="B190" s="16"/>
      <c r="C190" s="16"/>
      <c r="D190" s="16"/>
      <c r="E190" s="16"/>
      <c r="F190" s="16"/>
      <c r="G190" s="16"/>
      <c r="H190" s="26"/>
      <c r="I190" s="16"/>
      <c r="J190" s="16"/>
      <c r="K190" s="16"/>
      <c r="L190" s="16"/>
      <c r="M190" s="16"/>
      <c r="N190" s="16"/>
      <c r="O190" s="26"/>
      <c r="P190" s="16"/>
      <c r="Q190" s="16"/>
      <c r="R190" s="16"/>
      <c r="S190" s="16"/>
      <c r="T190" s="16"/>
    </row>
    <row r="191" spans="1:20" ht="12.75" customHeight="1" x14ac:dyDescent="0.2">
      <c r="A191" s="39" t="s">
        <v>13</v>
      </c>
      <c r="B191" s="5"/>
      <c r="C191" s="7"/>
      <c r="D191" s="8"/>
      <c r="E191" s="8"/>
      <c r="F191" s="7"/>
      <c r="G191" s="6"/>
      <c r="H191" s="22"/>
      <c r="I191" s="5"/>
      <c r="J191" s="7"/>
      <c r="K191" s="8"/>
      <c r="L191" s="8"/>
      <c r="M191" s="18"/>
      <c r="N191" s="6"/>
      <c r="O191" s="22"/>
      <c r="P191" s="5"/>
      <c r="Q191" s="7"/>
      <c r="R191" s="8"/>
      <c r="S191" s="8"/>
      <c r="T191" s="18"/>
    </row>
    <row r="192" spans="1:20" ht="12.75" customHeight="1" x14ac:dyDescent="0.2">
      <c r="A192" s="17"/>
      <c r="B192" s="19"/>
      <c r="C192" s="19"/>
      <c r="D192" s="19"/>
      <c r="E192" s="19"/>
      <c r="F192" s="19"/>
      <c r="G192" s="19"/>
      <c r="H192" s="27"/>
      <c r="I192" s="19"/>
      <c r="J192" s="19"/>
      <c r="K192" s="19"/>
      <c r="L192" s="19"/>
      <c r="M192" s="19"/>
      <c r="N192" s="19"/>
      <c r="O192" s="27"/>
      <c r="P192" s="19"/>
      <c r="Q192" s="19"/>
      <c r="R192" s="19"/>
      <c r="S192" s="19"/>
      <c r="T192" s="19"/>
    </row>
    <row r="193" spans="1:20" ht="12.75" customHeight="1" x14ac:dyDescent="0.2">
      <c r="A193" s="10"/>
      <c r="B193" s="19"/>
      <c r="C193" s="19"/>
      <c r="D193" s="19"/>
      <c r="E193" s="19"/>
      <c r="F193" s="19"/>
      <c r="G193" s="19"/>
      <c r="H193" s="27"/>
      <c r="I193" s="19"/>
      <c r="J193" s="19"/>
      <c r="K193" s="19"/>
      <c r="L193" s="19"/>
      <c r="M193" s="19"/>
      <c r="N193" s="19"/>
      <c r="O193" s="27"/>
      <c r="P193" s="19"/>
      <c r="Q193" s="19"/>
      <c r="R193" s="19"/>
      <c r="S193" s="19"/>
      <c r="T193" s="19"/>
    </row>
    <row r="194" spans="1:20" ht="12.75" customHeight="1" x14ac:dyDescent="0.2">
      <c r="A194" s="24"/>
      <c r="B194" s="19"/>
      <c r="C194" s="19"/>
      <c r="D194" s="19"/>
      <c r="E194" s="19"/>
      <c r="F194" s="19"/>
      <c r="G194" s="19"/>
      <c r="H194" s="27"/>
      <c r="I194" s="19"/>
      <c r="J194" s="19"/>
      <c r="K194" s="19"/>
      <c r="L194" s="19"/>
      <c r="M194" s="19"/>
      <c r="N194" s="19"/>
      <c r="O194" s="27"/>
      <c r="P194" s="19"/>
      <c r="Q194" s="19"/>
      <c r="R194" s="19"/>
      <c r="S194" s="19"/>
      <c r="T194" s="19"/>
    </row>
    <row r="195" spans="1:20" ht="12.75" customHeight="1" x14ac:dyDescent="0.2">
      <c r="A195" s="25"/>
    </row>
  </sheetData>
  <mergeCells count="35">
    <mergeCell ref="H97:M97"/>
    <mergeCell ref="A97:F97"/>
    <mergeCell ref="S99:T99"/>
    <mergeCell ref="R99:R100"/>
    <mergeCell ref="R98:T98"/>
    <mergeCell ref="Q98:Q100"/>
    <mergeCell ref="O97:T97"/>
    <mergeCell ref="J98:J100"/>
    <mergeCell ref="K98:M98"/>
    <mergeCell ref="K99:K100"/>
    <mergeCell ref="L99:M99"/>
    <mergeCell ref="C98:C100"/>
    <mergeCell ref="D98:F98"/>
    <mergeCell ref="D99:D100"/>
    <mergeCell ref="E99:F99"/>
    <mergeCell ref="Q7:Q9"/>
    <mergeCell ref="R7:T7"/>
    <mergeCell ref="R8:R9"/>
    <mergeCell ref="S8:T8"/>
    <mergeCell ref="K7:M7"/>
    <mergeCell ref="K8:K9"/>
    <mergeCell ref="L8:M8"/>
    <mergeCell ref="C7:C9"/>
    <mergeCell ref="D7:F7"/>
    <mergeCell ref="D8:D9"/>
    <mergeCell ref="E8:F8"/>
    <mergeCell ref="J7:J9"/>
    <mergeCell ref="A1:T1"/>
    <mergeCell ref="A3:T3"/>
    <mergeCell ref="A2:T2"/>
    <mergeCell ref="A6:F6"/>
    <mergeCell ref="H6:M6"/>
    <mergeCell ref="O6:T6"/>
    <mergeCell ref="A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93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2014-09-26T19:32:40Z</cp:lastPrinted>
  <dcterms:created xsi:type="dcterms:W3CDTF">2000-03-02T09:28:12Z</dcterms:created>
  <dcterms:modified xsi:type="dcterms:W3CDTF">2020-09-21T17:47:57Z</dcterms:modified>
</cp:coreProperties>
</file>