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T134" i="2" l="1"/>
  <c r="S134" i="2"/>
  <c r="R134" i="2"/>
  <c r="M134" i="2"/>
  <c r="L134" i="2"/>
  <c r="K134" i="2"/>
  <c r="F134" i="2"/>
  <c r="E134" i="2"/>
  <c r="D134" i="2"/>
  <c r="T67" i="2"/>
  <c r="S67" i="2"/>
  <c r="R67" i="2"/>
  <c r="M67" i="2"/>
  <c r="L67" i="2"/>
  <c r="K67" i="2"/>
  <c r="F67" i="2"/>
  <c r="E67" i="2"/>
  <c r="D67" i="2"/>
  <c r="T132" i="2" l="1"/>
  <c r="S132" i="2"/>
  <c r="R132" i="2"/>
  <c r="M132" i="2"/>
  <c r="L132" i="2"/>
  <c r="K132" i="2"/>
  <c r="F132" i="2"/>
  <c r="E132" i="2"/>
  <c r="D132" i="2"/>
  <c r="T65" i="2"/>
  <c r="S65" i="2"/>
  <c r="R65" i="2"/>
  <c r="M65" i="2"/>
  <c r="L65" i="2"/>
  <c r="K65" i="2"/>
  <c r="F65" i="2"/>
  <c r="E65" i="2"/>
  <c r="D65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3" i="2"/>
  <c r="S133" i="2"/>
  <c r="R133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3" i="2"/>
  <c r="L133" i="2"/>
  <c r="K133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3" i="2"/>
  <c r="E133" i="2"/>
  <c r="D133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T71" i="2"/>
  <c r="S71" i="2"/>
  <c r="R71" i="2"/>
  <c r="M71" i="2"/>
  <c r="L71" i="2"/>
  <c r="K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23" i="2" l="1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R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D50" i="2"/>
  <c r="S126" i="2" l="1"/>
  <c r="S125" i="2"/>
  <c r="S124" i="2"/>
  <c r="S122" i="2"/>
  <c r="S121" i="2"/>
  <c r="S120" i="2"/>
  <c r="S119" i="2"/>
  <c r="S116" i="2"/>
  <c r="S115" i="2"/>
  <c r="L126" i="2"/>
  <c r="L125" i="2"/>
  <c r="L124" i="2"/>
  <c r="L122" i="2"/>
  <c r="L121" i="2"/>
  <c r="L120" i="2"/>
  <c r="L119" i="2"/>
  <c r="L116" i="2"/>
  <c r="L115" i="2"/>
  <c r="E126" i="2"/>
  <c r="E125" i="2"/>
  <c r="E124" i="2"/>
  <c r="E122" i="2"/>
  <c r="E121" i="2"/>
  <c r="E120" i="2"/>
  <c r="E119" i="2"/>
  <c r="E116" i="2"/>
  <c r="E115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104" i="2" l="1"/>
  <c r="D104" i="2"/>
  <c r="S114" i="2" l="1"/>
  <c r="S113" i="2"/>
  <c r="S112" i="2"/>
  <c r="S111" i="2"/>
  <c r="S110" i="2"/>
  <c r="S109" i="2"/>
  <c r="S108" i="2"/>
  <c r="S107" i="2"/>
  <c r="S105" i="2"/>
  <c r="S104" i="2"/>
  <c r="S103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T114" i="2"/>
  <c r="R114" i="2"/>
  <c r="T113" i="2"/>
  <c r="R113" i="2"/>
  <c r="T112" i="2"/>
  <c r="R112" i="2"/>
  <c r="T111" i="2"/>
  <c r="R111" i="2"/>
  <c r="T110" i="2"/>
  <c r="R110" i="2"/>
  <c r="T109" i="2"/>
  <c r="R109" i="2"/>
  <c r="T108" i="2"/>
  <c r="R108" i="2"/>
  <c r="T107" i="2"/>
  <c r="R107" i="2"/>
  <c r="T106" i="2"/>
  <c r="S106" i="2"/>
  <c r="R106" i="2"/>
  <c r="T105" i="2"/>
  <c r="R105" i="2"/>
  <c r="T104" i="2"/>
  <c r="R104" i="2"/>
  <c r="T103" i="2"/>
  <c r="R103" i="2"/>
  <c r="M114" i="2"/>
  <c r="K114" i="2"/>
  <c r="M113" i="2"/>
  <c r="K113" i="2"/>
  <c r="M112" i="2"/>
  <c r="K112" i="2"/>
  <c r="M111" i="2"/>
  <c r="K111" i="2"/>
  <c r="M110" i="2"/>
  <c r="K110" i="2"/>
  <c r="M109" i="2"/>
  <c r="K109" i="2"/>
  <c r="M108" i="2"/>
  <c r="K108" i="2"/>
  <c r="M107" i="2"/>
  <c r="K107" i="2"/>
  <c r="M106" i="2"/>
  <c r="K106" i="2"/>
  <c r="M105" i="2"/>
  <c r="K105" i="2"/>
  <c r="M104" i="2"/>
  <c r="K104" i="2"/>
  <c r="M103" i="2"/>
  <c r="K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3" i="2"/>
  <c r="D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01" i="2" l="1"/>
  <c r="S101" i="2"/>
  <c r="M101" i="2"/>
  <c r="L101" i="2"/>
  <c r="F101" i="2"/>
  <c r="E101" i="2"/>
  <c r="T34" i="2"/>
  <c r="S34" i="2"/>
  <c r="M34" i="2"/>
  <c r="L34" i="2"/>
  <c r="F34" i="2"/>
  <c r="E34" i="2"/>
  <c r="R100" i="2" l="1"/>
  <c r="T100" i="2"/>
  <c r="S100" i="2"/>
  <c r="M100" i="2"/>
  <c r="L100" i="2"/>
  <c r="F100" i="2"/>
  <c r="E100" i="2"/>
  <c r="T33" i="2"/>
  <c r="S33" i="2"/>
  <c r="M33" i="2"/>
  <c r="L33" i="2"/>
  <c r="F33" i="2"/>
  <c r="E33" i="2"/>
  <c r="T99" i="2" l="1"/>
  <c r="S99" i="2"/>
  <c r="R99" i="2"/>
  <c r="M99" i="2"/>
  <c r="L99" i="2"/>
  <c r="F99" i="2"/>
  <c r="E99" i="2"/>
  <c r="S32" i="2"/>
  <c r="T32" i="2"/>
  <c r="M32" i="2"/>
  <c r="L32" i="2"/>
  <c r="F32" i="2"/>
  <c r="E32" i="2"/>
  <c r="T98" i="2" l="1"/>
  <c r="R98" i="2"/>
  <c r="S98" i="2"/>
  <c r="M98" i="2"/>
  <c r="K98" i="2"/>
  <c r="L98" i="2"/>
  <c r="D98" i="2"/>
  <c r="F98" i="2"/>
  <c r="E98" i="2"/>
  <c r="R31" i="2"/>
  <c r="T31" i="2"/>
  <c r="S31" i="2"/>
  <c r="M31" i="2"/>
  <c r="L31" i="2"/>
  <c r="D31" i="2"/>
  <c r="K31" i="2"/>
  <c r="F31" i="2"/>
  <c r="E31" i="2"/>
  <c r="T97" i="2" l="1"/>
  <c r="S97" i="2"/>
  <c r="M97" i="2"/>
  <c r="L97" i="2"/>
  <c r="E97" i="2"/>
  <c r="F30" i="2"/>
  <c r="M30" i="2"/>
  <c r="T30" i="2"/>
  <c r="S30" i="2"/>
  <c r="L30" i="2"/>
  <c r="E30" i="2"/>
  <c r="T96" i="2" l="1"/>
  <c r="S96" i="2"/>
  <c r="R96" i="2"/>
  <c r="K96" i="2"/>
  <c r="M96" i="2"/>
  <c r="L96" i="2"/>
  <c r="F96" i="2"/>
  <c r="E96" i="2"/>
  <c r="D96" i="2"/>
  <c r="T29" i="2"/>
  <c r="S29" i="2"/>
  <c r="R29" i="2"/>
  <c r="M29" i="2"/>
  <c r="L29" i="2"/>
  <c r="F29" i="2"/>
  <c r="E29" i="2"/>
  <c r="T95" i="2" l="1"/>
  <c r="S95" i="2"/>
  <c r="L95" i="2"/>
  <c r="E95" i="2"/>
  <c r="S28" i="2"/>
  <c r="L28" i="2"/>
  <c r="E28" i="2"/>
  <c r="R94" i="2" l="1"/>
  <c r="S94" i="2"/>
  <c r="T94" i="2"/>
  <c r="M94" i="2"/>
  <c r="L94" i="2"/>
  <c r="E94" i="2"/>
  <c r="K94" i="2"/>
  <c r="F94" i="2"/>
  <c r="D94" i="2"/>
  <c r="T27" i="2"/>
  <c r="R27" i="2"/>
  <c r="S27" i="2"/>
  <c r="K27" i="2"/>
  <c r="M27" i="2"/>
  <c r="L27" i="2"/>
  <c r="F27" i="2"/>
  <c r="E27" i="2"/>
  <c r="T93" i="2" l="1"/>
  <c r="R93" i="2"/>
  <c r="S93" i="2"/>
  <c r="M93" i="2"/>
  <c r="L93" i="2"/>
  <c r="K93" i="2"/>
  <c r="F93" i="2"/>
  <c r="E93" i="2"/>
  <c r="D93" i="2"/>
  <c r="T26" i="2"/>
  <c r="R26" i="2"/>
  <c r="S26" i="2"/>
  <c r="M26" i="2"/>
  <c r="K26" i="2"/>
  <c r="L26" i="2"/>
  <c r="F26" i="2"/>
  <c r="E26" i="2"/>
  <c r="E25" i="2"/>
  <c r="D26" i="2"/>
  <c r="S25" i="2" l="1"/>
  <c r="L25" i="2"/>
  <c r="T102" i="2" l="1"/>
  <c r="S102" i="2"/>
  <c r="R102" i="2"/>
  <c r="R101" i="2"/>
  <c r="R97" i="2"/>
  <c r="R95" i="2"/>
  <c r="T92" i="2"/>
  <c r="S92" i="2"/>
  <c r="R92" i="2"/>
  <c r="S91" i="2"/>
  <c r="T91" i="2"/>
  <c r="R91" i="2"/>
  <c r="M102" i="2"/>
  <c r="L102" i="2"/>
  <c r="K102" i="2"/>
  <c r="K101" i="2"/>
  <c r="K100" i="2"/>
  <c r="K99" i="2"/>
  <c r="K97" i="2"/>
  <c r="M95" i="2"/>
  <c r="K95" i="2"/>
  <c r="M92" i="2"/>
  <c r="L92" i="2"/>
  <c r="K92" i="2"/>
  <c r="L91" i="2"/>
  <c r="M91" i="2"/>
  <c r="K91" i="2"/>
  <c r="F102" i="2"/>
  <c r="E102" i="2"/>
  <c r="D102" i="2"/>
  <c r="D101" i="2"/>
  <c r="D100" i="2"/>
  <c r="D99" i="2"/>
  <c r="F97" i="2"/>
  <c r="D97" i="2"/>
  <c r="F95" i="2"/>
  <c r="D95" i="2"/>
  <c r="F92" i="2"/>
  <c r="E92" i="2"/>
  <c r="D92" i="2"/>
  <c r="E91" i="2"/>
  <c r="F91" i="2"/>
  <c r="D91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81" i="2" l="1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D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E83" i="2"/>
  <c r="D83" i="2"/>
  <c r="S82" i="2"/>
  <c r="R82" i="2"/>
  <c r="L82" i="2"/>
  <c r="K82" i="2"/>
  <c r="E82" i="2"/>
  <c r="D82" i="2"/>
  <c r="S81" i="2"/>
  <c r="R81" i="2"/>
  <c r="L81" i="2"/>
  <c r="K81" i="2"/>
  <c r="D81" i="2"/>
  <c r="S80" i="2"/>
  <c r="R80" i="2"/>
  <c r="L80" i="2"/>
  <c r="K80" i="2"/>
  <c r="D80" i="2"/>
  <c r="S79" i="2"/>
  <c r="R79" i="2"/>
  <c r="O79" i="2"/>
  <c r="L79" i="2"/>
  <c r="K79" i="2"/>
  <c r="H79" i="2"/>
  <c r="D79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78" i="2" l="1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<sst xmlns="http://schemas.openxmlformats.org/spreadsheetml/2006/main" count="519" uniqueCount="37">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</sst>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3"/>
  <sheetViews>
    <sheetView showGridLines="0" tabSelected="1" topLeftCell="A124" workbookViewId="0">
      <selection activeCell="L145" sqref="L145"/>
    </sheetView>
  </sheetViews>
  <sheetFormatPr defaultRowHeight="12.75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7" customFormat="1" ht="12" x14ac:dyDescent="0.2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x14ac:dyDescent="0.2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1.25" x14ac:dyDescent="0.2">
      <c r="A6" s="48" t="s">
        <v>6</v>
      </c>
      <c r="B6" s="48"/>
      <c r="C6" s="48"/>
      <c r="D6" s="48"/>
      <c r="E6" s="48"/>
      <c r="F6" s="48"/>
      <c r="H6" s="48" t="s">
        <v>7</v>
      </c>
      <c r="I6" s="48"/>
      <c r="J6" s="48"/>
      <c r="K6" s="48"/>
      <c r="L6" s="48"/>
      <c r="M6" s="48"/>
      <c r="O6" s="48" t="s">
        <v>8</v>
      </c>
      <c r="P6" s="48"/>
      <c r="Q6" s="48"/>
      <c r="R6" s="48"/>
      <c r="S6" s="48"/>
      <c r="T6" s="48"/>
    </row>
    <row r="7" spans="1:20" s="10" customFormat="1" x14ac:dyDescent="0.2">
      <c r="A7" s="16" t="s">
        <v>0</v>
      </c>
      <c r="B7" s="17"/>
      <c r="C7" s="46" t="s">
        <v>18</v>
      </c>
      <c r="D7" s="46" t="s">
        <v>19</v>
      </c>
      <c r="E7" s="46"/>
      <c r="F7" s="47"/>
      <c r="G7" s="11"/>
      <c r="H7" s="16" t="s">
        <v>0</v>
      </c>
      <c r="I7" s="17"/>
      <c r="J7" s="46" t="s">
        <v>18</v>
      </c>
      <c r="K7" s="46" t="s">
        <v>19</v>
      </c>
      <c r="L7" s="46"/>
      <c r="M7" s="47"/>
      <c r="N7" s="11"/>
      <c r="O7" s="16" t="s">
        <v>0</v>
      </c>
      <c r="P7" s="17"/>
      <c r="Q7" s="46" t="s">
        <v>18</v>
      </c>
      <c r="R7" s="46" t="s">
        <v>19</v>
      </c>
      <c r="S7" s="46"/>
      <c r="T7" s="47"/>
    </row>
    <row r="8" spans="1:20" s="10" customFormat="1" x14ac:dyDescent="0.2">
      <c r="A8" s="20" t="s">
        <v>1</v>
      </c>
      <c r="B8" s="21"/>
      <c r="C8" s="46"/>
      <c r="D8" s="46" t="s">
        <v>20</v>
      </c>
      <c r="E8" s="46" t="s">
        <v>21</v>
      </c>
      <c r="F8" s="47"/>
      <c r="G8" s="11"/>
      <c r="H8" s="20" t="s">
        <v>1</v>
      </c>
      <c r="I8" s="21"/>
      <c r="J8" s="46"/>
      <c r="K8" s="46" t="s">
        <v>20</v>
      </c>
      <c r="L8" s="46" t="s">
        <v>21</v>
      </c>
      <c r="M8" s="47"/>
      <c r="N8" s="11"/>
      <c r="O8" s="20" t="s">
        <v>1</v>
      </c>
      <c r="P8" s="21"/>
      <c r="Q8" s="46"/>
      <c r="R8" s="46" t="s">
        <v>20</v>
      </c>
      <c r="S8" s="46" t="s">
        <v>21</v>
      </c>
      <c r="T8" s="47"/>
    </row>
    <row r="9" spans="1:20" s="10" customFormat="1" x14ac:dyDescent="0.2">
      <c r="A9" s="22" t="s">
        <v>2</v>
      </c>
      <c r="B9" s="23"/>
      <c r="C9" s="46"/>
      <c r="D9" s="46"/>
      <c r="E9" s="18" t="s">
        <v>22</v>
      </c>
      <c r="F9" s="19" t="s">
        <v>23</v>
      </c>
      <c r="G9" s="11"/>
      <c r="H9" s="22" t="s">
        <v>2</v>
      </c>
      <c r="I9" s="23"/>
      <c r="J9" s="46"/>
      <c r="K9" s="46"/>
      <c r="L9" s="18" t="s">
        <v>22</v>
      </c>
      <c r="M9" s="19" t="s">
        <v>23</v>
      </c>
      <c r="N9" s="11"/>
      <c r="O9" s="22" t="s">
        <v>2</v>
      </c>
      <c r="P9" s="23"/>
      <c r="Q9" s="46"/>
      <c r="R9" s="46"/>
      <c r="S9" s="18" t="s">
        <v>22</v>
      </c>
      <c r="T9" s="19" t="s">
        <v>23</v>
      </c>
    </row>
    <row r="10" spans="1:20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x14ac:dyDescent="0.2">
      <c r="A56" s="24"/>
      <c r="B56" s="25" t="s">
        <v>35</v>
      </c>
      <c r="C56" s="26">
        <v>53.31</v>
      </c>
      <c r="D56" s="39">
        <f>((C56/C55)-1)*100</f>
        <v>-0.52248553834670641</v>
      </c>
      <c r="E56" s="39">
        <f>((C56/C$47)-1)*100</f>
        <v>2.4995193232070889</v>
      </c>
      <c r="F56" s="39">
        <f>((C56/C44)-1)*100</f>
        <v>1.9896690262100725</v>
      </c>
      <c r="G56" s="43"/>
      <c r="H56" s="24"/>
      <c r="I56" s="25" t="s">
        <v>35</v>
      </c>
      <c r="J56" s="26">
        <v>56.21</v>
      </c>
      <c r="K56" s="39">
        <f>((J56/J55)-1)*100</f>
        <v>0.82511210762332698</v>
      </c>
      <c r="L56" s="39">
        <f>((J56/J$47)-1)*100</f>
        <v>4.5767441860465219</v>
      </c>
      <c r="M56" s="39">
        <f>((J56/J44)-1)*100</f>
        <v>0.91561938958706346</v>
      </c>
      <c r="N56" s="28"/>
      <c r="O56" s="24"/>
      <c r="P56" s="25" t="s">
        <v>35</v>
      </c>
      <c r="Q56" s="26">
        <v>60.56</v>
      </c>
      <c r="R56" s="39">
        <f>((Q56/Q55)-1)*100</f>
        <v>0.51452282157675722</v>
      </c>
      <c r="S56" s="39">
        <f>((Q56/Q$47)-1)*100</f>
        <v>2.5745257452574499</v>
      </c>
      <c r="T56" s="39">
        <f>((Q56/Q44)-1)*100</f>
        <v>2.1075703928511214</v>
      </c>
    </row>
    <row r="57" spans="1:20" x14ac:dyDescent="0.2">
      <c r="A57" s="24"/>
      <c r="B57" s="25" t="s">
        <v>36</v>
      </c>
      <c r="C57" s="26">
        <v>52.83</v>
      </c>
      <c r="D57" s="39">
        <f t="shared" si="42"/>
        <v>-0.90039392234103621</v>
      </c>
      <c r="E57" s="39">
        <f t="shared" si="45"/>
        <v>1.5766198807921628</v>
      </c>
      <c r="F57" s="39">
        <f t="shared" si="46"/>
        <v>0.87836547641779728</v>
      </c>
      <c r="G57" s="43"/>
      <c r="H57" s="24"/>
      <c r="I57" s="25" t="s">
        <v>36</v>
      </c>
      <c r="J57" s="26">
        <v>56.34</v>
      </c>
      <c r="K57" s="39">
        <f t="shared" si="43"/>
        <v>0.23127557374134078</v>
      </c>
      <c r="L57" s="39">
        <f t="shared" si="47"/>
        <v>4.8186046511627945</v>
      </c>
      <c r="M57" s="39">
        <f t="shared" si="48"/>
        <v>0.89541547277935951</v>
      </c>
      <c r="N57" s="28"/>
      <c r="O57" s="24"/>
      <c r="P57" s="25" t="s">
        <v>36</v>
      </c>
      <c r="Q57" s="26">
        <v>60.3</v>
      </c>
      <c r="R57" s="39">
        <f t="shared" si="44"/>
        <v>-0.42932628797887062</v>
      </c>
      <c r="S57" s="39">
        <f t="shared" si="49"/>
        <v>2.1341463414634054</v>
      </c>
      <c r="T57" s="39">
        <f t="shared" si="50"/>
        <v>1.3615733736762392</v>
      </c>
    </row>
    <row r="58" spans="1:20" x14ac:dyDescent="0.2">
      <c r="A58" s="24"/>
      <c r="B58" s="25" t="s">
        <v>4</v>
      </c>
      <c r="C58" s="26">
        <v>53.06</v>
      </c>
      <c r="D58" s="39">
        <f t="shared" si="42"/>
        <v>0.43535869770963131</v>
      </c>
      <c r="E58" s="39">
        <f t="shared" si="45"/>
        <v>2.0188425302826385</v>
      </c>
      <c r="F58" s="39">
        <f t="shared" si="46"/>
        <v>2.2941970310391469</v>
      </c>
      <c r="G58" s="43"/>
      <c r="H58" s="24"/>
      <c r="I58" s="25" t="s">
        <v>4</v>
      </c>
      <c r="J58" s="26">
        <v>56.71</v>
      </c>
      <c r="K58" s="39">
        <f t="shared" si="43"/>
        <v>0.65672701455448124</v>
      </c>
      <c r="L58" s="39">
        <f t="shared" si="47"/>
        <v>5.506976744186054</v>
      </c>
      <c r="M58" s="39">
        <f t="shared" si="48"/>
        <v>6.6578897874741472</v>
      </c>
      <c r="N58" s="28"/>
      <c r="O58" s="24"/>
      <c r="P58" s="25" t="s">
        <v>4</v>
      </c>
      <c r="Q58" s="26">
        <v>60.04</v>
      </c>
      <c r="R58" s="39">
        <f t="shared" si="44"/>
        <v>-0.43117744610281505</v>
      </c>
      <c r="S58" s="39">
        <f t="shared" si="49"/>
        <v>1.6937669376693831</v>
      </c>
      <c r="T58" s="39">
        <f t="shared" si="50"/>
        <v>1.1285160855651011</v>
      </c>
    </row>
    <row r="59" spans="1:20" x14ac:dyDescent="0.2">
      <c r="A59" s="44"/>
      <c r="B59" s="29" t="s">
        <v>3</v>
      </c>
      <c r="C59" s="30">
        <v>53.12</v>
      </c>
      <c r="D59" s="45">
        <f t="shared" si="42"/>
        <v>0.11307953260459858</v>
      </c>
      <c r="E59" s="45">
        <f t="shared" si="45"/>
        <v>2.1342049605844959</v>
      </c>
      <c r="F59" s="45">
        <f t="shared" si="46"/>
        <v>2.1342049605844959</v>
      </c>
      <c r="G59" s="43"/>
      <c r="H59" s="44"/>
      <c r="I59" s="29" t="s">
        <v>3</v>
      </c>
      <c r="J59" s="30">
        <v>56.72</v>
      </c>
      <c r="K59" s="45">
        <f t="shared" si="43"/>
        <v>1.7633574325515156E-2</v>
      </c>
      <c r="L59" s="45">
        <f t="shared" si="47"/>
        <v>5.5255813953488442</v>
      </c>
      <c r="M59" s="45">
        <f t="shared" si="48"/>
        <v>5.5255813953488442</v>
      </c>
      <c r="N59" s="28"/>
      <c r="O59" s="44"/>
      <c r="P59" s="29" t="s">
        <v>3</v>
      </c>
      <c r="Q59" s="30">
        <v>59.71</v>
      </c>
      <c r="R59" s="45">
        <f t="shared" si="44"/>
        <v>-0.54963357761491638</v>
      </c>
      <c r="S59" s="45">
        <f t="shared" si="49"/>
        <v>1.1348238482384865</v>
      </c>
      <c r="T59" s="45">
        <f t="shared" si="50"/>
        <v>1.1348238482384865</v>
      </c>
    </row>
    <row r="60" spans="1:20" x14ac:dyDescent="0.2">
      <c r="A60" s="33">
        <v>2018</v>
      </c>
      <c r="B60" s="40" t="s">
        <v>27</v>
      </c>
      <c r="C60" s="26">
        <v>53.47</v>
      </c>
      <c r="D60" s="39">
        <f>((C60/C59)-1)*100</f>
        <v>0.65888554216868567</v>
      </c>
      <c r="E60" s="39">
        <f>((C60/C$59)-1)*100</f>
        <v>0.65888554216868567</v>
      </c>
      <c r="F60" s="39">
        <f>((C60/C48)-1)*100</f>
        <v>1.6153553781832031</v>
      </c>
      <c r="G60" s="43"/>
      <c r="H60" s="33">
        <v>2018</v>
      </c>
      <c r="I60" s="40" t="s">
        <v>27</v>
      </c>
      <c r="J60" s="26">
        <v>57.28</v>
      </c>
      <c r="K60" s="39">
        <f>((J60/J59)-1)*100</f>
        <v>0.9873060648801113</v>
      </c>
      <c r="L60" s="39">
        <f>((J60/J$59)-1)*100</f>
        <v>0.9873060648801113</v>
      </c>
      <c r="M60" s="39">
        <f>((J60/J48)-1)*100</f>
        <v>5.1781123760558323</v>
      </c>
      <c r="N60" s="28"/>
      <c r="O60" s="33">
        <v>2018</v>
      </c>
      <c r="P60" s="40" t="s">
        <v>27</v>
      </c>
      <c r="Q60" s="26">
        <v>60.12</v>
      </c>
      <c r="R60" s="39">
        <f>((Q60/Q59)-1)*100</f>
        <v>0.68665215206833441</v>
      </c>
      <c r="S60" s="39">
        <f>((Q60/Q$59)-1)*100</f>
        <v>0.68665215206833441</v>
      </c>
      <c r="T60" s="39">
        <f>((Q60/Q48)-1)*100</f>
        <v>0.40080160320641323</v>
      </c>
    </row>
    <row r="61" spans="1:20" x14ac:dyDescent="0.2">
      <c r="A61" s="24"/>
      <c r="B61" s="25" t="s">
        <v>28</v>
      </c>
      <c r="C61" s="26">
        <v>53.71</v>
      </c>
      <c r="D61" s="39">
        <f t="shared" ref="D61:D71" si="51">((C61/C60)-1)*100</f>
        <v>0.44884982233028836</v>
      </c>
      <c r="E61" s="39">
        <f t="shared" ref="E61:E71" si="52">((C61/C$59)-1)*100</f>
        <v>1.1106927710843539</v>
      </c>
      <c r="F61" s="39">
        <f t="shared" ref="F61:F71" si="53">((C61/C49)-1)*100</f>
        <v>2.2268747620860285</v>
      </c>
      <c r="G61" s="43"/>
      <c r="H61" s="24"/>
      <c r="I61" s="25" t="s">
        <v>28</v>
      </c>
      <c r="J61" s="26">
        <v>56.58</v>
      </c>
      <c r="K61" s="39">
        <f t="shared" ref="K61:K70" si="54">((J61/J60)-1)*100</f>
        <v>-1.222067039106145</v>
      </c>
      <c r="L61" s="39">
        <f t="shared" ref="L61:L70" si="55">((J61/J$59)-1)*100</f>
        <v>-0.24682651622003338</v>
      </c>
      <c r="M61" s="39">
        <f t="shared" ref="M61:M70" si="56">((J61/J49)-1)*100</f>
        <v>2.9475982532751077</v>
      </c>
      <c r="N61" s="28"/>
      <c r="O61" s="24"/>
      <c r="P61" s="25" t="s">
        <v>28</v>
      </c>
      <c r="Q61" s="26">
        <v>60.07</v>
      </c>
      <c r="R61" s="39">
        <f t="shared" ref="R61:R70" si="57">((Q61/Q60)-1)*100</f>
        <v>-8.3166999334660652E-2</v>
      </c>
      <c r="S61" s="39">
        <f t="shared" ref="S61:S70" si="58">((Q61/Q$59)-1)*100</f>
        <v>0.60291408474293373</v>
      </c>
      <c r="T61" s="39">
        <f t="shared" ref="T61:T70" si="59">((Q61/Q49)-1)*100</f>
        <v>0.78859060402685088</v>
      </c>
    </row>
    <row r="62" spans="1:20" x14ac:dyDescent="0.2">
      <c r="A62" s="24"/>
      <c r="B62" s="25" t="s">
        <v>29</v>
      </c>
      <c r="C62" s="26">
        <v>53.72</v>
      </c>
      <c r="D62" s="39">
        <f t="shared" si="51"/>
        <v>1.8618506795742285E-2</v>
      </c>
      <c r="E62" s="39">
        <f t="shared" si="52"/>
        <v>1.1295180722891596</v>
      </c>
      <c r="F62" s="39">
        <f t="shared" si="53"/>
        <v>2.0516717325227862</v>
      </c>
      <c r="G62" s="43"/>
      <c r="H62" s="24"/>
      <c r="I62" s="25" t="s">
        <v>29</v>
      </c>
      <c r="J62" s="26">
        <v>56.6</v>
      </c>
      <c r="K62" s="39">
        <f t="shared" si="54"/>
        <v>3.5348179568761573E-2</v>
      </c>
      <c r="L62" s="39">
        <f t="shared" si="55"/>
        <v>-0.21156558533145242</v>
      </c>
      <c r="M62" s="39">
        <f t="shared" si="56"/>
        <v>3.7009893733968457</v>
      </c>
      <c r="N62" s="28"/>
      <c r="O62" s="24"/>
      <c r="P62" s="25" t="s">
        <v>29</v>
      </c>
      <c r="Q62" s="26">
        <v>60.32</v>
      </c>
      <c r="R62" s="39">
        <f t="shared" si="57"/>
        <v>0.41618112202430613</v>
      </c>
      <c r="S62" s="39">
        <f t="shared" si="58"/>
        <v>1.0216044213699593</v>
      </c>
      <c r="T62" s="39">
        <f t="shared" si="59"/>
        <v>1.2420275260154545</v>
      </c>
    </row>
    <row r="63" spans="1:20" x14ac:dyDescent="0.2">
      <c r="A63" s="24"/>
      <c r="B63" s="25" t="s">
        <v>30</v>
      </c>
      <c r="C63" s="26">
        <v>53.8</v>
      </c>
      <c r="D63" s="39">
        <f t="shared" si="51"/>
        <v>0.14892032762472418</v>
      </c>
      <c r="E63" s="39">
        <f t="shared" si="52"/>
        <v>1.2801204819277157</v>
      </c>
      <c r="F63" s="39">
        <f t="shared" si="53"/>
        <v>2.0292053859283232</v>
      </c>
      <c r="G63" s="43"/>
      <c r="H63" s="24"/>
      <c r="I63" s="25" t="s">
        <v>30</v>
      </c>
      <c r="J63" s="26">
        <v>56.54</v>
      </c>
      <c r="K63" s="39">
        <f t="shared" si="54"/>
        <v>-0.10600706713781438</v>
      </c>
      <c r="L63" s="39">
        <f t="shared" si="55"/>
        <v>-0.31734837799717308</v>
      </c>
      <c r="M63" s="39">
        <f t="shared" si="56"/>
        <v>3.2505478451424485</v>
      </c>
      <c r="N63" s="28"/>
      <c r="O63" s="24"/>
      <c r="P63" s="25" t="s">
        <v>30</v>
      </c>
      <c r="Q63" s="26">
        <v>60.56</v>
      </c>
      <c r="R63" s="39">
        <f t="shared" si="57"/>
        <v>0.39787798408488229</v>
      </c>
      <c r="S63" s="39">
        <f t="shared" si="58"/>
        <v>1.4235471445319003</v>
      </c>
      <c r="T63" s="39">
        <f t="shared" si="59"/>
        <v>0.86608927381746081</v>
      </c>
    </row>
    <row r="64" spans="1:20" x14ac:dyDescent="0.2">
      <c r="A64" s="24"/>
      <c r="B64" s="25" t="s">
        <v>31</v>
      </c>
      <c r="C64" s="26">
        <v>53.72</v>
      </c>
      <c r="D64" s="39">
        <f t="shared" si="51"/>
        <v>-0.14869888475835813</v>
      </c>
      <c r="E64" s="39">
        <f t="shared" si="52"/>
        <v>1.1295180722891596</v>
      </c>
      <c r="F64" s="39">
        <f t="shared" si="53"/>
        <v>1.3967534918837288</v>
      </c>
      <c r="G64" s="43"/>
      <c r="H64" s="24"/>
      <c r="I64" s="25" t="s">
        <v>31</v>
      </c>
      <c r="J64" s="26">
        <v>56.55</v>
      </c>
      <c r="K64" s="39">
        <f t="shared" si="54"/>
        <v>1.7686593562071806E-2</v>
      </c>
      <c r="L64" s="39">
        <f t="shared" si="55"/>
        <v>-0.29971791255289926</v>
      </c>
      <c r="M64" s="39">
        <f t="shared" si="56"/>
        <v>3.7234042553191404</v>
      </c>
      <c r="N64" s="28"/>
      <c r="O64" s="24"/>
      <c r="P64" s="25" t="s">
        <v>31</v>
      </c>
      <c r="Q64" s="26">
        <v>60.63</v>
      </c>
      <c r="R64" s="39">
        <f t="shared" si="57"/>
        <v>0.11558784676353184</v>
      </c>
      <c r="S64" s="39">
        <f t="shared" si="58"/>
        <v>1.5407804387874702</v>
      </c>
      <c r="T64" s="39">
        <f t="shared" si="59"/>
        <v>0.53059194163489476</v>
      </c>
    </row>
    <row r="65" spans="1:20" x14ac:dyDescent="0.2">
      <c r="A65" s="24"/>
      <c r="B65" s="25" t="s">
        <v>32</v>
      </c>
      <c r="C65" s="26">
        <v>54.35</v>
      </c>
      <c r="D65" s="39">
        <f>((C65/C64)-1)*100</f>
        <v>1.1727475800446863</v>
      </c>
      <c r="E65" s="39">
        <f>((C65/C$59)-1)*100</f>
        <v>2.3155120481927804</v>
      </c>
      <c r="F65" s="39">
        <f>((C65/C53)-1)*100</f>
        <v>1.912619538721172</v>
      </c>
      <c r="G65" s="43"/>
      <c r="H65" s="24"/>
      <c r="I65" s="25" t="s">
        <v>32</v>
      </c>
      <c r="J65" s="26">
        <v>56.72</v>
      </c>
      <c r="K65" s="39">
        <f>((J65/J64)-1)*100</f>
        <v>0.30061892130857082</v>
      </c>
      <c r="L65" s="39">
        <f>((J65/J$59)-1)*100</f>
        <v>0</v>
      </c>
      <c r="M65" s="39">
        <f>((J65/J53)-1)*100</f>
        <v>2.8281363306744023</v>
      </c>
      <c r="N65" s="28"/>
      <c r="O65" s="24"/>
      <c r="P65" s="25" t="s">
        <v>32</v>
      </c>
      <c r="Q65" s="26">
        <v>60.46</v>
      </c>
      <c r="R65" s="39">
        <f>((Q65/Q64)-1)*100</f>
        <v>-0.28038924624773642</v>
      </c>
      <c r="S65" s="39">
        <f>((Q65/Q$59)-1)*100</f>
        <v>1.256071009881099</v>
      </c>
      <c r="T65" s="39">
        <f>((Q65/Q53)-1)*100</f>
        <v>0.39853869146462273</v>
      </c>
    </row>
    <row r="66" spans="1:20" x14ac:dyDescent="0.2">
      <c r="A66" s="24"/>
      <c r="B66" s="25" t="s">
        <v>33</v>
      </c>
      <c r="C66" s="26">
        <v>54.25</v>
      </c>
      <c r="D66" s="39">
        <f t="shared" si="51"/>
        <v>-0.18399264029439477</v>
      </c>
      <c r="E66" s="39">
        <f t="shared" si="52"/>
        <v>2.1272590361445909</v>
      </c>
      <c r="F66" s="39">
        <f t="shared" si="53"/>
        <v>1.4967259120673537</v>
      </c>
      <c r="G66" s="43"/>
      <c r="H66" s="24"/>
      <c r="I66" s="25" t="s">
        <v>33</v>
      </c>
      <c r="J66" s="26">
        <v>56.76</v>
      </c>
      <c r="K66" s="39">
        <f t="shared" si="54"/>
        <v>7.0521861777139705E-2</v>
      </c>
      <c r="L66" s="39">
        <f t="shared" si="55"/>
        <v>7.0521861777139705E-2</v>
      </c>
      <c r="M66" s="39">
        <f t="shared" si="56"/>
        <v>0.81705150976909557</v>
      </c>
      <c r="N66" s="28"/>
      <c r="O66" s="24"/>
      <c r="P66" s="25" t="s">
        <v>33</v>
      </c>
      <c r="Q66" s="26">
        <v>60.37</v>
      </c>
      <c r="R66" s="39">
        <f t="shared" si="57"/>
        <v>-0.14885874958651124</v>
      </c>
      <c r="S66" s="39">
        <f t="shared" si="58"/>
        <v>1.10534248869536</v>
      </c>
      <c r="T66" s="39">
        <f t="shared" si="59"/>
        <v>0.61666666666666536</v>
      </c>
    </row>
    <row r="67" spans="1:20" x14ac:dyDescent="0.2">
      <c r="A67" s="24"/>
      <c r="B67" s="25" t="s">
        <v>34</v>
      </c>
      <c r="C67" s="26">
        <v>54.44</v>
      </c>
      <c r="D67" s="39">
        <f>((C67/C66)-1)*100</f>
        <v>0.35023041474653294</v>
      </c>
      <c r="E67" s="39">
        <f>((C67/C$59)-1)*100</f>
        <v>2.4849397590361422</v>
      </c>
      <c r="F67" s="39">
        <f>((C67/C55)-1)*100</f>
        <v>1.5861168128382008</v>
      </c>
      <c r="G67" s="43"/>
      <c r="H67" s="24"/>
      <c r="I67" s="25" t="s">
        <v>34</v>
      </c>
      <c r="J67" s="26">
        <v>56.76</v>
      </c>
      <c r="K67" s="39">
        <f>((J67/J66)-1)*100</f>
        <v>0</v>
      </c>
      <c r="L67" s="39">
        <f>((J67/J$59)-1)*100</f>
        <v>7.0521861777139705E-2</v>
      </c>
      <c r="M67" s="39">
        <f>((J67/J55)-1)*100</f>
        <v>1.8116591928251102</v>
      </c>
      <c r="N67" s="28"/>
      <c r="O67" s="24"/>
      <c r="P67" s="25" t="s">
        <v>34</v>
      </c>
      <c r="Q67" s="26">
        <v>60.53</v>
      </c>
      <c r="R67" s="39">
        <f>((Q67/Q66)-1)*100</f>
        <v>0.26503230081167395</v>
      </c>
      <c r="S67" s="39">
        <f>((Q67/Q$59)-1)*100</f>
        <v>1.3733043041366688</v>
      </c>
      <c r="T67" s="39">
        <f>((Q67/Q55)-1)*100</f>
        <v>0.46473029045643877</v>
      </c>
    </row>
    <row r="68" spans="1:20" x14ac:dyDescent="0.2">
      <c r="A68" s="24"/>
      <c r="B68" s="25" t="s">
        <v>35</v>
      </c>
      <c r="C68" s="26">
        <v>54.55</v>
      </c>
      <c r="D68" s="39">
        <f t="shared" si="51"/>
        <v>0.20205731080087386</v>
      </c>
      <c r="E68" s="39">
        <f t="shared" si="52"/>
        <v>2.6920180722891596</v>
      </c>
      <c r="F68" s="39">
        <f t="shared" si="53"/>
        <v>2.3260176327142945</v>
      </c>
      <c r="G68" s="43"/>
      <c r="H68" s="24"/>
      <c r="I68" s="25" t="s">
        <v>35</v>
      </c>
      <c r="J68" s="26">
        <v>56.76</v>
      </c>
      <c r="K68" s="39">
        <f t="shared" si="54"/>
        <v>0</v>
      </c>
      <c r="L68" s="39">
        <f t="shared" si="55"/>
        <v>7.0521861777139705E-2</v>
      </c>
      <c r="M68" s="39">
        <f t="shared" si="56"/>
        <v>0.97847358121330164</v>
      </c>
      <c r="N68" s="28"/>
      <c r="O68" s="24"/>
      <c r="P68" s="25" t="s">
        <v>35</v>
      </c>
      <c r="Q68" s="26">
        <v>60.94</v>
      </c>
      <c r="R68" s="39">
        <f t="shared" si="57"/>
        <v>0.67735007434328587</v>
      </c>
      <c r="S68" s="39">
        <f t="shared" si="58"/>
        <v>2.059956456204981</v>
      </c>
      <c r="T68" s="39">
        <f t="shared" si="59"/>
        <v>0.62747688243063315</v>
      </c>
    </row>
    <row r="69" spans="1:20" x14ac:dyDescent="0.2">
      <c r="A69" s="24"/>
      <c r="B69" s="25" t="s">
        <v>36</v>
      </c>
      <c r="C69" s="26">
        <v>54.24</v>
      </c>
      <c r="D69" s="39">
        <f t="shared" si="51"/>
        <v>-0.56828597616864762</v>
      </c>
      <c r="E69" s="39">
        <f t="shared" si="52"/>
        <v>2.108433734939763</v>
      </c>
      <c r="F69" s="39">
        <f t="shared" si="53"/>
        <v>2.6689381033503823</v>
      </c>
      <c r="G69" s="43"/>
      <c r="H69" s="24"/>
      <c r="I69" s="25" t="s">
        <v>36</v>
      </c>
      <c r="J69" s="26">
        <v>57.34</v>
      </c>
      <c r="K69" s="39">
        <f t="shared" si="54"/>
        <v>1.0218463706835879</v>
      </c>
      <c r="L69" s="39">
        <f t="shared" si="55"/>
        <v>1.0930888575458431</v>
      </c>
      <c r="M69" s="39">
        <f t="shared" si="56"/>
        <v>1.7749378771743096</v>
      </c>
      <c r="N69" s="28"/>
      <c r="O69" s="24"/>
      <c r="P69" s="25" t="s">
        <v>36</v>
      </c>
      <c r="Q69" s="26">
        <v>61.02</v>
      </c>
      <c r="R69" s="39">
        <f t="shared" si="57"/>
        <v>0.13127666557271045</v>
      </c>
      <c r="S69" s="39">
        <f t="shared" si="58"/>
        <v>2.1939373639256354</v>
      </c>
      <c r="T69" s="39">
        <f t="shared" si="59"/>
        <v>1.194029850746281</v>
      </c>
    </row>
    <row r="70" spans="1:20" x14ac:dyDescent="0.2">
      <c r="A70" s="24"/>
      <c r="B70" s="25" t="s">
        <v>4</v>
      </c>
      <c r="C70" s="26">
        <v>54.19</v>
      </c>
      <c r="D70" s="39">
        <f t="shared" si="51"/>
        <v>-9.2182890855463384E-2</v>
      </c>
      <c r="E70" s="39">
        <f t="shared" si="52"/>
        <v>2.0143072289156683</v>
      </c>
      <c r="F70" s="39">
        <f t="shared" si="53"/>
        <v>2.1296645307199213</v>
      </c>
      <c r="G70" s="43"/>
      <c r="H70" s="24"/>
      <c r="I70" s="25" t="s">
        <v>4</v>
      </c>
      <c r="J70" s="26">
        <v>57.68</v>
      </c>
      <c r="K70" s="39">
        <f t="shared" si="54"/>
        <v>0.59295430763863788</v>
      </c>
      <c r="L70" s="39">
        <f t="shared" si="55"/>
        <v>1.6925246826516194</v>
      </c>
      <c r="M70" s="39">
        <f t="shared" si="56"/>
        <v>1.7104567095750367</v>
      </c>
      <c r="N70" s="28"/>
      <c r="O70" s="24"/>
      <c r="P70" s="25" t="s">
        <v>4</v>
      </c>
      <c r="Q70" s="26">
        <v>61.15</v>
      </c>
      <c r="R70" s="39">
        <f t="shared" si="57"/>
        <v>0.21304490331037762</v>
      </c>
      <c r="S70" s="39">
        <f t="shared" si="58"/>
        <v>2.4116563389716905</v>
      </c>
      <c r="T70" s="39">
        <f t="shared" si="59"/>
        <v>1.8487674883411076</v>
      </c>
    </row>
    <row r="71" spans="1:20" x14ac:dyDescent="0.2">
      <c r="A71" s="44"/>
      <c r="B71" s="29" t="s">
        <v>3</v>
      </c>
      <c r="C71" s="26">
        <v>54.05</v>
      </c>
      <c r="D71" s="39">
        <f t="shared" si="51"/>
        <v>-0.25835024912345128</v>
      </c>
      <c r="E71" s="39">
        <f t="shared" si="52"/>
        <v>1.7507530120481896</v>
      </c>
      <c r="F71" s="39">
        <f t="shared" si="53"/>
        <v>1.7507530120481896</v>
      </c>
      <c r="G71" s="43"/>
      <c r="H71" s="44"/>
      <c r="I71" s="29" t="s">
        <v>3</v>
      </c>
      <c r="J71" s="26">
        <v>57.69</v>
      </c>
      <c r="K71" s="39">
        <f>((J71/J70)-1)*100</f>
        <v>1.733703190014424E-2</v>
      </c>
      <c r="L71" s="39">
        <f>((J71/J$59)-1)*100</f>
        <v>1.7101551480959154</v>
      </c>
      <c r="M71" s="39">
        <f>((J71/J59)-1)*100</f>
        <v>1.7101551480959154</v>
      </c>
      <c r="N71" s="28"/>
      <c r="O71" s="44"/>
      <c r="P71" s="29" t="s">
        <v>3</v>
      </c>
      <c r="Q71" s="26">
        <v>60.85</v>
      </c>
      <c r="R71" s="39">
        <f>((Q71/Q70)-1)*100</f>
        <v>-0.49059689288634134</v>
      </c>
      <c r="S71" s="39">
        <f>((Q71/Q$59)-1)*100</f>
        <v>1.9092279350192642</v>
      </c>
      <c r="T71" s="39">
        <f>((Q71/Q59)-1)*100</f>
        <v>1.9092279350192642</v>
      </c>
    </row>
    <row r="72" spans="1:20" x14ac:dyDescent="0.2">
      <c r="A72" s="12"/>
      <c r="B72" s="2"/>
      <c r="C72" s="3"/>
      <c r="D72" s="4"/>
      <c r="E72" s="4"/>
      <c r="F72" s="3"/>
      <c r="G72" s="1"/>
      <c r="H72" s="15"/>
      <c r="I72" s="2"/>
      <c r="J72" s="3"/>
      <c r="K72" s="4"/>
      <c r="L72" s="4"/>
      <c r="M72" s="5"/>
      <c r="N72" s="1"/>
      <c r="O72" s="15"/>
      <c r="P72" s="2"/>
      <c r="Q72" s="3"/>
      <c r="R72" s="4"/>
      <c r="S72" s="4"/>
      <c r="T72" s="5"/>
    </row>
    <row r="73" spans="1:20" x14ac:dyDescent="0.2">
      <c r="A73" s="48" t="s">
        <v>9</v>
      </c>
      <c r="B73" s="48"/>
      <c r="C73" s="48"/>
      <c r="D73" s="48"/>
      <c r="E73" s="48"/>
      <c r="F73" s="48"/>
      <c r="G73" s="9"/>
      <c r="H73" s="48" t="s">
        <v>10</v>
      </c>
      <c r="I73" s="48"/>
      <c r="J73" s="48"/>
      <c r="K73" s="48"/>
      <c r="L73" s="48"/>
      <c r="M73" s="48"/>
      <c r="N73" s="9"/>
      <c r="O73" s="48" t="s">
        <v>11</v>
      </c>
      <c r="P73" s="48"/>
      <c r="Q73" s="48"/>
      <c r="R73" s="48"/>
      <c r="S73" s="48"/>
      <c r="T73" s="48"/>
    </row>
    <row r="74" spans="1:20" x14ac:dyDescent="0.2">
      <c r="A74" s="16" t="s">
        <v>0</v>
      </c>
      <c r="B74" s="17"/>
      <c r="C74" s="46" t="s">
        <v>18</v>
      </c>
      <c r="D74" s="46" t="s">
        <v>19</v>
      </c>
      <c r="E74" s="46"/>
      <c r="F74" s="47"/>
      <c r="G74" s="11"/>
      <c r="H74" s="16" t="s">
        <v>0</v>
      </c>
      <c r="I74" s="17"/>
      <c r="J74" s="46" t="s">
        <v>18</v>
      </c>
      <c r="K74" s="46" t="s">
        <v>19</v>
      </c>
      <c r="L74" s="46"/>
      <c r="M74" s="47"/>
      <c r="N74" s="11"/>
      <c r="O74" s="16" t="s">
        <v>0</v>
      </c>
      <c r="P74" s="17"/>
      <c r="Q74" s="46" t="s">
        <v>18</v>
      </c>
      <c r="R74" s="46" t="s">
        <v>19</v>
      </c>
      <c r="S74" s="46"/>
      <c r="T74" s="47"/>
    </row>
    <row r="75" spans="1:20" x14ac:dyDescent="0.2">
      <c r="A75" s="20" t="s">
        <v>1</v>
      </c>
      <c r="B75" s="21"/>
      <c r="C75" s="46"/>
      <c r="D75" s="46" t="s">
        <v>20</v>
      </c>
      <c r="E75" s="46" t="s">
        <v>21</v>
      </c>
      <c r="F75" s="47"/>
      <c r="G75" s="11"/>
      <c r="H75" s="20" t="s">
        <v>1</v>
      </c>
      <c r="I75" s="21"/>
      <c r="J75" s="46"/>
      <c r="K75" s="46" t="s">
        <v>20</v>
      </c>
      <c r="L75" s="46" t="s">
        <v>21</v>
      </c>
      <c r="M75" s="47"/>
      <c r="N75" s="11"/>
      <c r="O75" s="20" t="s">
        <v>1</v>
      </c>
      <c r="P75" s="21"/>
      <c r="Q75" s="46"/>
      <c r="R75" s="46" t="s">
        <v>20</v>
      </c>
      <c r="S75" s="46" t="s">
        <v>21</v>
      </c>
      <c r="T75" s="47"/>
    </row>
    <row r="76" spans="1:20" x14ac:dyDescent="0.2">
      <c r="A76" s="22" t="s">
        <v>2</v>
      </c>
      <c r="B76" s="23"/>
      <c r="C76" s="46"/>
      <c r="D76" s="46"/>
      <c r="E76" s="18" t="s">
        <v>22</v>
      </c>
      <c r="F76" s="19" t="s">
        <v>23</v>
      </c>
      <c r="G76" s="11"/>
      <c r="H76" s="22" t="s">
        <v>2</v>
      </c>
      <c r="I76" s="23"/>
      <c r="J76" s="46"/>
      <c r="K76" s="46"/>
      <c r="L76" s="18" t="s">
        <v>22</v>
      </c>
      <c r="M76" s="19" t="s">
        <v>23</v>
      </c>
      <c r="N76" s="11"/>
      <c r="O76" s="22" t="s">
        <v>2</v>
      </c>
      <c r="P76" s="23"/>
      <c r="Q76" s="46"/>
      <c r="R76" s="46"/>
      <c r="S76" s="18" t="s">
        <v>22</v>
      </c>
      <c r="T76" s="19" t="s">
        <v>23</v>
      </c>
    </row>
    <row r="77" spans="1:20" x14ac:dyDescent="0.2">
      <c r="A77" s="33">
        <v>2013</v>
      </c>
      <c r="B77" s="25" t="s">
        <v>4</v>
      </c>
      <c r="C77" s="26">
        <v>38.03</v>
      </c>
      <c r="D77" s="39" t="s">
        <v>5</v>
      </c>
      <c r="E77" s="27" t="s">
        <v>5</v>
      </c>
      <c r="F77" s="27" t="s">
        <v>5</v>
      </c>
      <c r="G77" s="28"/>
      <c r="H77" s="24"/>
      <c r="I77" s="25" t="s">
        <v>4</v>
      </c>
      <c r="J77" s="26">
        <v>35.19</v>
      </c>
      <c r="K77" s="39" t="s">
        <v>5</v>
      </c>
      <c r="L77" s="27" t="s">
        <v>5</v>
      </c>
      <c r="M77" s="27" t="s">
        <v>5</v>
      </c>
      <c r="N77" s="28"/>
      <c r="O77" s="24"/>
      <c r="P77" s="25" t="s">
        <v>4</v>
      </c>
      <c r="Q77" s="26">
        <v>48.92</v>
      </c>
      <c r="R77" s="39" t="s">
        <v>5</v>
      </c>
      <c r="S77" s="27" t="s">
        <v>5</v>
      </c>
      <c r="T77" s="27" t="s">
        <v>5</v>
      </c>
    </row>
    <row r="78" spans="1:20" x14ac:dyDescent="0.2">
      <c r="A78" s="24"/>
      <c r="B78" s="29" t="s">
        <v>3</v>
      </c>
      <c r="C78" s="30">
        <v>38.03</v>
      </c>
      <c r="D78" s="39">
        <f t="shared" ref="D78:D83" si="60">((C78/C77)-1)*100</f>
        <v>0</v>
      </c>
      <c r="E78" s="31" t="s">
        <v>5</v>
      </c>
      <c r="F78" s="31" t="s">
        <v>5</v>
      </c>
      <c r="G78" s="32"/>
      <c r="H78" s="24"/>
      <c r="I78" s="29" t="s">
        <v>3</v>
      </c>
      <c r="J78" s="30">
        <v>35.17</v>
      </c>
      <c r="K78" s="39">
        <f t="shared" ref="K78:K83" si="61">((J78/J77)-1)*100</f>
        <v>-5.6834327934063289E-2</v>
      </c>
      <c r="L78" s="31" t="s">
        <v>5</v>
      </c>
      <c r="M78" s="31" t="s">
        <v>5</v>
      </c>
      <c r="N78" s="28"/>
      <c r="O78" s="24"/>
      <c r="P78" s="29" t="s">
        <v>3</v>
      </c>
      <c r="Q78" s="30">
        <v>49.55</v>
      </c>
      <c r="R78" s="39">
        <f t="shared" ref="R78:R83" si="62">((Q78/Q77)-1)*100</f>
        <v>1.2878168438266391</v>
      </c>
      <c r="S78" s="31" t="s">
        <v>5</v>
      </c>
      <c r="T78" s="31" t="s">
        <v>5</v>
      </c>
    </row>
    <row r="79" spans="1:20" x14ac:dyDescent="0.2">
      <c r="A79" s="33">
        <v>2014</v>
      </c>
      <c r="B79" s="40" t="s">
        <v>27</v>
      </c>
      <c r="C79" s="41">
        <v>38.03</v>
      </c>
      <c r="D79" s="42">
        <f t="shared" si="60"/>
        <v>0</v>
      </c>
      <c r="E79" s="42">
        <f>((C79/C$78)-1)*100</f>
        <v>0</v>
      </c>
      <c r="F79" s="42" t="s">
        <v>5</v>
      </c>
      <c r="G79" s="28"/>
      <c r="H79" s="33">
        <f>A79</f>
        <v>2014</v>
      </c>
      <c r="I79" s="40" t="s">
        <v>27</v>
      </c>
      <c r="J79" s="41">
        <v>35.92</v>
      </c>
      <c r="K79" s="42">
        <f t="shared" si="61"/>
        <v>2.1324992891669003</v>
      </c>
      <c r="L79" s="42">
        <f>((J79/J$78)-1)*100</f>
        <v>2.1324992891669003</v>
      </c>
      <c r="M79" s="42" t="s">
        <v>5</v>
      </c>
      <c r="N79" s="28"/>
      <c r="O79" s="33">
        <f>A79</f>
        <v>2014</v>
      </c>
      <c r="P79" s="40" t="s">
        <v>27</v>
      </c>
      <c r="Q79" s="41">
        <v>49.38</v>
      </c>
      <c r="R79" s="42">
        <f t="shared" si="62"/>
        <v>-0.34308779011098522</v>
      </c>
      <c r="S79" s="42">
        <f>((Q79/Q$78)-1)*100</f>
        <v>-0.34308779011098522</v>
      </c>
      <c r="T79" s="42" t="s">
        <v>5</v>
      </c>
    </row>
    <row r="80" spans="1:20" x14ac:dyDescent="0.2">
      <c r="A80" s="24"/>
      <c r="B80" s="25" t="s">
        <v>28</v>
      </c>
      <c r="C80" s="26">
        <v>38.03</v>
      </c>
      <c r="D80" s="39">
        <f t="shared" si="60"/>
        <v>0</v>
      </c>
      <c r="E80" s="39">
        <f>((C80/C$78)-1)*100</f>
        <v>0</v>
      </c>
      <c r="F80" s="39" t="s">
        <v>5</v>
      </c>
      <c r="G80" s="28"/>
      <c r="H80" s="24"/>
      <c r="I80" s="25" t="s">
        <v>28</v>
      </c>
      <c r="J80" s="26">
        <v>36.01</v>
      </c>
      <c r="K80" s="39">
        <f t="shared" si="61"/>
        <v>0.25055679287304677</v>
      </c>
      <c r="L80" s="39">
        <f t="shared" ref="L80:L90" si="63">((J80/J$78)-1)*100</f>
        <v>2.3883992038669311</v>
      </c>
      <c r="M80" s="39" t="s">
        <v>5</v>
      </c>
      <c r="N80" s="28"/>
      <c r="O80" s="24"/>
      <c r="P80" s="25" t="s">
        <v>28</v>
      </c>
      <c r="Q80" s="26">
        <v>49.54</v>
      </c>
      <c r="R80" s="39">
        <f t="shared" si="62"/>
        <v>0.3240178209801492</v>
      </c>
      <c r="S80" s="39">
        <f>((Q80/Q$78)-1)*100</f>
        <v>-2.0181634712412855E-2</v>
      </c>
      <c r="T80" s="39" t="s">
        <v>5</v>
      </c>
    </row>
    <row r="81" spans="1:20" x14ac:dyDescent="0.2">
      <c r="A81" s="24"/>
      <c r="B81" s="25" t="s">
        <v>29</v>
      </c>
      <c r="C81" s="26">
        <v>38.04</v>
      </c>
      <c r="D81" s="39">
        <f t="shared" si="60"/>
        <v>2.6295030239276151E-2</v>
      </c>
      <c r="E81" s="39">
        <f>((C81/C$78)-1)*100</f>
        <v>2.6295030239276151E-2</v>
      </c>
      <c r="F81" s="39" t="s">
        <v>5</v>
      </c>
      <c r="G81" s="28"/>
      <c r="H81" s="24"/>
      <c r="I81" s="25" t="s">
        <v>29</v>
      </c>
      <c r="J81" s="26">
        <v>36.549999999999997</v>
      </c>
      <c r="K81" s="39">
        <f t="shared" si="61"/>
        <v>1.4995834490419302</v>
      </c>
      <c r="L81" s="39">
        <f t="shared" si="63"/>
        <v>3.9237986920670931</v>
      </c>
      <c r="M81" s="39" t="s">
        <v>5</v>
      </c>
      <c r="N81" s="28"/>
      <c r="O81" s="24"/>
      <c r="P81" s="25" t="s">
        <v>29</v>
      </c>
      <c r="Q81" s="26">
        <v>50.14</v>
      </c>
      <c r="R81" s="39">
        <f t="shared" si="62"/>
        <v>1.2111425111021479</v>
      </c>
      <c r="S81" s="39">
        <f>((Q81/Q$78)-1)*100</f>
        <v>1.1907164480323029</v>
      </c>
      <c r="T81" s="39" t="s">
        <v>5</v>
      </c>
    </row>
    <row r="82" spans="1:20" x14ac:dyDescent="0.2">
      <c r="A82" s="24"/>
      <c r="B82" s="25" t="s">
        <v>30</v>
      </c>
      <c r="C82" s="26">
        <v>38.049999999999997</v>
      </c>
      <c r="D82" s="39">
        <f t="shared" si="60"/>
        <v>2.628811777076745E-2</v>
      </c>
      <c r="E82" s="39">
        <f t="shared" ref="E82:E90" si="64">((C82/C$78)-1)*100</f>
        <v>5.2590060478552303E-2</v>
      </c>
      <c r="F82" s="39" t="s">
        <v>5</v>
      </c>
      <c r="G82" s="28"/>
      <c r="H82" s="24"/>
      <c r="I82" s="25" t="s">
        <v>30</v>
      </c>
      <c r="J82" s="26">
        <v>36.549999999999997</v>
      </c>
      <c r="K82" s="39">
        <f t="shared" si="61"/>
        <v>0</v>
      </c>
      <c r="L82" s="39">
        <f t="shared" si="63"/>
        <v>3.9237986920670931</v>
      </c>
      <c r="M82" s="39" t="s">
        <v>5</v>
      </c>
      <c r="N82" s="28"/>
      <c r="O82" s="24"/>
      <c r="P82" s="25" t="s">
        <v>30</v>
      </c>
      <c r="Q82" s="26">
        <v>50.45</v>
      </c>
      <c r="R82" s="39">
        <f t="shared" si="62"/>
        <v>0.61826884722777642</v>
      </c>
      <c r="S82" s="39">
        <f>((Q82/Q$78)-1)*100</f>
        <v>1.8163471241170681</v>
      </c>
      <c r="T82" s="39" t="s">
        <v>5</v>
      </c>
    </row>
    <row r="83" spans="1:20" x14ac:dyDescent="0.2">
      <c r="A83" s="24"/>
      <c r="B83" s="25" t="s">
        <v>31</v>
      </c>
      <c r="C83" s="26">
        <v>38.049999999999997</v>
      </c>
      <c r="D83" s="39">
        <f t="shared" si="60"/>
        <v>0</v>
      </c>
      <c r="E83" s="39">
        <f t="shared" si="64"/>
        <v>5.2590060478552303E-2</v>
      </c>
      <c r="F83" s="39" t="s">
        <v>5</v>
      </c>
      <c r="G83" s="28"/>
      <c r="H83" s="24"/>
      <c r="I83" s="25" t="s">
        <v>31</v>
      </c>
      <c r="J83" s="26">
        <v>37.17</v>
      </c>
      <c r="K83" s="39">
        <f t="shared" si="61"/>
        <v>1.6963064295485664</v>
      </c>
      <c r="L83" s="39">
        <f t="shared" si="63"/>
        <v>5.6866647711117491</v>
      </c>
      <c r="M83" s="39" t="s">
        <v>5</v>
      </c>
      <c r="N83" s="28"/>
      <c r="O83" s="24"/>
      <c r="P83" s="25" t="s">
        <v>31</v>
      </c>
      <c r="Q83" s="26">
        <v>50.33</v>
      </c>
      <c r="R83" s="39">
        <f t="shared" si="62"/>
        <v>-0.23785926660060408</v>
      </c>
      <c r="S83" s="39">
        <f>((Q83/Q$78)-1)*100</f>
        <v>1.5741675075681139</v>
      </c>
      <c r="T83" s="39" t="s">
        <v>5</v>
      </c>
    </row>
    <row r="84" spans="1:20" x14ac:dyDescent="0.2">
      <c r="A84" s="24"/>
      <c r="B84" s="25" t="s">
        <v>32</v>
      </c>
      <c r="C84" s="26">
        <v>38.049999999999997</v>
      </c>
      <c r="D84" s="39">
        <f t="shared" ref="D84" si="65">((C84/C83)-1)*100</f>
        <v>0</v>
      </c>
      <c r="E84" s="39">
        <f t="shared" si="64"/>
        <v>5.2590060478552303E-2</v>
      </c>
      <c r="F84" s="39" t="s">
        <v>5</v>
      </c>
      <c r="G84" s="28"/>
      <c r="H84" s="24"/>
      <c r="I84" s="25" t="s">
        <v>32</v>
      </c>
      <c r="J84" s="26">
        <v>38.24</v>
      </c>
      <c r="K84" s="39">
        <f t="shared" ref="K84" si="66">((J84/J83)-1)*100</f>
        <v>2.8786655905300051</v>
      </c>
      <c r="L84" s="39">
        <f t="shared" si="63"/>
        <v>8.7290304236565355</v>
      </c>
      <c r="M84" s="39" t="s">
        <v>5</v>
      </c>
      <c r="N84" s="28"/>
      <c r="O84" s="24"/>
      <c r="P84" s="25" t="s">
        <v>32</v>
      </c>
      <c r="Q84" s="26">
        <v>50.9</v>
      </c>
      <c r="R84" s="39">
        <f t="shared" ref="R84" si="67">((Q84/Q83)-1)*100</f>
        <v>1.1325253328035023</v>
      </c>
      <c r="S84" s="39">
        <f t="shared" ref="S84:S90" si="68">((Q84/Q$78)-1)*100</f>
        <v>2.7245206861755911</v>
      </c>
      <c r="T84" s="39" t="s">
        <v>5</v>
      </c>
    </row>
    <row r="85" spans="1:20" x14ac:dyDescent="0.2">
      <c r="A85" s="24"/>
      <c r="B85" s="25" t="s">
        <v>33</v>
      </c>
      <c r="C85" s="26">
        <v>38.049999999999997</v>
      </c>
      <c r="D85" s="39">
        <f>((C85/C84)-1)*100</f>
        <v>0</v>
      </c>
      <c r="E85" s="39">
        <f t="shared" si="64"/>
        <v>5.2590060478552303E-2</v>
      </c>
      <c r="F85" s="39" t="s">
        <v>5</v>
      </c>
      <c r="G85" s="28"/>
      <c r="H85" s="24"/>
      <c r="I85" s="25" t="s">
        <v>33</v>
      </c>
      <c r="J85" s="26">
        <v>38.24</v>
      </c>
      <c r="K85" s="39">
        <f>((J85/J84)-1)*100</f>
        <v>0</v>
      </c>
      <c r="L85" s="39">
        <f t="shared" si="63"/>
        <v>8.7290304236565355</v>
      </c>
      <c r="M85" s="39" t="s">
        <v>5</v>
      </c>
      <c r="N85" s="28"/>
      <c r="O85" s="24"/>
      <c r="P85" s="25" t="s">
        <v>33</v>
      </c>
      <c r="Q85" s="26">
        <v>51.49</v>
      </c>
      <c r="R85" s="39">
        <f>((Q85/Q84)-1)*100</f>
        <v>1.1591355599214204</v>
      </c>
      <c r="S85" s="39">
        <f t="shared" si="68"/>
        <v>3.9152371342078718</v>
      </c>
      <c r="T85" s="39" t="s">
        <v>5</v>
      </c>
    </row>
    <row r="86" spans="1:20" x14ac:dyDescent="0.2">
      <c r="A86" s="24"/>
      <c r="B86" s="25" t="s">
        <v>34</v>
      </c>
      <c r="C86" s="26">
        <v>38.049999999999997</v>
      </c>
      <c r="D86" s="39">
        <f>((C86/C85)-1)*100</f>
        <v>0</v>
      </c>
      <c r="E86" s="39">
        <f t="shared" si="64"/>
        <v>5.2590060478552303E-2</v>
      </c>
      <c r="F86" s="39" t="s">
        <v>5</v>
      </c>
      <c r="G86" s="28"/>
      <c r="H86" s="24"/>
      <c r="I86" s="25" t="s">
        <v>34</v>
      </c>
      <c r="J86" s="26">
        <v>38.340000000000003</v>
      </c>
      <c r="K86" s="39">
        <f>((J86/J85)-1)*100</f>
        <v>0.26150627615062483</v>
      </c>
      <c r="L86" s="39">
        <f t="shared" si="63"/>
        <v>9.0133636622121251</v>
      </c>
      <c r="M86" s="39" t="s">
        <v>5</v>
      </c>
      <c r="N86" s="28"/>
      <c r="O86" s="24"/>
      <c r="P86" s="25" t="s">
        <v>34</v>
      </c>
      <c r="Q86" s="26">
        <v>53.24</v>
      </c>
      <c r="R86" s="39">
        <f>((Q86/Q85)-1)*100</f>
        <v>3.3987181977082948</v>
      </c>
      <c r="S86" s="39">
        <f t="shared" si="68"/>
        <v>7.4470232088799326</v>
      </c>
      <c r="T86" s="39" t="s">
        <v>5</v>
      </c>
    </row>
    <row r="87" spans="1:20" x14ac:dyDescent="0.2">
      <c r="A87" s="24"/>
      <c r="B87" s="25" t="s">
        <v>35</v>
      </c>
      <c r="C87" s="26">
        <v>38.049999999999997</v>
      </c>
      <c r="D87" s="39">
        <f>((C87/C86)-1)*100</f>
        <v>0</v>
      </c>
      <c r="E87" s="39">
        <f t="shared" si="64"/>
        <v>5.2590060478552303E-2</v>
      </c>
      <c r="F87" s="39" t="s">
        <v>5</v>
      </c>
      <c r="G87" s="28"/>
      <c r="H87" s="24"/>
      <c r="I87" s="25" t="s">
        <v>35</v>
      </c>
      <c r="J87" s="26">
        <v>38.630000000000003</v>
      </c>
      <c r="K87" s="39">
        <f>((J87/J86)-1)*100</f>
        <v>0.75639019300990373</v>
      </c>
      <c r="L87" s="39">
        <f t="shared" si="63"/>
        <v>9.8379300540233139</v>
      </c>
      <c r="M87" s="39" t="s">
        <v>5</v>
      </c>
      <c r="N87" s="28"/>
      <c r="O87" s="24"/>
      <c r="P87" s="25" t="s">
        <v>35</v>
      </c>
      <c r="Q87" s="26">
        <v>53.6</v>
      </c>
      <c r="R87" s="39">
        <f>((Q87/Q86)-1)*100</f>
        <v>0.67618332081142984</v>
      </c>
      <c r="S87" s="39">
        <f t="shared" si="68"/>
        <v>8.1735620585267519</v>
      </c>
      <c r="T87" s="39" t="s">
        <v>5</v>
      </c>
    </row>
    <row r="88" spans="1:20" x14ac:dyDescent="0.2">
      <c r="A88" s="24"/>
      <c r="B88" s="25" t="s">
        <v>36</v>
      </c>
      <c r="C88" s="26">
        <v>38.049999999999997</v>
      </c>
      <c r="D88" s="39">
        <f t="shared" ref="D88:D90" si="69">((C88/C87)-1)*100</f>
        <v>0</v>
      </c>
      <c r="E88" s="39">
        <f t="shared" si="64"/>
        <v>5.2590060478552303E-2</v>
      </c>
      <c r="F88" s="39" t="s">
        <v>5</v>
      </c>
      <c r="G88" s="28"/>
      <c r="H88" s="24"/>
      <c r="I88" s="25" t="str">
        <f>B88</f>
        <v>OUT</v>
      </c>
      <c r="J88" s="26">
        <v>39.03</v>
      </c>
      <c r="K88" s="39">
        <f t="shared" ref="K88:K90" si="70">((J88/J87)-1)*100</f>
        <v>1.0354646647683152</v>
      </c>
      <c r="L88" s="39">
        <f t="shared" si="63"/>
        <v>10.975263008245673</v>
      </c>
      <c r="M88" s="39" t="s">
        <v>5</v>
      </c>
      <c r="N88" s="28"/>
      <c r="O88" s="24"/>
      <c r="P88" s="25" t="str">
        <f>B88</f>
        <v>OUT</v>
      </c>
      <c r="Q88" s="26">
        <v>53.63</v>
      </c>
      <c r="R88" s="39">
        <f t="shared" ref="R88:R90" si="71">((Q88/Q87)-1)*100</f>
        <v>5.5970149253736778E-2</v>
      </c>
      <c r="S88" s="39">
        <f t="shared" si="68"/>
        <v>8.2341069626639793</v>
      </c>
      <c r="T88" s="39" t="s">
        <v>5</v>
      </c>
    </row>
    <row r="89" spans="1:20" x14ac:dyDescent="0.2">
      <c r="A89" s="24"/>
      <c r="B89" s="25" t="s">
        <v>4</v>
      </c>
      <c r="C89" s="26">
        <v>38.020000000000003</v>
      </c>
      <c r="D89" s="39">
        <f t="shared" si="69"/>
        <v>-7.8843626806812672E-2</v>
      </c>
      <c r="E89" s="39">
        <f t="shared" si="64"/>
        <v>-2.6295030239276151E-2</v>
      </c>
      <c r="F89" s="39">
        <f>((C89/C77)-1)*100</f>
        <v>-2.6295030239276151E-2</v>
      </c>
      <c r="G89" s="28"/>
      <c r="H89" s="24"/>
      <c r="I89" s="25" t="str">
        <f>B89</f>
        <v>NOV</v>
      </c>
      <c r="J89" s="26">
        <v>39.03</v>
      </c>
      <c r="K89" s="39">
        <f t="shared" si="70"/>
        <v>0</v>
      </c>
      <c r="L89" s="39">
        <f t="shared" si="63"/>
        <v>10.975263008245673</v>
      </c>
      <c r="M89" s="39">
        <f>((J89/J77)-1)*100</f>
        <v>10.91219096334186</v>
      </c>
      <c r="N89" s="28"/>
      <c r="O89" s="24"/>
      <c r="P89" s="25" t="str">
        <f>B89</f>
        <v>NOV</v>
      </c>
      <c r="Q89" s="26">
        <v>53.65</v>
      </c>
      <c r="R89" s="39">
        <f t="shared" si="71"/>
        <v>3.7292560134249975E-2</v>
      </c>
      <c r="S89" s="39">
        <f t="shared" si="68"/>
        <v>8.2744702320888042</v>
      </c>
      <c r="T89" s="39">
        <f>((Q89/Q77)-1)*100</f>
        <v>9.6688470973017147</v>
      </c>
    </row>
    <row r="90" spans="1:20" x14ac:dyDescent="0.2">
      <c r="A90" s="24"/>
      <c r="B90" s="25" t="s">
        <v>3</v>
      </c>
      <c r="C90" s="26">
        <v>38.06</v>
      </c>
      <c r="D90" s="39">
        <f t="shared" si="69"/>
        <v>0.10520778537610465</v>
      </c>
      <c r="E90" s="39">
        <f t="shared" si="64"/>
        <v>7.8885090717850659E-2</v>
      </c>
      <c r="F90" s="39">
        <f>((C90/C78)-1)*100</f>
        <v>7.8885090717850659E-2</v>
      </c>
      <c r="G90" s="43"/>
      <c r="H90" s="24"/>
      <c r="I90" s="25" t="str">
        <f>B90</f>
        <v>DEZ</v>
      </c>
      <c r="J90" s="26">
        <v>39.119999999999997</v>
      </c>
      <c r="K90" s="39">
        <f t="shared" si="70"/>
        <v>0.2305918524212025</v>
      </c>
      <c r="L90" s="39">
        <f t="shared" si="63"/>
        <v>11.231162922945682</v>
      </c>
      <c r="M90" s="39">
        <f>((J90/J78)-1)*100</f>
        <v>11.231162922945682</v>
      </c>
      <c r="N90" s="28"/>
      <c r="O90" s="24"/>
      <c r="P90" s="25" t="str">
        <f>B90</f>
        <v>DEZ</v>
      </c>
      <c r="Q90" s="26">
        <v>53.19</v>
      </c>
      <c r="R90" s="39">
        <f t="shared" si="71"/>
        <v>-0.85740913327120305</v>
      </c>
      <c r="S90" s="39">
        <f t="shared" si="68"/>
        <v>7.3461150353178573</v>
      </c>
      <c r="T90" s="39">
        <f>((Q90/Q78)-1)*100</f>
        <v>7.3461150353178573</v>
      </c>
    </row>
    <row r="91" spans="1:20" x14ac:dyDescent="0.2">
      <c r="A91" s="33">
        <v>2015</v>
      </c>
      <c r="B91" s="40" t="s">
        <v>27</v>
      </c>
      <c r="C91" s="41">
        <v>38.06</v>
      </c>
      <c r="D91" s="42">
        <f t="shared" ref="D91" si="72">((C91/C90)-1)*100</f>
        <v>0</v>
      </c>
      <c r="E91" s="42">
        <f>((C91/C$90)-1)*100</f>
        <v>0</v>
      </c>
      <c r="F91" s="42">
        <f>((C91/C79)-1)*100</f>
        <v>7.8885090717850659E-2</v>
      </c>
      <c r="G91" s="43"/>
      <c r="H91" s="33">
        <v>2015</v>
      </c>
      <c r="I91" s="40" t="s">
        <v>27</v>
      </c>
      <c r="J91" s="41">
        <v>39.409999999999997</v>
      </c>
      <c r="K91" s="42">
        <f t="shared" ref="K91" si="73">((J91/J90)-1)*100</f>
        <v>0.74130879345604139</v>
      </c>
      <c r="L91" s="42">
        <f>((J91/J$90)-1)*100</f>
        <v>0.74130879345604139</v>
      </c>
      <c r="M91" s="42">
        <f>((J91/J79)-1)*100</f>
        <v>9.7160356347438572</v>
      </c>
      <c r="N91" s="28"/>
      <c r="O91" s="33">
        <v>2015</v>
      </c>
      <c r="P91" s="40" t="s">
        <v>27</v>
      </c>
      <c r="Q91" s="41">
        <v>53.64</v>
      </c>
      <c r="R91" s="42">
        <f t="shared" ref="R91" si="74">((Q91/Q90)-1)*100</f>
        <v>0.84602368866328881</v>
      </c>
      <c r="S91" s="42">
        <f>((Q91/Q$90)-1)*100</f>
        <v>0.84602368866328881</v>
      </c>
      <c r="T91" s="42">
        <f>((Q91/Q79)-1)*100</f>
        <v>8.6269744835965945</v>
      </c>
    </row>
    <row r="92" spans="1:20" x14ac:dyDescent="0.2">
      <c r="A92" s="24"/>
      <c r="B92" s="25" t="s">
        <v>28</v>
      </c>
      <c r="C92" s="26">
        <v>38.04</v>
      </c>
      <c r="D92" s="39">
        <f t="shared" ref="D92:D103" si="75">((C92/C91)-1)*100</f>
        <v>-5.2548607461910812E-2</v>
      </c>
      <c r="E92" s="39">
        <f t="shared" ref="E92:E102" si="76">((C92/C$90)-1)*100</f>
        <v>-5.2548607461910812E-2</v>
      </c>
      <c r="F92" s="39">
        <f t="shared" ref="F92:F102" si="77">((C92/C80)-1)*100</f>
        <v>2.6295030239276151E-2</v>
      </c>
      <c r="G92" s="43"/>
      <c r="H92" s="24"/>
      <c r="I92" s="25" t="s">
        <v>28</v>
      </c>
      <c r="J92" s="26">
        <v>39.479999999999997</v>
      </c>
      <c r="K92" s="39">
        <f t="shared" ref="K92:K104" si="78">((J92/J91)-1)*100</f>
        <v>0.17761989342806039</v>
      </c>
      <c r="L92" s="39">
        <f t="shared" ref="L92:L102" si="79">((J92/J$90)-1)*100</f>
        <v>0.92024539877300082</v>
      </c>
      <c r="M92" s="39">
        <f t="shared" ref="M92:M102" si="80">((J92/J80)-1)*100</f>
        <v>9.6362121632879827</v>
      </c>
      <c r="N92" s="28"/>
      <c r="O92" s="24"/>
      <c r="P92" s="25" t="s">
        <v>28</v>
      </c>
      <c r="Q92" s="26">
        <v>53.58</v>
      </c>
      <c r="R92" s="39">
        <f t="shared" ref="R92:R104" si="81">((Q92/Q91)-1)*100</f>
        <v>-0.11185682326622093</v>
      </c>
      <c r="S92" s="39">
        <f t="shared" ref="S92:S102" si="82">((Q92/Q$90)-1)*100</f>
        <v>0.73322053017483846</v>
      </c>
      <c r="T92" s="39">
        <f t="shared" ref="T92:T102" si="83">((Q92/Q80)-1)*100</f>
        <v>8.1550262414210817</v>
      </c>
    </row>
    <row r="93" spans="1:20" x14ac:dyDescent="0.2">
      <c r="A93" s="24"/>
      <c r="B93" s="25" t="s">
        <v>29</v>
      </c>
      <c r="C93" s="26">
        <v>38.04</v>
      </c>
      <c r="D93" s="39">
        <f>((C93/C92)-1)*100</f>
        <v>0</v>
      </c>
      <c r="E93" s="39">
        <f t="shared" ref="E93:E98" si="84">((C93/C$90)-1)*100</f>
        <v>-5.2548607461910812E-2</v>
      </c>
      <c r="F93" s="39">
        <f>((C93/C81)-1)*100</f>
        <v>0</v>
      </c>
      <c r="G93" s="43"/>
      <c r="H93" s="24"/>
      <c r="I93" s="25" t="s">
        <v>29</v>
      </c>
      <c r="J93" s="26">
        <v>39.56</v>
      </c>
      <c r="K93" s="39">
        <f>((J93/J92)-1)*100</f>
        <v>0.20263424518744966</v>
      </c>
      <c r="L93" s="39">
        <f t="shared" ref="L93:L98" si="85">((J93/J$90)-1)*100</f>
        <v>1.1247443762781417</v>
      </c>
      <c r="M93" s="39">
        <f>((J93/J81)-1)*100</f>
        <v>8.235294117647074</v>
      </c>
      <c r="N93" s="28"/>
      <c r="O93" s="24"/>
      <c r="P93" s="25" t="s">
        <v>29</v>
      </c>
      <c r="Q93" s="26">
        <v>53.93</v>
      </c>
      <c r="R93" s="39">
        <f>((Q93/Q92)-1)*100</f>
        <v>0.65322881672265076</v>
      </c>
      <c r="S93" s="39">
        <f t="shared" ref="S93:S98" si="86">((Q93/Q$90)-1)*100</f>
        <v>1.3912389546907322</v>
      </c>
      <c r="T93" s="39">
        <f t="shared" ref="T93:T98" si="87">((Q93/Q81)-1)*100</f>
        <v>7.5588352612684373</v>
      </c>
    </row>
    <row r="94" spans="1:20" x14ac:dyDescent="0.2">
      <c r="A94" s="24"/>
      <c r="B94" s="25" t="s">
        <v>30</v>
      </c>
      <c r="C94" s="26">
        <v>38.06</v>
      </c>
      <c r="D94" s="39">
        <f>((C94/C93)-1)*100</f>
        <v>5.2576235541534899E-2</v>
      </c>
      <c r="E94" s="39">
        <f t="shared" si="84"/>
        <v>0</v>
      </c>
      <c r="F94" s="39">
        <f>((C94/C82)-1)*100</f>
        <v>2.6281208935619027E-2</v>
      </c>
      <c r="G94" s="43"/>
      <c r="H94" s="24"/>
      <c r="I94" s="25" t="s">
        <v>30</v>
      </c>
      <c r="J94" s="26">
        <v>39.880000000000003</v>
      </c>
      <c r="K94" s="39">
        <f>((J94/J93)-1)*100</f>
        <v>0.80889787664306656</v>
      </c>
      <c r="L94" s="39">
        <f t="shared" si="85"/>
        <v>1.9427402862985721</v>
      </c>
      <c r="M94" s="39">
        <f>((J94/J82)-1)*100</f>
        <v>9.1108071135431068</v>
      </c>
      <c r="N94" s="28"/>
      <c r="O94" s="24"/>
      <c r="P94" s="25" t="s">
        <v>30</v>
      </c>
      <c r="Q94" s="26">
        <v>54.36</v>
      </c>
      <c r="R94" s="39">
        <f>((Q94/Q93)-1)*100</f>
        <v>0.79732987205636263</v>
      </c>
      <c r="S94" s="39">
        <f t="shared" si="86"/>
        <v>2.1996615905245376</v>
      </c>
      <c r="T94" s="39">
        <f t="shared" si="87"/>
        <v>7.7502477700693628</v>
      </c>
    </row>
    <row r="95" spans="1:20" x14ac:dyDescent="0.2">
      <c r="A95" s="24"/>
      <c r="B95" s="25" t="s">
        <v>31</v>
      </c>
      <c r="C95" s="26">
        <v>39.479999999999997</v>
      </c>
      <c r="D95" s="39">
        <f t="shared" si="75"/>
        <v>3.730951129795046</v>
      </c>
      <c r="E95" s="39">
        <f t="shared" si="84"/>
        <v>3.730951129795046</v>
      </c>
      <c r="F95" s="39">
        <f t="shared" si="77"/>
        <v>3.7582128777923884</v>
      </c>
      <c r="G95" s="43"/>
      <c r="H95" s="24"/>
      <c r="I95" s="25" t="s">
        <v>31</v>
      </c>
      <c r="J95" s="26">
        <v>40.770000000000003</v>
      </c>
      <c r="K95" s="39">
        <f t="shared" si="78"/>
        <v>2.2316950852557582</v>
      </c>
      <c r="L95" s="39">
        <f t="shared" si="85"/>
        <v>4.2177914110429704</v>
      </c>
      <c r="M95" s="39">
        <f t="shared" si="80"/>
        <v>9.6852300242130873</v>
      </c>
      <c r="N95" s="28"/>
      <c r="O95" s="24"/>
      <c r="P95" s="25" t="s">
        <v>31</v>
      </c>
      <c r="Q95" s="26">
        <v>55.37</v>
      </c>
      <c r="R95" s="39">
        <f t="shared" si="81"/>
        <v>1.8579838116261849</v>
      </c>
      <c r="S95" s="39">
        <f t="shared" si="86"/>
        <v>4.0985147584132298</v>
      </c>
      <c r="T95" s="39">
        <f t="shared" si="87"/>
        <v>10.013908205841449</v>
      </c>
    </row>
    <row r="96" spans="1:20" x14ac:dyDescent="0.2">
      <c r="A96" s="24"/>
      <c r="B96" s="25" t="s">
        <v>32</v>
      </c>
      <c r="C96" s="26">
        <v>39.520000000000003</v>
      </c>
      <c r="D96" s="39">
        <f>((C96/C95)-1)*100</f>
        <v>0.10131712259373593</v>
      </c>
      <c r="E96" s="39">
        <f t="shared" si="84"/>
        <v>3.8360483447188676</v>
      </c>
      <c r="F96" s="39">
        <f>((C96/C84)-1)*100</f>
        <v>3.8633377135348423</v>
      </c>
      <c r="G96" s="43"/>
      <c r="H96" s="24"/>
      <c r="I96" s="25" t="s">
        <v>32</v>
      </c>
      <c r="J96" s="26">
        <v>41.1</v>
      </c>
      <c r="K96" s="39">
        <f>((J96/J95)-1)*100</f>
        <v>0.80941869021338153</v>
      </c>
      <c r="L96" s="39">
        <f t="shared" si="85"/>
        <v>5.0613496932515378</v>
      </c>
      <c r="M96" s="39">
        <f t="shared" ref="M96:M101" si="88">((J96/J84)-1)*100</f>
        <v>7.4790794979079589</v>
      </c>
      <c r="N96" s="28"/>
      <c r="O96" s="24"/>
      <c r="P96" s="25" t="s">
        <v>32</v>
      </c>
      <c r="Q96" s="26">
        <v>55.42</v>
      </c>
      <c r="R96" s="39">
        <f>((Q96/Q95)-1)*100</f>
        <v>9.0301607368625803E-2</v>
      </c>
      <c r="S96" s="39">
        <f t="shared" si="86"/>
        <v>4.1925173904869384</v>
      </c>
      <c r="T96" s="39">
        <f t="shared" si="87"/>
        <v>8.8801571709233862</v>
      </c>
    </row>
    <row r="97" spans="1:20" x14ac:dyDescent="0.2">
      <c r="A97" s="24"/>
      <c r="B97" s="25" t="s">
        <v>33</v>
      </c>
      <c r="C97" s="26">
        <v>41.08</v>
      </c>
      <c r="D97" s="39">
        <f t="shared" si="75"/>
        <v>3.9473684210526105</v>
      </c>
      <c r="E97" s="39">
        <f t="shared" si="84"/>
        <v>7.9348397267472226</v>
      </c>
      <c r="F97" s="39">
        <f t="shared" si="77"/>
        <v>7.9632063074901449</v>
      </c>
      <c r="G97" s="43"/>
      <c r="H97" s="24"/>
      <c r="I97" s="25" t="s">
        <v>33</v>
      </c>
      <c r="J97" s="26">
        <v>41.27</v>
      </c>
      <c r="K97" s="39">
        <f t="shared" si="78"/>
        <v>0.41362530413626697</v>
      </c>
      <c r="L97" s="39">
        <f t="shared" si="85"/>
        <v>5.4959100204499123</v>
      </c>
      <c r="M97" s="39">
        <f t="shared" si="88"/>
        <v>7.9236401673640211</v>
      </c>
      <c r="N97" s="28"/>
      <c r="O97" s="24"/>
      <c r="P97" s="25" t="s">
        <v>33</v>
      </c>
      <c r="Q97" s="26">
        <v>54.92</v>
      </c>
      <c r="R97" s="39">
        <f t="shared" si="81"/>
        <v>-0.90220137134608969</v>
      </c>
      <c r="S97" s="39">
        <f t="shared" si="86"/>
        <v>3.2524910697499632</v>
      </c>
      <c r="T97" s="39">
        <f t="shared" si="87"/>
        <v>6.6614876675082479</v>
      </c>
    </row>
    <row r="98" spans="1:20" x14ac:dyDescent="0.2">
      <c r="A98" s="24"/>
      <c r="B98" s="25" t="s">
        <v>34</v>
      </c>
      <c r="C98" s="26">
        <v>41.15</v>
      </c>
      <c r="D98" s="39">
        <f>((C98/C97)-1)*100</f>
        <v>0.17039922103212479</v>
      </c>
      <c r="E98" s="39">
        <f t="shared" si="84"/>
        <v>8.1187598528638993</v>
      </c>
      <c r="F98" s="39">
        <f>((C98/C86)-1)*100</f>
        <v>8.1471747700394346</v>
      </c>
      <c r="G98" s="43"/>
      <c r="H98" s="24"/>
      <c r="I98" s="25" t="s">
        <v>34</v>
      </c>
      <c r="J98" s="26">
        <v>41.53</v>
      </c>
      <c r="K98" s="39">
        <f>((J98/J97)-1)*100</f>
        <v>0.62999757693238401</v>
      </c>
      <c r="L98" s="39">
        <f t="shared" si="85"/>
        <v>6.1605316973415203</v>
      </c>
      <c r="M98" s="39">
        <f t="shared" si="88"/>
        <v>8.3202921231090077</v>
      </c>
      <c r="N98" s="28"/>
      <c r="O98" s="24"/>
      <c r="P98" s="25" t="s">
        <v>34</v>
      </c>
      <c r="Q98" s="26">
        <v>53.79</v>
      </c>
      <c r="R98" s="39">
        <f>((Q98/Q97)-1)*100</f>
        <v>-2.0575382374362738</v>
      </c>
      <c r="S98" s="39">
        <f t="shared" si="86"/>
        <v>1.1280315848843703</v>
      </c>
      <c r="T98" s="39">
        <f t="shared" si="87"/>
        <v>1.0330578512396604</v>
      </c>
    </row>
    <row r="99" spans="1:20" x14ac:dyDescent="0.2">
      <c r="A99" s="24"/>
      <c r="B99" s="25" t="s">
        <v>35</v>
      </c>
      <c r="C99" s="26">
        <v>41.15</v>
      </c>
      <c r="D99" s="39">
        <f t="shared" si="75"/>
        <v>0</v>
      </c>
      <c r="E99" s="39">
        <f>((C99/C$90)-1)*100</f>
        <v>8.1187598528638993</v>
      </c>
      <c r="F99" s="39">
        <f>((C99/C87)-1)*100</f>
        <v>8.1471747700394346</v>
      </c>
      <c r="G99" s="43"/>
      <c r="H99" s="24"/>
      <c r="I99" s="25" t="s">
        <v>35</v>
      </c>
      <c r="J99" s="26">
        <v>41.62</v>
      </c>
      <c r="K99" s="39">
        <f t="shared" si="78"/>
        <v>0.21671081146159565</v>
      </c>
      <c r="L99" s="39">
        <f>((J99/J$90)-1)*100</f>
        <v>6.390593047034776</v>
      </c>
      <c r="M99" s="39">
        <f t="shared" si="88"/>
        <v>7.7400983691431335</v>
      </c>
      <c r="N99" s="28"/>
      <c r="O99" s="24"/>
      <c r="P99" s="25" t="s">
        <v>35</v>
      </c>
      <c r="Q99" s="26">
        <v>55.02</v>
      </c>
      <c r="R99" s="39">
        <f>((Q99/Q98)-1)*100</f>
        <v>2.286670384829903</v>
      </c>
      <c r="S99" s="39">
        <f>((Q99/Q$90)-1)*100</f>
        <v>3.4404963338973582</v>
      </c>
      <c r="T99" s="39">
        <f>((Q99/Q87)-1)*100</f>
        <v>2.6492537313432818</v>
      </c>
    </row>
    <row r="100" spans="1:20" x14ac:dyDescent="0.2">
      <c r="A100" s="24"/>
      <c r="B100" s="25" t="s">
        <v>36</v>
      </c>
      <c r="C100" s="26">
        <v>41.16</v>
      </c>
      <c r="D100" s="39">
        <f t="shared" si="75"/>
        <v>2.4301336573495647E-2</v>
      </c>
      <c r="E100" s="39">
        <f>((C100/C$90)-1)*100</f>
        <v>8.1450341565948428</v>
      </c>
      <c r="F100" s="39">
        <f>((C100/C88)-1)*100</f>
        <v>8.1734559789750314</v>
      </c>
      <c r="G100" s="43"/>
      <c r="H100" s="24"/>
      <c r="I100" s="25" t="s">
        <v>36</v>
      </c>
      <c r="J100" s="26">
        <v>41.52</v>
      </c>
      <c r="K100" s="39">
        <f t="shared" si="78"/>
        <v>-0.24026910139354207</v>
      </c>
      <c r="L100" s="39">
        <f>((J100/J$90)-1)*100</f>
        <v>6.1349693251533832</v>
      </c>
      <c r="M100" s="39">
        <f t="shared" si="88"/>
        <v>6.3797079169869431</v>
      </c>
      <c r="N100" s="28"/>
      <c r="O100" s="24"/>
      <c r="P100" s="25" t="s">
        <v>36</v>
      </c>
      <c r="Q100" s="26">
        <v>56.17</v>
      </c>
      <c r="R100" s="39">
        <f>((Q100/Q99)-1)*100</f>
        <v>2.0901490367139175</v>
      </c>
      <c r="S100" s="39">
        <f>((Q100/Q$90)-1)*100</f>
        <v>5.6025568715924123</v>
      </c>
      <c r="T100" s="39">
        <f>((Q100/Q88)-1)*100</f>
        <v>4.7361551370501465</v>
      </c>
    </row>
    <row r="101" spans="1:20" x14ac:dyDescent="0.2">
      <c r="A101" s="24"/>
      <c r="B101" s="25" t="s">
        <v>4</v>
      </c>
      <c r="C101" s="26">
        <v>41.16</v>
      </c>
      <c r="D101" s="39">
        <f t="shared" si="75"/>
        <v>0</v>
      </c>
      <c r="E101" s="39">
        <f>((C101/C$90)-1)*100</f>
        <v>8.1450341565948428</v>
      </c>
      <c r="F101" s="39">
        <f>((C101/C89)-1)*100</f>
        <v>8.2588111520252241</v>
      </c>
      <c r="G101" s="43"/>
      <c r="H101" s="24"/>
      <c r="I101" s="25" t="s">
        <v>4</v>
      </c>
      <c r="J101" s="26">
        <v>41.53</v>
      </c>
      <c r="K101" s="39">
        <f t="shared" si="78"/>
        <v>2.408477842004153E-2</v>
      </c>
      <c r="L101" s="39">
        <f>((J101/J$90)-1)*100</f>
        <v>6.1605316973415203</v>
      </c>
      <c r="M101" s="39">
        <f t="shared" si="88"/>
        <v>6.4053292339226298</v>
      </c>
      <c r="N101" s="28"/>
      <c r="O101" s="24"/>
      <c r="P101" s="25" t="s">
        <v>4</v>
      </c>
      <c r="Q101" s="26">
        <v>56.93</v>
      </c>
      <c r="R101" s="39">
        <f t="shared" si="81"/>
        <v>1.3530354281644952</v>
      </c>
      <c r="S101" s="39">
        <f>((Q101/Q$90)-1)*100</f>
        <v>7.031396879112628</v>
      </c>
      <c r="T101" s="39">
        <f>((Q101/Q89)-1)*100</f>
        <v>6.1136999068033493</v>
      </c>
    </row>
    <row r="102" spans="1:20" x14ac:dyDescent="0.2">
      <c r="A102" s="24"/>
      <c r="B102" s="25" t="s">
        <v>3</v>
      </c>
      <c r="C102" s="26">
        <v>41.16</v>
      </c>
      <c r="D102" s="39">
        <f t="shared" si="75"/>
        <v>0</v>
      </c>
      <c r="E102" s="39">
        <f t="shared" si="76"/>
        <v>8.1450341565948428</v>
      </c>
      <c r="F102" s="39">
        <f t="shared" si="77"/>
        <v>8.1450341565948428</v>
      </c>
      <c r="G102" s="43"/>
      <c r="H102" s="24"/>
      <c r="I102" s="25" t="s">
        <v>3</v>
      </c>
      <c r="J102" s="26">
        <v>41.53</v>
      </c>
      <c r="K102" s="39">
        <f t="shared" si="78"/>
        <v>0</v>
      </c>
      <c r="L102" s="39">
        <f t="shared" si="79"/>
        <v>6.1605316973415203</v>
      </c>
      <c r="M102" s="39">
        <f t="shared" si="80"/>
        <v>6.1605316973415203</v>
      </c>
      <c r="N102" s="28"/>
      <c r="O102" s="24"/>
      <c r="P102" s="25" t="s">
        <v>3</v>
      </c>
      <c r="Q102" s="26">
        <v>56.93</v>
      </c>
      <c r="R102" s="39">
        <f t="shared" si="81"/>
        <v>0</v>
      </c>
      <c r="S102" s="39">
        <f t="shared" si="82"/>
        <v>7.031396879112628</v>
      </c>
      <c r="T102" s="39">
        <f t="shared" si="83"/>
        <v>7.031396879112628</v>
      </c>
    </row>
    <row r="103" spans="1:20" x14ac:dyDescent="0.2">
      <c r="A103" s="33">
        <v>2016</v>
      </c>
      <c r="B103" s="40" t="s">
        <v>27</v>
      </c>
      <c r="C103" s="41">
        <v>41.16</v>
      </c>
      <c r="D103" s="42">
        <f t="shared" si="75"/>
        <v>0</v>
      </c>
      <c r="E103" s="42">
        <f t="shared" ref="E103:E114" si="89">((C103/C$102)-1)*100</f>
        <v>0</v>
      </c>
      <c r="F103" s="42">
        <f>((C103/C91)-1)*100</f>
        <v>8.1450341565948428</v>
      </c>
      <c r="G103" s="43"/>
      <c r="H103" s="33">
        <v>2016</v>
      </c>
      <c r="I103" s="40" t="s">
        <v>27</v>
      </c>
      <c r="J103" s="41">
        <v>41.53</v>
      </c>
      <c r="K103" s="42">
        <f t="shared" si="78"/>
        <v>0</v>
      </c>
      <c r="L103" s="42">
        <f t="shared" ref="L103:L114" si="90">((J103/J$102)-1)*100</f>
        <v>0</v>
      </c>
      <c r="M103" s="42">
        <f>((J103/J91)-1)*100</f>
        <v>5.3793453438213845</v>
      </c>
      <c r="N103" s="28"/>
      <c r="O103" s="33">
        <v>2016</v>
      </c>
      <c r="P103" s="40" t="s">
        <v>27</v>
      </c>
      <c r="Q103" s="41">
        <v>57.77</v>
      </c>
      <c r="R103" s="42">
        <f t="shared" si="81"/>
        <v>1.4754962234322822</v>
      </c>
      <c r="S103" s="42">
        <f t="shared" ref="S103:S114" si="91">((Q103/Q$102)-1)*100</f>
        <v>1.4754962234322822</v>
      </c>
      <c r="T103" s="42">
        <f>((Q103/Q91)-1)*100</f>
        <v>7.6994780014914221</v>
      </c>
    </row>
    <row r="104" spans="1:20" x14ac:dyDescent="0.2">
      <c r="A104" s="24"/>
      <c r="B104" s="25" t="s">
        <v>28</v>
      </c>
      <c r="C104" s="26">
        <v>41.17</v>
      </c>
      <c r="D104" s="39">
        <f>((C104/C103)-1)*100</f>
        <v>2.4295432458720789E-2</v>
      </c>
      <c r="E104" s="39">
        <f t="shared" si="89"/>
        <v>2.4295432458720789E-2</v>
      </c>
      <c r="F104" s="39">
        <f>((C104/C92)-1)*100</f>
        <v>8.2281808622502783</v>
      </c>
      <c r="G104" s="43"/>
      <c r="H104" s="24"/>
      <c r="I104" s="25" t="s">
        <v>28</v>
      </c>
      <c r="J104" s="26">
        <v>42.25</v>
      </c>
      <c r="K104" s="39">
        <f t="shared" si="78"/>
        <v>1.733686491692743</v>
      </c>
      <c r="L104" s="39">
        <f t="shared" si="90"/>
        <v>1.733686491692743</v>
      </c>
      <c r="M104" s="39">
        <f t="shared" ref="M104" si="92">((J104/J92)-1)*100</f>
        <v>7.0162107396150031</v>
      </c>
      <c r="N104" s="28"/>
      <c r="O104" s="24"/>
      <c r="P104" s="25" t="s">
        <v>28</v>
      </c>
      <c r="Q104" s="26">
        <v>57.81</v>
      </c>
      <c r="R104" s="39">
        <f t="shared" si="81"/>
        <v>6.9240090012123723E-2</v>
      </c>
      <c r="S104" s="39">
        <f t="shared" si="91"/>
        <v>1.5457579483576289</v>
      </c>
      <c r="T104" s="39">
        <f t="shared" ref="T104" si="93">((Q104/Q92)-1)*100</f>
        <v>7.8947368421052655</v>
      </c>
    </row>
    <row r="105" spans="1:20" x14ac:dyDescent="0.2">
      <c r="A105" s="24"/>
      <c r="B105" s="25" t="s">
        <v>29</v>
      </c>
      <c r="C105" s="26">
        <v>41.22</v>
      </c>
      <c r="D105" s="39">
        <f>((C105/C104)-1)*100</f>
        <v>0.12144765606023622</v>
      </c>
      <c r="E105" s="39">
        <f t="shared" si="89"/>
        <v>0.14577259475219151</v>
      </c>
      <c r="F105" s="39">
        <f>((C105/C93)-1)*100</f>
        <v>8.3596214511040934</v>
      </c>
      <c r="G105" s="43"/>
      <c r="H105" s="24"/>
      <c r="I105" s="25" t="s">
        <v>29</v>
      </c>
      <c r="J105" s="26">
        <v>42.98</v>
      </c>
      <c r="K105" s="39">
        <f>((J105/J104)-1)*100</f>
        <v>1.7278106508875624</v>
      </c>
      <c r="L105" s="39">
        <f t="shared" si="90"/>
        <v>3.4914519624367868</v>
      </c>
      <c r="M105" s="39">
        <f>((J105/J93)-1)*100</f>
        <v>8.6450960566228474</v>
      </c>
      <c r="N105" s="28"/>
      <c r="O105" s="24"/>
      <c r="P105" s="25" t="s">
        <v>29</v>
      </c>
      <c r="Q105" s="26">
        <v>57.96</v>
      </c>
      <c r="R105" s="39">
        <f>((Q105/Q104)-1)*100</f>
        <v>0.25947067981317851</v>
      </c>
      <c r="S105" s="39">
        <f t="shared" si="91"/>
        <v>1.8092394168276904</v>
      </c>
      <c r="T105" s="39">
        <f>((Q105/Q93)-1)*100</f>
        <v>7.4726497311329521</v>
      </c>
    </row>
    <row r="106" spans="1:20" x14ac:dyDescent="0.2">
      <c r="A106" s="24"/>
      <c r="B106" s="25" t="s">
        <v>30</v>
      </c>
      <c r="C106" s="26">
        <v>41.17</v>
      </c>
      <c r="D106" s="39">
        <f>((C106/C105)-1)*100</f>
        <v>-0.12130033964093956</v>
      </c>
      <c r="E106" s="39">
        <f t="shared" si="89"/>
        <v>2.4295432458720789E-2</v>
      </c>
      <c r="F106" s="39">
        <f>((C106/C94)-1)*100</f>
        <v>8.171308460325811</v>
      </c>
      <c r="G106" s="43"/>
      <c r="H106" s="24"/>
      <c r="I106" s="25" t="s">
        <v>30</v>
      </c>
      <c r="J106" s="26">
        <v>42.98</v>
      </c>
      <c r="K106" s="39">
        <f>((J106/J105)-1)*100</f>
        <v>0</v>
      </c>
      <c r="L106" s="39">
        <f t="shared" si="90"/>
        <v>3.4914519624367868</v>
      </c>
      <c r="M106" s="39">
        <f>((J106/J94)-1)*100</f>
        <v>7.773319959879621</v>
      </c>
      <c r="N106" s="28"/>
      <c r="O106" s="24"/>
      <c r="P106" s="25" t="s">
        <v>30</v>
      </c>
      <c r="Q106" s="26">
        <v>57.99</v>
      </c>
      <c r="R106" s="39">
        <f>((Q106/Q105)-1)*100</f>
        <v>5.1759834368536595E-2</v>
      </c>
      <c r="S106" s="39">
        <f t="shared" si="91"/>
        <v>1.8619357105216894</v>
      </c>
      <c r="T106" s="39">
        <f>((Q106/Q94)-1)*100</f>
        <v>6.6777041942604809</v>
      </c>
    </row>
    <row r="107" spans="1:20" x14ac:dyDescent="0.2">
      <c r="A107" s="24"/>
      <c r="B107" s="25" t="s">
        <v>31</v>
      </c>
      <c r="C107" s="26">
        <v>42.6</v>
      </c>
      <c r="D107" s="39">
        <f t="shared" ref="D107" si="94">((C107/C106)-1)*100</f>
        <v>3.4734029633228136</v>
      </c>
      <c r="E107" s="39">
        <f t="shared" si="89"/>
        <v>3.4985422740524852</v>
      </c>
      <c r="F107" s="39">
        <f t="shared" ref="F107" si="95">((C107/C95)-1)*100</f>
        <v>7.9027355623100481</v>
      </c>
      <c r="G107" s="43"/>
      <c r="H107" s="24"/>
      <c r="I107" s="25" t="s">
        <v>31</v>
      </c>
      <c r="J107" s="26">
        <v>42.98</v>
      </c>
      <c r="K107" s="39">
        <f t="shared" ref="K107" si="96">((J107/J106)-1)*100</f>
        <v>0</v>
      </c>
      <c r="L107" s="39">
        <f t="shared" si="90"/>
        <v>3.4914519624367868</v>
      </c>
      <c r="M107" s="39">
        <f t="shared" ref="M107" si="97">((J107/J95)-1)*100</f>
        <v>5.4206524405199685</v>
      </c>
      <c r="N107" s="28"/>
      <c r="O107" s="24"/>
      <c r="P107" s="25" t="s">
        <v>31</v>
      </c>
      <c r="Q107" s="26">
        <v>58.31</v>
      </c>
      <c r="R107" s="39">
        <f t="shared" ref="R107" si="98">((Q107/Q106)-1)*100</f>
        <v>0.551819279186061</v>
      </c>
      <c r="S107" s="39">
        <f t="shared" si="91"/>
        <v>2.4240295099244635</v>
      </c>
      <c r="T107" s="39">
        <f t="shared" ref="T107" si="99">((Q107/Q95)-1)*100</f>
        <v>5.3097345132743445</v>
      </c>
    </row>
    <row r="108" spans="1:20" x14ac:dyDescent="0.2">
      <c r="A108" s="24"/>
      <c r="B108" s="25" t="s">
        <v>32</v>
      </c>
      <c r="C108" s="26">
        <v>52.86</v>
      </c>
      <c r="D108" s="39">
        <f>((C108/C107)-1)*100</f>
        <v>24.084507042253513</v>
      </c>
      <c r="E108" s="39">
        <f t="shared" si="89"/>
        <v>28.425655976676389</v>
      </c>
      <c r="F108" s="39">
        <f>((C108/C96)-1)*100</f>
        <v>33.755060728744922</v>
      </c>
      <c r="G108" s="43"/>
      <c r="H108" s="24"/>
      <c r="I108" s="25" t="s">
        <v>32</v>
      </c>
      <c r="J108" s="26">
        <v>44.56</v>
      </c>
      <c r="K108" s="39">
        <f>((J108/J107)-1)*100</f>
        <v>3.6761284318287624</v>
      </c>
      <c r="L108" s="39">
        <f t="shared" si="90"/>
        <v>7.2959306525403278</v>
      </c>
      <c r="M108" s="39">
        <f>((J108/J96)-1)*100</f>
        <v>8.4184914841849192</v>
      </c>
      <c r="N108" s="28"/>
      <c r="O108" s="24"/>
      <c r="P108" s="25" t="s">
        <v>32</v>
      </c>
      <c r="Q108" s="26">
        <v>58.86</v>
      </c>
      <c r="R108" s="39">
        <f>((Q108/Q107)-1)*100</f>
        <v>0.94323443663180129</v>
      </c>
      <c r="S108" s="39">
        <f t="shared" si="91"/>
        <v>3.3901282276479927</v>
      </c>
      <c r="T108" s="39">
        <f>((Q108/Q96)-1)*100</f>
        <v>6.20714543486105</v>
      </c>
    </row>
    <row r="109" spans="1:20" x14ac:dyDescent="0.2">
      <c r="A109" s="24"/>
      <c r="B109" s="25" t="s">
        <v>33</v>
      </c>
      <c r="C109" s="26">
        <v>51.47</v>
      </c>
      <c r="D109" s="39">
        <f t="shared" ref="D109" si="100">((C109/C108)-1)*100</f>
        <v>-2.6295875898600052</v>
      </c>
      <c r="E109" s="39">
        <f t="shared" si="89"/>
        <v>25.048590864917397</v>
      </c>
      <c r="F109" s="39">
        <f t="shared" ref="F109" si="101">((C109/C97)-1)*100</f>
        <v>25.292112950340794</v>
      </c>
      <c r="G109" s="43"/>
      <c r="H109" s="24"/>
      <c r="I109" s="25" t="s">
        <v>33</v>
      </c>
      <c r="J109" s="26">
        <v>44.91</v>
      </c>
      <c r="K109" s="39">
        <f t="shared" ref="K109" si="102">((J109/J108)-1)*100</f>
        <v>0.78545780969478951</v>
      </c>
      <c r="L109" s="39">
        <f t="shared" si="90"/>
        <v>8.1386949193354106</v>
      </c>
      <c r="M109" s="39">
        <f t="shared" ref="M109" si="103">((J109/J97)-1)*100</f>
        <v>8.8199660770535324</v>
      </c>
      <c r="N109" s="28"/>
      <c r="O109" s="24"/>
      <c r="P109" s="25" t="s">
        <v>33</v>
      </c>
      <c r="Q109" s="26">
        <v>58.35</v>
      </c>
      <c r="R109" s="39">
        <f t="shared" ref="R109" si="104">((Q109/Q108)-1)*100</f>
        <v>-0.86646279306828999</v>
      </c>
      <c r="S109" s="39">
        <f t="shared" si="91"/>
        <v>2.4942912348498103</v>
      </c>
      <c r="T109" s="39">
        <f t="shared" ref="T109" si="105">((Q109/Q97)-1)*100</f>
        <v>6.2454479242534555</v>
      </c>
    </row>
    <row r="110" spans="1:20" x14ac:dyDescent="0.2">
      <c r="A110" s="24"/>
      <c r="B110" s="25" t="s">
        <v>34</v>
      </c>
      <c r="C110" s="26">
        <v>50.08</v>
      </c>
      <c r="D110" s="39">
        <f>((C110/C109)-1)*100</f>
        <v>-2.7006022925976314</v>
      </c>
      <c r="E110" s="39">
        <f t="shared" si="89"/>
        <v>21.671525753158406</v>
      </c>
      <c r="F110" s="39">
        <f>((C110/C98)-1)*100</f>
        <v>21.7010935601458</v>
      </c>
      <c r="G110" s="43"/>
      <c r="H110" s="24"/>
      <c r="I110" s="25" t="s">
        <v>34</v>
      </c>
      <c r="J110" s="26">
        <v>44.94</v>
      </c>
      <c r="K110" s="39">
        <f>((J110/J109)-1)*100</f>
        <v>6.6800267201072572E-2</v>
      </c>
      <c r="L110" s="39">
        <f t="shared" si="90"/>
        <v>8.2109318564892675</v>
      </c>
      <c r="M110" s="39">
        <f>((J110/J98)-1)*100</f>
        <v>8.2109318564892675</v>
      </c>
      <c r="N110" s="28"/>
      <c r="O110" s="24"/>
      <c r="P110" s="25" t="s">
        <v>34</v>
      </c>
      <c r="Q110" s="26">
        <v>58.92</v>
      </c>
      <c r="R110" s="39">
        <f>((Q110/Q109)-1)*100</f>
        <v>0.97686375321337504</v>
      </c>
      <c r="S110" s="39">
        <f t="shared" si="91"/>
        <v>3.4955208150360129</v>
      </c>
      <c r="T110" s="39">
        <f>((Q110/Q98)-1)*100</f>
        <v>9.5370886781929833</v>
      </c>
    </row>
    <row r="111" spans="1:20" x14ac:dyDescent="0.2">
      <c r="A111" s="24"/>
      <c r="B111" s="25" t="s">
        <v>35</v>
      </c>
      <c r="C111" s="26">
        <v>51.5</v>
      </c>
      <c r="D111" s="39">
        <f t="shared" ref="D111:D126" si="106">((C111/C110)-1)*100</f>
        <v>2.8354632587859419</v>
      </c>
      <c r="E111" s="39">
        <f t="shared" si="89"/>
        <v>25.121477162293495</v>
      </c>
      <c r="F111" s="39">
        <f>((C111/C99)-1)*100</f>
        <v>25.151883353584449</v>
      </c>
      <c r="G111" s="43"/>
      <c r="H111" s="24"/>
      <c r="I111" s="25" t="s">
        <v>35</v>
      </c>
      <c r="J111" s="26">
        <v>45.16</v>
      </c>
      <c r="K111" s="39">
        <f t="shared" ref="K111:K126" si="107">((J111/J110)-1)*100</f>
        <v>0.48954161103693661</v>
      </c>
      <c r="L111" s="39">
        <f t="shared" si="90"/>
        <v>8.7406693956176174</v>
      </c>
      <c r="M111" s="39">
        <f>((J111/J99)-1)*100</f>
        <v>8.5055261893320466</v>
      </c>
      <c r="N111" s="28"/>
      <c r="O111" s="24"/>
      <c r="P111" s="25" t="s">
        <v>35</v>
      </c>
      <c r="Q111" s="26">
        <v>58.92</v>
      </c>
      <c r="R111" s="39">
        <f t="shared" ref="R111:R126" si="108">((Q111/Q110)-1)*100</f>
        <v>0</v>
      </c>
      <c r="S111" s="39">
        <f t="shared" si="91"/>
        <v>3.4955208150360129</v>
      </c>
      <c r="T111" s="39">
        <f>((Q111/Q99)-1)*100</f>
        <v>7.0883315158124294</v>
      </c>
    </row>
    <row r="112" spans="1:20" x14ac:dyDescent="0.2">
      <c r="A112" s="24"/>
      <c r="B112" s="25" t="s">
        <v>36</v>
      </c>
      <c r="C112" s="26">
        <v>51.54</v>
      </c>
      <c r="D112" s="39">
        <f t="shared" si="106"/>
        <v>7.7669902912624877E-2</v>
      </c>
      <c r="E112" s="39">
        <f t="shared" si="89"/>
        <v>25.218658892128289</v>
      </c>
      <c r="F112" s="39">
        <f>((C112/C100)-1)*100</f>
        <v>25.218658892128289</v>
      </c>
      <c r="G112" s="43"/>
      <c r="H112" s="24"/>
      <c r="I112" s="25" t="s">
        <v>36</v>
      </c>
      <c r="J112" s="26">
        <v>45.22</v>
      </c>
      <c r="K112" s="39">
        <f t="shared" si="107"/>
        <v>0.13286093888398298</v>
      </c>
      <c r="L112" s="39">
        <f t="shared" si="90"/>
        <v>8.8851432699253543</v>
      </c>
      <c r="M112" s="39">
        <f>((J112/J100)-1)*100</f>
        <v>8.911368015414256</v>
      </c>
      <c r="N112" s="28"/>
      <c r="O112" s="24"/>
      <c r="P112" s="25" t="s">
        <v>36</v>
      </c>
      <c r="Q112" s="26">
        <v>59.06</v>
      </c>
      <c r="R112" s="39">
        <f t="shared" si="108"/>
        <v>0.23761031907671981</v>
      </c>
      <c r="S112" s="39">
        <f t="shared" si="91"/>
        <v>3.7414368522747266</v>
      </c>
      <c r="T112" s="39">
        <f>((Q112/Q100)-1)*100</f>
        <v>5.145095246572895</v>
      </c>
    </row>
    <row r="113" spans="1:20" x14ac:dyDescent="0.2">
      <c r="A113" s="24"/>
      <c r="B113" s="25" t="s">
        <v>4</v>
      </c>
      <c r="C113" s="26">
        <v>51.55</v>
      </c>
      <c r="D113" s="39">
        <f t="shared" si="106"/>
        <v>1.9402405898327757E-2</v>
      </c>
      <c r="E113" s="39">
        <f t="shared" si="89"/>
        <v>25.242954324586986</v>
      </c>
      <c r="F113" s="39">
        <f>((C113/C101)-1)*100</f>
        <v>25.242954324586986</v>
      </c>
      <c r="G113" s="43"/>
      <c r="H113" s="24"/>
      <c r="I113" s="25" t="s">
        <v>4</v>
      </c>
      <c r="J113" s="26">
        <v>45.25</v>
      </c>
      <c r="K113" s="39">
        <f t="shared" si="107"/>
        <v>6.6342326404256191E-2</v>
      </c>
      <c r="L113" s="39">
        <f t="shared" si="90"/>
        <v>8.957380207079213</v>
      </c>
      <c r="M113" s="39">
        <f>((J113/J101)-1)*100</f>
        <v>8.957380207079213</v>
      </c>
      <c r="N113" s="28"/>
      <c r="O113" s="24"/>
      <c r="P113" s="25" t="s">
        <v>4</v>
      </c>
      <c r="Q113" s="26">
        <v>58.64</v>
      </c>
      <c r="R113" s="39">
        <f t="shared" si="108"/>
        <v>-0.71114121232644933</v>
      </c>
      <c r="S113" s="39">
        <f t="shared" si="91"/>
        <v>3.0036887405585855</v>
      </c>
      <c r="T113" s="39">
        <f>((Q113/Q101)-1)*100</f>
        <v>3.0036887405585855</v>
      </c>
    </row>
    <row r="114" spans="1:20" x14ac:dyDescent="0.2">
      <c r="A114" s="24"/>
      <c r="B114" s="25" t="s">
        <v>3</v>
      </c>
      <c r="C114" s="26">
        <v>51.55</v>
      </c>
      <c r="D114" s="39">
        <f t="shared" si="106"/>
        <v>0</v>
      </c>
      <c r="E114" s="39">
        <f t="shared" si="89"/>
        <v>25.242954324586986</v>
      </c>
      <c r="F114" s="39">
        <f t="shared" ref="F114" si="109">((C114/C102)-1)*100</f>
        <v>25.242954324586986</v>
      </c>
      <c r="G114" s="43"/>
      <c r="H114" s="24"/>
      <c r="I114" s="25" t="s">
        <v>3</v>
      </c>
      <c r="J114" s="26">
        <v>45.37</v>
      </c>
      <c r="K114" s="39">
        <f t="shared" si="107"/>
        <v>0.26519337016575051</v>
      </c>
      <c r="L114" s="39">
        <f t="shared" si="90"/>
        <v>9.2463279556946674</v>
      </c>
      <c r="M114" s="39">
        <f t="shared" ref="M114" si="110">((J114/J102)-1)*100</f>
        <v>9.2463279556946674</v>
      </c>
      <c r="N114" s="28"/>
      <c r="O114" s="24"/>
      <c r="P114" s="25" t="s">
        <v>3</v>
      </c>
      <c r="Q114" s="26">
        <v>58.99</v>
      </c>
      <c r="R114" s="39">
        <f t="shared" si="108"/>
        <v>0.59686221009549456</v>
      </c>
      <c r="S114" s="39">
        <f t="shared" si="91"/>
        <v>3.6184788336553808</v>
      </c>
      <c r="T114" s="39">
        <f t="shared" ref="T114" si="111">((Q114/Q102)-1)*100</f>
        <v>3.6184788336553808</v>
      </c>
    </row>
    <row r="115" spans="1:20" x14ac:dyDescent="0.2">
      <c r="A115" s="33">
        <v>2017</v>
      </c>
      <c r="B115" s="40" t="s">
        <v>27</v>
      </c>
      <c r="C115" s="41">
        <v>51.54</v>
      </c>
      <c r="D115" s="42">
        <f t="shared" si="106"/>
        <v>-1.9398642095047602E-2</v>
      </c>
      <c r="E115" s="42">
        <f t="shared" ref="E115:E126" si="112">((C115/C$114)-1)*100</f>
        <v>-1.9398642095047602E-2</v>
      </c>
      <c r="F115" s="42">
        <f t="shared" ref="F115:F126" si="113">((C115/C103)-1)*100</f>
        <v>25.218658892128289</v>
      </c>
      <c r="G115" s="43"/>
      <c r="H115" s="33">
        <v>2017</v>
      </c>
      <c r="I115" s="40" t="s">
        <v>27</v>
      </c>
      <c r="J115" s="41">
        <v>45.39</v>
      </c>
      <c r="K115" s="42">
        <f t="shared" si="107"/>
        <v>4.4081992506073142E-2</v>
      </c>
      <c r="L115" s="42">
        <f t="shared" ref="L115:L126" si="114">((J115/J$114)-1)*100</f>
        <v>4.4081992506073142E-2</v>
      </c>
      <c r="M115" s="42">
        <f t="shared" ref="M115:M126" si="115">((J115/J103)-1)*100</f>
        <v>9.2944859137972458</v>
      </c>
      <c r="N115" s="28"/>
      <c r="O115" s="33">
        <v>2017</v>
      </c>
      <c r="P115" s="40" t="s">
        <v>27</v>
      </c>
      <c r="Q115" s="41">
        <v>60.94</v>
      </c>
      <c r="R115" s="42">
        <f t="shared" si="108"/>
        <v>3.3056450245804392</v>
      </c>
      <c r="S115" s="42">
        <f t="shared" ref="S115:S126" si="116">((Q115/Q$114)-1)*100</f>
        <v>3.3056450245804392</v>
      </c>
      <c r="T115" s="42">
        <f t="shared" ref="T115:T126" si="117">((Q115/Q103)-1)*100</f>
        <v>5.4872771334602666</v>
      </c>
    </row>
    <row r="116" spans="1:20" x14ac:dyDescent="0.2">
      <c r="A116" s="24"/>
      <c r="B116" s="25" t="s">
        <v>28</v>
      </c>
      <c r="C116" s="26">
        <v>51.52</v>
      </c>
      <c r="D116" s="39">
        <f t="shared" si="106"/>
        <v>-3.8804811796655514E-2</v>
      </c>
      <c r="E116" s="39">
        <f t="shared" si="112"/>
        <v>-5.8195926285153909E-2</v>
      </c>
      <c r="F116" s="39">
        <f t="shared" si="113"/>
        <v>25.139664804469277</v>
      </c>
      <c r="G116" s="43"/>
      <c r="H116" s="24"/>
      <c r="I116" s="25" t="s">
        <v>28</v>
      </c>
      <c r="J116" s="26">
        <v>45.32</v>
      </c>
      <c r="K116" s="39">
        <f t="shared" si="107"/>
        <v>-0.15421899096716984</v>
      </c>
      <c r="L116" s="39">
        <f t="shared" si="114"/>
        <v>-0.11020498126514955</v>
      </c>
      <c r="M116" s="39">
        <f t="shared" si="115"/>
        <v>7.2662721893491211</v>
      </c>
      <c r="N116" s="28"/>
      <c r="O116" s="24"/>
      <c r="P116" s="25" t="s">
        <v>28</v>
      </c>
      <c r="Q116" s="26">
        <v>60.51</v>
      </c>
      <c r="R116" s="39">
        <f t="shared" si="108"/>
        <v>-0.70561207745323262</v>
      </c>
      <c r="S116" s="39">
        <f t="shared" si="116"/>
        <v>2.5767079165960327</v>
      </c>
      <c r="T116" s="39">
        <f t="shared" si="117"/>
        <v>4.6704722366372575</v>
      </c>
    </row>
    <row r="117" spans="1:20" x14ac:dyDescent="0.2">
      <c r="A117" s="24"/>
      <c r="B117" s="25" t="s">
        <v>29</v>
      </c>
      <c r="C117" s="26">
        <v>51.51</v>
      </c>
      <c r="D117" s="39">
        <f>((C117/C116)-1)*100</f>
        <v>-1.9409937888203999E-2</v>
      </c>
      <c r="E117" s="39">
        <f>((C117/C$114)-1)*100</f>
        <v>-7.7594568380212614E-2</v>
      </c>
      <c r="F117" s="39">
        <f>((C117/C105)-1)*100</f>
        <v>24.963609898107709</v>
      </c>
      <c r="G117" s="43"/>
      <c r="H117" s="24"/>
      <c r="I117" s="25" t="s">
        <v>29</v>
      </c>
      <c r="J117" s="26">
        <v>45.33</v>
      </c>
      <c r="K117" s="39">
        <f>((J117/J116)-1)*100</f>
        <v>2.2065313327446212E-2</v>
      </c>
      <c r="L117" s="39">
        <f>((J117/J$114)-1)*100</f>
        <v>-8.816398501212408E-2</v>
      </c>
      <c r="M117" s="39">
        <f>((J117/J105)-1)*100</f>
        <v>5.4676593764541703</v>
      </c>
      <c r="N117" s="28"/>
      <c r="O117" s="24"/>
      <c r="P117" s="25" t="s">
        <v>29</v>
      </c>
      <c r="Q117" s="26">
        <v>61.41</v>
      </c>
      <c r="R117" s="39">
        <f>((Q117/Q116)-1)*100</f>
        <v>1.4873574615765994</v>
      </c>
      <c r="S117" s="39">
        <f>((Q117/Q$114)-1)*100</f>
        <v>4.1023902356331465</v>
      </c>
      <c r="T117" s="39">
        <f>((Q117/Q105)-1)*100</f>
        <v>5.9523809523809534</v>
      </c>
    </row>
    <row r="118" spans="1:20" x14ac:dyDescent="0.2">
      <c r="A118" s="24"/>
      <c r="B118" s="25" t="s">
        <v>30</v>
      </c>
      <c r="C118" s="26">
        <v>51.51</v>
      </c>
      <c r="D118" s="39">
        <f>((C118/C117)-1)*100</f>
        <v>0</v>
      </c>
      <c r="E118" s="39">
        <f>((C118/C$114)-1)*100</f>
        <v>-7.7594568380212614E-2</v>
      </c>
      <c r="F118" s="39">
        <f>((C118/C106)-1)*100</f>
        <v>25.115375273257222</v>
      </c>
      <c r="G118" s="43"/>
      <c r="H118" s="24"/>
      <c r="I118" s="25" t="s">
        <v>30</v>
      </c>
      <c r="J118" s="26">
        <v>45.33</v>
      </c>
      <c r="K118" s="39">
        <f>((J118/J117)-1)*100</f>
        <v>0</v>
      </c>
      <c r="L118" s="39">
        <f>((J118/J$114)-1)*100</f>
        <v>-8.816398501212408E-2</v>
      </c>
      <c r="M118" s="39">
        <f>((J118/J106)-1)*100</f>
        <v>5.4676593764541703</v>
      </c>
      <c r="N118" s="28"/>
      <c r="O118" s="24"/>
      <c r="P118" s="25" t="s">
        <v>30</v>
      </c>
      <c r="Q118" s="26">
        <v>61.24</v>
      </c>
      <c r="R118" s="39">
        <f>((Q118/Q117)-1)*100</f>
        <v>-0.27682787819572896</v>
      </c>
      <c r="S118" s="39">
        <f>((Q118/Q$114)-1)*100</f>
        <v>3.8142057975928179</v>
      </c>
      <c r="T118" s="39">
        <f>((Q118/Q106)-1)*100</f>
        <v>5.6044145542334833</v>
      </c>
    </row>
    <row r="119" spans="1:20" x14ac:dyDescent="0.2">
      <c r="A119" s="24"/>
      <c r="B119" s="25" t="s">
        <v>31</v>
      </c>
      <c r="C119" s="26">
        <v>53.43</v>
      </c>
      <c r="D119" s="39">
        <f t="shared" si="106"/>
        <v>3.7274315666860902</v>
      </c>
      <c r="E119" s="39">
        <f t="shared" si="112"/>
        <v>3.6469447138700373</v>
      </c>
      <c r="F119" s="39">
        <f t="shared" si="113"/>
        <v>25.422535211267604</v>
      </c>
      <c r="G119" s="43"/>
      <c r="H119" s="24"/>
      <c r="I119" s="25" t="s">
        <v>31</v>
      </c>
      <c r="J119" s="26">
        <v>45.68</v>
      </c>
      <c r="K119" s="39">
        <f t="shared" si="107"/>
        <v>0.77211559673506791</v>
      </c>
      <c r="L119" s="39">
        <f t="shared" si="114"/>
        <v>0.68327088384394497</v>
      </c>
      <c r="M119" s="39">
        <f t="shared" si="115"/>
        <v>6.2819916240111739</v>
      </c>
      <c r="N119" s="28"/>
      <c r="O119" s="24"/>
      <c r="P119" s="25" t="s">
        <v>31</v>
      </c>
      <c r="Q119" s="26">
        <v>61.12</v>
      </c>
      <c r="R119" s="39">
        <f t="shared" si="108"/>
        <v>-0.19595035924233617</v>
      </c>
      <c r="S119" s="39">
        <f t="shared" si="116"/>
        <v>3.6107814883878486</v>
      </c>
      <c r="T119" s="39">
        <f t="shared" si="117"/>
        <v>4.8190704853369848</v>
      </c>
    </row>
    <row r="120" spans="1:20" x14ac:dyDescent="0.2">
      <c r="A120" s="24"/>
      <c r="B120" s="25" t="s">
        <v>32</v>
      </c>
      <c r="C120" s="26">
        <v>53.46</v>
      </c>
      <c r="D120" s="39">
        <f t="shared" si="106"/>
        <v>5.6148231330710452E-2</v>
      </c>
      <c r="E120" s="39">
        <f t="shared" si="112"/>
        <v>3.7051406401551912</v>
      </c>
      <c r="F120" s="39">
        <f t="shared" si="113"/>
        <v>1.1350737797956922</v>
      </c>
      <c r="G120" s="43"/>
      <c r="H120" s="24"/>
      <c r="I120" s="25" t="s">
        <v>32</v>
      </c>
      <c r="J120" s="26">
        <v>46.27</v>
      </c>
      <c r="K120" s="39">
        <f t="shared" si="107"/>
        <v>1.2915936952714535</v>
      </c>
      <c r="L120" s="39">
        <f t="shared" si="114"/>
        <v>1.9836896627727807</v>
      </c>
      <c r="M120" s="39">
        <f t="shared" si="115"/>
        <v>3.8375224416516973</v>
      </c>
      <c r="N120" s="28"/>
      <c r="O120" s="24"/>
      <c r="P120" s="25" t="s">
        <v>32</v>
      </c>
      <c r="Q120" s="26">
        <v>61.22</v>
      </c>
      <c r="R120" s="39">
        <f t="shared" si="108"/>
        <v>0.16361256544503711</v>
      </c>
      <c r="S120" s="39">
        <f t="shared" si="116"/>
        <v>3.7803017460586563</v>
      </c>
      <c r="T120" s="39">
        <f t="shared" si="117"/>
        <v>4.0095141012572277</v>
      </c>
    </row>
    <row r="121" spans="1:20" x14ac:dyDescent="0.2">
      <c r="A121" s="24"/>
      <c r="B121" s="25" t="s">
        <v>33</v>
      </c>
      <c r="C121" s="26">
        <v>53.5</v>
      </c>
      <c r="D121" s="39">
        <f t="shared" si="106"/>
        <v>7.4822297044518926E-2</v>
      </c>
      <c r="E121" s="39">
        <f t="shared" si="112"/>
        <v>3.7827352085354038</v>
      </c>
      <c r="F121" s="39">
        <f t="shared" si="113"/>
        <v>3.9440450748008615</v>
      </c>
      <c r="G121" s="43"/>
      <c r="H121" s="24"/>
      <c r="I121" s="25" t="s">
        <v>33</v>
      </c>
      <c r="J121" s="26">
        <v>46.49</v>
      </c>
      <c r="K121" s="39">
        <f t="shared" si="107"/>
        <v>0.47547006699806271</v>
      </c>
      <c r="L121" s="39">
        <f t="shared" si="114"/>
        <v>2.468591580339452</v>
      </c>
      <c r="M121" s="39">
        <f t="shared" si="115"/>
        <v>3.5181474059229778</v>
      </c>
      <c r="N121" s="28"/>
      <c r="O121" s="24"/>
      <c r="P121" s="25" t="s">
        <v>33</v>
      </c>
      <c r="Q121" s="26">
        <v>60.57</v>
      </c>
      <c r="R121" s="39">
        <f t="shared" si="108"/>
        <v>-1.0617445279320514</v>
      </c>
      <c r="S121" s="39">
        <f t="shared" si="116"/>
        <v>2.6784200711984951</v>
      </c>
      <c r="T121" s="39">
        <f t="shared" si="117"/>
        <v>3.8046272493573285</v>
      </c>
    </row>
    <row r="122" spans="1:20" x14ac:dyDescent="0.2">
      <c r="A122" s="24"/>
      <c r="B122" s="25" t="s">
        <v>34</v>
      </c>
      <c r="C122" s="26">
        <v>53.55</v>
      </c>
      <c r="D122" s="39">
        <f t="shared" si="106"/>
        <v>9.3457943925234765E-2</v>
      </c>
      <c r="E122" s="39">
        <f t="shared" si="112"/>
        <v>3.8797284190106751</v>
      </c>
      <c r="F122" s="39">
        <f t="shared" si="113"/>
        <v>6.9289137380191601</v>
      </c>
      <c r="G122" s="43"/>
      <c r="H122" s="24"/>
      <c r="I122" s="25" t="s">
        <v>34</v>
      </c>
      <c r="J122" s="26">
        <v>46.74</v>
      </c>
      <c r="K122" s="39">
        <f t="shared" si="107"/>
        <v>0.53775005377501017</v>
      </c>
      <c r="L122" s="39">
        <f t="shared" si="114"/>
        <v>3.0196164866651998</v>
      </c>
      <c r="M122" s="39">
        <f t="shared" si="115"/>
        <v>4.0053404539385884</v>
      </c>
      <c r="N122" s="28"/>
      <c r="O122" s="24"/>
      <c r="P122" s="25" t="s">
        <v>34</v>
      </c>
      <c r="Q122" s="26">
        <v>61.03</v>
      </c>
      <c r="R122" s="39">
        <f t="shared" si="108"/>
        <v>0.75945187386494695</v>
      </c>
      <c r="S122" s="39">
        <f t="shared" si="116"/>
        <v>3.4582132564841439</v>
      </c>
      <c r="T122" s="39">
        <f t="shared" si="117"/>
        <v>3.5811269517990407</v>
      </c>
    </row>
    <row r="123" spans="1:20" x14ac:dyDescent="0.2">
      <c r="A123" s="24"/>
      <c r="B123" s="25" t="s">
        <v>35</v>
      </c>
      <c r="C123" s="26">
        <v>48.57</v>
      </c>
      <c r="D123" s="39">
        <f>((C123/C122)-1)*100</f>
        <v>-9.2997198879551703</v>
      </c>
      <c r="E123" s="39">
        <f>((C123/C$114)-1)*100</f>
        <v>-5.7807953443258953</v>
      </c>
      <c r="F123" s="39">
        <f>((C123/C111)-1)*100</f>
        <v>-5.6893203883495165</v>
      </c>
      <c r="G123" s="43"/>
      <c r="H123" s="24"/>
      <c r="I123" s="25" t="s">
        <v>35</v>
      </c>
      <c r="J123" s="26">
        <v>46.74</v>
      </c>
      <c r="K123" s="39">
        <f>((J123/J122)-1)*100</f>
        <v>0</v>
      </c>
      <c r="L123" s="39">
        <f>((J123/J$114)-1)*100</f>
        <v>3.0196164866651998</v>
      </c>
      <c r="M123" s="39">
        <f>((J123/J111)-1)*100</f>
        <v>3.4986713906111744</v>
      </c>
      <c r="N123" s="28"/>
      <c r="O123" s="24"/>
      <c r="P123" s="25" t="s">
        <v>35</v>
      </c>
      <c r="Q123" s="26">
        <v>60.19</v>
      </c>
      <c r="R123" s="39">
        <f>((Q123/Q122)-1)*100</f>
        <v>-1.3763722759298713</v>
      </c>
      <c r="S123" s="39">
        <f>((Q123/Q$114)-1)*100</f>
        <v>2.0342430920494925</v>
      </c>
      <c r="T123" s="39">
        <f>((Q123/Q111)-1)*100</f>
        <v>2.1554650373387663</v>
      </c>
    </row>
    <row r="124" spans="1:20" x14ac:dyDescent="0.2">
      <c r="A124" s="24"/>
      <c r="B124" s="25" t="s">
        <v>36</v>
      </c>
      <c r="C124" s="26">
        <v>44.19</v>
      </c>
      <c r="D124" s="39">
        <f t="shared" si="106"/>
        <v>-9.0179122915379892</v>
      </c>
      <c r="E124" s="39">
        <f t="shared" si="112"/>
        <v>-14.277400581959265</v>
      </c>
      <c r="F124" s="39">
        <f t="shared" si="113"/>
        <v>-14.260768335273577</v>
      </c>
      <c r="G124" s="43"/>
      <c r="H124" s="24"/>
      <c r="I124" s="25" t="s">
        <v>36</v>
      </c>
      <c r="J124" s="26">
        <v>46.26</v>
      </c>
      <c r="K124" s="39">
        <f t="shared" si="107"/>
        <v>-1.0269576379974388</v>
      </c>
      <c r="L124" s="39">
        <f t="shared" si="114"/>
        <v>1.961648666519733</v>
      </c>
      <c r="M124" s="39">
        <f t="shared" si="115"/>
        <v>2.2998673153471927</v>
      </c>
      <c r="N124" s="28"/>
      <c r="O124" s="24"/>
      <c r="P124" s="25" t="s">
        <v>36</v>
      </c>
      <c r="Q124" s="26">
        <v>60.15</v>
      </c>
      <c r="R124" s="39">
        <f t="shared" si="108"/>
        <v>-6.6456221963784312E-2</v>
      </c>
      <c r="S124" s="39">
        <f t="shared" si="116"/>
        <v>1.9664349889811694</v>
      </c>
      <c r="T124" s="39">
        <f t="shared" si="117"/>
        <v>1.8455807653233958</v>
      </c>
    </row>
    <row r="125" spans="1:20" x14ac:dyDescent="0.2">
      <c r="A125" s="24"/>
      <c r="B125" s="25" t="s">
        <v>4</v>
      </c>
      <c r="C125" s="26">
        <v>44.19</v>
      </c>
      <c r="D125" s="39">
        <f t="shared" si="106"/>
        <v>0</v>
      </c>
      <c r="E125" s="39">
        <f t="shared" si="112"/>
        <v>-14.277400581959265</v>
      </c>
      <c r="F125" s="39">
        <f t="shared" si="113"/>
        <v>-14.277400581959265</v>
      </c>
      <c r="G125" s="43"/>
      <c r="H125" s="24"/>
      <c r="I125" s="25" t="s">
        <v>4</v>
      </c>
      <c r="J125" s="26">
        <v>46.74</v>
      </c>
      <c r="K125" s="39">
        <f t="shared" si="107"/>
        <v>1.0376134889753752</v>
      </c>
      <c r="L125" s="39">
        <f t="shared" si="114"/>
        <v>3.0196164866651998</v>
      </c>
      <c r="M125" s="39">
        <f t="shared" si="115"/>
        <v>3.2928176795580244</v>
      </c>
      <c r="N125" s="28"/>
      <c r="O125" s="24"/>
      <c r="P125" s="25" t="s">
        <v>4</v>
      </c>
      <c r="Q125" s="26">
        <v>60.23</v>
      </c>
      <c r="R125" s="39">
        <f t="shared" si="108"/>
        <v>0.13300083125520334</v>
      </c>
      <c r="S125" s="39">
        <f t="shared" si="116"/>
        <v>2.1020511951178156</v>
      </c>
      <c r="T125" s="39">
        <f t="shared" si="117"/>
        <v>2.7114597544338315</v>
      </c>
    </row>
    <row r="126" spans="1:20" x14ac:dyDescent="0.2">
      <c r="A126" s="44"/>
      <c r="B126" s="29" t="s">
        <v>3</v>
      </c>
      <c r="C126" s="30">
        <v>44.2</v>
      </c>
      <c r="D126" s="45">
        <f t="shared" si="106"/>
        <v>2.2629554197783897E-2</v>
      </c>
      <c r="E126" s="45">
        <f t="shared" si="112"/>
        <v>-14.258001939864196</v>
      </c>
      <c r="F126" s="45">
        <f t="shared" si="113"/>
        <v>-14.258001939864196</v>
      </c>
      <c r="G126" s="43"/>
      <c r="H126" s="44"/>
      <c r="I126" s="29" t="s">
        <v>3</v>
      </c>
      <c r="J126" s="30">
        <v>46.74</v>
      </c>
      <c r="K126" s="45">
        <f t="shared" si="107"/>
        <v>0</v>
      </c>
      <c r="L126" s="45">
        <f t="shared" si="114"/>
        <v>3.0196164866651998</v>
      </c>
      <c r="M126" s="45">
        <f t="shared" si="115"/>
        <v>3.0196164866651998</v>
      </c>
      <c r="N126" s="28"/>
      <c r="O126" s="44"/>
      <c r="P126" s="29" t="s">
        <v>3</v>
      </c>
      <c r="Q126" s="30">
        <v>60.93</v>
      </c>
      <c r="R126" s="45">
        <f t="shared" si="108"/>
        <v>1.1622115224970919</v>
      </c>
      <c r="S126" s="45">
        <f t="shared" si="116"/>
        <v>3.2886929988133584</v>
      </c>
      <c r="T126" s="45">
        <f t="shared" si="117"/>
        <v>3.2886929988133584</v>
      </c>
    </row>
    <row r="127" spans="1:20" x14ac:dyDescent="0.2">
      <c r="A127" s="33">
        <v>2018</v>
      </c>
      <c r="B127" s="40" t="s">
        <v>27</v>
      </c>
      <c r="C127" s="26">
        <v>44.2</v>
      </c>
      <c r="D127" s="39">
        <f>((C127/C126)-1)*100</f>
        <v>0</v>
      </c>
      <c r="E127" s="39">
        <f>((C127/C$126)-1)*100</f>
        <v>0</v>
      </c>
      <c r="F127" s="39">
        <f>((C127/C115)-1)*100</f>
        <v>-14.241365929375238</v>
      </c>
      <c r="G127" s="43"/>
      <c r="H127" s="33">
        <v>2018</v>
      </c>
      <c r="I127" s="40" t="s">
        <v>27</v>
      </c>
      <c r="J127" s="26">
        <v>46.95</v>
      </c>
      <c r="K127" s="39">
        <f>((J127/J126)-1)*100</f>
        <v>0.449293966623876</v>
      </c>
      <c r="L127" s="39">
        <f>((J127/J$126)-1)*100</f>
        <v>0.449293966623876</v>
      </c>
      <c r="M127" s="39">
        <f>((J127/J115)-1)*100</f>
        <v>3.4368803701255723</v>
      </c>
      <c r="N127" s="28"/>
      <c r="O127" s="33">
        <v>2018</v>
      </c>
      <c r="P127" s="40" t="s">
        <v>27</v>
      </c>
      <c r="Q127" s="26">
        <v>61.53</v>
      </c>
      <c r="R127" s="39">
        <f>((Q127/Q126)-1)*100</f>
        <v>0.98473658296405198</v>
      </c>
      <c r="S127" s="39">
        <f>((Q127/Q$126)-1)*100</f>
        <v>0.98473658296405198</v>
      </c>
      <c r="T127" s="39">
        <f>((Q127/Q115)-1)*100</f>
        <v>0.96816540859863132</v>
      </c>
    </row>
    <row r="128" spans="1:20" x14ac:dyDescent="0.2">
      <c r="A128" s="24"/>
      <c r="B128" s="25" t="s">
        <v>28</v>
      </c>
      <c r="C128" s="26">
        <v>44.19</v>
      </c>
      <c r="D128" s="39">
        <f t="shared" ref="D128:D138" si="118">((C128/C127)-1)*100</f>
        <v>-2.2624434389151293E-2</v>
      </c>
      <c r="E128" s="39">
        <f t="shared" ref="E128:E138" si="119">((C128/C$126)-1)*100</f>
        <v>-2.2624434389151293E-2</v>
      </c>
      <c r="F128" s="39">
        <f t="shared" ref="F128:F138" si="120">((C128/C116)-1)*100</f>
        <v>-14.227484472049701</v>
      </c>
      <c r="G128" s="43"/>
      <c r="H128" s="24"/>
      <c r="I128" s="25" t="s">
        <v>28</v>
      </c>
      <c r="J128" s="26">
        <v>46.95</v>
      </c>
      <c r="K128" s="39">
        <f t="shared" ref="K128:K138" si="121">((J128/J127)-1)*100</f>
        <v>0</v>
      </c>
      <c r="L128" s="39">
        <f t="shared" ref="L128:L138" si="122">((J128/J$126)-1)*100</f>
        <v>0.449293966623876</v>
      </c>
      <c r="M128" s="39">
        <f t="shared" ref="M128:M138" si="123">((J128/J116)-1)*100</f>
        <v>3.5966460723742433</v>
      </c>
      <c r="N128" s="28"/>
      <c r="O128" s="24"/>
      <c r="P128" s="25" t="s">
        <v>28</v>
      </c>
      <c r="Q128" s="26">
        <v>63.64</v>
      </c>
      <c r="R128" s="39">
        <f t="shared" ref="R128:R138" si="124">((Q128/Q127)-1)*100</f>
        <v>3.4292215179587249</v>
      </c>
      <c r="S128" s="39">
        <f t="shared" ref="S128:S138" si="125">((Q128/Q$126)-1)*100</f>
        <v>4.447726899720994</v>
      </c>
      <c r="T128" s="39">
        <f t="shared" ref="T128:T138" si="126">((Q128/Q116)-1)*100</f>
        <v>5.1726987274830716</v>
      </c>
    </row>
    <row r="129" spans="1:20" x14ac:dyDescent="0.2">
      <c r="A129" s="24"/>
      <c r="B129" s="25" t="s">
        <v>29</v>
      </c>
      <c r="C129" s="26">
        <v>46.99</v>
      </c>
      <c r="D129" s="39">
        <f t="shared" si="118"/>
        <v>6.3362751753790469</v>
      </c>
      <c r="E129" s="39">
        <f t="shared" si="119"/>
        <v>6.3122171945701355</v>
      </c>
      <c r="F129" s="39">
        <f t="shared" si="120"/>
        <v>-8.7749951465734721</v>
      </c>
      <c r="G129" s="43"/>
      <c r="H129" s="24"/>
      <c r="I129" s="25" t="s">
        <v>29</v>
      </c>
      <c r="J129" s="26">
        <v>47.17</v>
      </c>
      <c r="K129" s="39">
        <f t="shared" si="121"/>
        <v>0.46858359957400175</v>
      </c>
      <c r="L129" s="39">
        <f t="shared" si="122"/>
        <v>0.9199828840393609</v>
      </c>
      <c r="M129" s="39">
        <f t="shared" si="123"/>
        <v>4.0591219942642809</v>
      </c>
      <c r="N129" s="28"/>
      <c r="O129" s="24"/>
      <c r="P129" s="25" t="s">
        <v>29</v>
      </c>
      <c r="Q129" s="26">
        <v>61.92</v>
      </c>
      <c r="R129" s="39">
        <f t="shared" si="124"/>
        <v>-2.7027027027026973</v>
      </c>
      <c r="S129" s="39">
        <f t="shared" si="125"/>
        <v>1.6248153618906969</v>
      </c>
      <c r="T129" s="39">
        <f t="shared" si="126"/>
        <v>0.83048363458722019</v>
      </c>
    </row>
    <row r="130" spans="1:20" x14ac:dyDescent="0.2">
      <c r="A130" s="24"/>
      <c r="B130" s="25" t="s">
        <v>30</v>
      </c>
      <c r="C130" s="26">
        <v>47.91</v>
      </c>
      <c r="D130" s="39">
        <f t="shared" si="118"/>
        <v>1.9578633751861974</v>
      </c>
      <c r="E130" s="39">
        <f t="shared" si="119"/>
        <v>8.3936651583710322</v>
      </c>
      <c r="F130" s="39">
        <f t="shared" si="120"/>
        <v>-6.9889341875363993</v>
      </c>
      <c r="G130" s="43"/>
      <c r="H130" s="24"/>
      <c r="I130" s="25" t="s">
        <v>30</v>
      </c>
      <c r="J130" s="26">
        <v>47.17</v>
      </c>
      <c r="K130" s="39">
        <f t="shared" si="121"/>
        <v>0</v>
      </c>
      <c r="L130" s="39">
        <f t="shared" si="122"/>
        <v>0.9199828840393609</v>
      </c>
      <c r="M130" s="39">
        <f t="shared" si="123"/>
        <v>4.0591219942642809</v>
      </c>
      <c r="N130" s="28"/>
      <c r="O130" s="24"/>
      <c r="P130" s="25" t="s">
        <v>30</v>
      </c>
      <c r="Q130" s="26">
        <v>61.85</v>
      </c>
      <c r="R130" s="39">
        <f t="shared" si="124"/>
        <v>-0.11304909560723164</v>
      </c>
      <c r="S130" s="39">
        <f t="shared" si="125"/>
        <v>1.5099294272115538</v>
      </c>
      <c r="T130" s="39">
        <f t="shared" si="126"/>
        <v>0.9960809928151626</v>
      </c>
    </row>
    <row r="131" spans="1:20" x14ac:dyDescent="0.2">
      <c r="A131" s="24"/>
      <c r="B131" s="25" t="s">
        <v>31</v>
      </c>
      <c r="C131" s="26">
        <v>47.93</v>
      </c>
      <c r="D131" s="39">
        <f t="shared" si="118"/>
        <v>4.1744938426213629E-2</v>
      </c>
      <c r="E131" s="39">
        <f t="shared" si="119"/>
        <v>8.4389140271493126</v>
      </c>
      <c r="F131" s="39">
        <f t="shared" si="120"/>
        <v>-10.293842410630727</v>
      </c>
      <c r="G131" s="43"/>
      <c r="H131" s="24"/>
      <c r="I131" s="25" t="s">
        <v>31</v>
      </c>
      <c r="J131" s="26">
        <v>47.35</v>
      </c>
      <c r="K131" s="39">
        <f t="shared" si="121"/>
        <v>0.38159847360610399</v>
      </c>
      <c r="L131" s="39">
        <f t="shared" si="122"/>
        <v>1.3050919982884102</v>
      </c>
      <c r="M131" s="39">
        <f t="shared" si="123"/>
        <v>3.655866900175142</v>
      </c>
      <c r="N131" s="28"/>
      <c r="O131" s="24"/>
      <c r="P131" s="25" t="s">
        <v>31</v>
      </c>
      <c r="Q131" s="26">
        <v>60.87</v>
      </c>
      <c r="R131" s="39">
        <f t="shared" si="124"/>
        <v>-1.5844785772029191</v>
      </c>
      <c r="S131" s="39">
        <f t="shared" si="125"/>
        <v>-9.8473658296405198E-2</v>
      </c>
      <c r="T131" s="39">
        <f t="shared" si="126"/>
        <v>-0.40903141361257056</v>
      </c>
    </row>
    <row r="132" spans="1:20" x14ac:dyDescent="0.2">
      <c r="A132" s="24"/>
      <c r="B132" s="25" t="s">
        <v>32</v>
      </c>
      <c r="C132" s="26">
        <v>51.51</v>
      </c>
      <c r="D132" s="39">
        <f>((C132/C131)-1)*100</f>
        <v>7.4692259545170003</v>
      </c>
      <c r="E132" s="39">
        <f>((C132/C$126)-1)*100</f>
        <v>16.538461538461526</v>
      </c>
      <c r="F132" s="39">
        <f>((C132/C120)-1)*100</f>
        <v>-3.6475869809203143</v>
      </c>
      <c r="G132" s="43"/>
      <c r="H132" s="24"/>
      <c r="I132" s="25" t="s">
        <v>32</v>
      </c>
      <c r="J132" s="26">
        <v>47.72</v>
      </c>
      <c r="K132" s="39">
        <f>((J132/J131)-1)*100</f>
        <v>0.78141499472015319</v>
      </c>
      <c r="L132" s="39">
        <f>((J132/J$126)-1)*100</f>
        <v>2.0967051775780954</v>
      </c>
      <c r="M132" s="39">
        <f>((J132/J120)-1)*100</f>
        <v>3.1337799870326144</v>
      </c>
      <c r="N132" s="28"/>
      <c r="O132" s="24"/>
      <c r="P132" s="25" t="s">
        <v>32</v>
      </c>
      <c r="Q132" s="26">
        <v>62.51</v>
      </c>
      <c r="R132" s="39">
        <f>((Q132/Q131)-1)*100</f>
        <v>2.6942664695252194</v>
      </c>
      <c r="S132" s="39">
        <f>((Q132/Q$126)-1)*100</f>
        <v>2.5931396684720109</v>
      </c>
      <c r="T132" s="39">
        <f>((Q132/Q120)-1)*100</f>
        <v>2.1071545246651446</v>
      </c>
    </row>
    <row r="133" spans="1:20" x14ac:dyDescent="0.2">
      <c r="A133" s="24"/>
      <c r="B133" s="25" t="s">
        <v>33</v>
      </c>
      <c r="C133" s="26">
        <v>49.67</v>
      </c>
      <c r="D133" s="39">
        <f t="shared" si="118"/>
        <v>-3.5721219180741559</v>
      </c>
      <c r="E133" s="39">
        <f t="shared" si="119"/>
        <v>12.375565610859729</v>
      </c>
      <c r="F133" s="39">
        <f t="shared" si="120"/>
        <v>-7.1588785046728942</v>
      </c>
      <c r="G133" s="43"/>
      <c r="H133" s="24"/>
      <c r="I133" s="25" t="s">
        <v>33</v>
      </c>
      <c r="J133" s="26">
        <v>47.76</v>
      </c>
      <c r="K133" s="39">
        <f t="shared" si="121"/>
        <v>8.3822296730917678E-2</v>
      </c>
      <c r="L133" s="39">
        <f t="shared" si="122"/>
        <v>2.182284980744531</v>
      </c>
      <c r="M133" s="39">
        <f t="shared" si="123"/>
        <v>2.7317702731770144</v>
      </c>
      <c r="N133" s="28"/>
      <c r="O133" s="24"/>
      <c r="P133" s="25" t="s">
        <v>33</v>
      </c>
      <c r="Q133" s="26">
        <v>62.48</v>
      </c>
      <c r="R133" s="39">
        <f t="shared" si="124"/>
        <v>-4.7992321228607082E-2</v>
      </c>
      <c r="S133" s="39">
        <f t="shared" si="125"/>
        <v>2.5439028393238194</v>
      </c>
      <c r="T133" s="39">
        <f t="shared" si="126"/>
        <v>3.1533762588740188</v>
      </c>
    </row>
    <row r="134" spans="1:20" x14ac:dyDescent="0.2">
      <c r="A134" s="24"/>
      <c r="B134" s="25" t="s">
        <v>34</v>
      </c>
      <c r="C134" s="26">
        <v>48</v>
      </c>
      <c r="D134" s="39">
        <f>((C134/C133)-1)*100</f>
        <v>-3.3621904570163119</v>
      </c>
      <c r="E134" s="39">
        <f>((C134/C$126)-1)*100</f>
        <v>8.5972850678732939</v>
      </c>
      <c r="F134" s="39">
        <f>((C134/C122)-1)*100</f>
        <v>-10.364145658263302</v>
      </c>
      <c r="G134" s="43"/>
      <c r="H134" s="24"/>
      <c r="I134" s="25" t="s">
        <v>34</v>
      </c>
      <c r="J134" s="26">
        <v>47.76</v>
      </c>
      <c r="K134" s="39">
        <f>((J134/J133)-1)*100</f>
        <v>0</v>
      </c>
      <c r="L134" s="39">
        <f>((J134/J$126)-1)*100</f>
        <v>2.182284980744531</v>
      </c>
      <c r="M134" s="39">
        <f>((J134/J122)-1)*100</f>
        <v>2.182284980744531</v>
      </c>
      <c r="N134" s="28"/>
      <c r="O134" s="24"/>
      <c r="P134" s="25" t="s">
        <v>34</v>
      </c>
      <c r="Q134" s="26">
        <v>63.98</v>
      </c>
      <c r="R134" s="39">
        <f>((Q134/Q133)-1)*100</f>
        <v>2.4007682458386581</v>
      </c>
      <c r="S134" s="39">
        <f>((Q134/Q$126)-1)*100</f>
        <v>5.0057442967339494</v>
      </c>
      <c r="T134" s="39">
        <f>((Q134/Q122)-1)*100</f>
        <v>4.8336883499918049</v>
      </c>
    </row>
    <row r="135" spans="1:20" x14ac:dyDescent="0.2">
      <c r="A135" s="24"/>
      <c r="B135" s="25" t="s">
        <v>35</v>
      </c>
      <c r="C135" s="26">
        <v>49.7</v>
      </c>
      <c r="D135" s="39">
        <f t="shared" si="118"/>
        <v>3.5416666666666652</v>
      </c>
      <c r="E135" s="39">
        <f t="shared" si="119"/>
        <v>12.44343891402715</v>
      </c>
      <c r="F135" s="39">
        <f t="shared" si="120"/>
        <v>2.3265390158534016</v>
      </c>
      <c r="G135" s="43"/>
      <c r="H135" s="24"/>
      <c r="I135" s="25" t="s">
        <v>35</v>
      </c>
      <c r="J135" s="26">
        <v>47.6</v>
      </c>
      <c r="K135" s="39">
        <f t="shared" si="121"/>
        <v>-0.33500837520937798</v>
      </c>
      <c r="L135" s="39">
        <f t="shared" si="122"/>
        <v>1.8399657680787218</v>
      </c>
      <c r="M135" s="39">
        <f t="shared" si="123"/>
        <v>1.8399657680787218</v>
      </c>
      <c r="N135" s="28"/>
      <c r="O135" s="24"/>
      <c r="P135" s="25" t="s">
        <v>35</v>
      </c>
      <c r="Q135" s="26">
        <v>63.99</v>
      </c>
      <c r="R135" s="39">
        <f t="shared" si="124"/>
        <v>1.5629884338874689E-2</v>
      </c>
      <c r="S135" s="39">
        <f t="shared" si="125"/>
        <v>5.0221565731166873</v>
      </c>
      <c r="T135" s="39">
        <f t="shared" si="126"/>
        <v>6.3133410865592321</v>
      </c>
    </row>
    <row r="136" spans="1:20" x14ac:dyDescent="0.2">
      <c r="A136" s="24"/>
      <c r="B136" s="25" t="s">
        <v>36</v>
      </c>
      <c r="C136" s="26">
        <v>43.77</v>
      </c>
      <c r="D136" s="39">
        <f t="shared" si="118"/>
        <v>-11.931589537223342</v>
      </c>
      <c r="E136" s="39">
        <f t="shared" si="119"/>
        <v>-0.97285067873302822</v>
      </c>
      <c r="F136" s="39">
        <f t="shared" si="120"/>
        <v>-0.95044127630684594</v>
      </c>
      <c r="G136" s="43"/>
      <c r="H136" s="24"/>
      <c r="I136" s="25" t="s">
        <v>36</v>
      </c>
      <c r="J136" s="26">
        <v>47.6</v>
      </c>
      <c r="K136" s="39">
        <f t="shared" si="121"/>
        <v>0</v>
      </c>
      <c r="L136" s="39">
        <f t="shared" si="122"/>
        <v>1.8399657680787218</v>
      </c>
      <c r="M136" s="39">
        <f t="shared" si="123"/>
        <v>2.896670990056216</v>
      </c>
      <c r="N136" s="28"/>
      <c r="O136" s="24"/>
      <c r="P136" s="25" t="s">
        <v>36</v>
      </c>
      <c r="Q136" s="26">
        <v>63.47</v>
      </c>
      <c r="R136" s="39">
        <f t="shared" si="124"/>
        <v>-0.81262697296452524</v>
      </c>
      <c r="S136" s="39">
        <f t="shared" si="125"/>
        <v>4.1687182012145163</v>
      </c>
      <c r="T136" s="39">
        <f t="shared" si="126"/>
        <v>5.5195344970906168</v>
      </c>
    </row>
    <row r="137" spans="1:20" x14ac:dyDescent="0.2">
      <c r="A137" s="24"/>
      <c r="B137" s="25" t="s">
        <v>4</v>
      </c>
      <c r="C137" s="26">
        <v>41.76</v>
      </c>
      <c r="D137" s="39">
        <f t="shared" si="118"/>
        <v>-4.592186429061007</v>
      </c>
      <c r="E137" s="39">
        <f t="shared" si="119"/>
        <v>-5.5203619909502404</v>
      </c>
      <c r="F137" s="39">
        <f t="shared" si="120"/>
        <v>-5.4989816700610987</v>
      </c>
      <c r="G137" s="43"/>
      <c r="H137" s="24"/>
      <c r="I137" s="25" t="s">
        <v>4</v>
      </c>
      <c r="J137" s="26">
        <v>47.65</v>
      </c>
      <c r="K137" s="39">
        <f t="shared" si="121"/>
        <v>0.10504201680672232</v>
      </c>
      <c r="L137" s="39">
        <f t="shared" si="122"/>
        <v>1.9469405220367886</v>
      </c>
      <c r="M137" s="39">
        <f t="shared" si="123"/>
        <v>1.9469405220367886</v>
      </c>
      <c r="N137" s="28"/>
      <c r="O137" s="24"/>
      <c r="P137" s="25" t="s">
        <v>4</v>
      </c>
      <c r="Q137" s="26">
        <v>63.26</v>
      </c>
      <c r="R137" s="39">
        <f t="shared" si="124"/>
        <v>-0.33086497557901495</v>
      </c>
      <c r="S137" s="39">
        <f t="shared" si="125"/>
        <v>3.824060397177087</v>
      </c>
      <c r="T137" s="39">
        <f t="shared" si="126"/>
        <v>5.0307155902374223</v>
      </c>
    </row>
    <row r="138" spans="1:20" x14ac:dyDescent="0.2">
      <c r="A138" s="44"/>
      <c r="B138" s="29" t="s">
        <v>3</v>
      </c>
      <c r="C138" s="26">
        <v>39.159999999999997</v>
      </c>
      <c r="D138" s="39">
        <f t="shared" si="118"/>
        <v>-6.2260536398467519</v>
      </c>
      <c r="E138" s="39">
        <f t="shared" si="119"/>
        <v>-11.402714932126711</v>
      </c>
      <c r="F138" s="39">
        <f t="shared" si="120"/>
        <v>-11.402714932126711</v>
      </c>
      <c r="G138" s="43"/>
      <c r="H138" s="44"/>
      <c r="I138" s="29" t="s">
        <v>3</v>
      </c>
      <c r="J138" s="26">
        <v>47.67</v>
      </c>
      <c r="K138" s="39">
        <f t="shared" si="121"/>
        <v>4.1972717733473885E-2</v>
      </c>
      <c r="L138" s="39">
        <f t="shared" si="122"/>
        <v>1.9897304236200286</v>
      </c>
      <c r="M138" s="39">
        <f t="shared" si="123"/>
        <v>1.9897304236200286</v>
      </c>
      <c r="N138" s="28"/>
      <c r="O138" s="44"/>
      <c r="P138" s="29" t="s">
        <v>3</v>
      </c>
      <c r="Q138" s="26">
        <v>63.53</v>
      </c>
      <c r="R138" s="39">
        <f t="shared" si="124"/>
        <v>0.42680999051534219</v>
      </c>
      <c r="S138" s="39">
        <f t="shared" si="125"/>
        <v>4.2671918595109215</v>
      </c>
      <c r="T138" s="39">
        <f t="shared" si="126"/>
        <v>4.2671918595109215</v>
      </c>
    </row>
    <row r="139" spans="1:20" x14ac:dyDescent="0.2">
      <c r="A139" s="34" t="s">
        <v>15</v>
      </c>
      <c r="B139" s="2"/>
      <c r="C139" s="3"/>
      <c r="D139" s="4"/>
      <c r="E139" s="4"/>
      <c r="F139" s="3"/>
      <c r="G139" s="1"/>
      <c r="H139" s="15"/>
      <c r="I139" s="2"/>
      <c r="J139" s="3"/>
      <c r="K139" s="4"/>
      <c r="L139" s="4"/>
      <c r="M139" s="5"/>
      <c r="N139" s="1"/>
      <c r="O139" s="15"/>
      <c r="P139" s="2"/>
      <c r="Q139" s="3"/>
      <c r="R139" s="4"/>
      <c r="S139" s="4"/>
      <c r="T139" s="5"/>
    </row>
    <row r="140" spans="1:20" x14ac:dyDescent="0.2">
      <c r="A140" s="35" t="s">
        <v>16</v>
      </c>
      <c r="B140" s="10"/>
      <c r="C140" s="10"/>
      <c r="D140" s="10"/>
      <c r="E140" s="10"/>
      <c r="F140" s="10"/>
      <c r="G140" s="10"/>
      <c r="H140" s="14"/>
      <c r="I140" s="10"/>
      <c r="J140" s="10"/>
      <c r="K140" s="10"/>
      <c r="L140" s="10"/>
      <c r="M140" s="10"/>
      <c r="N140" s="10"/>
      <c r="O140" s="14"/>
      <c r="P140" s="10"/>
      <c r="Q140" s="10"/>
      <c r="R140" s="10"/>
      <c r="S140" s="10"/>
      <c r="T140" s="10"/>
    </row>
    <row r="141" spans="1:20" x14ac:dyDescent="0.2">
      <c r="A141" s="36" t="s">
        <v>14</v>
      </c>
      <c r="B141" s="10"/>
      <c r="C141" s="10"/>
      <c r="D141" s="10"/>
      <c r="E141" s="10"/>
      <c r="F141" s="10"/>
      <c r="G141" s="10"/>
      <c r="H141" s="14"/>
      <c r="I141" s="10"/>
      <c r="J141" s="10"/>
      <c r="K141" s="10"/>
      <c r="L141" s="10"/>
      <c r="M141" s="10"/>
      <c r="N141" s="10"/>
      <c r="O141" s="14"/>
      <c r="P141" s="10"/>
      <c r="Q141" s="10"/>
      <c r="R141" s="10"/>
      <c r="S141" s="10"/>
      <c r="T141" s="10"/>
    </row>
    <row r="142" spans="1:20" x14ac:dyDescent="0.2">
      <c r="A142" s="38" t="s">
        <v>26</v>
      </c>
      <c r="B142" s="10"/>
      <c r="C142" s="10"/>
      <c r="D142" s="10"/>
      <c r="E142" s="10"/>
      <c r="F142" s="10"/>
      <c r="G142" s="10"/>
      <c r="H142" s="14"/>
      <c r="I142" s="10"/>
      <c r="J142" s="10"/>
      <c r="K142" s="10"/>
      <c r="L142" s="10"/>
      <c r="M142" s="10"/>
      <c r="N142" s="10"/>
      <c r="O142" s="14"/>
      <c r="P142" s="10"/>
      <c r="Q142" s="10"/>
      <c r="R142" s="10"/>
      <c r="S142" s="10"/>
      <c r="T142" s="10"/>
    </row>
    <row r="143" spans="1:20" x14ac:dyDescent="0.2">
      <c r="A143" s="37" t="s">
        <v>13</v>
      </c>
    </row>
  </sheetData>
  <mergeCells count="34">
    <mergeCell ref="D7:F7"/>
    <mergeCell ref="D8:D9"/>
    <mergeCell ref="E75:F75"/>
    <mergeCell ref="J74:J76"/>
    <mergeCell ref="H73:M73"/>
    <mergeCell ref="K75:K76"/>
    <mergeCell ref="L75:M75"/>
    <mergeCell ref="K7:M7"/>
    <mergeCell ref="K8:K9"/>
    <mergeCell ref="L8:M8"/>
    <mergeCell ref="O73:T73"/>
    <mergeCell ref="A1:T1"/>
    <mergeCell ref="A3:T3"/>
    <mergeCell ref="A2:T2"/>
    <mergeCell ref="A6:F6"/>
    <mergeCell ref="H6:M6"/>
    <mergeCell ref="O6:T6"/>
    <mergeCell ref="A73:F73"/>
    <mergeCell ref="C7:C9"/>
    <mergeCell ref="Q7:Q9"/>
    <mergeCell ref="R7:T7"/>
    <mergeCell ref="R8:R9"/>
    <mergeCell ref="S8:T8"/>
    <mergeCell ref="A4:T4"/>
    <mergeCell ref="E8:F8"/>
    <mergeCell ref="J7:J9"/>
    <mergeCell ref="C74:C76"/>
    <mergeCell ref="D74:F74"/>
    <mergeCell ref="D75:D76"/>
    <mergeCell ref="Q74:Q76"/>
    <mergeCell ref="R74:T74"/>
    <mergeCell ref="R75:R76"/>
    <mergeCell ref="S75:T75"/>
    <mergeCell ref="K74:M74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2019-01-22T13:51:31Z</dcterms:modified>
</cp:coreProperties>
</file>