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tabela_06.B.04" sheetId="2" r:id="rId1"/>
  </sheets>
  <calcPr calcId="145621"/>
</workbook>
</file>

<file path=xl/calcChain.xml><?xml version="1.0" encoding="utf-8"?>
<calcChain xmlns="http://schemas.openxmlformats.org/spreadsheetml/2006/main">
  <c r="S153" i="2" l="1"/>
  <c r="S154" i="2"/>
  <c r="S155" i="2"/>
  <c r="S156" i="2"/>
  <c r="S157" i="2"/>
  <c r="S158" i="2"/>
  <c r="S159" i="2"/>
  <c r="S160" i="2"/>
  <c r="S161" i="2"/>
  <c r="S162" i="2"/>
  <c r="S152" i="2"/>
  <c r="S151" i="2"/>
  <c r="L153" i="2"/>
  <c r="L154" i="2"/>
  <c r="L155" i="2"/>
  <c r="L156" i="2"/>
  <c r="L157" i="2"/>
  <c r="L158" i="2"/>
  <c r="L159" i="2"/>
  <c r="L160" i="2"/>
  <c r="L161" i="2"/>
  <c r="L162" i="2"/>
  <c r="L152" i="2"/>
  <c r="L151" i="2"/>
  <c r="E153" i="2"/>
  <c r="E154" i="2"/>
  <c r="E155" i="2"/>
  <c r="E156" i="2"/>
  <c r="E157" i="2"/>
  <c r="E158" i="2"/>
  <c r="E159" i="2"/>
  <c r="E160" i="2"/>
  <c r="E161" i="2"/>
  <c r="E162" i="2"/>
  <c r="E152" i="2"/>
  <c r="E151" i="2"/>
  <c r="T162" i="2"/>
  <c r="R162" i="2"/>
  <c r="M162" i="2"/>
  <c r="K162" i="2"/>
  <c r="F162" i="2"/>
  <c r="D162" i="2"/>
  <c r="T161" i="2"/>
  <c r="R161" i="2"/>
  <c r="M161" i="2"/>
  <c r="K161" i="2"/>
  <c r="F161" i="2"/>
  <c r="D161" i="2"/>
  <c r="T160" i="2"/>
  <c r="R160" i="2"/>
  <c r="M160" i="2"/>
  <c r="K160" i="2"/>
  <c r="F160" i="2"/>
  <c r="D160" i="2"/>
  <c r="T159" i="2"/>
  <c r="R159" i="2"/>
  <c r="M159" i="2"/>
  <c r="K159" i="2"/>
  <c r="F159" i="2"/>
  <c r="D159" i="2"/>
  <c r="T158" i="2"/>
  <c r="R158" i="2"/>
  <c r="M158" i="2"/>
  <c r="K158" i="2"/>
  <c r="F158" i="2"/>
  <c r="D158" i="2"/>
  <c r="T157" i="2"/>
  <c r="R157" i="2"/>
  <c r="M157" i="2"/>
  <c r="K157" i="2"/>
  <c r="F157" i="2"/>
  <c r="D157" i="2"/>
  <c r="T156" i="2"/>
  <c r="R156" i="2"/>
  <c r="M156" i="2"/>
  <c r="K156" i="2"/>
  <c r="F156" i="2"/>
  <c r="D156" i="2"/>
  <c r="T155" i="2"/>
  <c r="R155" i="2"/>
  <c r="M155" i="2"/>
  <c r="K155" i="2"/>
  <c r="F155" i="2"/>
  <c r="D155" i="2"/>
  <c r="T154" i="2"/>
  <c r="R154" i="2"/>
  <c r="M154" i="2"/>
  <c r="K154" i="2"/>
  <c r="F154" i="2"/>
  <c r="D154" i="2"/>
  <c r="T153" i="2"/>
  <c r="R153" i="2"/>
  <c r="M153" i="2"/>
  <c r="K153" i="2"/>
  <c r="F153" i="2"/>
  <c r="D153" i="2"/>
  <c r="T152" i="2"/>
  <c r="R152" i="2"/>
  <c r="M152" i="2"/>
  <c r="K152" i="2"/>
  <c r="F152" i="2"/>
  <c r="D152" i="2"/>
  <c r="T151" i="2"/>
  <c r="R151" i="2"/>
  <c r="M151" i="2"/>
  <c r="K151" i="2"/>
  <c r="F151" i="2"/>
  <c r="D151" i="2"/>
  <c r="S74" i="2"/>
  <c r="S75" i="2"/>
  <c r="S76" i="2"/>
  <c r="S77" i="2"/>
  <c r="S78" i="2"/>
  <c r="S79" i="2"/>
  <c r="S80" i="2"/>
  <c r="S81" i="2"/>
  <c r="S82" i="2"/>
  <c r="S83" i="2"/>
  <c r="S73" i="2"/>
  <c r="S72" i="2"/>
  <c r="L74" i="2"/>
  <c r="L75" i="2"/>
  <c r="L76" i="2"/>
  <c r="L77" i="2"/>
  <c r="L78" i="2"/>
  <c r="L79" i="2"/>
  <c r="L80" i="2"/>
  <c r="L81" i="2"/>
  <c r="L82" i="2"/>
  <c r="L83" i="2"/>
  <c r="L73" i="2"/>
  <c r="L72" i="2"/>
  <c r="E74" i="2"/>
  <c r="E75" i="2"/>
  <c r="E76" i="2"/>
  <c r="E77" i="2"/>
  <c r="E78" i="2"/>
  <c r="E79" i="2"/>
  <c r="E80" i="2"/>
  <c r="E81" i="2"/>
  <c r="E82" i="2"/>
  <c r="E83" i="2"/>
  <c r="E73" i="2"/>
  <c r="E72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79" i="2"/>
  <c r="R79" i="2"/>
  <c r="M79" i="2"/>
  <c r="K79" i="2"/>
  <c r="F79" i="2"/>
  <c r="D79" i="2"/>
  <c r="T78" i="2"/>
  <c r="R78" i="2"/>
  <c r="M78" i="2"/>
  <c r="K78" i="2"/>
  <c r="F78" i="2"/>
  <c r="D78" i="2"/>
  <c r="T77" i="2"/>
  <c r="R77" i="2"/>
  <c r="M77" i="2"/>
  <c r="K77" i="2"/>
  <c r="F77" i="2"/>
  <c r="D77" i="2"/>
  <c r="T76" i="2"/>
  <c r="R76" i="2"/>
  <c r="M76" i="2"/>
  <c r="K76" i="2"/>
  <c r="F76" i="2"/>
  <c r="D76" i="2"/>
  <c r="T75" i="2"/>
  <c r="R75" i="2"/>
  <c r="M75" i="2"/>
  <c r="K75" i="2"/>
  <c r="F75" i="2"/>
  <c r="D75" i="2"/>
  <c r="T74" i="2"/>
  <c r="R74" i="2"/>
  <c r="M74" i="2"/>
  <c r="K74" i="2"/>
  <c r="F74" i="2"/>
  <c r="D74" i="2"/>
  <c r="T73" i="2"/>
  <c r="R73" i="2"/>
  <c r="M73" i="2"/>
  <c r="K73" i="2"/>
  <c r="F73" i="2"/>
  <c r="D73" i="2"/>
  <c r="T72" i="2"/>
  <c r="R72" i="2"/>
  <c r="M72" i="2"/>
  <c r="K72" i="2"/>
  <c r="F72" i="2"/>
  <c r="D72" i="2"/>
  <c r="T146" i="2" l="1"/>
  <c r="S146" i="2"/>
  <c r="R146" i="2"/>
  <c r="M146" i="2"/>
  <c r="L146" i="2"/>
  <c r="K146" i="2"/>
  <c r="F146" i="2"/>
  <c r="E146" i="2"/>
  <c r="D146" i="2"/>
  <c r="T67" i="2"/>
  <c r="S67" i="2"/>
  <c r="R67" i="2"/>
  <c r="M67" i="2"/>
  <c r="L67" i="2"/>
  <c r="K67" i="2"/>
  <c r="F67" i="2"/>
  <c r="E67" i="2"/>
  <c r="D67" i="2"/>
  <c r="T144" i="2" l="1"/>
  <c r="S144" i="2"/>
  <c r="R144" i="2"/>
  <c r="M144" i="2"/>
  <c r="L144" i="2"/>
  <c r="K144" i="2"/>
  <c r="F144" i="2"/>
  <c r="E144" i="2"/>
  <c r="D144" i="2"/>
  <c r="T65" i="2"/>
  <c r="S65" i="2"/>
  <c r="R65" i="2"/>
  <c r="M65" i="2"/>
  <c r="L65" i="2"/>
  <c r="K65" i="2"/>
  <c r="F65" i="2"/>
  <c r="E65" i="2"/>
  <c r="D65" i="2"/>
  <c r="T150" i="2" l="1"/>
  <c r="S150" i="2"/>
  <c r="R150" i="2"/>
  <c r="T149" i="2"/>
  <c r="S149" i="2"/>
  <c r="R149" i="2"/>
  <c r="T148" i="2"/>
  <c r="S148" i="2"/>
  <c r="R148" i="2"/>
  <c r="T147" i="2"/>
  <c r="S147" i="2"/>
  <c r="R147" i="2"/>
  <c r="T145" i="2"/>
  <c r="S145" i="2"/>
  <c r="R145" i="2"/>
  <c r="T143" i="2"/>
  <c r="S143" i="2"/>
  <c r="R143" i="2"/>
  <c r="T142" i="2"/>
  <c r="S142" i="2"/>
  <c r="R142" i="2"/>
  <c r="T141" i="2"/>
  <c r="S141" i="2"/>
  <c r="R141" i="2"/>
  <c r="T140" i="2"/>
  <c r="S140" i="2"/>
  <c r="R140" i="2"/>
  <c r="T139" i="2"/>
  <c r="S139" i="2"/>
  <c r="R139" i="2"/>
  <c r="M150" i="2"/>
  <c r="L150" i="2"/>
  <c r="K150" i="2"/>
  <c r="M149" i="2"/>
  <c r="L149" i="2"/>
  <c r="K149" i="2"/>
  <c r="M148" i="2"/>
  <c r="L148" i="2"/>
  <c r="K148" i="2"/>
  <c r="M147" i="2"/>
  <c r="L147" i="2"/>
  <c r="K147" i="2"/>
  <c r="M145" i="2"/>
  <c r="L145" i="2"/>
  <c r="K145" i="2"/>
  <c r="M143" i="2"/>
  <c r="L143" i="2"/>
  <c r="K143" i="2"/>
  <c r="M142" i="2"/>
  <c r="L142" i="2"/>
  <c r="K142" i="2"/>
  <c r="M141" i="2"/>
  <c r="L141" i="2"/>
  <c r="K141" i="2"/>
  <c r="M140" i="2"/>
  <c r="L140" i="2"/>
  <c r="K140" i="2"/>
  <c r="M139" i="2"/>
  <c r="L139" i="2"/>
  <c r="K139" i="2"/>
  <c r="F150" i="2"/>
  <c r="E150" i="2"/>
  <c r="D150" i="2"/>
  <c r="F149" i="2"/>
  <c r="E149" i="2"/>
  <c r="D149" i="2"/>
  <c r="F148" i="2"/>
  <c r="E148" i="2"/>
  <c r="D148" i="2"/>
  <c r="F147" i="2"/>
  <c r="E147" i="2"/>
  <c r="D147" i="2"/>
  <c r="F145" i="2"/>
  <c r="E145" i="2"/>
  <c r="D145" i="2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T71" i="2"/>
  <c r="S71" i="2"/>
  <c r="R71" i="2"/>
  <c r="M71" i="2"/>
  <c r="L71" i="2"/>
  <c r="K71" i="2"/>
  <c r="T70" i="2"/>
  <c r="S70" i="2"/>
  <c r="R70" i="2"/>
  <c r="T69" i="2"/>
  <c r="S69" i="2"/>
  <c r="R69" i="2"/>
  <c r="T68" i="2"/>
  <c r="S68" i="2"/>
  <c r="R68" i="2"/>
  <c r="T66" i="2"/>
  <c r="S66" i="2"/>
  <c r="R66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0" i="2"/>
  <c r="L70" i="2"/>
  <c r="K70" i="2"/>
  <c r="M69" i="2"/>
  <c r="L69" i="2"/>
  <c r="K69" i="2"/>
  <c r="M68" i="2"/>
  <c r="L68" i="2"/>
  <c r="K68" i="2"/>
  <c r="M66" i="2"/>
  <c r="L66" i="2"/>
  <c r="K66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F71" i="2"/>
  <c r="E71" i="2"/>
  <c r="D71" i="2"/>
  <c r="F70" i="2"/>
  <c r="E70" i="2"/>
  <c r="D70" i="2"/>
  <c r="F69" i="2"/>
  <c r="E69" i="2"/>
  <c r="D69" i="2"/>
  <c r="F68" i="2"/>
  <c r="E68" i="2"/>
  <c r="D68" i="2"/>
  <c r="F66" i="2"/>
  <c r="E66" i="2"/>
  <c r="D66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T135" i="2" l="1"/>
  <c r="S135" i="2"/>
  <c r="R135" i="2"/>
  <c r="M135" i="2"/>
  <c r="L135" i="2"/>
  <c r="K135" i="2"/>
  <c r="F135" i="2"/>
  <c r="E135" i="2"/>
  <c r="D135" i="2"/>
  <c r="T56" i="2"/>
  <c r="S56" i="2"/>
  <c r="R56" i="2"/>
  <c r="M56" i="2"/>
  <c r="L56" i="2"/>
  <c r="K56" i="2"/>
  <c r="F56" i="2"/>
  <c r="E56" i="2"/>
  <c r="D56" i="2"/>
  <c r="T130" i="2" l="1"/>
  <c r="S130" i="2"/>
  <c r="R130" i="2"/>
  <c r="M130" i="2"/>
  <c r="L130" i="2"/>
  <c r="K130" i="2"/>
  <c r="F130" i="2"/>
  <c r="E130" i="2"/>
  <c r="D130" i="2"/>
  <c r="T51" i="2"/>
  <c r="S51" i="2"/>
  <c r="R51" i="2"/>
  <c r="M51" i="2"/>
  <c r="L51" i="2"/>
  <c r="K51" i="2"/>
  <c r="F51" i="2"/>
  <c r="E51" i="2"/>
  <c r="D51" i="2"/>
  <c r="T129" i="2" l="1"/>
  <c r="S129" i="2"/>
  <c r="R129" i="2"/>
  <c r="M129" i="2"/>
  <c r="L129" i="2"/>
  <c r="K129" i="2"/>
  <c r="F129" i="2"/>
  <c r="E129" i="2"/>
  <c r="D129" i="2"/>
  <c r="T50" i="2"/>
  <c r="S50" i="2"/>
  <c r="R50" i="2"/>
  <c r="M50" i="2"/>
  <c r="L50" i="2"/>
  <c r="K50" i="2"/>
  <c r="F50" i="2"/>
  <c r="E50" i="2"/>
  <c r="D50" i="2"/>
  <c r="S138" i="2" l="1"/>
  <c r="S137" i="2"/>
  <c r="S136" i="2"/>
  <c r="S134" i="2"/>
  <c r="S133" i="2"/>
  <c r="S132" i="2"/>
  <c r="S131" i="2"/>
  <c r="S128" i="2"/>
  <c r="S127" i="2"/>
  <c r="L138" i="2"/>
  <c r="L137" i="2"/>
  <c r="L136" i="2"/>
  <c r="L134" i="2"/>
  <c r="L133" i="2"/>
  <c r="L132" i="2"/>
  <c r="L131" i="2"/>
  <c r="L128" i="2"/>
  <c r="L127" i="2"/>
  <c r="E138" i="2"/>
  <c r="E137" i="2"/>
  <c r="E136" i="2"/>
  <c r="E134" i="2"/>
  <c r="E133" i="2"/>
  <c r="E132" i="2"/>
  <c r="E131" i="2"/>
  <c r="E128" i="2"/>
  <c r="E127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4" i="2"/>
  <c r="E53" i="2"/>
  <c r="E52" i="2"/>
  <c r="E49" i="2"/>
  <c r="E48" i="2"/>
  <c r="T138" i="2"/>
  <c r="R138" i="2"/>
  <c r="M138" i="2"/>
  <c r="K138" i="2"/>
  <c r="F138" i="2"/>
  <c r="D138" i="2"/>
  <c r="T137" i="2"/>
  <c r="R137" i="2"/>
  <c r="M137" i="2"/>
  <c r="K137" i="2"/>
  <c r="F137" i="2"/>
  <c r="D137" i="2"/>
  <c r="T136" i="2"/>
  <c r="R136" i="2"/>
  <c r="M136" i="2"/>
  <c r="K136" i="2"/>
  <c r="F136" i="2"/>
  <c r="D136" i="2"/>
  <c r="T134" i="2"/>
  <c r="R134" i="2"/>
  <c r="M134" i="2"/>
  <c r="K134" i="2"/>
  <c r="F134" i="2"/>
  <c r="D134" i="2"/>
  <c r="T133" i="2"/>
  <c r="R133" i="2"/>
  <c r="M133" i="2"/>
  <c r="K133" i="2"/>
  <c r="F133" i="2"/>
  <c r="D133" i="2"/>
  <c r="T132" i="2"/>
  <c r="R132" i="2"/>
  <c r="M132" i="2"/>
  <c r="K132" i="2"/>
  <c r="F132" i="2"/>
  <c r="D132" i="2"/>
  <c r="T131" i="2"/>
  <c r="R131" i="2"/>
  <c r="M131" i="2"/>
  <c r="K131" i="2"/>
  <c r="F131" i="2"/>
  <c r="D131" i="2"/>
  <c r="T128" i="2"/>
  <c r="R128" i="2"/>
  <c r="M128" i="2"/>
  <c r="K128" i="2"/>
  <c r="F128" i="2"/>
  <c r="D128" i="2"/>
  <c r="T127" i="2"/>
  <c r="R127" i="2"/>
  <c r="M127" i="2"/>
  <c r="K127" i="2"/>
  <c r="F127" i="2"/>
  <c r="D127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D57" i="2"/>
  <c r="T55" i="2"/>
  <c r="R55" i="2"/>
  <c r="M55" i="2"/>
  <c r="K55" i="2"/>
  <c r="F55" i="2"/>
  <c r="D55" i="2"/>
  <c r="T54" i="2"/>
  <c r="R54" i="2"/>
  <c r="M54" i="2"/>
  <c r="K54" i="2"/>
  <c r="F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F116" i="2" l="1"/>
  <c r="D116" i="2"/>
  <c r="S126" i="2" l="1"/>
  <c r="S125" i="2"/>
  <c r="S124" i="2"/>
  <c r="S123" i="2"/>
  <c r="S122" i="2"/>
  <c r="S121" i="2"/>
  <c r="S120" i="2"/>
  <c r="S119" i="2"/>
  <c r="S117" i="2"/>
  <c r="S116" i="2"/>
  <c r="S115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T126" i="2"/>
  <c r="R126" i="2"/>
  <c r="T125" i="2"/>
  <c r="R125" i="2"/>
  <c r="T124" i="2"/>
  <c r="R124" i="2"/>
  <c r="T123" i="2"/>
  <c r="R123" i="2"/>
  <c r="T122" i="2"/>
  <c r="R122" i="2"/>
  <c r="T121" i="2"/>
  <c r="R121" i="2"/>
  <c r="T120" i="2"/>
  <c r="R120" i="2"/>
  <c r="T119" i="2"/>
  <c r="R119" i="2"/>
  <c r="T118" i="2"/>
  <c r="S118" i="2"/>
  <c r="R118" i="2"/>
  <c r="T117" i="2"/>
  <c r="R117" i="2"/>
  <c r="T116" i="2"/>
  <c r="R116" i="2"/>
  <c r="T115" i="2"/>
  <c r="R115" i="2"/>
  <c r="M126" i="2"/>
  <c r="K126" i="2"/>
  <c r="M125" i="2"/>
  <c r="K125" i="2"/>
  <c r="M124" i="2"/>
  <c r="K124" i="2"/>
  <c r="M123" i="2"/>
  <c r="K123" i="2"/>
  <c r="M122" i="2"/>
  <c r="K122" i="2"/>
  <c r="M121" i="2"/>
  <c r="K121" i="2"/>
  <c r="M120" i="2"/>
  <c r="K120" i="2"/>
  <c r="M119" i="2"/>
  <c r="K119" i="2"/>
  <c r="M118" i="2"/>
  <c r="K118" i="2"/>
  <c r="M117" i="2"/>
  <c r="K117" i="2"/>
  <c r="M116" i="2"/>
  <c r="K116" i="2"/>
  <c r="M115" i="2"/>
  <c r="K115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F126" i="2"/>
  <c r="D126" i="2"/>
  <c r="F125" i="2"/>
  <c r="D125" i="2"/>
  <c r="F124" i="2"/>
  <c r="D124" i="2"/>
  <c r="F123" i="2"/>
  <c r="D123" i="2"/>
  <c r="F122" i="2"/>
  <c r="D122" i="2"/>
  <c r="F121" i="2"/>
  <c r="D121" i="2"/>
  <c r="F120" i="2"/>
  <c r="D120" i="2"/>
  <c r="F119" i="2"/>
  <c r="D119" i="2"/>
  <c r="F118" i="2"/>
  <c r="D118" i="2"/>
  <c r="F117" i="2"/>
  <c r="D117" i="2"/>
  <c r="F115" i="2"/>
  <c r="D115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T113" i="2" l="1"/>
  <c r="S113" i="2"/>
  <c r="M113" i="2"/>
  <c r="L113" i="2"/>
  <c r="F113" i="2"/>
  <c r="E113" i="2"/>
  <c r="T34" i="2"/>
  <c r="S34" i="2"/>
  <c r="M34" i="2"/>
  <c r="L34" i="2"/>
  <c r="F34" i="2"/>
  <c r="E34" i="2"/>
  <c r="R112" i="2" l="1"/>
  <c r="T112" i="2"/>
  <c r="S112" i="2"/>
  <c r="M112" i="2"/>
  <c r="L112" i="2"/>
  <c r="F112" i="2"/>
  <c r="E112" i="2"/>
  <c r="T33" i="2"/>
  <c r="S33" i="2"/>
  <c r="M33" i="2"/>
  <c r="L33" i="2"/>
  <c r="F33" i="2"/>
  <c r="E33" i="2"/>
  <c r="T111" i="2" l="1"/>
  <c r="S111" i="2"/>
  <c r="R111" i="2"/>
  <c r="M111" i="2"/>
  <c r="L111" i="2"/>
  <c r="F111" i="2"/>
  <c r="E111" i="2"/>
  <c r="S32" i="2"/>
  <c r="T32" i="2"/>
  <c r="M32" i="2"/>
  <c r="L32" i="2"/>
  <c r="F32" i="2"/>
  <c r="E32" i="2"/>
  <c r="T110" i="2" l="1"/>
  <c r="R110" i="2"/>
  <c r="S110" i="2"/>
  <c r="M110" i="2"/>
  <c r="K110" i="2"/>
  <c r="L110" i="2"/>
  <c r="D110" i="2"/>
  <c r="F110" i="2"/>
  <c r="E110" i="2"/>
  <c r="R31" i="2"/>
  <c r="T31" i="2"/>
  <c r="S31" i="2"/>
  <c r="M31" i="2"/>
  <c r="L31" i="2"/>
  <c r="D31" i="2"/>
  <c r="K31" i="2"/>
  <c r="F31" i="2"/>
  <c r="E31" i="2"/>
  <c r="T109" i="2" l="1"/>
  <c r="S109" i="2"/>
  <c r="M109" i="2"/>
  <c r="L109" i="2"/>
  <c r="E109" i="2"/>
  <c r="F30" i="2"/>
  <c r="M30" i="2"/>
  <c r="T30" i="2"/>
  <c r="S30" i="2"/>
  <c r="L30" i="2"/>
  <c r="E30" i="2"/>
  <c r="T108" i="2" l="1"/>
  <c r="S108" i="2"/>
  <c r="R108" i="2"/>
  <c r="K108" i="2"/>
  <c r="M108" i="2"/>
  <c r="L108" i="2"/>
  <c r="F108" i="2"/>
  <c r="E108" i="2"/>
  <c r="D108" i="2"/>
  <c r="T29" i="2"/>
  <c r="S29" i="2"/>
  <c r="R29" i="2"/>
  <c r="M29" i="2"/>
  <c r="L29" i="2"/>
  <c r="F29" i="2"/>
  <c r="E29" i="2"/>
  <c r="T107" i="2" l="1"/>
  <c r="S107" i="2"/>
  <c r="L107" i="2"/>
  <c r="E107" i="2"/>
  <c r="S28" i="2"/>
  <c r="L28" i="2"/>
  <c r="E28" i="2"/>
  <c r="R106" i="2" l="1"/>
  <c r="S106" i="2"/>
  <c r="T106" i="2"/>
  <c r="M106" i="2"/>
  <c r="L106" i="2"/>
  <c r="E106" i="2"/>
  <c r="K106" i="2"/>
  <c r="F106" i="2"/>
  <c r="D106" i="2"/>
  <c r="T27" i="2"/>
  <c r="R27" i="2"/>
  <c r="S27" i="2"/>
  <c r="K27" i="2"/>
  <c r="M27" i="2"/>
  <c r="L27" i="2"/>
  <c r="F27" i="2"/>
  <c r="E27" i="2"/>
  <c r="T105" i="2" l="1"/>
  <c r="R105" i="2"/>
  <c r="S105" i="2"/>
  <c r="M105" i="2"/>
  <c r="L105" i="2"/>
  <c r="K105" i="2"/>
  <c r="F105" i="2"/>
  <c r="E105" i="2"/>
  <c r="D105" i="2"/>
  <c r="T26" i="2"/>
  <c r="R26" i="2"/>
  <c r="S26" i="2"/>
  <c r="M26" i="2"/>
  <c r="K26" i="2"/>
  <c r="L26" i="2"/>
  <c r="F26" i="2"/>
  <c r="E26" i="2"/>
  <c r="E25" i="2"/>
  <c r="D26" i="2"/>
  <c r="S25" i="2" l="1"/>
  <c r="L25" i="2"/>
  <c r="T114" i="2" l="1"/>
  <c r="S114" i="2"/>
  <c r="R114" i="2"/>
  <c r="R113" i="2"/>
  <c r="R109" i="2"/>
  <c r="R107" i="2"/>
  <c r="T104" i="2"/>
  <c r="S104" i="2"/>
  <c r="R104" i="2"/>
  <c r="S103" i="2"/>
  <c r="T103" i="2"/>
  <c r="R103" i="2"/>
  <c r="M114" i="2"/>
  <c r="L114" i="2"/>
  <c r="K114" i="2"/>
  <c r="K113" i="2"/>
  <c r="K112" i="2"/>
  <c r="K111" i="2"/>
  <c r="K109" i="2"/>
  <c r="M107" i="2"/>
  <c r="K107" i="2"/>
  <c r="M104" i="2"/>
  <c r="L104" i="2"/>
  <c r="K104" i="2"/>
  <c r="L103" i="2"/>
  <c r="M103" i="2"/>
  <c r="K103" i="2"/>
  <c r="F114" i="2"/>
  <c r="E114" i="2"/>
  <c r="D114" i="2"/>
  <c r="D113" i="2"/>
  <c r="D112" i="2"/>
  <c r="D111" i="2"/>
  <c r="F109" i="2"/>
  <c r="D109" i="2"/>
  <c r="F107" i="2"/>
  <c r="D107" i="2"/>
  <c r="F104" i="2"/>
  <c r="E104" i="2"/>
  <c r="D104" i="2"/>
  <c r="E103" i="2"/>
  <c r="F103" i="2"/>
  <c r="D103" i="2"/>
  <c r="T35" i="2"/>
  <c r="S35" i="2"/>
  <c r="R35" i="2"/>
  <c r="R34" i="2"/>
  <c r="R33" i="2"/>
  <c r="R32" i="2"/>
  <c r="R30" i="2"/>
  <c r="T28" i="2"/>
  <c r="R28" i="2"/>
  <c r="T25" i="2"/>
  <c r="R25" i="2"/>
  <c r="S24" i="2"/>
  <c r="T24" i="2"/>
  <c r="R24" i="2"/>
  <c r="M35" i="2"/>
  <c r="L35" i="2"/>
  <c r="K35" i="2"/>
  <c r="K34" i="2"/>
  <c r="K33" i="2"/>
  <c r="K32" i="2"/>
  <c r="K30" i="2"/>
  <c r="K29" i="2"/>
  <c r="M28" i="2"/>
  <c r="K28" i="2"/>
  <c r="M25" i="2"/>
  <c r="K25" i="2"/>
  <c r="L24" i="2"/>
  <c r="M24" i="2"/>
  <c r="K24" i="2"/>
  <c r="F35" i="2"/>
  <c r="E35" i="2"/>
  <c r="D35" i="2"/>
  <c r="D34" i="2"/>
  <c r="D33" i="2"/>
  <c r="D32" i="2"/>
  <c r="D30" i="2"/>
  <c r="D29" i="2"/>
  <c r="F28" i="2"/>
  <c r="D28" i="2"/>
  <c r="D27" i="2"/>
  <c r="F25" i="2"/>
  <c r="D25" i="2"/>
  <c r="E24" i="2"/>
  <c r="F24" i="2"/>
  <c r="D24" i="2"/>
  <c r="E93" i="2" l="1"/>
  <c r="E92" i="2"/>
  <c r="E91" i="2"/>
  <c r="T102" i="2"/>
  <c r="S102" i="2"/>
  <c r="R102" i="2"/>
  <c r="P102" i="2"/>
  <c r="M102" i="2"/>
  <c r="L102" i="2"/>
  <c r="K102" i="2"/>
  <c r="I102" i="2"/>
  <c r="F102" i="2"/>
  <c r="E102" i="2"/>
  <c r="D102" i="2"/>
  <c r="T101" i="2"/>
  <c r="S101" i="2"/>
  <c r="R101" i="2"/>
  <c r="P101" i="2"/>
  <c r="M101" i="2"/>
  <c r="L101" i="2"/>
  <c r="K101" i="2"/>
  <c r="I101" i="2"/>
  <c r="F101" i="2"/>
  <c r="E101" i="2"/>
  <c r="D101" i="2"/>
  <c r="S100" i="2"/>
  <c r="R100" i="2"/>
  <c r="P100" i="2"/>
  <c r="L100" i="2"/>
  <c r="K100" i="2"/>
  <c r="I100" i="2"/>
  <c r="E100" i="2"/>
  <c r="D100" i="2"/>
  <c r="S99" i="2"/>
  <c r="R99" i="2"/>
  <c r="L99" i="2"/>
  <c r="K99" i="2"/>
  <c r="E99" i="2"/>
  <c r="D99" i="2"/>
  <c r="S98" i="2"/>
  <c r="R98" i="2"/>
  <c r="L98" i="2"/>
  <c r="K98" i="2"/>
  <c r="E98" i="2"/>
  <c r="D98" i="2"/>
  <c r="S97" i="2"/>
  <c r="R97" i="2"/>
  <c r="L97" i="2"/>
  <c r="K97" i="2"/>
  <c r="E97" i="2"/>
  <c r="D97" i="2"/>
  <c r="S96" i="2"/>
  <c r="R96" i="2"/>
  <c r="L96" i="2"/>
  <c r="K96" i="2"/>
  <c r="E96" i="2"/>
  <c r="D96" i="2"/>
  <c r="S95" i="2"/>
  <c r="R95" i="2"/>
  <c r="L95" i="2"/>
  <c r="K95" i="2"/>
  <c r="E95" i="2"/>
  <c r="D95" i="2"/>
  <c r="S94" i="2"/>
  <c r="R94" i="2"/>
  <c r="L94" i="2"/>
  <c r="K94" i="2"/>
  <c r="E94" i="2"/>
  <c r="D94" i="2"/>
  <c r="S93" i="2"/>
  <c r="R93" i="2"/>
  <c r="L93" i="2"/>
  <c r="K93" i="2"/>
  <c r="D93" i="2"/>
  <c r="S92" i="2"/>
  <c r="R92" i="2"/>
  <c r="L92" i="2"/>
  <c r="K92" i="2"/>
  <c r="D92" i="2"/>
  <c r="S91" i="2"/>
  <c r="R91" i="2"/>
  <c r="O91" i="2"/>
  <c r="L91" i="2"/>
  <c r="K91" i="2"/>
  <c r="H91" i="2"/>
  <c r="D91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D90" i="2" l="1"/>
  <c r="K90" i="2"/>
  <c r="R90" i="2"/>
  <c r="R11" i="2"/>
  <c r="K11" i="2"/>
  <c r="D11" i="2"/>
</calcChain>
</file>

<file path=xl/sharedStrings.xml><?xml version="1.0" encoding="utf-8"?>
<sst xmlns="http://schemas.openxmlformats.org/spreadsheetml/2006/main" count="591" uniqueCount="37">
  <si>
    <t>ANO</t>
  </si>
  <si>
    <t>/</t>
  </si>
  <si>
    <t>MÊS</t>
  </si>
  <si>
    <t>DEZ</t>
  </si>
  <si>
    <t>NOV</t>
  </si>
  <si>
    <t>...</t>
  </si>
  <si>
    <t>CUB DESP. ADM. - MÉDIA BRASIL</t>
  </si>
  <si>
    <t>CUB DESP. ADM. - REGIÃO CENTRO-OESTE</t>
  </si>
  <si>
    <t>CUB DESP. ADM. - REGIÃO NORDESTE</t>
  </si>
  <si>
    <t>CUB DESP. ADM. - REGIÃO NORTE</t>
  </si>
  <si>
    <t>CUB DESP. ADM. - REGIÃO SUDESTE</t>
  </si>
  <si>
    <t>CUB DESP. ADM. -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</si>
  <si>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</si>
  <si>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</si>
  <si>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</si>
  <si>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</si>
  <si>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</si>
  <si>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</si>
  <si>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</si>
  <si>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</si>
  <si>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</si>
  <si>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</si>
  <si>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</si>
  <si>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</si>
  <si>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CUSTO UNITÁRIO BÁSICO POR m² - </t>
    </r>
    <r>
      <rPr>
        <b/>
        <sz val="11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</si>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</sst>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0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Continuous" vertical="center"/>
    </xf>
    <xf numFmtId="0" fontId="13" fillId="2" borderId="2" xfId="0" applyFont="1" applyFill="1" applyBorder="1" applyAlignment="1">
      <alignment horizontal="centerContinuous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0" xfId="0" quotePrefix="1" applyFont="1" applyFill="1" applyBorder="1" applyAlignment="1">
      <alignment horizontal="centerContinuous" vertical="center"/>
    </xf>
    <xf numFmtId="0" fontId="13" fillId="2" borderId="5" xfId="0" applyFont="1" applyFill="1" applyBorder="1" applyAlignment="1">
      <alignment horizontal="centerContinuous" vertical="center"/>
    </xf>
    <xf numFmtId="0" fontId="13" fillId="2" borderId="6" xfId="0" quotePrefix="1" applyFont="1" applyFill="1" applyBorder="1" applyAlignment="1">
      <alignment horizontal="centerContinuous" vertical="center"/>
    </xf>
    <xf numFmtId="0" fontId="13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>
      <alignment vertical="center"/>
    </xf>
    <xf numFmtId="40" fontId="17" fillId="0" borderId="0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7" fillId="0" borderId="1" xfId="1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40" fontId="17" fillId="0" borderId="6" xfId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67"/>
  <sheetViews>
    <sheetView showGridLines="0" tabSelected="1" topLeftCell="A141" workbookViewId="0">
      <selection activeCell="Q166" sqref="Q166"/>
    </sheetView>
  </sheetViews>
  <sheetFormatPr defaultRowHeight="12.75" x14ac:dyDescent="0.2"/>
  <cols>
    <col min="1" max="1" width="4.7109375" style="13" customWidth="1"/>
    <col min="2" max="2" width="3.85546875" style="6" bestFit="1" customWidth="1"/>
    <col min="3" max="3" width="8.28515625" style="6" bestFit="1" customWidth="1"/>
    <col min="4" max="5" width="5.42578125" style="6" bestFit="1" customWidth="1"/>
    <col min="6" max="6" width="7.85546875" style="6" bestFit="1" customWidth="1"/>
    <col min="7" max="7" width="0.85546875" style="6" customWidth="1"/>
    <col min="8" max="8" width="4.7109375" style="13" bestFit="1" customWidth="1"/>
    <col min="9" max="9" width="3.85546875" style="6" bestFit="1" customWidth="1"/>
    <col min="10" max="10" width="8.28515625" style="6" bestFit="1" customWidth="1"/>
    <col min="11" max="12" width="5.42578125" style="6" bestFit="1" customWidth="1"/>
    <col min="13" max="13" width="7.85546875" style="6" bestFit="1" customWidth="1"/>
    <col min="14" max="14" width="0.85546875" style="6" customWidth="1"/>
    <col min="15" max="15" width="4.7109375" style="13" bestFit="1" customWidth="1"/>
    <col min="16" max="16" width="3.85546875" style="6" bestFit="1" customWidth="1"/>
    <col min="17" max="17" width="8.28515625" style="6" bestFit="1" customWidth="1"/>
    <col min="18" max="18" width="5.42578125" style="6" customWidth="1"/>
    <col min="19" max="19" width="5.42578125" style="6" bestFit="1" customWidth="1"/>
    <col min="20" max="20" width="8.85546875" style="6" customWidth="1"/>
    <col min="21" max="16384" width="9.140625" style="6"/>
  </cols>
  <sheetData>
    <row r="1" spans="1:20" s="7" customFormat="1" ht="15" x14ac:dyDescent="0.2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7" customFormat="1" ht="12" x14ac:dyDescent="0.2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x14ac:dyDescent="0.2">
      <c r="A3" s="50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15" x14ac:dyDescent="0.2">
      <c r="A4" s="49" t="s">
        <v>25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9" customFormat="1" ht="11.25" x14ac:dyDescent="0.2">
      <c r="A6" s="48" t="s">
        <v>6</v>
      </c>
      <c r="B6" s="48"/>
      <c r="C6" s="48"/>
      <c r="D6" s="48"/>
      <c r="E6" s="48"/>
      <c r="F6" s="48"/>
      <c r="H6" s="48" t="s">
        <v>7</v>
      </c>
      <c r="I6" s="48"/>
      <c r="J6" s="48"/>
      <c r="K6" s="48"/>
      <c r="L6" s="48"/>
      <c r="M6" s="48"/>
      <c r="O6" s="48" t="s">
        <v>8</v>
      </c>
      <c r="P6" s="48"/>
      <c r="Q6" s="48"/>
      <c r="R6" s="48"/>
      <c r="S6" s="48"/>
      <c r="T6" s="48"/>
    </row>
    <row r="7" spans="1:20" s="10" customFormat="1" x14ac:dyDescent="0.2">
      <c r="A7" s="16" t="s">
        <v>0</v>
      </c>
      <c r="B7" s="17"/>
      <c r="C7" s="46" t="s">
        <v>18</v>
      </c>
      <c r="D7" s="46" t="s">
        <v>19</v>
      </c>
      <c r="E7" s="46"/>
      <c r="F7" s="47"/>
      <c r="G7" s="11"/>
      <c r="H7" s="16" t="s">
        <v>0</v>
      </c>
      <c r="I7" s="17"/>
      <c r="J7" s="46" t="s">
        <v>18</v>
      </c>
      <c r="K7" s="46" t="s">
        <v>19</v>
      </c>
      <c r="L7" s="46"/>
      <c r="M7" s="47"/>
      <c r="N7" s="11"/>
      <c r="O7" s="16" t="s">
        <v>0</v>
      </c>
      <c r="P7" s="17"/>
      <c r="Q7" s="46" t="s">
        <v>18</v>
      </c>
      <c r="R7" s="46" t="s">
        <v>19</v>
      </c>
      <c r="S7" s="46"/>
      <c r="T7" s="47"/>
    </row>
    <row r="8" spans="1:20" s="10" customFormat="1" x14ac:dyDescent="0.2">
      <c r="A8" s="20" t="s">
        <v>1</v>
      </c>
      <c r="B8" s="21"/>
      <c r="C8" s="46"/>
      <c r="D8" s="46" t="s">
        <v>20</v>
      </c>
      <c r="E8" s="46" t="s">
        <v>21</v>
      </c>
      <c r="F8" s="47"/>
      <c r="G8" s="11"/>
      <c r="H8" s="20" t="s">
        <v>1</v>
      </c>
      <c r="I8" s="21"/>
      <c r="J8" s="46"/>
      <c r="K8" s="46" t="s">
        <v>20</v>
      </c>
      <c r="L8" s="46" t="s">
        <v>21</v>
      </c>
      <c r="M8" s="47"/>
      <c r="N8" s="11"/>
      <c r="O8" s="20" t="s">
        <v>1</v>
      </c>
      <c r="P8" s="21"/>
      <c r="Q8" s="46"/>
      <c r="R8" s="46" t="s">
        <v>20</v>
      </c>
      <c r="S8" s="46" t="s">
        <v>21</v>
      </c>
      <c r="T8" s="47"/>
    </row>
    <row r="9" spans="1:20" s="10" customFormat="1" x14ac:dyDescent="0.2">
      <c r="A9" s="22" t="s">
        <v>2</v>
      </c>
      <c r="B9" s="23"/>
      <c r="C9" s="46"/>
      <c r="D9" s="46"/>
      <c r="E9" s="18" t="s">
        <v>22</v>
      </c>
      <c r="F9" s="19" t="s">
        <v>23</v>
      </c>
      <c r="G9" s="11"/>
      <c r="H9" s="22" t="s">
        <v>2</v>
      </c>
      <c r="I9" s="23"/>
      <c r="J9" s="46"/>
      <c r="K9" s="46"/>
      <c r="L9" s="18" t="s">
        <v>22</v>
      </c>
      <c r="M9" s="19" t="s">
        <v>23</v>
      </c>
      <c r="N9" s="11"/>
      <c r="O9" s="22" t="s">
        <v>2</v>
      </c>
      <c r="P9" s="23"/>
      <c r="Q9" s="46"/>
      <c r="R9" s="46"/>
      <c r="S9" s="18" t="s">
        <v>22</v>
      </c>
      <c r="T9" s="19" t="s">
        <v>23</v>
      </c>
    </row>
    <row r="10" spans="1:20" x14ac:dyDescent="0.2">
      <c r="A10" s="33">
        <v>2013</v>
      </c>
      <c r="B10" s="25" t="s">
        <v>4</v>
      </c>
      <c r="C10" s="26">
        <v>42.23</v>
      </c>
      <c r="D10" s="39" t="s">
        <v>5</v>
      </c>
      <c r="E10" s="27" t="s">
        <v>5</v>
      </c>
      <c r="F10" s="27" t="s">
        <v>5</v>
      </c>
      <c r="G10" s="28"/>
      <c r="H10" s="24"/>
      <c r="I10" s="25" t="s">
        <v>4</v>
      </c>
      <c r="J10" s="26">
        <v>46.42</v>
      </c>
      <c r="K10" s="39" t="s">
        <v>5</v>
      </c>
      <c r="L10" s="27" t="s">
        <v>5</v>
      </c>
      <c r="M10" s="27" t="s">
        <v>5</v>
      </c>
      <c r="N10" s="28"/>
      <c r="O10" s="24"/>
      <c r="P10" s="25" t="s">
        <v>4</v>
      </c>
      <c r="Q10" s="26">
        <v>49.44</v>
      </c>
      <c r="R10" s="39" t="s">
        <v>5</v>
      </c>
      <c r="S10" s="27" t="s">
        <v>5</v>
      </c>
      <c r="T10" s="27" t="s">
        <v>5</v>
      </c>
    </row>
    <row r="11" spans="1:20" x14ac:dyDescent="0.2">
      <c r="A11" s="24"/>
      <c r="B11" s="29" t="s">
        <v>3</v>
      </c>
      <c r="C11" s="30">
        <v>42.16</v>
      </c>
      <c r="D11" s="39">
        <f t="shared" ref="D11:D16" si="0">((C11/C10)-1)*100</f>
        <v>-0.1657589391427905</v>
      </c>
      <c r="E11" s="31" t="s">
        <v>5</v>
      </c>
      <c r="F11" s="31" t="s">
        <v>5</v>
      </c>
      <c r="G11" s="32"/>
      <c r="H11" s="24"/>
      <c r="I11" s="29" t="s">
        <v>3</v>
      </c>
      <c r="J11" s="30">
        <v>46.81</v>
      </c>
      <c r="K11" s="39">
        <f t="shared" ref="K11:K16" si="1">((J11/J10)-1)*100</f>
        <v>0.84015510555794926</v>
      </c>
      <c r="L11" s="31" t="s">
        <v>5</v>
      </c>
      <c r="M11" s="31" t="s">
        <v>5</v>
      </c>
      <c r="N11" s="28"/>
      <c r="O11" s="24"/>
      <c r="P11" s="29" t="s">
        <v>3</v>
      </c>
      <c r="Q11" s="30">
        <v>48.26</v>
      </c>
      <c r="R11" s="39">
        <f t="shared" ref="R11:R16" si="2">((Q11/Q10)-1)*100</f>
        <v>-2.3867313915857613</v>
      </c>
      <c r="S11" s="31" t="s">
        <v>5</v>
      </c>
      <c r="T11" s="31" t="s">
        <v>5</v>
      </c>
    </row>
    <row r="12" spans="1:20" s="1" customFormat="1" ht="9" x14ac:dyDescent="0.2">
      <c r="A12" s="33">
        <v>2014</v>
      </c>
      <c r="B12" s="40" t="s">
        <v>27</v>
      </c>
      <c r="C12" s="41">
        <v>42.51</v>
      </c>
      <c r="D12" s="42">
        <f t="shared" si="0"/>
        <v>0.83017077798861472</v>
      </c>
      <c r="E12" s="42">
        <f t="shared" ref="E12:E23" si="3">((C12/C$11)-1)*100</f>
        <v>0.83017077798861472</v>
      </c>
      <c r="F12" s="42" t="s">
        <v>5</v>
      </c>
      <c r="G12" s="28"/>
      <c r="H12" s="33">
        <f>A12</f>
        <v>2014</v>
      </c>
      <c r="I12" s="40" t="s">
        <v>27</v>
      </c>
      <c r="J12" s="41">
        <v>47.15</v>
      </c>
      <c r="K12" s="42">
        <f t="shared" si="1"/>
        <v>0.72634052552873474</v>
      </c>
      <c r="L12" s="42">
        <f t="shared" ref="L12:L23" si="4">((J12/J$11)-1)*100</f>
        <v>0.72634052552873474</v>
      </c>
      <c r="M12" s="42" t="s">
        <v>5</v>
      </c>
      <c r="N12" s="28"/>
      <c r="O12" s="33">
        <f>A12</f>
        <v>2014</v>
      </c>
      <c r="P12" s="40" t="s">
        <v>27</v>
      </c>
      <c r="Q12" s="41">
        <v>48.32</v>
      </c>
      <c r="R12" s="42">
        <f t="shared" si="2"/>
        <v>0.1243265644426117</v>
      </c>
      <c r="S12" s="42">
        <f t="shared" ref="S12:S23" si="5">((Q12/Q$11)-1)*100</f>
        <v>0.1243265644426117</v>
      </c>
      <c r="T12" s="42" t="s">
        <v>5</v>
      </c>
    </row>
    <row r="13" spans="1:20" x14ac:dyDescent="0.2">
      <c r="A13" s="24"/>
      <c r="B13" s="25" t="s">
        <v>28</v>
      </c>
      <c r="C13" s="26">
        <v>43.08</v>
      </c>
      <c r="D13" s="39">
        <f t="shared" si="0"/>
        <v>1.3408609738885024</v>
      </c>
      <c r="E13" s="39">
        <f t="shared" si="3"/>
        <v>2.1821631878558012</v>
      </c>
      <c r="F13" s="39" t="s">
        <v>5</v>
      </c>
      <c r="G13" s="28"/>
      <c r="H13" s="24"/>
      <c r="I13" s="25" t="s">
        <v>28</v>
      </c>
      <c r="J13" s="26">
        <v>50.52</v>
      </c>
      <c r="K13" s="39">
        <f t="shared" si="1"/>
        <v>7.1474019088016982</v>
      </c>
      <c r="L13" s="39">
        <f t="shared" si="4"/>
        <v>7.9256569109164676</v>
      </c>
      <c r="M13" s="39" t="s">
        <v>5</v>
      </c>
      <c r="N13" s="28"/>
      <c r="O13" s="24"/>
      <c r="P13" s="25" t="s">
        <v>28</v>
      </c>
      <c r="Q13" s="26">
        <v>48.18</v>
      </c>
      <c r="R13" s="39">
        <f t="shared" si="2"/>
        <v>-0.28973509933775121</v>
      </c>
      <c r="S13" s="39">
        <f t="shared" si="5"/>
        <v>-0.16576875259013413</v>
      </c>
      <c r="T13" s="39" t="s">
        <v>5</v>
      </c>
    </row>
    <row r="14" spans="1:20" x14ac:dyDescent="0.2">
      <c r="A14" s="24"/>
      <c r="B14" s="25" t="s">
        <v>29</v>
      </c>
      <c r="C14" s="26">
        <v>43.6</v>
      </c>
      <c r="D14" s="39">
        <f t="shared" si="0"/>
        <v>1.20705663881151</v>
      </c>
      <c r="E14" s="39">
        <f t="shared" si="3"/>
        <v>3.4155597722960174</v>
      </c>
      <c r="F14" s="39" t="s">
        <v>5</v>
      </c>
      <c r="G14" s="28"/>
      <c r="H14" s="24"/>
      <c r="I14" s="25" t="s">
        <v>29</v>
      </c>
      <c r="J14" s="26">
        <v>51.69</v>
      </c>
      <c r="K14" s="39">
        <f t="shared" si="1"/>
        <v>2.3159144893111439</v>
      </c>
      <c r="L14" s="39">
        <f t="shared" si="4"/>
        <v>10.425122837000632</v>
      </c>
      <c r="M14" s="39" t="s">
        <v>5</v>
      </c>
      <c r="N14" s="28"/>
      <c r="O14" s="24"/>
      <c r="P14" s="25" t="s">
        <v>29</v>
      </c>
      <c r="Q14" s="26">
        <v>48.17</v>
      </c>
      <c r="R14" s="39">
        <f t="shared" si="2"/>
        <v>-2.0755500207547684E-2</v>
      </c>
      <c r="S14" s="39">
        <f t="shared" si="5"/>
        <v>-0.18648984666389534</v>
      </c>
      <c r="T14" s="39" t="s">
        <v>5</v>
      </c>
    </row>
    <row r="15" spans="1:20" x14ac:dyDescent="0.2">
      <c r="A15" s="24"/>
      <c r="B15" s="25" t="s">
        <v>30</v>
      </c>
      <c r="C15" s="26">
        <v>44.1</v>
      </c>
      <c r="D15" s="39">
        <f t="shared" si="0"/>
        <v>1.1467889908256979</v>
      </c>
      <c r="E15" s="39">
        <f t="shared" si="3"/>
        <v>4.6015180265654765</v>
      </c>
      <c r="F15" s="39" t="s">
        <v>5</v>
      </c>
      <c r="G15" s="28"/>
      <c r="H15" s="24"/>
      <c r="I15" s="25" t="s">
        <v>30</v>
      </c>
      <c r="J15" s="26">
        <v>53.6</v>
      </c>
      <c r="K15" s="39">
        <f t="shared" si="1"/>
        <v>3.6951054362545976</v>
      </c>
      <c r="L15" s="39">
        <f t="shared" si="4"/>
        <v>14.505447553941453</v>
      </c>
      <c r="M15" s="39" t="s">
        <v>5</v>
      </c>
      <c r="N15" s="28"/>
      <c r="O15" s="24"/>
      <c r="P15" s="25" t="s">
        <v>30</v>
      </c>
      <c r="Q15" s="26">
        <v>48.94</v>
      </c>
      <c r="R15" s="39">
        <f t="shared" si="2"/>
        <v>1.5985052937512956</v>
      </c>
      <c r="S15" s="39">
        <f t="shared" si="5"/>
        <v>1.4090343970161623</v>
      </c>
      <c r="T15" s="39" t="s">
        <v>5</v>
      </c>
    </row>
    <row r="16" spans="1:20" x14ac:dyDescent="0.2">
      <c r="A16" s="24"/>
      <c r="B16" s="25" t="s">
        <v>31</v>
      </c>
      <c r="C16" s="26">
        <v>44.17</v>
      </c>
      <c r="D16" s="39">
        <f t="shared" si="0"/>
        <v>0.15873015873015817</v>
      </c>
      <c r="E16" s="39">
        <f t="shared" si="3"/>
        <v>4.7675521821632039</v>
      </c>
      <c r="F16" s="39" t="s">
        <v>5</v>
      </c>
      <c r="G16" s="28"/>
      <c r="H16" s="24"/>
      <c r="I16" s="25" t="s">
        <v>31</v>
      </c>
      <c r="J16" s="26">
        <v>52.1</v>
      </c>
      <c r="K16" s="39">
        <f t="shared" si="1"/>
        <v>-2.7985074626865725</v>
      </c>
      <c r="L16" s="39">
        <f t="shared" si="4"/>
        <v>11.30100405896175</v>
      </c>
      <c r="M16" s="39" t="s">
        <v>5</v>
      </c>
      <c r="N16" s="28"/>
      <c r="O16" s="24"/>
      <c r="P16" s="25" t="s">
        <v>31</v>
      </c>
      <c r="Q16" s="26">
        <v>49.29</v>
      </c>
      <c r="R16" s="39">
        <f t="shared" si="2"/>
        <v>0.71516142214957945</v>
      </c>
      <c r="S16" s="39">
        <f t="shared" si="5"/>
        <v>2.1342726895980046</v>
      </c>
      <c r="T16" s="39" t="s">
        <v>5</v>
      </c>
    </row>
    <row r="17" spans="1:20" x14ac:dyDescent="0.2">
      <c r="A17" s="24"/>
      <c r="B17" s="25" t="s">
        <v>32</v>
      </c>
      <c r="C17" s="26">
        <v>44.67</v>
      </c>
      <c r="D17" s="39">
        <f t="shared" ref="D17:D23" si="6">((C17/C16)-1)*100</f>
        <v>1.1319900384876513</v>
      </c>
      <c r="E17" s="39">
        <f t="shared" si="3"/>
        <v>5.9535104364326408</v>
      </c>
      <c r="F17" s="39" t="s">
        <v>5</v>
      </c>
      <c r="G17" s="28"/>
      <c r="H17" s="24"/>
      <c r="I17" s="25" t="s">
        <v>32</v>
      </c>
      <c r="J17" s="26">
        <v>51.63</v>
      </c>
      <c r="K17" s="39">
        <f t="shared" ref="K17" si="7">((J17/J16)-1)*100</f>
        <v>-0.90211132437619801</v>
      </c>
      <c r="L17" s="39">
        <f t="shared" si="4"/>
        <v>10.296945097201448</v>
      </c>
      <c r="M17" s="39" t="s">
        <v>5</v>
      </c>
      <c r="N17" s="28"/>
      <c r="O17" s="24"/>
      <c r="P17" s="25" t="s">
        <v>32</v>
      </c>
      <c r="Q17" s="26">
        <v>49.38</v>
      </c>
      <c r="R17" s="39">
        <f t="shared" ref="R17" si="8">((Q17/Q16)-1)*100</f>
        <v>0.18259281801582539</v>
      </c>
      <c r="S17" s="39">
        <f t="shared" si="5"/>
        <v>2.3207625362619222</v>
      </c>
      <c r="T17" s="39" t="s">
        <v>5</v>
      </c>
    </row>
    <row r="18" spans="1:20" x14ac:dyDescent="0.2">
      <c r="A18" s="24"/>
      <c r="B18" s="25" t="s">
        <v>33</v>
      </c>
      <c r="C18" s="26">
        <v>45.37</v>
      </c>
      <c r="D18" s="39">
        <f>((C18/C17)-1)*100</f>
        <v>1.5670472352809384</v>
      </c>
      <c r="E18" s="39">
        <f t="shared" si="3"/>
        <v>7.6138519924098702</v>
      </c>
      <c r="F18" s="39" t="s">
        <v>5</v>
      </c>
      <c r="G18" s="28"/>
      <c r="H18" s="24"/>
      <c r="I18" s="25" t="s">
        <v>33</v>
      </c>
      <c r="J18" s="26">
        <v>53.45</v>
      </c>
      <c r="K18" s="39">
        <f>((J18/J17)-1)*100</f>
        <v>3.525082316482675</v>
      </c>
      <c r="L18" s="39">
        <f t="shared" si="4"/>
        <v>14.185003204443491</v>
      </c>
      <c r="M18" s="39" t="s">
        <v>5</v>
      </c>
      <c r="N18" s="28"/>
      <c r="O18" s="24"/>
      <c r="P18" s="25" t="s">
        <v>33</v>
      </c>
      <c r="Q18" s="26">
        <v>50.97</v>
      </c>
      <c r="R18" s="39">
        <f>((Q18/Q17)-1)*100</f>
        <v>3.2199270959902826</v>
      </c>
      <c r="S18" s="39">
        <f t="shared" si="5"/>
        <v>5.6154164939908879</v>
      </c>
      <c r="T18" s="39" t="s">
        <v>5</v>
      </c>
    </row>
    <row r="19" spans="1:20" s="1" customFormat="1" ht="9" x14ac:dyDescent="0.2">
      <c r="A19" s="24"/>
      <c r="B19" s="25" t="s">
        <v>34</v>
      </c>
      <c r="C19" s="26">
        <v>45.26</v>
      </c>
      <c r="D19" s="39">
        <f>((C19/C18)-1)*100</f>
        <v>-0.24245095878333567</v>
      </c>
      <c r="E19" s="39">
        <f t="shared" si="3"/>
        <v>7.3529411764705843</v>
      </c>
      <c r="F19" s="39" t="s">
        <v>5</v>
      </c>
      <c r="G19" s="28"/>
      <c r="H19" s="24"/>
      <c r="I19" s="25" t="s">
        <v>34</v>
      </c>
      <c r="J19" s="26">
        <v>52.08</v>
      </c>
      <c r="K19" s="39">
        <f>((J19/J18)-1)*100</f>
        <v>-2.5631431244153458</v>
      </c>
      <c r="L19" s="39">
        <f t="shared" si="4"/>
        <v>11.258278145695355</v>
      </c>
      <c r="M19" s="39" t="s">
        <v>5</v>
      </c>
      <c r="N19" s="28"/>
      <c r="O19" s="24"/>
      <c r="P19" s="25" t="s">
        <v>34</v>
      </c>
      <c r="Q19" s="26">
        <v>49.8</v>
      </c>
      <c r="R19" s="39">
        <f>((Q19/Q18)-1)*100</f>
        <v>-2.2954679223072483</v>
      </c>
      <c r="S19" s="39">
        <f t="shared" si="5"/>
        <v>3.1910484873601375</v>
      </c>
      <c r="T19" s="39" t="s">
        <v>5</v>
      </c>
    </row>
    <row r="20" spans="1:20" x14ac:dyDescent="0.2">
      <c r="A20" s="24"/>
      <c r="B20" s="25" t="s">
        <v>35</v>
      </c>
      <c r="C20" s="26">
        <v>46.38</v>
      </c>
      <c r="D20" s="39">
        <f>((C20/C19)-1)*100</f>
        <v>2.4745912505523826</v>
      </c>
      <c r="E20" s="39">
        <f t="shared" si="3"/>
        <v>10.009487666034179</v>
      </c>
      <c r="F20" s="39" t="s">
        <v>5</v>
      </c>
      <c r="G20" s="28"/>
      <c r="H20" s="24"/>
      <c r="I20" s="25" t="s">
        <v>35</v>
      </c>
      <c r="J20" s="26">
        <v>52.08</v>
      </c>
      <c r="K20" s="39">
        <f>((J20/J19)-1)*100</f>
        <v>0</v>
      </c>
      <c r="L20" s="39">
        <f t="shared" si="4"/>
        <v>11.258278145695355</v>
      </c>
      <c r="M20" s="39" t="s">
        <v>5</v>
      </c>
      <c r="N20" s="28"/>
      <c r="O20" s="24"/>
      <c r="P20" s="25" t="s">
        <v>35</v>
      </c>
      <c r="Q20" s="26">
        <v>54.6</v>
      </c>
      <c r="R20" s="39">
        <f>((Q20/Q19)-1)*100</f>
        <v>9.6385542168674796</v>
      </c>
      <c r="S20" s="39">
        <f t="shared" si="5"/>
        <v>13.137173642768341</v>
      </c>
      <c r="T20" s="39" t="s">
        <v>5</v>
      </c>
    </row>
    <row r="21" spans="1:20" x14ac:dyDescent="0.2">
      <c r="A21" s="24"/>
      <c r="B21" s="25" t="s">
        <v>36</v>
      </c>
      <c r="C21" s="26">
        <v>46.86</v>
      </c>
      <c r="D21" s="39">
        <f t="shared" si="6"/>
        <v>1.0349288486416475</v>
      </c>
      <c r="E21" s="39">
        <f t="shared" si="3"/>
        <v>11.148007590132835</v>
      </c>
      <c r="F21" s="39" t="s">
        <v>5</v>
      </c>
      <c r="G21" s="28"/>
      <c r="H21" s="24"/>
      <c r="I21" s="25" t="str">
        <f>B21</f>
        <v>OUT</v>
      </c>
      <c r="J21" s="26">
        <v>53.73</v>
      </c>
      <c r="K21" s="39">
        <f t="shared" ref="K21:K23" si="9">((J21/J20)-1)*100</f>
        <v>3.1682027649769573</v>
      </c>
      <c r="L21" s="39">
        <f t="shared" si="4"/>
        <v>14.783165990173019</v>
      </c>
      <c r="M21" s="39" t="s">
        <v>5</v>
      </c>
      <c r="N21" s="28"/>
      <c r="O21" s="24"/>
      <c r="P21" s="25" t="str">
        <f>B21</f>
        <v>OUT</v>
      </c>
      <c r="Q21" s="26">
        <v>54.87</v>
      </c>
      <c r="R21" s="39">
        <f t="shared" ref="R21:R23" si="10">((Q21/Q20)-1)*100</f>
        <v>0.49450549450549275</v>
      </c>
      <c r="S21" s="39">
        <f t="shared" si="5"/>
        <v>13.696643182760049</v>
      </c>
      <c r="T21" s="39" t="s">
        <v>5</v>
      </c>
    </row>
    <row r="22" spans="1:20" x14ac:dyDescent="0.2">
      <c r="A22" s="24"/>
      <c r="B22" s="25" t="s">
        <v>4</v>
      </c>
      <c r="C22" s="26">
        <v>46.63</v>
      </c>
      <c r="D22" s="39">
        <f t="shared" si="6"/>
        <v>-0.49082373026034798</v>
      </c>
      <c r="E22" s="39">
        <f t="shared" si="3"/>
        <v>10.602466793168897</v>
      </c>
      <c r="F22" s="39">
        <f>((C22/C10)-1)*100</f>
        <v>10.41913331754678</v>
      </c>
      <c r="G22" s="28"/>
      <c r="H22" s="24"/>
      <c r="I22" s="25" t="str">
        <f>B22</f>
        <v>NOV</v>
      </c>
      <c r="J22" s="26">
        <v>54.56</v>
      </c>
      <c r="K22" s="39">
        <f t="shared" si="9"/>
        <v>1.5447608412432645</v>
      </c>
      <c r="L22" s="39">
        <f t="shared" si="4"/>
        <v>16.556291390728472</v>
      </c>
      <c r="M22" s="39">
        <f>((J22/J10)-1)*100</f>
        <v>17.535545023696674</v>
      </c>
      <c r="N22" s="28"/>
      <c r="O22" s="24"/>
      <c r="P22" s="25" t="str">
        <f>B22</f>
        <v>NOV</v>
      </c>
      <c r="Q22" s="26">
        <v>52.98</v>
      </c>
      <c r="R22" s="39">
        <f t="shared" si="10"/>
        <v>-3.4445051940951377</v>
      </c>
      <c r="S22" s="39">
        <f t="shared" si="5"/>
        <v>9.7803564028180681</v>
      </c>
      <c r="T22" s="39">
        <f>((Q22/Q10)-1)*100</f>
        <v>7.1601941747572839</v>
      </c>
    </row>
    <row r="23" spans="1:20" x14ac:dyDescent="0.2">
      <c r="A23" s="24"/>
      <c r="B23" s="25" t="s">
        <v>3</v>
      </c>
      <c r="C23" s="26">
        <v>46.42</v>
      </c>
      <c r="D23" s="39">
        <f t="shared" si="6"/>
        <v>-0.45035384945314449</v>
      </c>
      <c r="E23" s="39">
        <f t="shared" si="3"/>
        <v>10.104364326375714</v>
      </c>
      <c r="F23" s="39">
        <f>((C23/C11)-1)*100</f>
        <v>10.104364326375714</v>
      </c>
      <c r="G23" s="43"/>
      <c r="H23" s="24"/>
      <c r="I23" s="25" t="str">
        <f>B23</f>
        <v>DEZ</v>
      </c>
      <c r="J23" s="26">
        <v>53.73</v>
      </c>
      <c r="K23" s="39">
        <f t="shared" si="9"/>
        <v>-1.521260997067464</v>
      </c>
      <c r="L23" s="39">
        <f t="shared" si="4"/>
        <v>14.783165990173019</v>
      </c>
      <c r="M23" s="39">
        <f>((J23/J11)-1)*100</f>
        <v>14.783165990173019</v>
      </c>
      <c r="N23" s="28"/>
      <c r="O23" s="24"/>
      <c r="P23" s="25" t="str">
        <f>B23</f>
        <v>DEZ</v>
      </c>
      <c r="Q23" s="26">
        <v>52.78</v>
      </c>
      <c r="R23" s="39">
        <f t="shared" si="10"/>
        <v>-0.37750094375235133</v>
      </c>
      <c r="S23" s="39">
        <f t="shared" si="5"/>
        <v>9.3659345213427336</v>
      </c>
      <c r="T23" s="39">
        <f>((Q23/Q11)-1)*100</f>
        <v>9.3659345213427336</v>
      </c>
    </row>
    <row r="24" spans="1:20" x14ac:dyDescent="0.2">
      <c r="A24" s="33">
        <v>2015</v>
      </c>
      <c r="B24" s="40" t="s">
        <v>27</v>
      </c>
      <c r="C24" s="41">
        <v>46.75</v>
      </c>
      <c r="D24" s="42">
        <f t="shared" ref="D24" si="11">((C24/C23)-1)*100</f>
        <v>0.71090047393365108</v>
      </c>
      <c r="E24" s="42">
        <f t="shared" ref="E24:E29" si="12">((C24/C$23)-1)*100</f>
        <v>0.71090047393365108</v>
      </c>
      <c r="F24" s="42">
        <f>((C24/C12)-1)*100</f>
        <v>9.9741237355916326</v>
      </c>
      <c r="G24" s="43"/>
      <c r="H24" s="33">
        <v>2015</v>
      </c>
      <c r="I24" s="40" t="s">
        <v>27</v>
      </c>
      <c r="J24" s="41">
        <v>53.73</v>
      </c>
      <c r="K24" s="42">
        <f t="shared" ref="K24" si="13">((J24/J23)-1)*100</f>
        <v>0</v>
      </c>
      <c r="L24" s="42">
        <f t="shared" ref="L24:L29" si="14">((J24/J$23)-1)*100</f>
        <v>0</v>
      </c>
      <c r="M24" s="42">
        <f>((J24/J12)-1)*100</f>
        <v>13.955461293743365</v>
      </c>
      <c r="N24" s="28"/>
      <c r="O24" s="33">
        <v>2015</v>
      </c>
      <c r="P24" s="40" t="s">
        <v>27</v>
      </c>
      <c r="Q24" s="41">
        <v>53.45</v>
      </c>
      <c r="R24" s="42">
        <f t="shared" ref="R24" si="15">((Q24/Q23)-1)*100</f>
        <v>1.2694202349374795</v>
      </c>
      <c r="S24" s="42">
        <f t="shared" ref="S24:S29" si="16">((Q24/Q$23)-1)*100</f>
        <v>1.2694202349374795</v>
      </c>
      <c r="T24" s="42">
        <f>((Q24/Q12)-1)*100</f>
        <v>10.616721854304645</v>
      </c>
    </row>
    <row r="25" spans="1:20" x14ac:dyDescent="0.2">
      <c r="A25" s="24"/>
      <c r="B25" s="25" t="s">
        <v>28</v>
      </c>
      <c r="C25" s="26">
        <v>46.88</v>
      </c>
      <c r="D25" s="39">
        <f t="shared" ref="D25:D36" si="17">((C25/C24)-1)*100</f>
        <v>0.27807486631017397</v>
      </c>
      <c r="E25" s="39">
        <f t="shared" si="12"/>
        <v>0.99095217578630823</v>
      </c>
      <c r="F25" s="39">
        <f t="shared" ref="F25:F35" si="18">((C25/C13)-1)*100</f>
        <v>8.8207985143918357</v>
      </c>
      <c r="G25" s="43"/>
      <c r="H25" s="24"/>
      <c r="I25" s="25" t="s">
        <v>28</v>
      </c>
      <c r="J25" s="26">
        <v>52.9</v>
      </c>
      <c r="K25" s="39">
        <f t="shared" ref="K25:K37" si="19">((J25/J24)-1)*100</f>
        <v>-1.5447608412432534</v>
      </c>
      <c r="L25" s="39">
        <f t="shared" si="14"/>
        <v>-1.5447608412432534</v>
      </c>
      <c r="M25" s="39">
        <f t="shared" ref="M25:M35" si="20">((J25/J13)-1)*100</f>
        <v>4.7110055423594588</v>
      </c>
      <c r="N25" s="28"/>
      <c r="O25" s="24"/>
      <c r="P25" s="25" t="s">
        <v>28</v>
      </c>
      <c r="Q25" s="26">
        <v>54.68</v>
      </c>
      <c r="R25" s="39">
        <f t="shared" ref="R25:R37" si="21">((Q25/Q24)-1)*100</f>
        <v>2.3012160898035594</v>
      </c>
      <c r="S25" s="39">
        <f t="shared" si="16"/>
        <v>3.5998484274346376</v>
      </c>
      <c r="T25" s="39">
        <f t="shared" ref="T25:T35" si="22">((Q25/Q13)-1)*100</f>
        <v>13.491075134910746</v>
      </c>
    </row>
    <row r="26" spans="1:20" x14ac:dyDescent="0.2">
      <c r="A26" s="24"/>
      <c r="B26" s="25" t="s">
        <v>29</v>
      </c>
      <c r="C26" s="26">
        <v>47.05</v>
      </c>
      <c r="D26" s="39">
        <f>((C26/C25)-1)*100</f>
        <v>0.36262798634811855</v>
      </c>
      <c r="E26" s="39">
        <f t="shared" si="12"/>
        <v>1.357173632055142</v>
      </c>
      <c r="F26" s="39">
        <f>((C26/C14)-1)*100</f>
        <v>7.9128440366972308</v>
      </c>
      <c r="G26" s="43"/>
      <c r="H26" s="24"/>
      <c r="I26" s="25" t="s">
        <v>29</v>
      </c>
      <c r="J26" s="26">
        <v>53.74</v>
      </c>
      <c r="K26" s="39">
        <f>((J26/J25)-1)*100</f>
        <v>1.5879017013232577</v>
      </c>
      <c r="L26" s="39">
        <f t="shared" si="14"/>
        <v>1.8611576400529017E-2</v>
      </c>
      <c r="M26" s="39">
        <f>((J26/J14)-1)*100</f>
        <v>3.9659508609015459</v>
      </c>
      <c r="N26" s="28"/>
      <c r="O26" s="24"/>
      <c r="P26" s="25" t="s">
        <v>29</v>
      </c>
      <c r="Q26" s="26">
        <v>54.41</v>
      </c>
      <c r="R26" s="39">
        <f>((Q26/Q25)-1)*100</f>
        <v>-0.49378200438917608</v>
      </c>
      <c r="S26" s="39">
        <f t="shared" si="16"/>
        <v>3.0882910193254842</v>
      </c>
      <c r="T26" s="39">
        <f>((Q26/Q14)-1)*100</f>
        <v>12.954120822088422</v>
      </c>
    </row>
    <row r="27" spans="1:20" x14ac:dyDescent="0.2">
      <c r="A27" s="24"/>
      <c r="B27" s="25" t="s">
        <v>30</v>
      </c>
      <c r="C27" s="26">
        <v>47.1</v>
      </c>
      <c r="D27" s="39">
        <f t="shared" si="17"/>
        <v>0.10626992561106885</v>
      </c>
      <c r="E27" s="39">
        <f t="shared" si="12"/>
        <v>1.4648858250754015</v>
      </c>
      <c r="F27" s="39">
        <f>((C27/C15)-1)*100</f>
        <v>6.8027210884353817</v>
      </c>
      <c r="G27" s="43"/>
      <c r="H27" s="24"/>
      <c r="I27" s="25" t="s">
        <v>30</v>
      </c>
      <c r="J27" s="26">
        <v>52.91</v>
      </c>
      <c r="K27" s="39">
        <f>((J27/J26)-1)*100</f>
        <v>-1.5444733903982266</v>
      </c>
      <c r="L27" s="39">
        <f t="shared" si="14"/>
        <v>-1.5261492648427355</v>
      </c>
      <c r="M27" s="39">
        <f>((J27/J15)-1)*100</f>
        <v>-1.2873134328358349</v>
      </c>
      <c r="N27" s="28"/>
      <c r="O27" s="24"/>
      <c r="P27" s="25" t="s">
        <v>30</v>
      </c>
      <c r="Q27" s="26">
        <v>54.27</v>
      </c>
      <c r="R27" s="39">
        <f>((Q27/Q26)-1)*100</f>
        <v>-0.25730564234514031</v>
      </c>
      <c r="S27" s="39">
        <f t="shared" si="16"/>
        <v>2.8230390299355923</v>
      </c>
      <c r="T27" s="39">
        <f>((Q27/Q15)-1)*100</f>
        <v>10.890886800163479</v>
      </c>
    </row>
    <row r="28" spans="1:20" x14ac:dyDescent="0.2">
      <c r="A28" s="24"/>
      <c r="B28" s="25" t="s">
        <v>31</v>
      </c>
      <c r="C28" s="26">
        <v>47.93</v>
      </c>
      <c r="D28" s="39">
        <f t="shared" si="17"/>
        <v>1.7622080679405405</v>
      </c>
      <c r="E28" s="39">
        <f t="shared" si="12"/>
        <v>3.2529082292115374</v>
      </c>
      <c r="F28" s="39">
        <f t="shared" si="18"/>
        <v>8.5125650894272162</v>
      </c>
      <c r="G28" s="43"/>
      <c r="H28" s="24"/>
      <c r="I28" s="25" t="s">
        <v>31</v>
      </c>
      <c r="J28" s="26">
        <v>53.74</v>
      </c>
      <c r="K28" s="39">
        <f t="shared" si="19"/>
        <v>1.5687015687015693</v>
      </c>
      <c r="L28" s="39">
        <f t="shared" si="14"/>
        <v>1.8611576400529017E-2</v>
      </c>
      <c r="M28" s="39">
        <f t="shared" si="20"/>
        <v>3.147792706333985</v>
      </c>
      <c r="N28" s="28"/>
      <c r="O28" s="24"/>
      <c r="P28" s="25" t="s">
        <v>31</v>
      </c>
      <c r="Q28" s="26">
        <v>54.65</v>
      </c>
      <c r="R28" s="39">
        <f t="shared" si="21"/>
        <v>0.70020269025243831</v>
      </c>
      <c r="S28" s="39">
        <f t="shared" si="16"/>
        <v>3.5430087154225021</v>
      </c>
      <c r="T28" s="39">
        <f t="shared" si="22"/>
        <v>10.874416717386893</v>
      </c>
    </row>
    <row r="29" spans="1:20" x14ac:dyDescent="0.2">
      <c r="A29" s="24"/>
      <c r="B29" s="25" t="s">
        <v>32</v>
      </c>
      <c r="C29" s="26">
        <v>48.17</v>
      </c>
      <c r="D29" s="39">
        <f t="shared" si="17"/>
        <v>0.50073023158774266</v>
      </c>
      <c r="E29" s="39">
        <f t="shared" si="12"/>
        <v>3.7699267557087524</v>
      </c>
      <c r="F29" s="39">
        <f t="shared" ref="F29:F34" si="23">((C29/C17)-1)*100</f>
        <v>7.8352361764047362</v>
      </c>
      <c r="G29" s="43"/>
      <c r="H29" s="24"/>
      <c r="I29" s="25" t="s">
        <v>32</v>
      </c>
      <c r="J29" s="26">
        <v>54.1</v>
      </c>
      <c r="K29" s="39">
        <f t="shared" si="19"/>
        <v>0.66989207294381181</v>
      </c>
      <c r="L29" s="39">
        <f t="shared" si="14"/>
        <v>0.68862832681928499</v>
      </c>
      <c r="M29" s="39">
        <f t="shared" ref="M29:M34" si="24">((J29/J17)-1)*100</f>
        <v>4.7840402866550447</v>
      </c>
      <c r="N29" s="28"/>
      <c r="O29" s="24"/>
      <c r="P29" s="25" t="s">
        <v>32</v>
      </c>
      <c r="Q29" s="26">
        <v>54.8</v>
      </c>
      <c r="R29" s="39">
        <f>((Q29/Q28)-1)*100</f>
        <v>0.27447392497712553</v>
      </c>
      <c r="S29" s="39">
        <f t="shared" si="16"/>
        <v>3.8272072754831354</v>
      </c>
      <c r="T29" s="39">
        <f t="shared" ref="T29:T34" si="25">((Q29/Q17)-1)*100</f>
        <v>10.976103685702698</v>
      </c>
    </row>
    <row r="30" spans="1:20" x14ac:dyDescent="0.2">
      <c r="A30" s="24"/>
      <c r="B30" s="25" t="s">
        <v>33</v>
      </c>
      <c r="C30" s="26">
        <v>48.78</v>
      </c>
      <c r="D30" s="39">
        <f t="shared" si="17"/>
        <v>1.2663483495951811</v>
      </c>
      <c r="E30" s="39">
        <f>((C30/C$23)-1)*100</f>
        <v>5.0840155105557949</v>
      </c>
      <c r="F30" s="39">
        <f t="shared" si="23"/>
        <v>7.5159797222834612</v>
      </c>
      <c r="G30" s="43"/>
      <c r="H30" s="24"/>
      <c r="I30" s="25" t="s">
        <v>33</v>
      </c>
      <c r="J30" s="26">
        <v>55.91</v>
      </c>
      <c r="K30" s="39">
        <f t="shared" si="19"/>
        <v>3.3456561922365902</v>
      </c>
      <c r="L30" s="39">
        <f>((J30/J$23)-1)*100</f>
        <v>4.0573236553135938</v>
      </c>
      <c r="M30" s="39">
        <f t="shared" si="24"/>
        <v>4.6024321796070966</v>
      </c>
      <c r="N30" s="28"/>
      <c r="O30" s="24"/>
      <c r="P30" s="25" t="s">
        <v>33</v>
      </c>
      <c r="Q30" s="26">
        <v>56.11</v>
      </c>
      <c r="R30" s="39">
        <f t="shared" si="21"/>
        <v>2.3905109489051224</v>
      </c>
      <c r="S30" s="39">
        <f>((Q30/Q$23)-1)*100</f>
        <v>6.3092080333459588</v>
      </c>
      <c r="T30" s="39">
        <f t="shared" si="25"/>
        <v>10.084363350990788</v>
      </c>
    </row>
    <row r="31" spans="1:20" x14ac:dyDescent="0.2">
      <c r="A31" s="24"/>
      <c r="B31" s="25" t="s">
        <v>34</v>
      </c>
      <c r="C31" s="26">
        <v>48.71</v>
      </c>
      <c r="D31" s="39">
        <f>((C31/C30)-1)*100</f>
        <v>-0.1435014350143482</v>
      </c>
      <c r="E31" s="39">
        <f>((C31/C$23)-1)*100</f>
        <v>4.9332184403274359</v>
      </c>
      <c r="F31" s="39">
        <f t="shared" si="23"/>
        <v>7.6226248342907699</v>
      </c>
      <c r="G31" s="43"/>
      <c r="H31" s="24"/>
      <c r="I31" s="25" t="s">
        <v>34</v>
      </c>
      <c r="J31" s="26">
        <v>55.91</v>
      </c>
      <c r="K31" s="39">
        <f>((J31/J30)-1)*100</f>
        <v>0</v>
      </c>
      <c r="L31" s="39">
        <f>((J31/J$23)-1)*100</f>
        <v>4.0573236553135938</v>
      </c>
      <c r="M31" s="39">
        <f t="shared" si="24"/>
        <v>7.3540706605222717</v>
      </c>
      <c r="N31" s="28"/>
      <c r="O31" s="24"/>
      <c r="P31" s="25" t="s">
        <v>34</v>
      </c>
      <c r="Q31" s="26">
        <v>56.12</v>
      </c>
      <c r="R31" s="39">
        <f>((Q31/Q30)-1)*100</f>
        <v>1.7822135091782876E-2</v>
      </c>
      <c r="S31" s="39">
        <f>((Q31/Q$23)-1)*100</f>
        <v>6.3281546040166559</v>
      </c>
      <c r="T31" s="39">
        <f t="shared" si="25"/>
        <v>12.690763052208842</v>
      </c>
    </row>
    <row r="32" spans="1:20" x14ac:dyDescent="0.2">
      <c r="A32" s="24"/>
      <c r="B32" s="25" t="s">
        <v>35</v>
      </c>
      <c r="C32" s="26">
        <v>49.35</v>
      </c>
      <c r="D32" s="39">
        <f t="shared" si="17"/>
        <v>1.3138985834530992</v>
      </c>
      <c r="E32" s="39">
        <f>((C32/C$23)-1)*100</f>
        <v>6.3119345109866387</v>
      </c>
      <c r="F32" s="39">
        <f t="shared" si="23"/>
        <v>6.4036222509702423</v>
      </c>
      <c r="G32" s="43"/>
      <c r="H32" s="24"/>
      <c r="I32" s="25" t="s">
        <v>35</v>
      </c>
      <c r="J32" s="26">
        <v>57.91</v>
      </c>
      <c r="K32" s="39">
        <f t="shared" si="19"/>
        <v>3.577177606868176</v>
      </c>
      <c r="L32" s="39">
        <f>((J32/J$23)-1)*100</f>
        <v>7.7796389354178208</v>
      </c>
      <c r="M32" s="39">
        <f t="shared" si="24"/>
        <v>11.194316436251928</v>
      </c>
      <c r="N32" s="28"/>
      <c r="O32" s="24"/>
      <c r="P32" s="25" t="s">
        <v>35</v>
      </c>
      <c r="Q32" s="26">
        <v>56.5</v>
      </c>
      <c r="R32" s="39">
        <f t="shared" si="21"/>
        <v>0.67712045616536987</v>
      </c>
      <c r="S32" s="39">
        <f>((Q32/Q$23)-1)*100</f>
        <v>7.0481242895035878</v>
      </c>
      <c r="T32" s="39">
        <f t="shared" si="25"/>
        <v>3.4798534798534675</v>
      </c>
    </row>
    <row r="33" spans="1:20" x14ac:dyDescent="0.2">
      <c r="A33" s="24"/>
      <c r="B33" s="25" t="s">
        <v>36</v>
      </c>
      <c r="C33" s="26">
        <v>49.18</v>
      </c>
      <c r="D33" s="39">
        <f t="shared" si="17"/>
        <v>-0.34447821681864443</v>
      </c>
      <c r="E33" s="39">
        <f>((C33/C$23)-1)*100</f>
        <v>5.9457130547177828</v>
      </c>
      <c r="F33" s="39">
        <f t="shared" si="23"/>
        <v>4.9509176269739719</v>
      </c>
      <c r="G33" s="43"/>
      <c r="H33" s="24"/>
      <c r="I33" s="25" t="s">
        <v>36</v>
      </c>
      <c r="J33" s="26">
        <v>55.92</v>
      </c>
      <c r="K33" s="39">
        <f t="shared" si="19"/>
        <v>-3.4363667760317629</v>
      </c>
      <c r="L33" s="39">
        <f>((J33/J$23)-1)*100</f>
        <v>4.0759352317141451</v>
      </c>
      <c r="M33" s="39">
        <f t="shared" si="24"/>
        <v>4.0759352317141451</v>
      </c>
      <c r="N33" s="28"/>
      <c r="O33" s="24"/>
      <c r="P33" s="25" t="s">
        <v>36</v>
      </c>
      <c r="Q33" s="26">
        <v>56.49</v>
      </c>
      <c r="R33" s="39">
        <f t="shared" si="21"/>
        <v>-1.7699115044245151E-2</v>
      </c>
      <c r="S33" s="39">
        <f>((Q33/Q$23)-1)*100</f>
        <v>7.0291777188328908</v>
      </c>
      <c r="T33" s="39">
        <f t="shared" si="25"/>
        <v>2.9524330235101148</v>
      </c>
    </row>
    <row r="34" spans="1:20" x14ac:dyDescent="0.2">
      <c r="A34" s="24"/>
      <c r="B34" s="25" t="s">
        <v>4</v>
      </c>
      <c r="C34" s="26">
        <v>49.14</v>
      </c>
      <c r="D34" s="39">
        <f t="shared" si="17"/>
        <v>-8.1333875559164159E-2</v>
      </c>
      <c r="E34" s="39">
        <f>((C34/C$23)-1)*100</f>
        <v>5.859543300301584</v>
      </c>
      <c r="F34" s="39">
        <f t="shared" si="23"/>
        <v>5.3828007720351678</v>
      </c>
      <c r="G34" s="43"/>
      <c r="H34" s="24"/>
      <c r="I34" s="25" t="s">
        <v>4</v>
      </c>
      <c r="J34" s="26">
        <v>55.16</v>
      </c>
      <c r="K34" s="39">
        <f t="shared" si="19"/>
        <v>-1.3590844062947194</v>
      </c>
      <c r="L34" s="39">
        <f>((J34/J$23)-1)*100</f>
        <v>2.6614554252745171</v>
      </c>
      <c r="M34" s="39">
        <f t="shared" si="24"/>
        <v>1.0997067448680342</v>
      </c>
      <c r="N34" s="28"/>
      <c r="O34" s="24"/>
      <c r="P34" s="25" t="s">
        <v>4</v>
      </c>
      <c r="Q34" s="26">
        <v>56.22</v>
      </c>
      <c r="R34" s="39">
        <f t="shared" si="21"/>
        <v>-0.4779607010090392</v>
      </c>
      <c r="S34" s="39">
        <f>((Q34/Q$23)-1)*100</f>
        <v>6.5176203107237596</v>
      </c>
      <c r="T34" s="39">
        <f t="shared" si="25"/>
        <v>6.1155152887882203</v>
      </c>
    </row>
    <row r="35" spans="1:20" x14ac:dyDescent="0.2">
      <c r="A35" s="24"/>
      <c r="B35" s="25" t="s">
        <v>3</v>
      </c>
      <c r="C35" s="26">
        <v>49.14</v>
      </c>
      <c r="D35" s="39">
        <f t="shared" si="17"/>
        <v>0</v>
      </c>
      <c r="E35" s="39">
        <f t="shared" ref="E35" si="26">((C35/C$23)-1)*100</f>
        <v>5.859543300301584</v>
      </c>
      <c r="F35" s="39">
        <f t="shared" si="18"/>
        <v>5.859543300301584</v>
      </c>
      <c r="G35" s="43"/>
      <c r="H35" s="24"/>
      <c r="I35" s="25" t="s">
        <v>3</v>
      </c>
      <c r="J35" s="26">
        <v>55.1</v>
      </c>
      <c r="K35" s="39">
        <f t="shared" si="19"/>
        <v>-0.10877447425670095</v>
      </c>
      <c r="L35" s="39">
        <f t="shared" ref="L35" si="27">((J35/J$23)-1)*100</f>
        <v>2.5497859668714096</v>
      </c>
      <c r="M35" s="39">
        <f t="shared" si="20"/>
        <v>2.5497859668714096</v>
      </c>
      <c r="N35" s="28"/>
      <c r="O35" s="24"/>
      <c r="P35" s="25" t="s">
        <v>3</v>
      </c>
      <c r="Q35" s="26">
        <v>56.25</v>
      </c>
      <c r="R35" s="39">
        <f t="shared" si="21"/>
        <v>5.336179295625243E-2</v>
      </c>
      <c r="S35" s="39">
        <f t="shared" ref="S35" si="28">((Q35/Q$23)-1)*100</f>
        <v>6.5744600227358729</v>
      </c>
      <c r="T35" s="39">
        <f t="shared" si="22"/>
        <v>6.5744600227358729</v>
      </c>
    </row>
    <row r="36" spans="1:20" x14ac:dyDescent="0.2">
      <c r="A36" s="33">
        <v>2016</v>
      </c>
      <c r="B36" s="40" t="s">
        <v>27</v>
      </c>
      <c r="C36" s="41">
        <v>49.54</v>
      </c>
      <c r="D36" s="42">
        <f t="shared" si="17"/>
        <v>0.81400081400080371</v>
      </c>
      <c r="E36" s="42">
        <f t="shared" ref="E36:E47" si="29">((C36/C$35)-1)*100</f>
        <v>0.81400081400080371</v>
      </c>
      <c r="F36" s="42">
        <f>((C36/C24)-1)*100</f>
        <v>5.9679144385026639</v>
      </c>
      <c r="G36" s="43"/>
      <c r="H36" s="33">
        <v>2016</v>
      </c>
      <c r="I36" s="40" t="s">
        <v>27</v>
      </c>
      <c r="J36" s="41">
        <v>55.94</v>
      </c>
      <c r="K36" s="42">
        <f t="shared" si="19"/>
        <v>1.5245009074410065</v>
      </c>
      <c r="L36" s="42">
        <f t="shared" ref="L36:L47" si="30">((J36/J$35)-1)*100</f>
        <v>1.5245009074410065</v>
      </c>
      <c r="M36" s="42">
        <f>((J36/J24)-1)*100</f>
        <v>4.1131583845151809</v>
      </c>
      <c r="N36" s="28"/>
      <c r="O36" s="33">
        <v>2016</v>
      </c>
      <c r="P36" s="40" t="s">
        <v>27</v>
      </c>
      <c r="Q36" s="41">
        <v>56.92</v>
      </c>
      <c r="R36" s="42">
        <f t="shared" si="21"/>
        <v>1.1911111111111206</v>
      </c>
      <c r="S36" s="42">
        <f t="shared" ref="S36:S47" si="31">((Q36/Q$35)-1)*100</f>
        <v>1.1911111111111206</v>
      </c>
      <c r="T36" s="42">
        <f>((Q36/Q24)-1)*100</f>
        <v>6.492048643592141</v>
      </c>
    </row>
    <row r="37" spans="1:20" x14ac:dyDescent="0.2">
      <c r="A37" s="24"/>
      <c r="B37" s="25" t="s">
        <v>28</v>
      </c>
      <c r="C37" s="26">
        <v>49.94</v>
      </c>
      <c r="D37" s="39">
        <f t="shared" ref="D37" si="32">((C37/C36)-1)*100</f>
        <v>0.80742834073475045</v>
      </c>
      <c r="E37" s="39">
        <f t="shared" si="29"/>
        <v>1.6280016280016296</v>
      </c>
      <c r="F37" s="39">
        <f t="shared" ref="F37" si="33">((C37/C25)-1)*100</f>
        <v>6.5273037542662005</v>
      </c>
      <c r="G37" s="43"/>
      <c r="H37" s="24"/>
      <c r="I37" s="25" t="s">
        <v>28</v>
      </c>
      <c r="J37" s="26">
        <v>55.94</v>
      </c>
      <c r="K37" s="39">
        <f t="shared" si="19"/>
        <v>0</v>
      </c>
      <c r="L37" s="39">
        <f t="shared" si="30"/>
        <v>1.5245009074410065</v>
      </c>
      <c r="M37" s="39">
        <f t="shared" ref="M37" si="34">((J37/J25)-1)*100</f>
        <v>5.7466918714555781</v>
      </c>
      <c r="N37" s="28"/>
      <c r="O37" s="24"/>
      <c r="P37" s="25" t="s">
        <v>28</v>
      </c>
      <c r="Q37" s="26">
        <v>57.38</v>
      </c>
      <c r="R37" s="39">
        <f t="shared" si="21"/>
        <v>0.80815179198876486</v>
      </c>
      <c r="S37" s="39">
        <f t="shared" si="31"/>
        <v>2.0088888888889045</v>
      </c>
      <c r="T37" s="39">
        <f t="shared" ref="T37" si="35">((Q37/Q25)-1)*100</f>
        <v>4.9378200438917386</v>
      </c>
    </row>
    <row r="38" spans="1:20" x14ac:dyDescent="0.2">
      <c r="A38" s="24"/>
      <c r="B38" s="25" t="s">
        <v>29</v>
      </c>
      <c r="C38" s="26">
        <v>50.04</v>
      </c>
      <c r="D38" s="39">
        <f>((C38/C37)-1)*100</f>
        <v>0.20024028834602081</v>
      </c>
      <c r="E38" s="39">
        <f t="shared" si="29"/>
        <v>1.831501831501825</v>
      </c>
      <c r="F38" s="39">
        <f>((C38/C26)-1)*100</f>
        <v>6.3549415515409269</v>
      </c>
      <c r="G38" s="43"/>
      <c r="H38" s="24"/>
      <c r="I38" s="25" t="s">
        <v>29</v>
      </c>
      <c r="J38" s="26">
        <v>54.35</v>
      </c>
      <c r="K38" s="39">
        <f>((J38/J37)-1)*100</f>
        <v>-2.8423310690025017</v>
      </c>
      <c r="L38" s="39">
        <f t="shared" si="30"/>
        <v>-1.361161524500909</v>
      </c>
      <c r="M38" s="39">
        <f>((J38/J26)-1)*100</f>
        <v>1.1350949013769984</v>
      </c>
      <c r="N38" s="28"/>
      <c r="O38" s="24"/>
      <c r="P38" s="25" t="s">
        <v>29</v>
      </c>
      <c r="Q38" s="26">
        <v>57.45</v>
      </c>
      <c r="R38" s="39">
        <f>((Q38/Q37)-1)*100</f>
        <v>0.1219937260369397</v>
      </c>
      <c r="S38" s="39">
        <f t="shared" si="31"/>
        <v>2.1333333333333426</v>
      </c>
      <c r="T38" s="39">
        <f>((Q38/Q26)-1)*100</f>
        <v>5.5872082337805606</v>
      </c>
    </row>
    <row r="39" spans="1:20" x14ac:dyDescent="0.2">
      <c r="A39" s="24"/>
      <c r="B39" s="25" t="s">
        <v>30</v>
      </c>
      <c r="C39" s="26">
        <v>50.2</v>
      </c>
      <c r="D39" s="39">
        <f t="shared" ref="D39:D42" si="36">((C39/C38)-1)*100</f>
        <v>0.31974420463629638</v>
      </c>
      <c r="E39" s="39">
        <f t="shared" si="29"/>
        <v>2.1571021571021642</v>
      </c>
      <c r="F39" s="39">
        <f>((C39/C27)-1)*100</f>
        <v>6.5817409766454338</v>
      </c>
      <c r="G39" s="43"/>
      <c r="H39" s="24"/>
      <c r="I39" s="25" t="s">
        <v>30</v>
      </c>
      <c r="J39" s="26">
        <v>55.32</v>
      </c>
      <c r="K39" s="39">
        <f t="shared" ref="K39:K42" si="37">((J39/J38)-1)*100</f>
        <v>1.7847286108555682</v>
      </c>
      <c r="L39" s="39">
        <f t="shared" si="30"/>
        <v>0.39927404718693715</v>
      </c>
      <c r="M39" s="39">
        <f>((J39/J27)-1)*100</f>
        <v>4.5549045549045708</v>
      </c>
      <c r="N39" s="28"/>
      <c r="O39" s="24"/>
      <c r="P39" s="25" t="s">
        <v>30</v>
      </c>
      <c r="Q39" s="26">
        <v>57.47</v>
      </c>
      <c r="R39" s="39">
        <f t="shared" ref="R39:R42" si="38">((Q39/Q38)-1)*100</f>
        <v>3.481288076587763E-2</v>
      </c>
      <c r="S39" s="39">
        <f t="shared" si="31"/>
        <v>2.1688888888888869</v>
      </c>
      <c r="T39" s="39">
        <f>((Q39/Q27)-1)*100</f>
        <v>5.8964437073889764</v>
      </c>
    </row>
    <row r="40" spans="1:20" x14ac:dyDescent="0.2">
      <c r="A40" s="24"/>
      <c r="B40" s="25" t="s">
        <v>31</v>
      </c>
      <c r="C40" s="26">
        <v>50.32</v>
      </c>
      <c r="D40" s="39">
        <f t="shared" si="36"/>
        <v>0.23904382470119057</v>
      </c>
      <c r="E40" s="39">
        <f t="shared" si="29"/>
        <v>2.4013024013024076</v>
      </c>
      <c r="F40" s="39">
        <f t="shared" ref="F40:F47" si="39">((C40/C28)-1)*100</f>
        <v>4.9864385562278235</v>
      </c>
      <c r="G40" s="43"/>
      <c r="H40" s="24"/>
      <c r="I40" s="25" t="s">
        <v>31</v>
      </c>
      <c r="J40" s="26">
        <v>54.81</v>
      </c>
      <c r="K40" s="39">
        <f t="shared" si="37"/>
        <v>-0.92190889370932227</v>
      </c>
      <c r="L40" s="39">
        <f t="shared" si="30"/>
        <v>-0.52631578947368585</v>
      </c>
      <c r="M40" s="39">
        <f t="shared" ref="M40:M47" si="40">((J40/J28)-1)*100</f>
        <v>1.9910681056940938</v>
      </c>
      <c r="N40" s="28"/>
      <c r="O40" s="24"/>
      <c r="P40" s="25" t="s">
        <v>31</v>
      </c>
      <c r="Q40" s="26">
        <v>57.78</v>
      </c>
      <c r="R40" s="39">
        <f t="shared" si="38"/>
        <v>0.53941186706107924</v>
      </c>
      <c r="S40" s="39">
        <f t="shared" si="31"/>
        <v>2.7200000000000113</v>
      </c>
      <c r="T40" s="39">
        <f t="shared" ref="T40:T47" si="41">((Q40/Q28)-1)*100</f>
        <v>5.7273559011894015</v>
      </c>
    </row>
    <row r="41" spans="1:20" x14ac:dyDescent="0.2">
      <c r="A41" s="24"/>
      <c r="B41" s="25" t="s">
        <v>32</v>
      </c>
      <c r="C41" s="26">
        <v>51.92</v>
      </c>
      <c r="D41" s="39">
        <f t="shared" si="36"/>
        <v>3.1796502384737746</v>
      </c>
      <c r="E41" s="39">
        <f t="shared" si="29"/>
        <v>5.6573056573056668</v>
      </c>
      <c r="F41" s="39">
        <f t="shared" si="39"/>
        <v>7.7849283786589174</v>
      </c>
      <c r="G41" s="43"/>
      <c r="H41" s="24"/>
      <c r="I41" s="25" t="s">
        <v>32</v>
      </c>
      <c r="J41" s="26">
        <v>54.68</v>
      </c>
      <c r="K41" s="39">
        <f t="shared" si="37"/>
        <v>-0.2371829958036864</v>
      </c>
      <c r="L41" s="39">
        <f t="shared" si="30"/>
        <v>-0.76225045372051436</v>
      </c>
      <c r="M41" s="39">
        <f t="shared" si="40"/>
        <v>1.0720887245841082</v>
      </c>
      <c r="N41" s="28"/>
      <c r="O41" s="24"/>
      <c r="P41" s="25" t="s">
        <v>32</v>
      </c>
      <c r="Q41" s="26">
        <v>59.32</v>
      </c>
      <c r="R41" s="39">
        <f t="shared" si="38"/>
        <v>2.6652821045344499</v>
      </c>
      <c r="S41" s="39">
        <f t="shared" si="31"/>
        <v>5.4577777777777836</v>
      </c>
      <c r="T41" s="39">
        <f t="shared" si="41"/>
        <v>8.248175182481754</v>
      </c>
    </row>
    <row r="42" spans="1:20" x14ac:dyDescent="0.2">
      <c r="A42" s="24"/>
      <c r="B42" s="25" t="s">
        <v>33</v>
      </c>
      <c r="C42" s="26">
        <v>52.13</v>
      </c>
      <c r="D42" s="39">
        <f t="shared" si="36"/>
        <v>0.40446841294299318</v>
      </c>
      <c r="E42" s="39">
        <f t="shared" si="29"/>
        <v>6.0846560846560926</v>
      </c>
      <c r="F42" s="39">
        <f t="shared" si="39"/>
        <v>6.8675686756867638</v>
      </c>
      <c r="G42" s="43"/>
      <c r="H42" s="24"/>
      <c r="I42" s="25" t="s">
        <v>33</v>
      </c>
      <c r="J42" s="26">
        <v>55.55</v>
      </c>
      <c r="K42" s="39">
        <f t="shared" si="37"/>
        <v>1.5910753474762229</v>
      </c>
      <c r="L42" s="39">
        <f t="shared" si="30"/>
        <v>0.81669691470054318</v>
      </c>
      <c r="M42" s="39">
        <f t="shared" si="40"/>
        <v>-0.64389196923627656</v>
      </c>
      <c r="N42" s="28"/>
      <c r="O42" s="24"/>
      <c r="P42" s="25" t="s">
        <v>33</v>
      </c>
      <c r="Q42" s="26">
        <v>59.75</v>
      </c>
      <c r="R42" s="39">
        <f t="shared" si="38"/>
        <v>0.72488199595415193</v>
      </c>
      <c r="S42" s="39">
        <f t="shared" si="31"/>
        <v>6.2222222222222179</v>
      </c>
      <c r="T42" s="39">
        <f t="shared" si="41"/>
        <v>6.4872571734093665</v>
      </c>
    </row>
    <row r="43" spans="1:20" x14ac:dyDescent="0.2">
      <c r="A43" s="24"/>
      <c r="B43" s="25" t="s">
        <v>34</v>
      </c>
      <c r="C43" s="26">
        <v>52.1</v>
      </c>
      <c r="D43" s="39">
        <f>((C43/C42)-1)*100</f>
        <v>-5.7548436600807218E-2</v>
      </c>
      <c r="E43" s="39">
        <f t="shared" si="29"/>
        <v>6.0236060236060318</v>
      </c>
      <c r="F43" s="39">
        <f t="shared" si="39"/>
        <v>6.9595565592280861</v>
      </c>
      <c r="G43" s="43"/>
      <c r="H43" s="24"/>
      <c r="I43" s="25" t="s">
        <v>34</v>
      </c>
      <c r="J43" s="26">
        <v>55.59</v>
      </c>
      <c r="K43" s="39">
        <f>((J43/J42)-1)*100</f>
        <v>7.2007200720092257E-2</v>
      </c>
      <c r="L43" s="39">
        <f t="shared" si="30"/>
        <v>0.88929219600726306</v>
      </c>
      <c r="M43" s="39">
        <f t="shared" si="40"/>
        <v>-0.57234841709890016</v>
      </c>
      <c r="N43" s="28"/>
      <c r="O43" s="24"/>
      <c r="P43" s="25" t="s">
        <v>34</v>
      </c>
      <c r="Q43" s="26">
        <v>59.43</v>
      </c>
      <c r="R43" s="39">
        <f>((Q43/Q42)-1)*100</f>
        <v>-0.53556485355648054</v>
      </c>
      <c r="S43" s="39">
        <f t="shared" si="31"/>
        <v>5.6533333333333324</v>
      </c>
      <c r="T43" s="39">
        <f t="shared" si="41"/>
        <v>5.8980755523877493</v>
      </c>
    </row>
    <row r="44" spans="1:20" x14ac:dyDescent="0.2">
      <c r="A44" s="24"/>
      <c r="B44" s="25" t="s">
        <v>35</v>
      </c>
      <c r="C44" s="26">
        <v>52.27</v>
      </c>
      <c r="D44" s="39">
        <f t="shared" ref="D44:D59" si="42">((C44/C43)-1)*100</f>
        <v>0.32629558541266146</v>
      </c>
      <c r="E44" s="39">
        <f t="shared" si="29"/>
        <v>6.3695563695563839</v>
      </c>
      <c r="F44" s="39">
        <f t="shared" si="39"/>
        <v>5.9169199594731436</v>
      </c>
      <c r="G44" s="43"/>
      <c r="H44" s="24"/>
      <c r="I44" s="25" t="s">
        <v>35</v>
      </c>
      <c r="J44" s="26">
        <v>55.7</v>
      </c>
      <c r="K44" s="39">
        <f t="shared" ref="K44:K59" si="43">((J44/J43)-1)*100</f>
        <v>0.19787731606404346</v>
      </c>
      <c r="L44" s="39">
        <f t="shared" si="30"/>
        <v>1.0889292196007316</v>
      </c>
      <c r="M44" s="39">
        <f t="shared" si="40"/>
        <v>-3.8162666206181917</v>
      </c>
      <c r="N44" s="28"/>
      <c r="O44" s="24"/>
      <c r="P44" s="25" t="s">
        <v>35</v>
      </c>
      <c r="Q44" s="26">
        <v>59.31</v>
      </c>
      <c r="R44" s="39">
        <f t="shared" ref="R44:R59" si="44">((Q44/Q43)-1)*100</f>
        <v>-0.20191822311963481</v>
      </c>
      <c r="S44" s="39">
        <f t="shared" si="31"/>
        <v>5.44</v>
      </c>
      <c r="T44" s="39">
        <f t="shared" si="41"/>
        <v>4.9734513274336312</v>
      </c>
    </row>
    <row r="45" spans="1:20" x14ac:dyDescent="0.2">
      <c r="A45" s="24"/>
      <c r="B45" s="25" t="s">
        <v>36</v>
      </c>
      <c r="C45" s="26">
        <v>52.37</v>
      </c>
      <c r="D45" s="39">
        <f t="shared" si="42"/>
        <v>0.19131432944325955</v>
      </c>
      <c r="E45" s="39">
        <f t="shared" si="29"/>
        <v>6.5730565730565571</v>
      </c>
      <c r="F45" s="39">
        <f t="shared" si="39"/>
        <v>6.486376575843833</v>
      </c>
      <c r="G45" s="43"/>
      <c r="H45" s="24"/>
      <c r="I45" s="25" t="s">
        <v>36</v>
      </c>
      <c r="J45" s="26">
        <v>55.84</v>
      </c>
      <c r="K45" s="39">
        <f t="shared" si="43"/>
        <v>0.25134649910234508</v>
      </c>
      <c r="L45" s="39">
        <f t="shared" si="30"/>
        <v>1.343012704174229</v>
      </c>
      <c r="M45" s="39">
        <f t="shared" si="40"/>
        <v>-0.14306151645206988</v>
      </c>
      <c r="N45" s="28"/>
      <c r="O45" s="24"/>
      <c r="P45" s="25" t="s">
        <v>36</v>
      </c>
      <c r="Q45" s="26">
        <v>59.49</v>
      </c>
      <c r="R45" s="39">
        <f t="shared" si="44"/>
        <v>0.30349013657056112</v>
      </c>
      <c r="S45" s="39">
        <f t="shared" si="31"/>
        <v>5.7600000000000096</v>
      </c>
      <c r="T45" s="39">
        <f t="shared" si="41"/>
        <v>5.3106744556558727</v>
      </c>
    </row>
    <row r="46" spans="1:20" x14ac:dyDescent="0.2">
      <c r="A46" s="24"/>
      <c r="B46" s="25" t="s">
        <v>4</v>
      </c>
      <c r="C46" s="26">
        <v>51.87</v>
      </c>
      <c r="D46" s="39">
        <f t="shared" si="42"/>
        <v>-0.95474508306282457</v>
      </c>
      <c r="E46" s="39">
        <f t="shared" si="29"/>
        <v>5.555555555555558</v>
      </c>
      <c r="F46" s="39">
        <f t="shared" si="39"/>
        <v>5.555555555555558</v>
      </c>
      <c r="G46" s="43"/>
      <c r="H46" s="24"/>
      <c r="I46" s="25" t="s">
        <v>4</v>
      </c>
      <c r="J46" s="26">
        <v>53.17</v>
      </c>
      <c r="K46" s="39">
        <f t="shared" si="43"/>
        <v>-4.7815186246418335</v>
      </c>
      <c r="L46" s="39">
        <f t="shared" si="30"/>
        <v>-3.5027223230490012</v>
      </c>
      <c r="M46" s="39">
        <f t="shared" si="40"/>
        <v>-3.6076867295141368</v>
      </c>
      <c r="N46" s="28"/>
      <c r="O46" s="24"/>
      <c r="P46" s="25" t="s">
        <v>4</v>
      </c>
      <c r="Q46" s="26">
        <v>59.37</v>
      </c>
      <c r="R46" s="39">
        <f t="shared" si="44"/>
        <v>-0.20171457387797576</v>
      </c>
      <c r="S46" s="39">
        <f t="shared" si="31"/>
        <v>5.5466666666666553</v>
      </c>
      <c r="T46" s="39">
        <f t="shared" si="41"/>
        <v>5.6029882604055503</v>
      </c>
    </row>
    <row r="47" spans="1:20" x14ac:dyDescent="0.2">
      <c r="A47" s="24"/>
      <c r="B47" s="25" t="s">
        <v>3</v>
      </c>
      <c r="C47" s="26">
        <v>52.01</v>
      </c>
      <c r="D47" s="39">
        <f t="shared" si="42"/>
        <v>0.26990553306343035</v>
      </c>
      <c r="E47" s="39">
        <f t="shared" si="29"/>
        <v>5.8404558404558271</v>
      </c>
      <c r="F47" s="39">
        <f t="shared" si="39"/>
        <v>5.8404558404558271</v>
      </c>
      <c r="G47" s="43"/>
      <c r="H47" s="24"/>
      <c r="I47" s="25" t="s">
        <v>3</v>
      </c>
      <c r="J47" s="26">
        <v>53.75</v>
      </c>
      <c r="K47" s="39">
        <f t="shared" si="43"/>
        <v>1.0908406996426478</v>
      </c>
      <c r="L47" s="39">
        <f t="shared" si="30"/>
        <v>-2.4500907441016406</v>
      </c>
      <c r="M47" s="39">
        <f t="shared" si="40"/>
        <v>-2.4500907441016406</v>
      </c>
      <c r="N47" s="28"/>
      <c r="O47" s="24"/>
      <c r="P47" s="25" t="s">
        <v>3</v>
      </c>
      <c r="Q47" s="26">
        <v>59.04</v>
      </c>
      <c r="R47" s="39">
        <f t="shared" si="44"/>
        <v>-0.55583628094997284</v>
      </c>
      <c r="S47" s="39">
        <f t="shared" si="31"/>
        <v>4.9600000000000088</v>
      </c>
      <c r="T47" s="39">
        <f t="shared" si="41"/>
        <v>4.9600000000000088</v>
      </c>
    </row>
    <row r="48" spans="1:20" x14ac:dyDescent="0.2">
      <c r="A48" s="33">
        <v>2017</v>
      </c>
      <c r="B48" s="40" t="s">
        <v>27</v>
      </c>
      <c r="C48" s="41">
        <v>52.62</v>
      </c>
      <c r="D48" s="42">
        <f t="shared" si="42"/>
        <v>1.1728513747356173</v>
      </c>
      <c r="E48" s="42">
        <f t="shared" ref="E48:E59" si="45">((C48/C$47)-1)*100</f>
        <v>1.1728513747356173</v>
      </c>
      <c r="F48" s="42">
        <f t="shared" ref="F48:F59" si="46">((C48/C36)-1)*100</f>
        <v>6.2171982236576495</v>
      </c>
      <c r="G48" s="43"/>
      <c r="H48" s="33">
        <v>2017</v>
      </c>
      <c r="I48" s="40" t="s">
        <v>27</v>
      </c>
      <c r="J48" s="41">
        <v>54.46</v>
      </c>
      <c r="K48" s="42">
        <f t="shared" si="43"/>
        <v>1.3209302325581485</v>
      </c>
      <c r="L48" s="42">
        <f t="shared" ref="L48:L59" si="47">((J48/J$47)-1)*100</f>
        <v>1.3209302325581485</v>
      </c>
      <c r="M48" s="42">
        <f t="shared" ref="M48:M59" si="48">((J48/J36)-1)*100</f>
        <v>-2.6456918126564144</v>
      </c>
      <c r="N48" s="28"/>
      <c r="O48" s="33">
        <v>2017</v>
      </c>
      <c r="P48" s="40" t="s">
        <v>27</v>
      </c>
      <c r="Q48" s="41">
        <v>59.88</v>
      </c>
      <c r="R48" s="42">
        <f t="shared" si="44"/>
        <v>1.4227642276422925</v>
      </c>
      <c r="S48" s="42">
        <f t="shared" ref="S48:S59" si="49">((Q48/Q$47)-1)*100</f>
        <v>1.4227642276422925</v>
      </c>
      <c r="T48" s="42">
        <f t="shared" ref="T48:T59" si="50">((Q48/Q36)-1)*100</f>
        <v>5.2002810962754831</v>
      </c>
    </row>
    <row r="49" spans="1:20" x14ac:dyDescent="0.2">
      <c r="A49" s="24"/>
      <c r="B49" s="25" t="s">
        <v>28</v>
      </c>
      <c r="C49" s="26">
        <v>52.54</v>
      </c>
      <c r="D49" s="39">
        <f t="shared" si="42"/>
        <v>-0.15203344735841284</v>
      </c>
      <c r="E49" s="39">
        <f t="shared" si="45"/>
        <v>1.0190348009998074</v>
      </c>
      <c r="F49" s="39">
        <f t="shared" si="46"/>
        <v>5.2062474969964079</v>
      </c>
      <c r="G49" s="43"/>
      <c r="H49" s="24"/>
      <c r="I49" s="25" t="s">
        <v>28</v>
      </c>
      <c r="J49" s="26">
        <v>54.96</v>
      </c>
      <c r="K49" s="39">
        <f t="shared" si="43"/>
        <v>0.91810503121556586</v>
      </c>
      <c r="L49" s="39">
        <f t="shared" si="47"/>
        <v>2.2511627906976805</v>
      </c>
      <c r="M49" s="39">
        <f t="shared" si="48"/>
        <v>-1.7518770110833026</v>
      </c>
      <c r="N49" s="28"/>
      <c r="O49" s="24"/>
      <c r="P49" s="25" t="s">
        <v>28</v>
      </c>
      <c r="Q49" s="26">
        <v>59.6</v>
      </c>
      <c r="R49" s="39">
        <f t="shared" si="44"/>
        <v>-0.4676018704074858</v>
      </c>
      <c r="S49" s="39">
        <f t="shared" si="49"/>
        <v>0.94850948509486166</v>
      </c>
      <c r="T49" s="39">
        <f t="shared" si="50"/>
        <v>3.8689438828860112</v>
      </c>
    </row>
    <row r="50" spans="1:20" x14ac:dyDescent="0.2">
      <c r="A50" s="24"/>
      <c r="B50" s="25" t="s">
        <v>29</v>
      </c>
      <c r="C50" s="26">
        <v>52.64</v>
      </c>
      <c r="D50" s="39">
        <f>((C50/C49)-1)*100</f>
        <v>0.19033117624667195</v>
      </c>
      <c r="E50" s="39">
        <f>((C50/C$47)-1)*100</f>
        <v>1.211305518169592</v>
      </c>
      <c r="F50" s="39">
        <f>((C50/C38)-1)*100</f>
        <v>5.1958433253397329</v>
      </c>
      <c r="G50" s="43"/>
      <c r="H50" s="24"/>
      <c r="I50" s="25" t="s">
        <v>29</v>
      </c>
      <c r="J50" s="26">
        <v>54.58</v>
      </c>
      <c r="K50" s="39">
        <f>((J50/J49)-1)*100</f>
        <v>-0.69141193595342321</v>
      </c>
      <c r="L50" s="39">
        <f>((J50/J$47)-1)*100</f>
        <v>1.5441860465116308</v>
      </c>
      <c r="M50" s="39">
        <f>((J50/J38)-1)*100</f>
        <v>0.42318307267708022</v>
      </c>
      <c r="N50" s="28"/>
      <c r="O50" s="24"/>
      <c r="P50" s="25" t="s">
        <v>29</v>
      </c>
      <c r="Q50" s="26">
        <v>59.58</v>
      </c>
      <c r="R50" s="39">
        <f>((Q50/Q49)-1)*100</f>
        <v>-3.3557046979870719E-2</v>
      </c>
      <c r="S50" s="39">
        <f>((Q50/Q$47)-1)*100</f>
        <v>0.91463414634145312</v>
      </c>
      <c r="T50" s="39">
        <f>((Q50/Q38)-1)*100</f>
        <v>3.7075718015665782</v>
      </c>
    </row>
    <row r="51" spans="1:20" x14ac:dyDescent="0.2">
      <c r="A51" s="24"/>
      <c r="B51" s="25" t="s">
        <v>30</v>
      </c>
      <c r="C51" s="26">
        <v>52.73</v>
      </c>
      <c r="D51" s="39">
        <f>((C51/C50)-1)*100</f>
        <v>0.17097264437688775</v>
      </c>
      <c r="E51" s="39">
        <f>((C51/C$47)-1)*100</f>
        <v>1.3843491636223781</v>
      </c>
      <c r="F51" s="39">
        <f>((C51/C39)-1)*100</f>
        <v>5.039840637450177</v>
      </c>
      <c r="G51" s="43"/>
      <c r="H51" s="24"/>
      <c r="I51" s="25" t="s">
        <v>30</v>
      </c>
      <c r="J51" s="26">
        <v>54.76</v>
      </c>
      <c r="K51" s="39">
        <f>((J51/J50)-1)*100</f>
        <v>0.32979113228288615</v>
      </c>
      <c r="L51" s="39">
        <f>((J51/J$47)-1)*100</f>
        <v>1.8790697674418544</v>
      </c>
      <c r="M51" s="39">
        <f>((J51/J39)-1)*100</f>
        <v>-1.0122921185827916</v>
      </c>
      <c r="N51" s="28"/>
      <c r="O51" s="24"/>
      <c r="P51" s="25" t="s">
        <v>30</v>
      </c>
      <c r="Q51" s="26">
        <v>60.04</v>
      </c>
      <c r="R51" s="39">
        <f>((Q51/Q50)-1)*100</f>
        <v>0.77207116482040927</v>
      </c>
      <c r="S51" s="39">
        <f>((Q51/Q$47)-1)*100</f>
        <v>1.6937669376693831</v>
      </c>
      <c r="T51" s="39">
        <f>((Q51/Q39)-1)*100</f>
        <v>4.4718983817644054</v>
      </c>
    </row>
    <row r="52" spans="1:20" x14ac:dyDescent="0.2">
      <c r="A52" s="24"/>
      <c r="B52" s="25" t="s">
        <v>31</v>
      </c>
      <c r="C52" s="26">
        <v>52.98</v>
      </c>
      <c r="D52" s="39">
        <f t="shared" si="42"/>
        <v>0.47411340792717915</v>
      </c>
      <c r="E52" s="39">
        <f t="shared" si="45"/>
        <v>1.8650259565468064</v>
      </c>
      <c r="F52" s="39">
        <f t="shared" si="46"/>
        <v>5.2861685214626419</v>
      </c>
      <c r="G52" s="43"/>
      <c r="H52" s="24"/>
      <c r="I52" s="25" t="s">
        <v>31</v>
      </c>
      <c r="J52" s="26">
        <v>54.52</v>
      </c>
      <c r="K52" s="39">
        <f t="shared" si="43"/>
        <v>-0.43827611395178545</v>
      </c>
      <c r="L52" s="39">
        <f t="shared" si="47"/>
        <v>1.4325581395348896</v>
      </c>
      <c r="M52" s="39">
        <f t="shared" si="48"/>
        <v>-0.52910052910052352</v>
      </c>
      <c r="N52" s="28"/>
      <c r="O52" s="24"/>
      <c r="P52" s="25" t="s">
        <v>31</v>
      </c>
      <c r="Q52" s="26">
        <v>60.31</v>
      </c>
      <c r="R52" s="39">
        <f t="shared" si="44"/>
        <v>0.4497001998667649</v>
      </c>
      <c r="S52" s="39">
        <f t="shared" si="49"/>
        <v>2.1510840108401208</v>
      </c>
      <c r="T52" s="39">
        <f t="shared" si="50"/>
        <v>4.3786777431637169</v>
      </c>
    </row>
    <row r="53" spans="1:20" x14ac:dyDescent="0.2">
      <c r="A53" s="24"/>
      <c r="B53" s="25" t="s">
        <v>32</v>
      </c>
      <c r="C53" s="26">
        <v>53.33</v>
      </c>
      <c r="D53" s="39">
        <f t="shared" si="42"/>
        <v>0.66062665156663147</v>
      </c>
      <c r="E53" s="39">
        <f t="shared" si="45"/>
        <v>2.5379734666410414</v>
      </c>
      <c r="F53" s="39">
        <f t="shared" si="46"/>
        <v>2.7157164869029193</v>
      </c>
      <c r="G53" s="43"/>
      <c r="H53" s="24"/>
      <c r="I53" s="25" t="s">
        <v>32</v>
      </c>
      <c r="J53" s="26">
        <v>55.16</v>
      </c>
      <c r="K53" s="39">
        <f t="shared" si="43"/>
        <v>1.1738811445340946</v>
      </c>
      <c r="L53" s="39">
        <f t="shared" si="47"/>
        <v>2.6232558139534845</v>
      </c>
      <c r="M53" s="39">
        <f t="shared" si="48"/>
        <v>0.87783467446964636</v>
      </c>
      <c r="N53" s="28"/>
      <c r="O53" s="24"/>
      <c r="P53" s="25" t="s">
        <v>32</v>
      </c>
      <c r="Q53" s="26">
        <v>60.22</v>
      </c>
      <c r="R53" s="39">
        <f t="shared" si="44"/>
        <v>-0.14922898358481484</v>
      </c>
      <c r="S53" s="39">
        <f t="shared" si="49"/>
        <v>1.9986449864498601</v>
      </c>
      <c r="T53" s="39">
        <f t="shared" si="50"/>
        <v>1.5171948752528586</v>
      </c>
    </row>
    <row r="54" spans="1:20" x14ac:dyDescent="0.2">
      <c r="A54" s="24"/>
      <c r="B54" s="25" t="s">
        <v>33</v>
      </c>
      <c r="C54" s="26">
        <v>53.45</v>
      </c>
      <c r="D54" s="39">
        <f t="shared" si="42"/>
        <v>0.2250140633789588</v>
      </c>
      <c r="E54" s="39">
        <f t="shared" si="45"/>
        <v>2.7686983272447785</v>
      </c>
      <c r="F54" s="39">
        <f t="shared" si="46"/>
        <v>2.532131210435451</v>
      </c>
      <c r="G54" s="43"/>
      <c r="H54" s="24"/>
      <c r="I54" s="25" t="s">
        <v>33</v>
      </c>
      <c r="J54" s="26">
        <v>56.3</v>
      </c>
      <c r="K54" s="39">
        <f t="shared" si="43"/>
        <v>2.0667150108774512</v>
      </c>
      <c r="L54" s="39">
        <f t="shared" si="47"/>
        <v>4.7441860465116337</v>
      </c>
      <c r="M54" s="39">
        <f t="shared" si="48"/>
        <v>1.3501350135013412</v>
      </c>
      <c r="N54" s="28"/>
      <c r="O54" s="24"/>
      <c r="P54" s="25" t="s">
        <v>33</v>
      </c>
      <c r="Q54" s="26">
        <v>60</v>
      </c>
      <c r="R54" s="39">
        <f t="shared" si="44"/>
        <v>-0.36532713384257454</v>
      </c>
      <c r="S54" s="39">
        <f t="shared" si="49"/>
        <v>1.6260162601626105</v>
      </c>
      <c r="T54" s="39">
        <f t="shared" si="50"/>
        <v>0.41841004184099972</v>
      </c>
    </row>
    <row r="55" spans="1:20" x14ac:dyDescent="0.2">
      <c r="A55" s="24"/>
      <c r="B55" s="25" t="s">
        <v>34</v>
      </c>
      <c r="C55" s="26">
        <v>53.59</v>
      </c>
      <c r="D55" s="39">
        <f t="shared" si="42"/>
        <v>0.26192703461178635</v>
      </c>
      <c r="E55" s="39">
        <f t="shared" si="45"/>
        <v>3.0378773312824459</v>
      </c>
      <c r="F55" s="39">
        <f t="shared" si="46"/>
        <v>2.8598848368522001</v>
      </c>
      <c r="G55" s="43"/>
      <c r="H55" s="24"/>
      <c r="I55" s="25" t="s">
        <v>34</v>
      </c>
      <c r="J55" s="26">
        <v>55.75</v>
      </c>
      <c r="K55" s="39">
        <f t="shared" si="43"/>
        <v>-0.97690941385434327</v>
      </c>
      <c r="L55" s="39">
        <f t="shared" si="47"/>
        <v>3.7209302325581506</v>
      </c>
      <c r="M55" s="39">
        <f t="shared" si="48"/>
        <v>0.2878215506386006</v>
      </c>
      <c r="N55" s="28"/>
      <c r="O55" s="24"/>
      <c r="P55" s="25" t="s">
        <v>34</v>
      </c>
      <c r="Q55" s="26">
        <v>60.25</v>
      </c>
      <c r="R55" s="39">
        <f t="shared" si="44"/>
        <v>0.41666666666666519</v>
      </c>
      <c r="S55" s="39">
        <f t="shared" si="49"/>
        <v>2.0494579945799396</v>
      </c>
      <c r="T55" s="39">
        <f t="shared" si="50"/>
        <v>1.3797745246508564</v>
      </c>
    </row>
    <row r="56" spans="1:20" x14ac:dyDescent="0.2">
      <c r="A56" s="24"/>
      <c r="B56" s="25" t="s">
        <v>35</v>
      </c>
      <c r="C56" s="26">
        <v>53.31</v>
      </c>
      <c r="D56" s="39">
        <f>((C56/C55)-1)*100</f>
        <v>-0.52248553834670641</v>
      </c>
      <c r="E56" s="39">
        <f>((C56/C$47)-1)*100</f>
        <v>2.4995193232070889</v>
      </c>
      <c r="F56" s="39">
        <f>((C56/C44)-1)*100</f>
        <v>1.9896690262100725</v>
      </c>
      <c r="G56" s="43"/>
      <c r="H56" s="24"/>
      <c r="I56" s="25" t="s">
        <v>35</v>
      </c>
      <c r="J56" s="26">
        <v>56.21</v>
      </c>
      <c r="K56" s="39">
        <f>((J56/J55)-1)*100</f>
        <v>0.82511210762332698</v>
      </c>
      <c r="L56" s="39">
        <f>((J56/J$47)-1)*100</f>
        <v>4.5767441860465219</v>
      </c>
      <c r="M56" s="39">
        <f>((J56/J44)-1)*100</f>
        <v>0.91561938958706346</v>
      </c>
      <c r="N56" s="28"/>
      <c r="O56" s="24"/>
      <c r="P56" s="25" t="s">
        <v>35</v>
      </c>
      <c r="Q56" s="26">
        <v>60.56</v>
      </c>
      <c r="R56" s="39">
        <f>((Q56/Q55)-1)*100</f>
        <v>0.51452282157675722</v>
      </c>
      <c r="S56" s="39">
        <f>((Q56/Q$47)-1)*100</f>
        <v>2.5745257452574499</v>
      </c>
      <c r="T56" s="39">
        <f>((Q56/Q44)-1)*100</f>
        <v>2.1075703928511214</v>
      </c>
    </row>
    <row r="57" spans="1:20" x14ac:dyDescent="0.2">
      <c r="A57" s="24"/>
      <c r="B57" s="25" t="s">
        <v>36</v>
      </c>
      <c r="C57" s="26">
        <v>52.83</v>
      </c>
      <c r="D57" s="39">
        <f t="shared" si="42"/>
        <v>-0.90039392234103621</v>
      </c>
      <c r="E57" s="39">
        <f t="shared" si="45"/>
        <v>1.5766198807921628</v>
      </c>
      <c r="F57" s="39">
        <f t="shared" si="46"/>
        <v>0.87836547641779728</v>
      </c>
      <c r="G57" s="43"/>
      <c r="H57" s="24"/>
      <c r="I57" s="25" t="s">
        <v>36</v>
      </c>
      <c r="J57" s="26">
        <v>56.34</v>
      </c>
      <c r="K57" s="39">
        <f t="shared" si="43"/>
        <v>0.23127557374134078</v>
      </c>
      <c r="L57" s="39">
        <f t="shared" si="47"/>
        <v>4.8186046511627945</v>
      </c>
      <c r="M57" s="39">
        <f t="shared" si="48"/>
        <v>0.89541547277935951</v>
      </c>
      <c r="N57" s="28"/>
      <c r="O57" s="24"/>
      <c r="P57" s="25" t="s">
        <v>36</v>
      </c>
      <c r="Q57" s="26">
        <v>60.3</v>
      </c>
      <c r="R57" s="39">
        <f t="shared" si="44"/>
        <v>-0.42932628797887062</v>
      </c>
      <c r="S57" s="39">
        <f t="shared" si="49"/>
        <v>2.1341463414634054</v>
      </c>
      <c r="T57" s="39">
        <f t="shared" si="50"/>
        <v>1.3615733736762392</v>
      </c>
    </row>
    <row r="58" spans="1:20" x14ac:dyDescent="0.2">
      <c r="A58" s="24"/>
      <c r="B58" s="25" t="s">
        <v>4</v>
      </c>
      <c r="C58" s="26">
        <v>53.06</v>
      </c>
      <c r="D58" s="39">
        <f t="shared" si="42"/>
        <v>0.43535869770963131</v>
      </c>
      <c r="E58" s="39">
        <f t="shared" si="45"/>
        <v>2.0188425302826385</v>
      </c>
      <c r="F58" s="39">
        <f t="shared" si="46"/>
        <v>2.2941970310391469</v>
      </c>
      <c r="G58" s="43"/>
      <c r="H58" s="24"/>
      <c r="I58" s="25" t="s">
        <v>4</v>
      </c>
      <c r="J58" s="26">
        <v>56.71</v>
      </c>
      <c r="K58" s="39">
        <f t="shared" si="43"/>
        <v>0.65672701455448124</v>
      </c>
      <c r="L58" s="39">
        <f t="shared" si="47"/>
        <v>5.506976744186054</v>
      </c>
      <c r="M58" s="39">
        <f t="shared" si="48"/>
        <v>6.6578897874741472</v>
      </c>
      <c r="N58" s="28"/>
      <c r="O58" s="24"/>
      <c r="P58" s="25" t="s">
        <v>4</v>
      </c>
      <c r="Q58" s="26">
        <v>60.04</v>
      </c>
      <c r="R58" s="39">
        <f t="shared" si="44"/>
        <v>-0.43117744610281505</v>
      </c>
      <c r="S58" s="39">
        <f t="shared" si="49"/>
        <v>1.6937669376693831</v>
      </c>
      <c r="T58" s="39">
        <f t="shared" si="50"/>
        <v>1.1285160855651011</v>
      </c>
    </row>
    <row r="59" spans="1:20" x14ac:dyDescent="0.2">
      <c r="A59" s="44"/>
      <c r="B59" s="29" t="s">
        <v>3</v>
      </c>
      <c r="C59" s="30">
        <v>53.12</v>
      </c>
      <c r="D59" s="45">
        <f t="shared" si="42"/>
        <v>0.11307953260459858</v>
      </c>
      <c r="E59" s="45">
        <f t="shared" si="45"/>
        <v>2.1342049605844959</v>
      </c>
      <c r="F59" s="45">
        <f t="shared" si="46"/>
        <v>2.1342049605844959</v>
      </c>
      <c r="G59" s="43"/>
      <c r="H59" s="44"/>
      <c r="I59" s="29" t="s">
        <v>3</v>
      </c>
      <c r="J59" s="30">
        <v>56.72</v>
      </c>
      <c r="K59" s="45">
        <f t="shared" si="43"/>
        <v>1.7633574325515156E-2</v>
      </c>
      <c r="L59" s="45">
        <f t="shared" si="47"/>
        <v>5.5255813953488442</v>
      </c>
      <c r="M59" s="45">
        <f t="shared" si="48"/>
        <v>5.5255813953488442</v>
      </c>
      <c r="N59" s="28"/>
      <c r="O59" s="44"/>
      <c r="P59" s="29" t="s">
        <v>3</v>
      </c>
      <c r="Q59" s="30">
        <v>59.71</v>
      </c>
      <c r="R59" s="45">
        <f t="shared" si="44"/>
        <v>-0.54963357761491638</v>
      </c>
      <c r="S59" s="45">
        <f t="shared" si="49"/>
        <v>1.1348238482384865</v>
      </c>
      <c r="T59" s="45">
        <f t="shared" si="50"/>
        <v>1.1348238482384865</v>
      </c>
    </row>
    <row r="60" spans="1:20" x14ac:dyDescent="0.2">
      <c r="A60" s="33">
        <v>2018</v>
      </c>
      <c r="B60" s="40" t="s">
        <v>27</v>
      </c>
      <c r="C60" s="26">
        <v>53.47</v>
      </c>
      <c r="D60" s="39">
        <f>((C60/C59)-1)*100</f>
        <v>0.65888554216868567</v>
      </c>
      <c r="E60" s="39">
        <f>((C60/C$59)-1)*100</f>
        <v>0.65888554216868567</v>
      </c>
      <c r="F60" s="39">
        <f>((C60/C48)-1)*100</f>
        <v>1.6153553781832031</v>
      </c>
      <c r="G60" s="43"/>
      <c r="H60" s="33">
        <v>2018</v>
      </c>
      <c r="I60" s="40" t="s">
        <v>27</v>
      </c>
      <c r="J60" s="26">
        <v>57.28</v>
      </c>
      <c r="K60" s="39">
        <f>((J60/J59)-1)*100</f>
        <v>0.9873060648801113</v>
      </c>
      <c r="L60" s="39">
        <f>((J60/J$59)-1)*100</f>
        <v>0.9873060648801113</v>
      </c>
      <c r="M60" s="39">
        <f>((J60/J48)-1)*100</f>
        <v>5.1781123760558323</v>
      </c>
      <c r="N60" s="28"/>
      <c r="O60" s="33">
        <v>2018</v>
      </c>
      <c r="P60" s="40" t="s">
        <v>27</v>
      </c>
      <c r="Q60" s="26">
        <v>60.12</v>
      </c>
      <c r="R60" s="39">
        <f>((Q60/Q59)-1)*100</f>
        <v>0.68665215206833441</v>
      </c>
      <c r="S60" s="39">
        <f>((Q60/Q$59)-1)*100</f>
        <v>0.68665215206833441</v>
      </c>
      <c r="T60" s="39">
        <f>((Q60/Q48)-1)*100</f>
        <v>0.40080160320641323</v>
      </c>
    </row>
    <row r="61" spans="1:20" x14ac:dyDescent="0.2">
      <c r="A61" s="24"/>
      <c r="B61" s="25" t="s">
        <v>28</v>
      </c>
      <c r="C61" s="26">
        <v>53.71</v>
      </c>
      <c r="D61" s="39">
        <f t="shared" ref="D61:D71" si="51">((C61/C60)-1)*100</f>
        <v>0.44884982233028836</v>
      </c>
      <c r="E61" s="39">
        <f t="shared" ref="E61:E71" si="52">((C61/C$59)-1)*100</f>
        <v>1.1106927710843539</v>
      </c>
      <c r="F61" s="39">
        <f t="shared" ref="F61:F71" si="53">((C61/C49)-1)*100</f>
        <v>2.2268747620860285</v>
      </c>
      <c r="G61" s="43"/>
      <c r="H61" s="24"/>
      <c r="I61" s="25" t="s">
        <v>28</v>
      </c>
      <c r="J61" s="26">
        <v>56.58</v>
      </c>
      <c r="K61" s="39">
        <f t="shared" ref="K61:K70" si="54">((J61/J60)-1)*100</f>
        <v>-1.222067039106145</v>
      </c>
      <c r="L61" s="39">
        <f t="shared" ref="L61:L70" si="55">((J61/J$59)-1)*100</f>
        <v>-0.24682651622003338</v>
      </c>
      <c r="M61" s="39">
        <f t="shared" ref="M61:M70" si="56">((J61/J49)-1)*100</f>
        <v>2.9475982532751077</v>
      </c>
      <c r="N61" s="28"/>
      <c r="O61" s="24"/>
      <c r="P61" s="25" t="s">
        <v>28</v>
      </c>
      <c r="Q61" s="26">
        <v>60.07</v>
      </c>
      <c r="R61" s="39">
        <f t="shared" ref="R61:R70" si="57">((Q61/Q60)-1)*100</f>
        <v>-8.3166999334660652E-2</v>
      </c>
      <c r="S61" s="39">
        <f t="shared" ref="S61:S70" si="58">((Q61/Q$59)-1)*100</f>
        <v>0.60291408474293373</v>
      </c>
      <c r="T61" s="39">
        <f t="shared" ref="T61:T70" si="59">((Q61/Q49)-1)*100</f>
        <v>0.78859060402685088</v>
      </c>
    </row>
    <row r="62" spans="1:20" x14ac:dyDescent="0.2">
      <c r="A62" s="24"/>
      <c r="B62" s="25" t="s">
        <v>29</v>
      </c>
      <c r="C62" s="26">
        <v>53.72</v>
      </c>
      <c r="D62" s="39">
        <f t="shared" si="51"/>
        <v>1.8618506795742285E-2</v>
      </c>
      <c r="E62" s="39">
        <f t="shared" si="52"/>
        <v>1.1295180722891596</v>
      </c>
      <c r="F62" s="39">
        <f t="shared" si="53"/>
        <v>2.0516717325227862</v>
      </c>
      <c r="G62" s="43"/>
      <c r="H62" s="24"/>
      <c r="I62" s="25" t="s">
        <v>29</v>
      </c>
      <c r="J62" s="26">
        <v>56.6</v>
      </c>
      <c r="K62" s="39">
        <f t="shared" si="54"/>
        <v>3.5348179568761573E-2</v>
      </c>
      <c r="L62" s="39">
        <f t="shared" si="55"/>
        <v>-0.21156558533145242</v>
      </c>
      <c r="M62" s="39">
        <f t="shared" si="56"/>
        <v>3.7009893733968457</v>
      </c>
      <c r="N62" s="28"/>
      <c r="O62" s="24"/>
      <c r="P62" s="25" t="s">
        <v>29</v>
      </c>
      <c r="Q62" s="26">
        <v>60.32</v>
      </c>
      <c r="R62" s="39">
        <f t="shared" si="57"/>
        <v>0.41618112202430613</v>
      </c>
      <c r="S62" s="39">
        <f t="shared" si="58"/>
        <v>1.0216044213699593</v>
      </c>
      <c r="T62" s="39">
        <f t="shared" si="59"/>
        <v>1.2420275260154545</v>
      </c>
    </row>
    <row r="63" spans="1:20" x14ac:dyDescent="0.2">
      <c r="A63" s="24"/>
      <c r="B63" s="25" t="s">
        <v>30</v>
      </c>
      <c r="C63" s="26">
        <v>53.8</v>
      </c>
      <c r="D63" s="39">
        <f t="shared" si="51"/>
        <v>0.14892032762472418</v>
      </c>
      <c r="E63" s="39">
        <f t="shared" si="52"/>
        <v>1.2801204819277157</v>
      </c>
      <c r="F63" s="39">
        <f t="shared" si="53"/>
        <v>2.0292053859283232</v>
      </c>
      <c r="G63" s="43"/>
      <c r="H63" s="24"/>
      <c r="I63" s="25" t="s">
        <v>30</v>
      </c>
      <c r="J63" s="26">
        <v>56.54</v>
      </c>
      <c r="K63" s="39">
        <f t="shared" si="54"/>
        <v>-0.10600706713781438</v>
      </c>
      <c r="L63" s="39">
        <f t="shared" si="55"/>
        <v>-0.31734837799717308</v>
      </c>
      <c r="M63" s="39">
        <f t="shared" si="56"/>
        <v>3.2505478451424485</v>
      </c>
      <c r="N63" s="28"/>
      <c r="O63" s="24"/>
      <c r="P63" s="25" t="s">
        <v>30</v>
      </c>
      <c r="Q63" s="26">
        <v>60.56</v>
      </c>
      <c r="R63" s="39">
        <f t="shared" si="57"/>
        <v>0.39787798408488229</v>
      </c>
      <c r="S63" s="39">
        <f t="shared" si="58"/>
        <v>1.4235471445319003</v>
      </c>
      <c r="T63" s="39">
        <f t="shared" si="59"/>
        <v>0.86608927381746081</v>
      </c>
    </row>
    <row r="64" spans="1:20" x14ac:dyDescent="0.2">
      <c r="A64" s="24"/>
      <c r="B64" s="25" t="s">
        <v>31</v>
      </c>
      <c r="C64" s="26">
        <v>53.72</v>
      </c>
      <c r="D64" s="39">
        <f t="shared" si="51"/>
        <v>-0.14869888475835813</v>
      </c>
      <c r="E64" s="39">
        <f t="shared" si="52"/>
        <v>1.1295180722891596</v>
      </c>
      <c r="F64" s="39">
        <f t="shared" si="53"/>
        <v>1.3967534918837288</v>
      </c>
      <c r="G64" s="43"/>
      <c r="H64" s="24"/>
      <c r="I64" s="25" t="s">
        <v>31</v>
      </c>
      <c r="J64" s="26">
        <v>56.55</v>
      </c>
      <c r="K64" s="39">
        <f t="shared" si="54"/>
        <v>1.7686593562071806E-2</v>
      </c>
      <c r="L64" s="39">
        <f t="shared" si="55"/>
        <v>-0.29971791255289926</v>
      </c>
      <c r="M64" s="39">
        <f t="shared" si="56"/>
        <v>3.7234042553191404</v>
      </c>
      <c r="N64" s="28"/>
      <c r="O64" s="24"/>
      <c r="P64" s="25" t="s">
        <v>31</v>
      </c>
      <c r="Q64" s="26">
        <v>60.63</v>
      </c>
      <c r="R64" s="39">
        <f t="shared" si="57"/>
        <v>0.11558784676353184</v>
      </c>
      <c r="S64" s="39">
        <f t="shared" si="58"/>
        <v>1.5407804387874702</v>
      </c>
      <c r="T64" s="39">
        <f t="shared" si="59"/>
        <v>0.53059194163489476</v>
      </c>
    </row>
    <row r="65" spans="1:20" x14ac:dyDescent="0.2">
      <c r="A65" s="24"/>
      <c r="B65" s="25" t="s">
        <v>32</v>
      </c>
      <c r="C65" s="26">
        <v>54.35</v>
      </c>
      <c r="D65" s="39">
        <f>((C65/C64)-1)*100</f>
        <v>1.1727475800446863</v>
      </c>
      <c r="E65" s="39">
        <f>((C65/C$59)-1)*100</f>
        <v>2.3155120481927804</v>
      </c>
      <c r="F65" s="39">
        <f>((C65/C53)-1)*100</f>
        <v>1.912619538721172</v>
      </c>
      <c r="G65" s="43"/>
      <c r="H65" s="24"/>
      <c r="I65" s="25" t="s">
        <v>32</v>
      </c>
      <c r="J65" s="26">
        <v>56.72</v>
      </c>
      <c r="K65" s="39">
        <f>((J65/J64)-1)*100</f>
        <v>0.30061892130857082</v>
      </c>
      <c r="L65" s="39">
        <f>((J65/J$59)-1)*100</f>
        <v>0</v>
      </c>
      <c r="M65" s="39">
        <f>((J65/J53)-1)*100</f>
        <v>2.8281363306744023</v>
      </c>
      <c r="N65" s="28"/>
      <c r="O65" s="24"/>
      <c r="P65" s="25" t="s">
        <v>32</v>
      </c>
      <c r="Q65" s="26">
        <v>60.46</v>
      </c>
      <c r="R65" s="39">
        <f>((Q65/Q64)-1)*100</f>
        <v>-0.28038924624773642</v>
      </c>
      <c r="S65" s="39">
        <f>((Q65/Q$59)-1)*100</f>
        <v>1.256071009881099</v>
      </c>
      <c r="T65" s="39">
        <f>((Q65/Q53)-1)*100</f>
        <v>0.39853869146462273</v>
      </c>
    </row>
    <row r="66" spans="1:20" x14ac:dyDescent="0.2">
      <c r="A66" s="24"/>
      <c r="B66" s="25" t="s">
        <v>33</v>
      </c>
      <c r="C66" s="26">
        <v>54.25</v>
      </c>
      <c r="D66" s="39">
        <f t="shared" si="51"/>
        <v>-0.18399264029439477</v>
      </c>
      <c r="E66" s="39">
        <f t="shared" si="52"/>
        <v>2.1272590361445909</v>
      </c>
      <c r="F66" s="39">
        <f t="shared" si="53"/>
        <v>1.4967259120673537</v>
      </c>
      <c r="G66" s="43"/>
      <c r="H66" s="24"/>
      <c r="I66" s="25" t="s">
        <v>33</v>
      </c>
      <c r="J66" s="26">
        <v>56.76</v>
      </c>
      <c r="K66" s="39">
        <f t="shared" si="54"/>
        <v>7.0521861777139705E-2</v>
      </c>
      <c r="L66" s="39">
        <f t="shared" si="55"/>
        <v>7.0521861777139705E-2</v>
      </c>
      <c r="M66" s="39">
        <f t="shared" si="56"/>
        <v>0.81705150976909557</v>
      </c>
      <c r="N66" s="28"/>
      <c r="O66" s="24"/>
      <c r="P66" s="25" t="s">
        <v>33</v>
      </c>
      <c r="Q66" s="26">
        <v>60.37</v>
      </c>
      <c r="R66" s="39">
        <f t="shared" si="57"/>
        <v>-0.14885874958651124</v>
      </c>
      <c r="S66" s="39">
        <f t="shared" si="58"/>
        <v>1.10534248869536</v>
      </c>
      <c r="T66" s="39">
        <f t="shared" si="59"/>
        <v>0.61666666666666536</v>
      </c>
    </row>
    <row r="67" spans="1:20" x14ac:dyDescent="0.2">
      <c r="A67" s="24"/>
      <c r="B67" s="25" t="s">
        <v>34</v>
      </c>
      <c r="C67" s="26">
        <v>54.44</v>
      </c>
      <c r="D67" s="39">
        <f>((C67/C66)-1)*100</f>
        <v>0.35023041474653294</v>
      </c>
      <c r="E67" s="39">
        <f>((C67/C$59)-1)*100</f>
        <v>2.4849397590361422</v>
      </c>
      <c r="F67" s="39">
        <f>((C67/C55)-1)*100</f>
        <v>1.5861168128382008</v>
      </c>
      <c r="G67" s="43"/>
      <c r="H67" s="24"/>
      <c r="I67" s="25" t="s">
        <v>34</v>
      </c>
      <c r="J67" s="26">
        <v>56.76</v>
      </c>
      <c r="K67" s="39">
        <f>((J67/J66)-1)*100</f>
        <v>0</v>
      </c>
      <c r="L67" s="39">
        <f>((J67/J$59)-1)*100</f>
        <v>7.0521861777139705E-2</v>
      </c>
      <c r="M67" s="39">
        <f>((J67/J55)-1)*100</f>
        <v>1.8116591928251102</v>
      </c>
      <c r="N67" s="28"/>
      <c r="O67" s="24"/>
      <c r="P67" s="25" t="s">
        <v>34</v>
      </c>
      <c r="Q67" s="26">
        <v>60.53</v>
      </c>
      <c r="R67" s="39">
        <f>((Q67/Q66)-1)*100</f>
        <v>0.26503230081167395</v>
      </c>
      <c r="S67" s="39">
        <f>((Q67/Q$59)-1)*100</f>
        <v>1.3733043041366688</v>
      </c>
      <c r="T67" s="39">
        <f>((Q67/Q55)-1)*100</f>
        <v>0.46473029045643877</v>
      </c>
    </row>
    <row r="68" spans="1:20" x14ac:dyDescent="0.2">
      <c r="A68" s="24"/>
      <c r="B68" s="25" t="s">
        <v>35</v>
      </c>
      <c r="C68" s="26">
        <v>54.55</v>
      </c>
      <c r="D68" s="39">
        <f t="shared" si="51"/>
        <v>0.20205731080087386</v>
      </c>
      <c r="E68" s="39">
        <f t="shared" si="52"/>
        <v>2.6920180722891596</v>
      </c>
      <c r="F68" s="39">
        <f t="shared" si="53"/>
        <v>2.3260176327142945</v>
      </c>
      <c r="G68" s="43"/>
      <c r="H68" s="24"/>
      <c r="I68" s="25" t="s">
        <v>35</v>
      </c>
      <c r="J68" s="26">
        <v>56.76</v>
      </c>
      <c r="K68" s="39">
        <f t="shared" si="54"/>
        <v>0</v>
      </c>
      <c r="L68" s="39">
        <f t="shared" si="55"/>
        <v>7.0521861777139705E-2</v>
      </c>
      <c r="M68" s="39">
        <f t="shared" si="56"/>
        <v>0.97847358121330164</v>
      </c>
      <c r="N68" s="28"/>
      <c r="O68" s="24"/>
      <c r="P68" s="25" t="s">
        <v>35</v>
      </c>
      <c r="Q68" s="26">
        <v>60.94</v>
      </c>
      <c r="R68" s="39">
        <f t="shared" si="57"/>
        <v>0.67735007434328587</v>
      </c>
      <c r="S68" s="39">
        <f t="shared" si="58"/>
        <v>2.059956456204981</v>
      </c>
      <c r="T68" s="39">
        <f t="shared" si="59"/>
        <v>0.62747688243063315</v>
      </c>
    </row>
    <row r="69" spans="1:20" x14ac:dyDescent="0.2">
      <c r="A69" s="24"/>
      <c r="B69" s="25" t="s">
        <v>36</v>
      </c>
      <c r="C69" s="26">
        <v>54.24</v>
      </c>
      <c r="D69" s="39">
        <f t="shared" si="51"/>
        <v>-0.56828597616864762</v>
      </c>
      <c r="E69" s="39">
        <f t="shared" si="52"/>
        <v>2.108433734939763</v>
      </c>
      <c r="F69" s="39">
        <f t="shared" si="53"/>
        <v>2.6689381033503823</v>
      </c>
      <c r="G69" s="43"/>
      <c r="H69" s="24"/>
      <c r="I69" s="25" t="s">
        <v>36</v>
      </c>
      <c r="J69" s="26">
        <v>57.34</v>
      </c>
      <c r="K69" s="39">
        <f t="shared" si="54"/>
        <v>1.0218463706835879</v>
      </c>
      <c r="L69" s="39">
        <f t="shared" si="55"/>
        <v>1.0930888575458431</v>
      </c>
      <c r="M69" s="39">
        <f t="shared" si="56"/>
        <v>1.7749378771743096</v>
      </c>
      <c r="N69" s="28"/>
      <c r="O69" s="24"/>
      <c r="P69" s="25" t="s">
        <v>36</v>
      </c>
      <c r="Q69" s="26">
        <v>61.02</v>
      </c>
      <c r="R69" s="39">
        <f t="shared" si="57"/>
        <v>0.13127666557271045</v>
      </c>
      <c r="S69" s="39">
        <f t="shared" si="58"/>
        <v>2.1939373639256354</v>
      </c>
      <c r="T69" s="39">
        <f t="shared" si="59"/>
        <v>1.194029850746281</v>
      </c>
    </row>
    <row r="70" spans="1:20" x14ac:dyDescent="0.2">
      <c r="A70" s="24"/>
      <c r="B70" s="25" t="s">
        <v>4</v>
      </c>
      <c r="C70" s="26">
        <v>54.19</v>
      </c>
      <c r="D70" s="39">
        <f t="shared" si="51"/>
        <v>-9.2182890855463384E-2</v>
      </c>
      <c r="E70" s="39">
        <f t="shared" si="52"/>
        <v>2.0143072289156683</v>
      </c>
      <c r="F70" s="39">
        <f t="shared" si="53"/>
        <v>2.1296645307199213</v>
      </c>
      <c r="G70" s="43"/>
      <c r="H70" s="24"/>
      <c r="I70" s="25" t="s">
        <v>4</v>
      </c>
      <c r="J70" s="26">
        <v>57.68</v>
      </c>
      <c r="K70" s="39">
        <f t="shared" si="54"/>
        <v>0.59295430763863788</v>
      </c>
      <c r="L70" s="39">
        <f t="shared" si="55"/>
        <v>1.6925246826516194</v>
      </c>
      <c r="M70" s="39">
        <f t="shared" si="56"/>
        <v>1.7104567095750367</v>
      </c>
      <c r="N70" s="28"/>
      <c r="O70" s="24"/>
      <c r="P70" s="25" t="s">
        <v>4</v>
      </c>
      <c r="Q70" s="26">
        <v>61.15</v>
      </c>
      <c r="R70" s="39">
        <f t="shared" si="57"/>
        <v>0.21304490331037762</v>
      </c>
      <c r="S70" s="39">
        <f t="shared" si="58"/>
        <v>2.4116563389716905</v>
      </c>
      <c r="T70" s="39">
        <f t="shared" si="59"/>
        <v>1.8487674883411076</v>
      </c>
    </row>
    <row r="71" spans="1:20" x14ac:dyDescent="0.2">
      <c r="A71" s="44"/>
      <c r="B71" s="29" t="s">
        <v>3</v>
      </c>
      <c r="C71" s="26">
        <v>54.05</v>
      </c>
      <c r="D71" s="39">
        <f t="shared" si="51"/>
        <v>-0.25835024912345128</v>
      </c>
      <c r="E71" s="39">
        <f t="shared" si="52"/>
        <v>1.7507530120481896</v>
      </c>
      <c r="F71" s="39">
        <f t="shared" si="53"/>
        <v>1.7507530120481896</v>
      </c>
      <c r="G71" s="43"/>
      <c r="H71" s="44"/>
      <c r="I71" s="29" t="s">
        <v>3</v>
      </c>
      <c r="J71" s="26">
        <v>57.69</v>
      </c>
      <c r="K71" s="39">
        <f>((J71/J70)-1)*100</f>
        <v>1.733703190014424E-2</v>
      </c>
      <c r="L71" s="39">
        <f>((J71/J$59)-1)*100</f>
        <v>1.7101551480959154</v>
      </c>
      <c r="M71" s="39">
        <f>((J71/J59)-1)*100</f>
        <v>1.7101551480959154</v>
      </c>
      <c r="N71" s="28"/>
      <c r="O71" s="44"/>
      <c r="P71" s="29" t="s">
        <v>3</v>
      </c>
      <c r="Q71" s="26">
        <v>60.85</v>
      </c>
      <c r="R71" s="39">
        <f>((Q71/Q70)-1)*100</f>
        <v>-0.49059689288634134</v>
      </c>
      <c r="S71" s="39">
        <f>((Q71/Q$59)-1)*100</f>
        <v>1.9092279350192642</v>
      </c>
      <c r="T71" s="39">
        <f>((Q71/Q59)-1)*100</f>
        <v>1.9092279350192642</v>
      </c>
    </row>
    <row r="72" spans="1:20" x14ac:dyDescent="0.2">
      <c r="A72" s="33">
        <v>2019</v>
      </c>
      <c r="B72" s="40" t="s">
        <v>27</v>
      </c>
      <c r="C72" s="41">
        <v>54.4</v>
      </c>
      <c r="D72" s="42">
        <f>((C72/C71)-1)*100</f>
        <v>0.64754856614246403</v>
      </c>
      <c r="E72" s="42">
        <f>((C72/C$71)-1)*100</f>
        <v>0.64754856614246403</v>
      </c>
      <c r="F72" s="42">
        <f>((C72/C60)-1)*100</f>
        <v>1.739293061529823</v>
      </c>
      <c r="G72" s="43"/>
      <c r="H72" s="33">
        <v>2019</v>
      </c>
      <c r="I72" s="40" t="s">
        <v>27</v>
      </c>
      <c r="J72" s="41">
        <v>57.69</v>
      </c>
      <c r="K72" s="42">
        <f>((J72/J71)-1)*100</f>
        <v>0</v>
      </c>
      <c r="L72" s="42">
        <f>((J72/J$71)-1)*100</f>
        <v>0</v>
      </c>
      <c r="M72" s="42">
        <f>((J72/J60)-1)*100</f>
        <v>0.71578212290501764</v>
      </c>
      <c r="N72" s="28"/>
      <c r="O72" s="33">
        <v>2019</v>
      </c>
      <c r="P72" s="40" t="s">
        <v>27</v>
      </c>
      <c r="Q72" s="41">
        <v>61.75</v>
      </c>
      <c r="R72" s="42">
        <f>((Q72/Q71)-1)*100</f>
        <v>1.4790468364831444</v>
      </c>
      <c r="S72" s="42">
        <f>((Q72/Q$71)-1)*100</f>
        <v>1.4790468364831444</v>
      </c>
      <c r="T72" s="42">
        <f>((Q72/Q60)-1)*100</f>
        <v>2.7112441783100572</v>
      </c>
    </row>
    <row r="73" spans="1:20" x14ac:dyDescent="0.2">
      <c r="A73" s="24"/>
      <c r="B73" s="25" t="s">
        <v>28</v>
      </c>
      <c r="C73" s="26">
        <v>54.59</v>
      </c>
      <c r="D73" s="39">
        <f t="shared" ref="D73:D76" si="60">((C73/C72)-1)*100</f>
        <v>0.34926470588236835</v>
      </c>
      <c r="E73" s="39">
        <f>((C73/C$71)-1)*100</f>
        <v>0.99907493061981434</v>
      </c>
      <c r="F73" s="39">
        <f t="shared" ref="F73:F76" si="61">((C73/C61)-1)*100</f>
        <v>1.6384285980264535</v>
      </c>
      <c r="G73" s="43"/>
      <c r="H73" s="24"/>
      <c r="I73" s="25" t="s">
        <v>28</v>
      </c>
      <c r="J73" s="26">
        <v>57.73</v>
      </c>
      <c r="K73" s="39">
        <f t="shared" ref="K73:K76" si="62">((J73/J72)-1)*100</f>
        <v>6.9336106777595496E-2</v>
      </c>
      <c r="L73" s="39">
        <f>((J73/J$71)-1)*100</f>
        <v>6.9336106777595496E-2</v>
      </c>
      <c r="M73" s="39">
        <f t="shared" ref="M73:M76" si="63">((J73/J61)-1)*100</f>
        <v>2.0325203252032464</v>
      </c>
      <c r="N73" s="28"/>
      <c r="O73" s="24"/>
      <c r="P73" s="25" t="s">
        <v>28</v>
      </c>
      <c r="Q73" s="26">
        <v>61.8</v>
      </c>
      <c r="R73" s="39">
        <f t="shared" ref="R73:R76" si="64">((Q73/Q72)-1)*100</f>
        <v>8.0971659919026884E-2</v>
      </c>
      <c r="S73" s="39">
        <f>((Q73/Q$71)-1)*100</f>
        <v>1.5612161051766549</v>
      </c>
      <c r="T73" s="39">
        <f t="shared" ref="T73:T76" si="65">((Q73/Q61)-1)*100</f>
        <v>2.8799733644081948</v>
      </c>
    </row>
    <row r="74" spans="1:20" x14ac:dyDescent="0.2">
      <c r="A74" s="24"/>
      <c r="B74" s="25" t="s">
        <v>29</v>
      </c>
      <c r="C74" s="26">
        <v>54.69</v>
      </c>
      <c r="D74" s="39">
        <f t="shared" si="60"/>
        <v>0.18318373328447546</v>
      </c>
      <c r="E74" s="39">
        <f t="shared" ref="E74:E83" si="66">((C74/C$71)-1)*100</f>
        <v>1.1840888066604993</v>
      </c>
      <c r="F74" s="39">
        <f t="shared" si="61"/>
        <v>1.8056589724497307</v>
      </c>
      <c r="G74" s="43"/>
      <c r="H74" s="24"/>
      <c r="I74" s="25" t="s">
        <v>29</v>
      </c>
      <c r="J74" s="26">
        <v>57.76</v>
      </c>
      <c r="K74" s="39">
        <f t="shared" si="62"/>
        <v>5.1966048848095525E-2</v>
      </c>
      <c r="L74" s="39">
        <f t="shared" ref="L74:L83" si="67">((J74/J$71)-1)*100</f>
        <v>0.12133818686079767</v>
      </c>
      <c r="M74" s="39">
        <f t="shared" si="63"/>
        <v>2.0494699646643078</v>
      </c>
      <c r="N74" s="28"/>
      <c r="O74" s="24"/>
      <c r="P74" s="25" t="s">
        <v>29</v>
      </c>
      <c r="Q74" s="26">
        <v>61.8</v>
      </c>
      <c r="R74" s="39">
        <f t="shared" si="64"/>
        <v>0</v>
      </c>
      <c r="S74" s="39">
        <f t="shared" ref="S74:S83" si="68">((Q74/Q$71)-1)*100</f>
        <v>1.5612161051766549</v>
      </c>
      <c r="T74" s="39">
        <f t="shared" si="65"/>
        <v>2.4535809018567667</v>
      </c>
    </row>
    <row r="75" spans="1:20" hidden="1" x14ac:dyDescent="0.2">
      <c r="A75" s="24"/>
      <c r="B75" s="25" t="s">
        <v>30</v>
      </c>
      <c r="C75" s="26"/>
      <c r="D75" s="39">
        <f t="shared" si="60"/>
        <v>-100</v>
      </c>
      <c r="E75" s="39">
        <f t="shared" si="66"/>
        <v>-100</v>
      </c>
      <c r="F75" s="39">
        <f t="shared" si="61"/>
        <v>-100</v>
      </c>
      <c r="G75" s="43"/>
      <c r="H75" s="24"/>
      <c r="I75" s="25" t="s">
        <v>30</v>
      </c>
      <c r="J75" s="26"/>
      <c r="K75" s="39">
        <f t="shared" si="62"/>
        <v>-100</v>
      </c>
      <c r="L75" s="39">
        <f t="shared" si="67"/>
        <v>-100</v>
      </c>
      <c r="M75" s="39">
        <f t="shared" si="63"/>
        <v>-100</v>
      </c>
      <c r="N75" s="28"/>
      <c r="O75" s="24"/>
      <c r="P75" s="25" t="s">
        <v>30</v>
      </c>
      <c r="Q75" s="26"/>
      <c r="R75" s="39">
        <f t="shared" si="64"/>
        <v>-100</v>
      </c>
      <c r="S75" s="39">
        <f t="shared" si="68"/>
        <v>-100</v>
      </c>
      <c r="T75" s="39">
        <f t="shared" si="65"/>
        <v>-100</v>
      </c>
    </row>
    <row r="76" spans="1:20" hidden="1" x14ac:dyDescent="0.2">
      <c r="A76" s="24"/>
      <c r="B76" s="25" t="s">
        <v>31</v>
      </c>
      <c r="C76" s="26"/>
      <c r="D76" s="39" t="e">
        <f t="shared" si="60"/>
        <v>#DIV/0!</v>
      </c>
      <c r="E76" s="39">
        <f t="shared" si="66"/>
        <v>-100</v>
      </c>
      <c r="F76" s="39">
        <f t="shared" si="61"/>
        <v>-100</v>
      </c>
      <c r="G76" s="43"/>
      <c r="H76" s="24"/>
      <c r="I76" s="25" t="s">
        <v>31</v>
      </c>
      <c r="J76" s="26"/>
      <c r="K76" s="39" t="e">
        <f t="shared" si="62"/>
        <v>#DIV/0!</v>
      </c>
      <c r="L76" s="39">
        <f t="shared" si="67"/>
        <v>-100</v>
      </c>
      <c r="M76" s="39">
        <f t="shared" si="63"/>
        <v>-100</v>
      </c>
      <c r="N76" s="28"/>
      <c r="O76" s="24"/>
      <c r="P76" s="25" t="s">
        <v>31</v>
      </c>
      <c r="Q76" s="26"/>
      <c r="R76" s="39" t="e">
        <f t="shared" si="64"/>
        <v>#DIV/0!</v>
      </c>
      <c r="S76" s="39">
        <f t="shared" si="68"/>
        <v>-100</v>
      </c>
      <c r="T76" s="39">
        <f t="shared" si="65"/>
        <v>-100</v>
      </c>
    </row>
    <row r="77" spans="1:20" hidden="1" x14ac:dyDescent="0.2">
      <c r="A77" s="24"/>
      <c r="B77" s="25" t="s">
        <v>32</v>
      </c>
      <c r="C77" s="26"/>
      <c r="D77" s="39" t="e">
        <f>((C77/C76)-1)*100</f>
        <v>#DIV/0!</v>
      </c>
      <c r="E77" s="39">
        <f t="shared" si="66"/>
        <v>-100</v>
      </c>
      <c r="F77" s="39">
        <f>((C77/C65)-1)*100</f>
        <v>-100</v>
      </c>
      <c r="G77" s="43"/>
      <c r="H77" s="24"/>
      <c r="I77" s="25" t="s">
        <v>32</v>
      </c>
      <c r="J77" s="26"/>
      <c r="K77" s="39" t="e">
        <f>((J77/J76)-1)*100</f>
        <v>#DIV/0!</v>
      </c>
      <c r="L77" s="39">
        <f t="shared" si="67"/>
        <v>-100</v>
      </c>
      <c r="M77" s="39">
        <f>((J77/J65)-1)*100</f>
        <v>-100</v>
      </c>
      <c r="N77" s="28"/>
      <c r="O77" s="24"/>
      <c r="P77" s="25" t="s">
        <v>32</v>
      </c>
      <c r="Q77" s="26"/>
      <c r="R77" s="39" t="e">
        <f>((Q77/Q76)-1)*100</f>
        <v>#DIV/0!</v>
      </c>
      <c r="S77" s="39">
        <f t="shared" si="68"/>
        <v>-100</v>
      </c>
      <c r="T77" s="39">
        <f>((Q77/Q65)-1)*100</f>
        <v>-100</v>
      </c>
    </row>
    <row r="78" spans="1:20" hidden="1" x14ac:dyDescent="0.2">
      <c r="A78" s="24"/>
      <c r="B78" s="25" t="s">
        <v>33</v>
      </c>
      <c r="C78" s="26"/>
      <c r="D78" s="39" t="e">
        <f t="shared" ref="D78" si="69">((C78/C77)-1)*100</f>
        <v>#DIV/0!</v>
      </c>
      <c r="E78" s="39">
        <f t="shared" si="66"/>
        <v>-100</v>
      </c>
      <c r="F78" s="39">
        <f t="shared" ref="F78" si="70">((C78/C66)-1)*100</f>
        <v>-100</v>
      </c>
      <c r="G78" s="43"/>
      <c r="H78" s="24"/>
      <c r="I78" s="25" t="s">
        <v>33</v>
      </c>
      <c r="J78" s="26"/>
      <c r="K78" s="39" t="e">
        <f t="shared" ref="K78" si="71">((J78/J77)-1)*100</f>
        <v>#DIV/0!</v>
      </c>
      <c r="L78" s="39">
        <f t="shared" si="67"/>
        <v>-100</v>
      </c>
      <c r="M78" s="39">
        <f t="shared" ref="M78" si="72">((J78/J66)-1)*100</f>
        <v>-100</v>
      </c>
      <c r="N78" s="28"/>
      <c r="O78" s="24"/>
      <c r="P78" s="25" t="s">
        <v>33</v>
      </c>
      <c r="Q78" s="26"/>
      <c r="R78" s="39" t="e">
        <f t="shared" ref="R78" si="73">((Q78/Q77)-1)*100</f>
        <v>#DIV/0!</v>
      </c>
      <c r="S78" s="39">
        <f t="shared" si="68"/>
        <v>-100</v>
      </c>
      <c r="T78" s="39">
        <f t="shared" ref="T78" si="74">((Q78/Q66)-1)*100</f>
        <v>-100</v>
      </c>
    </row>
    <row r="79" spans="1:20" hidden="1" x14ac:dyDescent="0.2">
      <c r="A79" s="24"/>
      <c r="B79" s="25" t="s">
        <v>34</v>
      </c>
      <c r="C79" s="26"/>
      <c r="D79" s="39" t="e">
        <f>((C79/C78)-1)*100</f>
        <v>#DIV/0!</v>
      </c>
      <c r="E79" s="39">
        <f t="shared" si="66"/>
        <v>-100</v>
      </c>
      <c r="F79" s="39">
        <f>((C79/C67)-1)*100</f>
        <v>-100</v>
      </c>
      <c r="G79" s="43"/>
      <c r="H79" s="24"/>
      <c r="I79" s="25" t="s">
        <v>34</v>
      </c>
      <c r="J79" s="26"/>
      <c r="K79" s="39" t="e">
        <f>((J79/J78)-1)*100</f>
        <v>#DIV/0!</v>
      </c>
      <c r="L79" s="39">
        <f t="shared" si="67"/>
        <v>-100</v>
      </c>
      <c r="M79" s="39">
        <f>((J79/J67)-1)*100</f>
        <v>-100</v>
      </c>
      <c r="N79" s="28"/>
      <c r="O79" s="24"/>
      <c r="P79" s="25" t="s">
        <v>34</v>
      </c>
      <c r="Q79" s="26"/>
      <c r="R79" s="39" t="e">
        <f>((Q79/Q78)-1)*100</f>
        <v>#DIV/0!</v>
      </c>
      <c r="S79" s="39">
        <f t="shared" si="68"/>
        <v>-100</v>
      </c>
      <c r="T79" s="39">
        <f>((Q79/Q67)-1)*100</f>
        <v>-100</v>
      </c>
    </row>
    <row r="80" spans="1:20" hidden="1" x14ac:dyDescent="0.2">
      <c r="A80" s="24"/>
      <c r="B80" s="25" t="s">
        <v>35</v>
      </c>
      <c r="C80" s="26"/>
      <c r="D80" s="39" t="e">
        <f t="shared" ref="D80:D83" si="75">((C80/C79)-1)*100</f>
        <v>#DIV/0!</v>
      </c>
      <c r="E80" s="39">
        <f t="shared" si="66"/>
        <v>-100</v>
      </c>
      <c r="F80" s="39">
        <f t="shared" ref="F80:F83" si="76">((C80/C68)-1)*100</f>
        <v>-100</v>
      </c>
      <c r="G80" s="43"/>
      <c r="H80" s="24"/>
      <c r="I80" s="25" t="s">
        <v>35</v>
      </c>
      <c r="J80" s="26"/>
      <c r="K80" s="39" t="e">
        <f t="shared" ref="K80:K82" si="77">((J80/J79)-1)*100</f>
        <v>#DIV/0!</v>
      </c>
      <c r="L80" s="39">
        <f t="shared" si="67"/>
        <v>-100</v>
      </c>
      <c r="M80" s="39">
        <f t="shared" ref="M80:M82" si="78">((J80/J68)-1)*100</f>
        <v>-100</v>
      </c>
      <c r="N80" s="28"/>
      <c r="O80" s="24"/>
      <c r="P80" s="25" t="s">
        <v>35</v>
      </c>
      <c r="Q80" s="26"/>
      <c r="R80" s="39" t="e">
        <f t="shared" ref="R80:R82" si="79">((Q80/Q79)-1)*100</f>
        <v>#DIV/0!</v>
      </c>
      <c r="S80" s="39">
        <f t="shared" si="68"/>
        <v>-100</v>
      </c>
      <c r="T80" s="39">
        <f t="shared" ref="T80:T82" si="80">((Q80/Q68)-1)*100</f>
        <v>-100</v>
      </c>
    </row>
    <row r="81" spans="1:20" hidden="1" x14ac:dyDescent="0.2">
      <c r="A81" s="24"/>
      <c r="B81" s="25" t="s">
        <v>36</v>
      </c>
      <c r="C81" s="26"/>
      <c r="D81" s="39" t="e">
        <f t="shared" si="75"/>
        <v>#DIV/0!</v>
      </c>
      <c r="E81" s="39">
        <f t="shared" si="66"/>
        <v>-100</v>
      </c>
      <c r="F81" s="39">
        <f t="shared" si="76"/>
        <v>-100</v>
      </c>
      <c r="G81" s="43"/>
      <c r="H81" s="24"/>
      <c r="I81" s="25" t="s">
        <v>36</v>
      </c>
      <c r="J81" s="26"/>
      <c r="K81" s="39" t="e">
        <f t="shared" si="77"/>
        <v>#DIV/0!</v>
      </c>
      <c r="L81" s="39">
        <f t="shared" si="67"/>
        <v>-100</v>
      </c>
      <c r="M81" s="39">
        <f t="shared" si="78"/>
        <v>-100</v>
      </c>
      <c r="N81" s="28"/>
      <c r="O81" s="24"/>
      <c r="P81" s="25" t="s">
        <v>36</v>
      </c>
      <c r="Q81" s="26"/>
      <c r="R81" s="39" t="e">
        <f t="shared" si="79"/>
        <v>#DIV/0!</v>
      </c>
      <c r="S81" s="39">
        <f t="shared" si="68"/>
        <v>-100</v>
      </c>
      <c r="T81" s="39">
        <f t="shared" si="80"/>
        <v>-100</v>
      </c>
    </row>
    <row r="82" spans="1:20" hidden="1" x14ac:dyDescent="0.2">
      <c r="A82" s="24"/>
      <c r="B82" s="25" t="s">
        <v>4</v>
      </c>
      <c r="C82" s="26"/>
      <c r="D82" s="39" t="e">
        <f t="shared" si="75"/>
        <v>#DIV/0!</v>
      </c>
      <c r="E82" s="39">
        <f t="shared" si="66"/>
        <v>-100</v>
      </c>
      <c r="F82" s="39">
        <f t="shared" si="76"/>
        <v>-100</v>
      </c>
      <c r="G82" s="43"/>
      <c r="H82" s="24"/>
      <c r="I82" s="25" t="s">
        <v>4</v>
      </c>
      <c r="J82" s="26"/>
      <c r="K82" s="39" t="e">
        <f t="shared" si="77"/>
        <v>#DIV/0!</v>
      </c>
      <c r="L82" s="39">
        <f t="shared" si="67"/>
        <v>-100</v>
      </c>
      <c r="M82" s="39">
        <f t="shared" si="78"/>
        <v>-100</v>
      </c>
      <c r="N82" s="28"/>
      <c r="O82" s="24"/>
      <c r="P82" s="25" t="s">
        <v>4</v>
      </c>
      <c r="Q82" s="26"/>
      <c r="R82" s="39" t="e">
        <f t="shared" si="79"/>
        <v>#DIV/0!</v>
      </c>
      <c r="S82" s="39">
        <f t="shared" si="68"/>
        <v>-100</v>
      </c>
      <c r="T82" s="39">
        <f t="shared" si="80"/>
        <v>-100</v>
      </c>
    </row>
    <row r="83" spans="1:20" hidden="1" x14ac:dyDescent="0.2">
      <c r="A83" s="44"/>
      <c r="B83" s="29" t="s">
        <v>3</v>
      </c>
      <c r="C83" s="26"/>
      <c r="D83" s="39" t="e">
        <f t="shared" si="75"/>
        <v>#DIV/0!</v>
      </c>
      <c r="E83" s="39">
        <f t="shared" si="66"/>
        <v>-100</v>
      </c>
      <c r="F83" s="39">
        <f t="shared" si="76"/>
        <v>-100</v>
      </c>
      <c r="G83" s="43"/>
      <c r="H83" s="44"/>
      <c r="I83" s="29" t="s">
        <v>3</v>
      </c>
      <c r="J83" s="26"/>
      <c r="K83" s="39" t="e">
        <f>((J83/J82)-1)*100</f>
        <v>#DIV/0!</v>
      </c>
      <c r="L83" s="39">
        <f t="shared" si="67"/>
        <v>-100</v>
      </c>
      <c r="M83" s="39">
        <f>((J83/J71)-1)*100</f>
        <v>-100</v>
      </c>
      <c r="N83" s="28"/>
      <c r="O83" s="44"/>
      <c r="P83" s="29" t="s">
        <v>3</v>
      </c>
      <c r="Q83" s="26"/>
      <c r="R83" s="39" t="e">
        <f>((Q83/Q82)-1)*100</f>
        <v>#DIV/0!</v>
      </c>
      <c r="S83" s="39">
        <f t="shared" si="68"/>
        <v>-100</v>
      </c>
      <c r="T83" s="39">
        <f>((Q83/Q71)-1)*100</f>
        <v>-100</v>
      </c>
    </row>
    <row r="84" spans="1:20" x14ac:dyDescent="0.2">
      <c r="A84" s="12"/>
      <c r="B84" s="2"/>
      <c r="C84" s="3"/>
      <c r="D84" s="4"/>
      <c r="E84" s="4"/>
      <c r="F84" s="3"/>
      <c r="G84" s="1"/>
      <c r="H84" s="15"/>
      <c r="I84" s="2"/>
      <c r="J84" s="3"/>
      <c r="K84" s="4"/>
      <c r="L84" s="4"/>
      <c r="M84" s="5"/>
      <c r="N84" s="1"/>
      <c r="O84" s="15"/>
      <c r="P84" s="2"/>
      <c r="Q84" s="3"/>
      <c r="R84" s="4"/>
      <c r="S84" s="4"/>
      <c r="T84" s="5"/>
    </row>
    <row r="85" spans="1:20" x14ac:dyDescent="0.2">
      <c r="A85" s="48" t="s">
        <v>9</v>
      </c>
      <c r="B85" s="48"/>
      <c r="C85" s="48"/>
      <c r="D85" s="48"/>
      <c r="E85" s="48"/>
      <c r="F85" s="48"/>
      <c r="G85" s="9"/>
      <c r="H85" s="48" t="s">
        <v>10</v>
      </c>
      <c r="I85" s="48"/>
      <c r="J85" s="48"/>
      <c r="K85" s="48"/>
      <c r="L85" s="48"/>
      <c r="M85" s="48"/>
      <c r="N85" s="9"/>
      <c r="O85" s="48" t="s">
        <v>11</v>
      </c>
      <c r="P85" s="48"/>
      <c r="Q85" s="48"/>
      <c r="R85" s="48"/>
      <c r="S85" s="48"/>
      <c r="T85" s="48"/>
    </row>
    <row r="86" spans="1:20" x14ac:dyDescent="0.2">
      <c r="A86" s="16" t="s">
        <v>0</v>
      </c>
      <c r="B86" s="17"/>
      <c r="C86" s="46" t="s">
        <v>18</v>
      </c>
      <c r="D86" s="46" t="s">
        <v>19</v>
      </c>
      <c r="E86" s="46"/>
      <c r="F86" s="47"/>
      <c r="G86" s="11"/>
      <c r="H86" s="16" t="s">
        <v>0</v>
      </c>
      <c r="I86" s="17"/>
      <c r="J86" s="46" t="s">
        <v>18</v>
      </c>
      <c r="K86" s="46" t="s">
        <v>19</v>
      </c>
      <c r="L86" s="46"/>
      <c r="M86" s="47"/>
      <c r="N86" s="11"/>
      <c r="O86" s="16" t="s">
        <v>0</v>
      </c>
      <c r="P86" s="17"/>
      <c r="Q86" s="46" t="s">
        <v>18</v>
      </c>
      <c r="R86" s="46" t="s">
        <v>19</v>
      </c>
      <c r="S86" s="46"/>
      <c r="T86" s="47"/>
    </row>
    <row r="87" spans="1:20" x14ac:dyDescent="0.2">
      <c r="A87" s="20" t="s">
        <v>1</v>
      </c>
      <c r="B87" s="21"/>
      <c r="C87" s="46"/>
      <c r="D87" s="46" t="s">
        <v>20</v>
      </c>
      <c r="E87" s="46" t="s">
        <v>21</v>
      </c>
      <c r="F87" s="47"/>
      <c r="G87" s="11"/>
      <c r="H87" s="20" t="s">
        <v>1</v>
      </c>
      <c r="I87" s="21"/>
      <c r="J87" s="46"/>
      <c r="K87" s="46" t="s">
        <v>20</v>
      </c>
      <c r="L87" s="46" t="s">
        <v>21</v>
      </c>
      <c r="M87" s="47"/>
      <c r="N87" s="11"/>
      <c r="O87" s="20" t="s">
        <v>1</v>
      </c>
      <c r="P87" s="21"/>
      <c r="Q87" s="46"/>
      <c r="R87" s="46" t="s">
        <v>20</v>
      </c>
      <c r="S87" s="46" t="s">
        <v>21</v>
      </c>
      <c r="T87" s="47"/>
    </row>
    <row r="88" spans="1:20" x14ac:dyDescent="0.2">
      <c r="A88" s="22" t="s">
        <v>2</v>
      </c>
      <c r="B88" s="23"/>
      <c r="C88" s="46"/>
      <c r="D88" s="46"/>
      <c r="E88" s="18" t="s">
        <v>22</v>
      </c>
      <c r="F88" s="19" t="s">
        <v>23</v>
      </c>
      <c r="G88" s="11"/>
      <c r="H88" s="22" t="s">
        <v>2</v>
      </c>
      <c r="I88" s="23"/>
      <c r="J88" s="46"/>
      <c r="K88" s="46"/>
      <c r="L88" s="18" t="s">
        <v>22</v>
      </c>
      <c r="M88" s="19" t="s">
        <v>23</v>
      </c>
      <c r="N88" s="11"/>
      <c r="O88" s="22" t="s">
        <v>2</v>
      </c>
      <c r="P88" s="23"/>
      <c r="Q88" s="46"/>
      <c r="R88" s="46"/>
      <c r="S88" s="18" t="s">
        <v>22</v>
      </c>
      <c r="T88" s="19" t="s">
        <v>23</v>
      </c>
    </row>
    <row r="89" spans="1:20" x14ac:dyDescent="0.2">
      <c r="A89" s="33">
        <v>2013</v>
      </c>
      <c r="B89" s="25" t="s">
        <v>4</v>
      </c>
      <c r="C89" s="26">
        <v>38.03</v>
      </c>
      <c r="D89" s="39" t="s">
        <v>5</v>
      </c>
      <c r="E89" s="27" t="s">
        <v>5</v>
      </c>
      <c r="F89" s="27" t="s">
        <v>5</v>
      </c>
      <c r="G89" s="28"/>
      <c r="H89" s="24"/>
      <c r="I89" s="25" t="s">
        <v>4</v>
      </c>
      <c r="J89" s="26">
        <v>35.19</v>
      </c>
      <c r="K89" s="39" t="s">
        <v>5</v>
      </c>
      <c r="L89" s="27" t="s">
        <v>5</v>
      </c>
      <c r="M89" s="27" t="s">
        <v>5</v>
      </c>
      <c r="N89" s="28"/>
      <c r="O89" s="24"/>
      <c r="P89" s="25" t="s">
        <v>4</v>
      </c>
      <c r="Q89" s="26">
        <v>48.92</v>
      </c>
      <c r="R89" s="39" t="s">
        <v>5</v>
      </c>
      <c r="S89" s="27" t="s">
        <v>5</v>
      </c>
      <c r="T89" s="27" t="s">
        <v>5</v>
      </c>
    </row>
    <row r="90" spans="1:20" x14ac:dyDescent="0.2">
      <c r="A90" s="24"/>
      <c r="B90" s="29" t="s">
        <v>3</v>
      </c>
      <c r="C90" s="30">
        <v>38.03</v>
      </c>
      <c r="D90" s="39">
        <f t="shared" ref="D90:D95" si="81">((C90/C89)-1)*100</f>
        <v>0</v>
      </c>
      <c r="E90" s="31" t="s">
        <v>5</v>
      </c>
      <c r="F90" s="31" t="s">
        <v>5</v>
      </c>
      <c r="G90" s="32"/>
      <c r="H90" s="24"/>
      <c r="I90" s="29" t="s">
        <v>3</v>
      </c>
      <c r="J90" s="30">
        <v>35.17</v>
      </c>
      <c r="K90" s="39">
        <f t="shared" ref="K90:K95" si="82">((J90/J89)-1)*100</f>
        <v>-5.6834327934063289E-2</v>
      </c>
      <c r="L90" s="31" t="s">
        <v>5</v>
      </c>
      <c r="M90" s="31" t="s">
        <v>5</v>
      </c>
      <c r="N90" s="28"/>
      <c r="O90" s="24"/>
      <c r="P90" s="29" t="s">
        <v>3</v>
      </c>
      <c r="Q90" s="30">
        <v>49.55</v>
      </c>
      <c r="R90" s="39">
        <f t="shared" ref="R90:R95" si="83">((Q90/Q89)-1)*100</f>
        <v>1.2878168438266391</v>
      </c>
      <c r="S90" s="31" t="s">
        <v>5</v>
      </c>
      <c r="T90" s="31" t="s">
        <v>5</v>
      </c>
    </row>
    <row r="91" spans="1:20" x14ac:dyDescent="0.2">
      <c r="A91" s="33">
        <v>2014</v>
      </c>
      <c r="B91" s="40" t="s">
        <v>27</v>
      </c>
      <c r="C91" s="41">
        <v>38.03</v>
      </c>
      <c r="D91" s="42">
        <f t="shared" si="81"/>
        <v>0</v>
      </c>
      <c r="E91" s="42">
        <f>((C91/C$90)-1)*100</f>
        <v>0</v>
      </c>
      <c r="F91" s="42" t="s">
        <v>5</v>
      </c>
      <c r="G91" s="28"/>
      <c r="H91" s="33">
        <f>A91</f>
        <v>2014</v>
      </c>
      <c r="I91" s="40" t="s">
        <v>27</v>
      </c>
      <c r="J91" s="41">
        <v>35.92</v>
      </c>
      <c r="K91" s="42">
        <f t="shared" si="82"/>
        <v>2.1324992891669003</v>
      </c>
      <c r="L91" s="42">
        <f>((J91/J$90)-1)*100</f>
        <v>2.1324992891669003</v>
      </c>
      <c r="M91" s="42" t="s">
        <v>5</v>
      </c>
      <c r="N91" s="28"/>
      <c r="O91" s="33">
        <f>A91</f>
        <v>2014</v>
      </c>
      <c r="P91" s="40" t="s">
        <v>27</v>
      </c>
      <c r="Q91" s="41">
        <v>49.38</v>
      </c>
      <c r="R91" s="42">
        <f t="shared" si="83"/>
        <v>-0.34308779011098522</v>
      </c>
      <c r="S91" s="42">
        <f>((Q91/Q$90)-1)*100</f>
        <v>-0.34308779011098522</v>
      </c>
      <c r="T91" s="42" t="s">
        <v>5</v>
      </c>
    </row>
    <row r="92" spans="1:20" x14ac:dyDescent="0.2">
      <c r="A92" s="24"/>
      <c r="B92" s="25" t="s">
        <v>28</v>
      </c>
      <c r="C92" s="26">
        <v>38.03</v>
      </c>
      <c r="D92" s="39">
        <f t="shared" si="81"/>
        <v>0</v>
      </c>
      <c r="E92" s="39">
        <f>((C92/C$90)-1)*100</f>
        <v>0</v>
      </c>
      <c r="F92" s="39" t="s">
        <v>5</v>
      </c>
      <c r="G92" s="28"/>
      <c r="H92" s="24"/>
      <c r="I92" s="25" t="s">
        <v>28</v>
      </c>
      <c r="J92" s="26">
        <v>36.01</v>
      </c>
      <c r="K92" s="39">
        <f t="shared" si="82"/>
        <v>0.25055679287304677</v>
      </c>
      <c r="L92" s="39">
        <f t="shared" ref="L92:L102" si="84">((J92/J$90)-1)*100</f>
        <v>2.3883992038669311</v>
      </c>
      <c r="M92" s="39" t="s">
        <v>5</v>
      </c>
      <c r="N92" s="28"/>
      <c r="O92" s="24"/>
      <c r="P92" s="25" t="s">
        <v>28</v>
      </c>
      <c r="Q92" s="26">
        <v>49.54</v>
      </c>
      <c r="R92" s="39">
        <f t="shared" si="83"/>
        <v>0.3240178209801492</v>
      </c>
      <c r="S92" s="39">
        <f>((Q92/Q$90)-1)*100</f>
        <v>-2.0181634712412855E-2</v>
      </c>
      <c r="T92" s="39" t="s">
        <v>5</v>
      </c>
    </row>
    <row r="93" spans="1:20" x14ac:dyDescent="0.2">
      <c r="A93" s="24"/>
      <c r="B93" s="25" t="s">
        <v>29</v>
      </c>
      <c r="C93" s="26">
        <v>38.04</v>
      </c>
      <c r="D93" s="39">
        <f t="shared" si="81"/>
        <v>2.6295030239276151E-2</v>
      </c>
      <c r="E93" s="39">
        <f>((C93/C$90)-1)*100</f>
        <v>2.6295030239276151E-2</v>
      </c>
      <c r="F93" s="39" t="s">
        <v>5</v>
      </c>
      <c r="G93" s="28"/>
      <c r="H93" s="24"/>
      <c r="I93" s="25" t="s">
        <v>29</v>
      </c>
      <c r="J93" s="26">
        <v>36.549999999999997</v>
      </c>
      <c r="K93" s="39">
        <f t="shared" si="82"/>
        <v>1.4995834490419302</v>
      </c>
      <c r="L93" s="39">
        <f t="shared" si="84"/>
        <v>3.9237986920670931</v>
      </c>
      <c r="M93" s="39" t="s">
        <v>5</v>
      </c>
      <c r="N93" s="28"/>
      <c r="O93" s="24"/>
      <c r="P93" s="25" t="s">
        <v>29</v>
      </c>
      <c r="Q93" s="26">
        <v>50.14</v>
      </c>
      <c r="R93" s="39">
        <f t="shared" si="83"/>
        <v>1.2111425111021479</v>
      </c>
      <c r="S93" s="39">
        <f>((Q93/Q$90)-1)*100</f>
        <v>1.1907164480323029</v>
      </c>
      <c r="T93" s="39" t="s">
        <v>5</v>
      </c>
    </row>
    <row r="94" spans="1:20" x14ac:dyDescent="0.2">
      <c r="A94" s="24"/>
      <c r="B94" s="25" t="s">
        <v>30</v>
      </c>
      <c r="C94" s="26">
        <v>38.049999999999997</v>
      </c>
      <c r="D94" s="39">
        <f t="shared" si="81"/>
        <v>2.628811777076745E-2</v>
      </c>
      <c r="E94" s="39">
        <f t="shared" ref="E94:E102" si="85">((C94/C$90)-1)*100</f>
        <v>5.2590060478552303E-2</v>
      </c>
      <c r="F94" s="39" t="s">
        <v>5</v>
      </c>
      <c r="G94" s="28"/>
      <c r="H94" s="24"/>
      <c r="I94" s="25" t="s">
        <v>30</v>
      </c>
      <c r="J94" s="26">
        <v>36.549999999999997</v>
      </c>
      <c r="K94" s="39">
        <f t="shared" si="82"/>
        <v>0</v>
      </c>
      <c r="L94" s="39">
        <f t="shared" si="84"/>
        <v>3.9237986920670931</v>
      </c>
      <c r="M94" s="39" t="s">
        <v>5</v>
      </c>
      <c r="N94" s="28"/>
      <c r="O94" s="24"/>
      <c r="P94" s="25" t="s">
        <v>30</v>
      </c>
      <c r="Q94" s="26">
        <v>50.45</v>
      </c>
      <c r="R94" s="39">
        <f t="shared" si="83"/>
        <v>0.61826884722777642</v>
      </c>
      <c r="S94" s="39">
        <f>((Q94/Q$90)-1)*100</f>
        <v>1.8163471241170681</v>
      </c>
      <c r="T94" s="39" t="s">
        <v>5</v>
      </c>
    </row>
    <row r="95" spans="1:20" x14ac:dyDescent="0.2">
      <c r="A95" s="24"/>
      <c r="B95" s="25" t="s">
        <v>31</v>
      </c>
      <c r="C95" s="26">
        <v>38.049999999999997</v>
      </c>
      <c r="D95" s="39">
        <f t="shared" si="81"/>
        <v>0</v>
      </c>
      <c r="E95" s="39">
        <f t="shared" si="85"/>
        <v>5.2590060478552303E-2</v>
      </c>
      <c r="F95" s="39" t="s">
        <v>5</v>
      </c>
      <c r="G95" s="28"/>
      <c r="H95" s="24"/>
      <c r="I95" s="25" t="s">
        <v>31</v>
      </c>
      <c r="J95" s="26">
        <v>37.17</v>
      </c>
      <c r="K95" s="39">
        <f t="shared" si="82"/>
        <v>1.6963064295485664</v>
      </c>
      <c r="L95" s="39">
        <f t="shared" si="84"/>
        <v>5.6866647711117491</v>
      </c>
      <c r="M95" s="39" t="s">
        <v>5</v>
      </c>
      <c r="N95" s="28"/>
      <c r="O95" s="24"/>
      <c r="P95" s="25" t="s">
        <v>31</v>
      </c>
      <c r="Q95" s="26">
        <v>50.33</v>
      </c>
      <c r="R95" s="39">
        <f t="shared" si="83"/>
        <v>-0.23785926660060408</v>
      </c>
      <c r="S95" s="39">
        <f>((Q95/Q$90)-1)*100</f>
        <v>1.5741675075681139</v>
      </c>
      <c r="T95" s="39" t="s">
        <v>5</v>
      </c>
    </row>
    <row r="96" spans="1:20" x14ac:dyDescent="0.2">
      <c r="A96" s="24"/>
      <c r="B96" s="25" t="s">
        <v>32</v>
      </c>
      <c r="C96" s="26">
        <v>38.049999999999997</v>
      </c>
      <c r="D96" s="39">
        <f t="shared" ref="D96" si="86">((C96/C95)-1)*100</f>
        <v>0</v>
      </c>
      <c r="E96" s="39">
        <f t="shared" si="85"/>
        <v>5.2590060478552303E-2</v>
      </c>
      <c r="F96" s="39" t="s">
        <v>5</v>
      </c>
      <c r="G96" s="28"/>
      <c r="H96" s="24"/>
      <c r="I96" s="25" t="s">
        <v>32</v>
      </c>
      <c r="J96" s="26">
        <v>38.24</v>
      </c>
      <c r="K96" s="39">
        <f t="shared" ref="K96" si="87">((J96/J95)-1)*100</f>
        <v>2.8786655905300051</v>
      </c>
      <c r="L96" s="39">
        <f t="shared" si="84"/>
        <v>8.7290304236565355</v>
      </c>
      <c r="M96" s="39" t="s">
        <v>5</v>
      </c>
      <c r="N96" s="28"/>
      <c r="O96" s="24"/>
      <c r="P96" s="25" t="s">
        <v>32</v>
      </c>
      <c r="Q96" s="26">
        <v>50.9</v>
      </c>
      <c r="R96" s="39">
        <f t="shared" ref="R96" si="88">((Q96/Q95)-1)*100</f>
        <v>1.1325253328035023</v>
      </c>
      <c r="S96" s="39">
        <f t="shared" ref="S96:S102" si="89">((Q96/Q$90)-1)*100</f>
        <v>2.7245206861755911</v>
      </c>
      <c r="T96" s="39" t="s">
        <v>5</v>
      </c>
    </row>
    <row r="97" spans="1:20" x14ac:dyDescent="0.2">
      <c r="A97" s="24"/>
      <c r="B97" s="25" t="s">
        <v>33</v>
      </c>
      <c r="C97" s="26">
        <v>38.049999999999997</v>
      </c>
      <c r="D97" s="39">
        <f>((C97/C96)-1)*100</f>
        <v>0</v>
      </c>
      <c r="E97" s="39">
        <f t="shared" si="85"/>
        <v>5.2590060478552303E-2</v>
      </c>
      <c r="F97" s="39" t="s">
        <v>5</v>
      </c>
      <c r="G97" s="28"/>
      <c r="H97" s="24"/>
      <c r="I97" s="25" t="s">
        <v>33</v>
      </c>
      <c r="J97" s="26">
        <v>38.24</v>
      </c>
      <c r="K97" s="39">
        <f>((J97/J96)-1)*100</f>
        <v>0</v>
      </c>
      <c r="L97" s="39">
        <f t="shared" si="84"/>
        <v>8.7290304236565355</v>
      </c>
      <c r="M97" s="39" t="s">
        <v>5</v>
      </c>
      <c r="N97" s="28"/>
      <c r="O97" s="24"/>
      <c r="P97" s="25" t="s">
        <v>33</v>
      </c>
      <c r="Q97" s="26">
        <v>51.49</v>
      </c>
      <c r="R97" s="39">
        <f>((Q97/Q96)-1)*100</f>
        <v>1.1591355599214204</v>
      </c>
      <c r="S97" s="39">
        <f t="shared" si="89"/>
        <v>3.9152371342078718</v>
      </c>
      <c r="T97" s="39" t="s">
        <v>5</v>
      </c>
    </row>
    <row r="98" spans="1:20" x14ac:dyDescent="0.2">
      <c r="A98" s="24"/>
      <c r="B98" s="25" t="s">
        <v>34</v>
      </c>
      <c r="C98" s="26">
        <v>38.049999999999997</v>
      </c>
      <c r="D98" s="39">
        <f>((C98/C97)-1)*100</f>
        <v>0</v>
      </c>
      <c r="E98" s="39">
        <f t="shared" si="85"/>
        <v>5.2590060478552303E-2</v>
      </c>
      <c r="F98" s="39" t="s">
        <v>5</v>
      </c>
      <c r="G98" s="28"/>
      <c r="H98" s="24"/>
      <c r="I98" s="25" t="s">
        <v>34</v>
      </c>
      <c r="J98" s="26">
        <v>38.340000000000003</v>
      </c>
      <c r="K98" s="39">
        <f>((J98/J97)-1)*100</f>
        <v>0.26150627615062483</v>
      </c>
      <c r="L98" s="39">
        <f t="shared" si="84"/>
        <v>9.0133636622121251</v>
      </c>
      <c r="M98" s="39" t="s">
        <v>5</v>
      </c>
      <c r="N98" s="28"/>
      <c r="O98" s="24"/>
      <c r="P98" s="25" t="s">
        <v>34</v>
      </c>
      <c r="Q98" s="26">
        <v>53.24</v>
      </c>
      <c r="R98" s="39">
        <f>((Q98/Q97)-1)*100</f>
        <v>3.3987181977082948</v>
      </c>
      <c r="S98" s="39">
        <f t="shared" si="89"/>
        <v>7.4470232088799326</v>
      </c>
      <c r="T98" s="39" t="s">
        <v>5</v>
      </c>
    </row>
    <row r="99" spans="1:20" x14ac:dyDescent="0.2">
      <c r="A99" s="24"/>
      <c r="B99" s="25" t="s">
        <v>35</v>
      </c>
      <c r="C99" s="26">
        <v>38.049999999999997</v>
      </c>
      <c r="D99" s="39">
        <f>((C99/C98)-1)*100</f>
        <v>0</v>
      </c>
      <c r="E99" s="39">
        <f t="shared" si="85"/>
        <v>5.2590060478552303E-2</v>
      </c>
      <c r="F99" s="39" t="s">
        <v>5</v>
      </c>
      <c r="G99" s="28"/>
      <c r="H99" s="24"/>
      <c r="I99" s="25" t="s">
        <v>35</v>
      </c>
      <c r="J99" s="26">
        <v>38.630000000000003</v>
      </c>
      <c r="K99" s="39">
        <f>((J99/J98)-1)*100</f>
        <v>0.75639019300990373</v>
      </c>
      <c r="L99" s="39">
        <f t="shared" si="84"/>
        <v>9.8379300540233139</v>
      </c>
      <c r="M99" s="39" t="s">
        <v>5</v>
      </c>
      <c r="N99" s="28"/>
      <c r="O99" s="24"/>
      <c r="P99" s="25" t="s">
        <v>35</v>
      </c>
      <c r="Q99" s="26">
        <v>53.6</v>
      </c>
      <c r="R99" s="39">
        <f>((Q99/Q98)-1)*100</f>
        <v>0.67618332081142984</v>
      </c>
      <c r="S99" s="39">
        <f t="shared" si="89"/>
        <v>8.1735620585267519</v>
      </c>
      <c r="T99" s="39" t="s">
        <v>5</v>
      </c>
    </row>
    <row r="100" spans="1:20" x14ac:dyDescent="0.2">
      <c r="A100" s="24"/>
      <c r="B100" s="25" t="s">
        <v>36</v>
      </c>
      <c r="C100" s="26">
        <v>38.049999999999997</v>
      </c>
      <c r="D100" s="39">
        <f t="shared" ref="D100:D102" si="90">((C100/C99)-1)*100</f>
        <v>0</v>
      </c>
      <c r="E100" s="39">
        <f t="shared" si="85"/>
        <v>5.2590060478552303E-2</v>
      </c>
      <c r="F100" s="39" t="s">
        <v>5</v>
      </c>
      <c r="G100" s="28"/>
      <c r="H100" s="24"/>
      <c r="I100" s="25" t="str">
        <f>B100</f>
        <v>OUT</v>
      </c>
      <c r="J100" s="26">
        <v>39.03</v>
      </c>
      <c r="K100" s="39">
        <f t="shared" ref="K100:K102" si="91">((J100/J99)-1)*100</f>
        <v>1.0354646647683152</v>
      </c>
      <c r="L100" s="39">
        <f t="shared" si="84"/>
        <v>10.975263008245673</v>
      </c>
      <c r="M100" s="39" t="s">
        <v>5</v>
      </c>
      <c r="N100" s="28"/>
      <c r="O100" s="24"/>
      <c r="P100" s="25" t="str">
        <f>B100</f>
        <v>OUT</v>
      </c>
      <c r="Q100" s="26">
        <v>53.63</v>
      </c>
      <c r="R100" s="39">
        <f t="shared" ref="R100:R102" si="92">((Q100/Q99)-1)*100</f>
        <v>5.5970149253736778E-2</v>
      </c>
      <c r="S100" s="39">
        <f t="shared" si="89"/>
        <v>8.2341069626639793</v>
      </c>
      <c r="T100" s="39" t="s">
        <v>5</v>
      </c>
    </row>
    <row r="101" spans="1:20" x14ac:dyDescent="0.2">
      <c r="A101" s="24"/>
      <c r="B101" s="25" t="s">
        <v>4</v>
      </c>
      <c r="C101" s="26">
        <v>38.020000000000003</v>
      </c>
      <c r="D101" s="39">
        <f t="shared" si="90"/>
        <v>-7.8843626806812672E-2</v>
      </c>
      <c r="E101" s="39">
        <f t="shared" si="85"/>
        <v>-2.6295030239276151E-2</v>
      </c>
      <c r="F101" s="39">
        <f>((C101/C89)-1)*100</f>
        <v>-2.6295030239276151E-2</v>
      </c>
      <c r="G101" s="28"/>
      <c r="H101" s="24"/>
      <c r="I101" s="25" t="str">
        <f>B101</f>
        <v>NOV</v>
      </c>
      <c r="J101" s="26">
        <v>39.03</v>
      </c>
      <c r="K101" s="39">
        <f t="shared" si="91"/>
        <v>0</v>
      </c>
      <c r="L101" s="39">
        <f t="shared" si="84"/>
        <v>10.975263008245673</v>
      </c>
      <c r="M101" s="39">
        <f>((J101/J89)-1)*100</f>
        <v>10.91219096334186</v>
      </c>
      <c r="N101" s="28"/>
      <c r="O101" s="24"/>
      <c r="P101" s="25" t="str">
        <f>B101</f>
        <v>NOV</v>
      </c>
      <c r="Q101" s="26">
        <v>53.65</v>
      </c>
      <c r="R101" s="39">
        <f t="shared" si="92"/>
        <v>3.7292560134249975E-2</v>
      </c>
      <c r="S101" s="39">
        <f t="shared" si="89"/>
        <v>8.2744702320888042</v>
      </c>
      <c r="T101" s="39">
        <f>((Q101/Q89)-1)*100</f>
        <v>9.6688470973017147</v>
      </c>
    </row>
    <row r="102" spans="1:20" x14ac:dyDescent="0.2">
      <c r="A102" s="24"/>
      <c r="B102" s="25" t="s">
        <v>3</v>
      </c>
      <c r="C102" s="26">
        <v>38.06</v>
      </c>
      <c r="D102" s="39">
        <f t="shared" si="90"/>
        <v>0.10520778537610465</v>
      </c>
      <c r="E102" s="39">
        <f t="shared" si="85"/>
        <v>7.8885090717850659E-2</v>
      </c>
      <c r="F102" s="39">
        <f>((C102/C90)-1)*100</f>
        <v>7.8885090717850659E-2</v>
      </c>
      <c r="G102" s="43"/>
      <c r="H102" s="24"/>
      <c r="I102" s="25" t="str">
        <f>B102</f>
        <v>DEZ</v>
      </c>
      <c r="J102" s="26">
        <v>39.119999999999997</v>
      </c>
      <c r="K102" s="39">
        <f t="shared" si="91"/>
        <v>0.2305918524212025</v>
      </c>
      <c r="L102" s="39">
        <f t="shared" si="84"/>
        <v>11.231162922945682</v>
      </c>
      <c r="M102" s="39">
        <f>((J102/J90)-1)*100</f>
        <v>11.231162922945682</v>
      </c>
      <c r="N102" s="28"/>
      <c r="O102" s="24"/>
      <c r="P102" s="25" t="str">
        <f>B102</f>
        <v>DEZ</v>
      </c>
      <c r="Q102" s="26">
        <v>53.19</v>
      </c>
      <c r="R102" s="39">
        <f t="shared" si="92"/>
        <v>-0.85740913327120305</v>
      </c>
      <c r="S102" s="39">
        <f t="shared" si="89"/>
        <v>7.3461150353178573</v>
      </c>
      <c r="T102" s="39">
        <f>((Q102/Q90)-1)*100</f>
        <v>7.3461150353178573</v>
      </c>
    </row>
    <row r="103" spans="1:20" x14ac:dyDescent="0.2">
      <c r="A103" s="33">
        <v>2015</v>
      </c>
      <c r="B103" s="40" t="s">
        <v>27</v>
      </c>
      <c r="C103" s="41">
        <v>38.06</v>
      </c>
      <c r="D103" s="42">
        <f t="shared" ref="D103" si="93">((C103/C102)-1)*100</f>
        <v>0</v>
      </c>
      <c r="E103" s="42">
        <f>((C103/C$102)-1)*100</f>
        <v>0</v>
      </c>
      <c r="F103" s="42">
        <f>((C103/C91)-1)*100</f>
        <v>7.8885090717850659E-2</v>
      </c>
      <c r="G103" s="43"/>
      <c r="H103" s="33">
        <v>2015</v>
      </c>
      <c r="I103" s="40" t="s">
        <v>27</v>
      </c>
      <c r="J103" s="41">
        <v>39.409999999999997</v>
      </c>
      <c r="K103" s="42">
        <f t="shared" ref="K103" si="94">((J103/J102)-1)*100</f>
        <v>0.74130879345604139</v>
      </c>
      <c r="L103" s="42">
        <f>((J103/J$102)-1)*100</f>
        <v>0.74130879345604139</v>
      </c>
      <c r="M103" s="42">
        <f>((J103/J91)-1)*100</f>
        <v>9.7160356347438572</v>
      </c>
      <c r="N103" s="28"/>
      <c r="O103" s="33">
        <v>2015</v>
      </c>
      <c r="P103" s="40" t="s">
        <v>27</v>
      </c>
      <c r="Q103" s="41">
        <v>53.64</v>
      </c>
      <c r="R103" s="42">
        <f t="shared" ref="R103" si="95">((Q103/Q102)-1)*100</f>
        <v>0.84602368866328881</v>
      </c>
      <c r="S103" s="42">
        <f>((Q103/Q$102)-1)*100</f>
        <v>0.84602368866328881</v>
      </c>
      <c r="T103" s="42">
        <f>((Q103/Q91)-1)*100</f>
        <v>8.6269744835965945</v>
      </c>
    </row>
    <row r="104" spans="1:20" x14ac:dyDescent="0.2">
      <c r="A104" s="24"/>
      <c r="B104" s="25" t="s">
        <v>28</v>
      </c>
      <c r="C104" s="26">
        <v>38.04</v>
      </c>
      <c r="D104" s="39">
        <f t="shared" ref="D104:D115" si="96">((C104/C103)-1)*100</f>
        <v>-5.2548607461910812E-2</v>
      </c>
      <c r="E104" s="39">
        <f t="shared" ref="E104:E114" si="97">((C104/C$102)-1)*100</f>
        <v>-5.2548607461910812E-2</v>
      </c>
      <c r="F104" s="39">
        <f t="shared" ref="F104:F114" si="98">((C104/C92)-1)*100</f>
        <v>2.6295030239276151E-2</v>
      </c>
      <c r="G104" s="43"/>
      <c r="H104" s="24"/>
      <c r="I104" s="25" t="s">
        <v>28</v>
      </c>
      <c r="J104" s="26">
        <v>39.479999999999997</v>
      </c>
      <c r="K104" s="39">
        <f t="shared" ref="K104:K116" si="99">((J104/J103)-1)*100</f>
        <v>0.17761989342806039</v>
      </c>
      <c r="L104" s="39">
        <f t="shared" ref="L104:L114" si="100">((J104/J$102)-1)*100</f>
        <v>0.92024539877300082</v>
      </c>
      <c r="M104" s="39">
        <f t="shared" ref="M104:M114" si="101">((J104/J92)-1)*100</f>
        <v>9.6362121632879827</v>
      </c>
      <c r="N104" s="28"/>
      <c r="O104" s="24"/>
      <c r="P104" s="25" t="s">
        <v>28</v>
      </c>
      <c r="Q104" s="26">
        <v>53.58</v>
      </c>
      <c r="R104" s="39">
        <f t="shared" ref="R104:R116" si="102">((Q104/Q103)-1)*100</f>
        <v>-0.11185682326622093</v>
      </c>
      <c r="S104" s="39">
        <f t="shared" ref="S104:S114" si="103">((Q104/Q$102)-1)*100</f>
        <v>0.73322053017483846</v>
      </c>
      <c r="T104" s="39">
        <f t="shared" ref="T104:T114" si="104">((Q104/Q92)-1)*100</f>
        <v>8.1550262414210817</v>
      </c>
    </row>
    <row r="105" spans="1:20" x14ac:dyDescent="0.2">
      <c r="A105" s="24"/>
      <c r="B105" s="25" t="s">
        <v>29</v>
      </c>
      <c r="C105" s="26">
        <v>38.04</v>
      </c>
      <c r="D105" s="39">
        <f>((C105/C104)-1)*100</f>
        <v>0</v>
      </c>
      <c r="E105" s="39">
        <f t="shared" ref="E105:E110" si="105">((C105/C$102)-1)*100</f>
        <v>-5.2548607461910812E-2</v>
      </c>
      <c r="F105" s="39">
        <f>((C105/C93)-1)*100</f>
        <v>0</v>
      </c>
      <c r="G105" s="43"/>
      <c r="H105" s="24"/>
      <c r="I105" s="25" t="s">
        <v>29</v>
      </c>
      <c r="J105" s="26">
        <v>39.56</v>
      </c>
      <c r="K105" s="39">
        <f>((J105/J104)-1)*100</f>
        <v>0.20263424518744966</v>
      </c>
      <c r="L105" s="39">
        <f t="shared" ref="L105:L110" si="106">((J105/J$102)-1)*100</f>
        <v>1.1247443762781417</v>
      </c>
      <c r="M105" s="39">
        <f>((J105/J93)-1)*100</f>
        <v>8.235294117647074</v>
      </c>
      <c r="N105" s="28"/>
      <c r="O105" s="24"/>
      <c r="P105" s="25" t="s">
        <v>29</v>
      </c>
      <c r="Q105" s="26">
        <v>53.93</v>
      </c>
      <c r="R105" s="39">
        <f>((Q105/Q104)-1)*100</f>
        <v>0.65322881672265076</v>
      </c>
      <c r="S105" s="39">
        <f t="shared" ref="S105:S110" si="107">((Q105/Q$102)-1)*100</f>
        <v>1.3912389546907322</v>
      </c>
      <c r="T105" s="39">
        <f t="shared" ref="T105:T110" si="108">((Q105/Q93)-1)*100</f>
        <v>7.5588352612684373</v>
      </c>
    </row>
    <row r="106" spans="1:20" x14ac:dyDescent="0.2">
      <c r="A106" s="24"/>
      <c r="B106" s="25" t="s">
        <v>30</v>
      </c>
      <c r="C106" s="26">
        <v>38.06</v>
      </c>
      <c r="D106" s="39">
        <f>((C106/C105)-1)*100</f>
        <v>5.2576235541534899E-2</v>
      </c>
      <c r="E106" s="39">
        <f t="shared" si="105"/>
        <v>0</v>
      </c>
      <c r="F106" s="39">
        <f>((C106/C94)-1)*100</f>
        <v>2.6281208935619027E-2</v>
      </c>
      <c r="G106" s="43"/>
      <c r="H106" s="24"/>
      <c r="I106" s="25" t="s">
        <v>30</v>
      </c>
      <c r="J106" s="26">
        <v>39.880000000000003</v>
      </c>
      <c r="K106" s="39">
        <f>((J106/J105)-1)*100</f>
        <v>0.80889787664306656</v>
      </c>
      <c r="L106" s="39">
        <f t="shared" si="106"/>
        <v>1.9427402862985721</v>
      </c>
      <c r="M106" s="39">
        <f>((J106/J94)-1)*100</f>
        <v>9.1108071135431068</v>
      </c>
      <c r="N106" s="28"/>
      <c r="O106" s="24"/>
      <c r="P106" s="25" t="s">
        <v>30</v>
      </c>
      <c r="Q106" s="26">
        <v>54.36</v>
      </c>
      <c r="R106" s="39">
        <f>((Q106/Q105)-1)*100</f>
        <v>0.79732987205636263</v>
      </c>
      <c r="S106" s="39">
        <f t="shared" si="107"/>
        <v>2.1996615905245376</v>
      </c>
      <c r="T106" s="39">
        <f t="shared" si="108"/>
        <v>7.7502477700693628</v>
      </c>
    </row>
    <row r="107" spans="1:20" x14ac:dyDescent="0.2">
      <c r="A107" s="24"/>
      <c r="B107" s="25" t="s">
        <v>31</v>
      </c>
      <c r="C107" s="26">
        <v>39.479999999999997</v>
      </c>
      <c r="D107" s="39">
        <f t="shared" si="96"/>
        <v>3.730951129795046</v>
      </c>
      <c r="E107" s="39">
        <f t="shared" si="105"/>
        <v>3.730951129795046</v>
      </c>
      <c r="F107" s="39">
        <f t="shared" si="98"/>
        <v>3.7582128777923884</v>
      </c>
      <c r="G107" s="43"/>
      <c r="H107" s="24"/>
      <c r="I107" s="25" t="s">
        <v>31</v>
      </c>
      <c r="J107" s="26">
        <v>40.770000000000003</v>
      </c>
      <c r="K107" s="39">
        <f t="shared" si="99"/>
        <v>2.2316950852557582</v>
      </c>
      <c r="L107" s="39">
        <f t="shared" si="106"/>
        <v>4.2177914110429704</v>
      </c>
      <c r="M107" s="39">
        <f t="shared" si="101"/>
        <v>9.6852300242130873</v>
      </c>
      <c r="N107" s="28"/>
      <c r="O107" s="24"/>
      <c r="P107" s="25" t="s">
        <v>31</v>
      </c>
      <c r="Q107" s="26">
        <v>55.37</v>
      </c>
      <c r="R107" s="39">
        <f t="shared" si="102"/>
        <v>1.8579838116261849</v>
      </c>
      <c r="S107" s="39">
        <f t="shared" si="107"/>
        <v>4.0985147584132298</v>
      </c>
      <c r="T107" s="39">
        <f t="shared" si="108"/>
        <v>10.013908205841449</v>
      </c>
    </row>
    <row r="108" spans="1:20" x14ac:dyDescent="0.2">
      <c r="A108" s="24"/>
      <c r="B108" s="25" t="s">
        <v>32</v>
      </c>
      <c r="C108" s="26">
        <v>39.520000000000003</v>
      </c>
      <c r="D108" s="39">
        <f>((C108/C107)-1)*100</f>
        <v>0.10131712259373593</v>
      </c>
      <c r="E108" s="39">
        <f t="shared" si="105"/>
        <v>3.8360483447188676</v>
      </c>
      <c r="F108" s="39">
        <f>((C108/C96)-1)*100</f>
        <v>3.8633377135348423</v>
      </c>
      <c r="G108" s="43"/>
      <c r="H108" s="24"/>
      <c r="I108" s="25" t="s">
        <v>32</v>
      </c>
      <c r="J108" s="26">
        <v>41.1</v>
      </c>
      <c r="K108" s="39">
        <f>((J108/J107)-1)*100</f>
        <v>0.80941869021338153</v>
      </c>
      <c r="L108" s="39">
        <f t="shared" si="106"/>
        <v>5.0613496932515378</v>
      </c>
      <c r="M108" s="39">
        <f t="shared" ref="M108:M113" si="109">((J108/J96)-1)*100</f>
        <v>7.4790794979079589</v>
      </c>
      <c r="N108" s="28"/>
      <c r="O108" s="24"/>
      <c r="P108" s="25" t="s">
        <v>32</v>
      </c>
      <c r="Q108" s="26">
        <v>55.42</v>
      </c>
      <c r="R108" s="39">
        <f>((Q108/Q107)-1)*100</f>
        <v>9.0301607368625803E-2</v>
      </c>
      <c r="S108" s="39">
        <f t="shared" si="107"/>
        <v>4.1925173904869384</v>
      </c>
      <c r="T108" s="39">
        <f t="shared" si="108"/>
        <v>8.8801571709233862</v>
      </c>
    </row>
    <row r="109" spans="1:20" x14ac:dyDescent="0.2">
      <c r="A109" s="24"/>
      <c r="B109" s="25" t="s">
        <v>33</v>
      </c>
      <c r="C109" s="26">
        <v>41.08</v>
      </c>
      <c r="D109" s="39">
        <f t="shared" si="96"/>
        <v>3.9473684210526105</v>
      </c>
      <c r="E109" s="39">
        <f t="shared" si="105"/>
        <v>7.9348397267472226</v>
      </c>
      <c r="F109" s="39">
        <f t="shared" si="98"/>
        <v>7.9632063074901449</v>
      </c>
      <c r="G109" s="43"/>
      <c r="H109" s="24"/>
      <c r="I109" s="25" t="s">
        <v>33</v>
      </c>
      <c r="J109" s="26">
        <v>41.27</v>
      </c>
      <c r="K109" s="39">
        <f t="shared" si="99"/>
        <v>0.41362530413626697</v>
      </c>
      <c r="L109" s="39">
        <f t="shared" si="106"/>
        <v>5.4959100204499123</v>
      </c>
      <c r="M109" s="39">
        <f t="shared" si="109"/>
        <v>7.9236401673640211</v>
      </c>
      <c r="N109" s="28"/>
      <c r="O109" s="24"/>
      <c r="P109" s="25" t="s">
        <v>33</v>
      </c>
      <c r="Q109" s="26">
        <v>54.92</v>
      </c>
      <c r="R109" s="39">
        <f t="shared" si="102"/>
        <v>-0.90220137134608969</v>
      </c>
      <c r="S109" s="39">
        <f t="shared" si="107"/>
        <v>3.2524910697499632</v>
      </c>
      <c r="T109" s="39">
        <f t="shared" si="108"/>
        <v>6.6614876675082479</v>
      </c>
    </row>
    <row r="110" spans="1:20" x14ac:dyDescent="0.2">
      <c r="A110" s="24"/>
      <c r="B110" s="25" t="s">
        <v>34</v>
      </c>
      <c r="C110" s="26">
        <v>41.15</v>
      </c>
      <c r="D110" s="39">
        <f>((C110/C109)-1)*100</f>
        <v>0.17039922103212479</v>
      </c>
      <c r="E110" s="39">
        <f t="shared" si="105"/>
        <v>8.1187598528638993</v>
      </c>
      <c r="F110" s="39">
        <f>((C110/C98)-1)*100</f>
        <v>8.1471747700394346</v>
      </c>
      <c r="G110" s="43"/>
      <c r="H110" s="24"/>
      <c r="I110" s="25" t="s">
        <v>34</v>
      </c>
      <c r="J110" s="26">
        <v>41.53</v>
      </c>
      <c r="K110" s="39">
        <f>((J110/J109)-1)*100</f>
        <v>0.62999757693238401</v>
      </c>
      <c r="L110" s="39">
        <f t="shared" si="106"/>
        <v>6.1605316973415203</v>
      </c>
      <c r="M110" s="39">
        <f t="shared" si="109"/>
        <v>8.3202921231090077</v>
      </c>
      <c r="N110" s="28"/>
      <c r="O110" s="24"/>
      <c r="P110" s="25" t="s">
        <v>34</v>
      </c>
      <c r="Q110" s="26">
        <v>53.79</v>
      </c>
      <c r="R110" s="39">
        <f>((Q110/Q109)-1)*100</f>
        <v>-2.0575382374362738</v>
      </c>
      <c r="S110" s="39">
        <f t="shared" si="107"/>
        <v>1.1280315848843703</v>
      </c>
      <c r="T110" s="39">
        <f t="shared" si="108"/>
        <v>1.0330578512396604</v>
      </c>
    </row>
    <row r="111" spans="1:20" x14ac:dyDescent="0.2">
      <c r="A111" s="24"/>
      <c r="B111" s="25" t="s">
        <v>35</v>
      </c>
      <c r="C111" s="26">
        <v>41.15</v>
      </c>
      <c r="D111" s="39">
        <f t="shared" si="96"/>
        <v>0</v>
      </c>
      <c r="E111" s="39">
        <f>((C111/C$102)-1)*100</f>
        <v>8.1187598528638993</v>
      </c>
      <c r="F111" s="39">
        <f>((C111/C99)-1)*100</f>
        <v>8.1471747700394346</v>
      </c>
      <c r="G111" s="43"/>
      <c r="H111" s="24"/>
      <c r="I111" s="25" t="s">
        <v>35</v>
      </c>
      <c r="J111" s="26">
        <v>41.62</v>
      </c>
      <c r="K111" s="39">
        <f t="shared" si="99"/>
        <v>0.21671081146159565</v>
      </c>
      <c r="L111" s="39">
        <f>((J111/J$102)-1)*100</f>
        <v>6.390593047034776</v>
      </c>
      <c r="M111" s="39">
        <f t="shared" si="109"/>
        <v>7.7400983691431335</v>
      </c>
      <c r="N111" s="28"/>
      <c r="O111" s="24"/>
      <c r="P111" s="25" t="s">
        <v>35</v>
      </c>
      <c r="Q111" s="26">
        <v>55.02</v>
      </c>
      <c r="R111" s="39">
        <f>((Q111/Q110)-1)*100</f>
        <v>2.286670384829903</v>
      </c>
      <c r="S111" s="39">
        <f>((Q111/Q$102)-1)*100</f>
        <v>3.4404963338973582</v>
      </c>
      <c r="T111" s="39">
        <f>((Q111/Q99)-1)*100</f>
        <v>2.6492537313432818</v>
      </c>
    </row>
    <row r="112" spans="1:20" x14ac:dyDescent="0.2">
      <c r="A112" s="24"/>
      <c r="B112" s="25" t="s">
        <v>36</v>
      </c>
      <c r="C112" s="26">
        <v>41.16</v>
      </c>
      <c r="D112" s="39">
        <f t="shared" si="96"/>
        <v>2.4301336573495647E-2</v>
      </c>
      <c r="E112" s="39">
        <f>((C112/C$102)-1)*100</f>
        <v>8.1450341565948428</v>
      </c>
      <c r="F112" s="39">
        <f>((C112/C100)-1)*100</f>
        <v>8.1734559789750314</v>
      </c>
      <c r="G112" s="43"/>
      <c r="H112" s="24"/>
      <c r="I112" s="25" t="s">
        <v>36</v>
      </c>
      <c r="J112" s="26">
        <v>41.52</v>
      </c>
      <c r="K112" s="39">
        <f t="shared" si="99"/>
        <v>-0.24026910139354207</v>
      </c>
      <c r="L112" s="39">
        <f>((J112/J$102)-1)*100</f>
        <v>6.1349693251533832</v>
      </c>
      <c r="M112" s="39">
        <f t="shared" si="109"/>
        <v>6.3797079169869431</v>
      </c>
      <c r="N112" s="28"/>
      <c r="O112" s="24"/>
      <c r="P112" s="25" t="s">
        <v>36</v>
      </c>
      <c r="Q112" s="26">
        <v>56.17</v>
      </c>
      <c r="R112" s="39">
        <f>((Q112/Q111)-1)*100</f>
        <v>2.0901490367139175</v>
      </c>
      <c r="S112" s="39">
        <f>((Q112/Q$102)-1)*100</f>
        <v>5.6025568715924123</v>
      </c>
      <c r="T112" s="39">
        <f>((Q112/Q100)-1)*100</f>
        <v>4.7361551370501465</v>
      </c>
    </row>
    <row r="113" spans="1:20" x14ac:dyDescent="0.2">
      <c r="A113" s="24"/>
      <c r="B113" s="25" t="s">
        <v>4</v>
      </c>
      <c r="C113" s="26">
        <v>41.16</v>
      </c>
      <c r="D113" s="39">
        <f t="shared" si="96"/>
        <v>0</v>
      </c>
      <c r="E113" s="39">
        <f>((C113/C$102)-1)*100</f>
        <v>8.1450341565948428</v>
      </c>
      <c r="F113" s="39">
        <f>((C113/C101)-1)*100</f>
        <v>8.2588111520252241</v>
      </c>
      <c r="G113" s="43"/>
      <c r="H113" s="24"/>
      <c r="I113" s="25" t="s">
        <v>4</v>
      </c>
      <c r="J113" s="26">
        <v>41.53</v>
      </c>
      <c r="K113" s="39">
        <f t="shared" si="99"/>
        <v>2.408477842004153E-2</v>
      </c>
      <c r="L113" s="39">
        <f>((J113/J$102)-1)*100</f>
        <v>6.1605316973415203</v>
      </c>
      <c r="M113" s="39">
        <f t="shared" si="109"/>
        <v>6.4053292339226298</v>
      </c>
      <c r="N113" s="28"/>
      <c r="O113" s="24"/>
      <c r="P113" s="25" t="s">
        <v>4</v>
      </c>
      <c r="Q113" s="26">
        <v>56.93</v>
      </c>
      <c r="R113" s="39">
        <f t="shared" si="102"/>
        <v>1.3530354281644952</v>
      </c>
      <c r="S113" s="39">
        <f>((Q113/Q$102)-1)*100</f>
        <v>7.031396879112628</v>
      </c>
      <c r="T113" s="39">
        <f>((Q113/Q101)-1)*100</f>
        <v>6.1136999068033493</v>
      </c>
    </row>
    <row r="114" spans="1:20" x14ac:dyDescent="0.2">
      <c r="A114" s="24"/>
      <c r="B114" s="25" t="s">
        <v>3</v>
      </c>
      <c r="C114" s="26">
        <v>41.16</v>
      </c>
      <c r="D114" s="39">
        <f t="shared" si="96"/>
        <v>0</v>
      </c>
      <c r="E114" s="39">
        <f t="shared" si="97"/>
        <v>8.1450341565948428</v>
      </c>
      <c r="F114" s="39">
        <f t="shared" si="98"/>
        <v>8.1450341565948428</v>
      </c>
      <c r="G114" s="43"/>
      <c r="H114" s="24"/>
      <c r="I114" s="25" t="s">
        <v>3</v>
      </c>
      <c r="J114" s="26">
        <v>41.53</v>
      </c>
      <c r="K114" s="39">
        <f t="shared" si="99"/>
        <v>0</v>
      </c>
      <c r="L114" s="39">
        <f t="shared" si="100"/>
        <v>6.1605316973415203</v>
      </c>
      <c r="M114" s="39">
        <f t="shared" si="101"/>
        <v>6.1605316973415203</v>
      </c>
      <c r="N114" s="28"/>
      <c r="O114" s="24"/>
      <c r="P114" s="25" t="s">
        <v>3</v>
      </c>
      <c r="Q114" s="26">
        <v>56.93</v>
      </c>
      <c r="R114" s="39">
        <f t="shared" si="102"/>
        <v>0</v>
      </c>
      <c r="S114" s="39">
        <f t="shared" si="103"/>
        <v>7.031396879112628</v>
      </c>
      <c r="T114" s="39">
        <f t="shared" si="104"/>
        <v>7.031396879112628</v>
      </c>
    </row>
    <row r="115" spans="1:20" x14ac:dyDescent="0.2">
      <c r="A115" s="33">
        <v>2016</v>
      </c>
      <c r="B115" s="40" t="s">
        <v>27</v>
      </c>
      <c r="C115" s="41">
        <v>41.16</v>
      </c>
      <c r="D115" s="42">
        <f t="shared" si="96"/>
        <v>0</v>
      </c>
      <c r="E115" s="42">
        <f t="shared" ref="E115:E126" si="110">((C115/C$114)-1)*100</f>
        <v>0</v>
      </c>
      <c r="F115" s="42">
        <f>((C115/C103)-1)*100</f>
        <v>8.1450341565948428</v>
      </c>
      <c r="G115" s="43"/>
      <c r="H115" s="33">
        <v>2016</v>
      </c>
      <c r="I115" s="40" t="s">
        <v>27</v>
      </c>
      <c r="J115" s="41">
        <v>41.53</v>
      </c>
      <c r="K115" s="42">
        <f t="shared" si="99"/>
        <v>0</v>
      </c>
      <c r="L115" s="42">
        <f t="shared" ref="L115:L126" si="111">((J115/J$114)-1)*100</f>
        <v>0</v>
      </c>
      <c r="M115" s="42">
        <f>((J115/J103)-1)*100</f>
        <v>5.3793453438213845</v>
      </c>
      <c r="N115" s="28"/>
      <c r="O115" s="33">
        <v>2016</v>
      </c>
      <c r="P115" s="40" t="s">
        <v>27</v>
      </c>
      <c r="Q115" s="41">
        <v>57.77</v>
      </c>
      <c r="R115" s="42">
        <f t="shared" si="102"/>
        <v>1.4754962234322822</v>
      </c>
      <c r="S115" s="42">
        <f t="shared" ref="S115:S126" si="112">((Q115/Q$114)-1)*100</f>
        <v>1.4754962234322822</v>
      </c>
      <c r="T115" s="42">
        <f>((Q115/Q103)-1)*100</f>
        <v>7.6994780014914221</v>
      </c>
    </row>
    <row r="116" spans="1:20" x14ac:dyDescent="0.2">
      <c r="A116" s="24"/>
      <c r="B116" s="25" t="s">
        <v>28</v>
      </c>
      <c r="C116" s="26">
        <v>41.17</v>
      </c>
      <c r="D116" s="39">
        <f>((C116/C115)-1)*100</f>
        <v>2.4295432458720789E-2</v>
      </c>
      <c r="E116" s="39">
        <f t="shared" si="110"/>
        <v>2.4295432458720789E-2</v>
      </c>
      <c r="F116" s="39">
        <f>((C116/C104)-1)*100</f>
        <v>8.2281808622502783</v>
      </c>
      <c r="G116" s="43"/>
      <c r="H116" s="24"/>
      <c r="I116" s="25" t="s">
        <v>28</v>
      </c>
      <c r="J116" s="26">
        <v>42.25</v>
      </c>
      <c r="K116" s="39">
        <f t="shared" si="99"/>
        <v>1.733686491692743</v>
      </c>
      <c r="L116" s="39">
        <f t="shared" si="111"/>
        <v>1.733686491692743</v>
      </c>
      <c r="M116" s="39">
        <f t="shared" ref="M116" si="113">((J116/J104)-1)*100</f>
        <v>7.0162107396150031</v>
      </c>
      <c r="N116" s="28"/>
      <c r="O116" s="24"/>
      <c r="P116" s="25" t="s">
        <v>28</v>
      </c>
      <c r="Q116" s="26">
        <v>57.81</v>
      </c>
      <c r="R116" s="39">
        <f t="shared" si="102"/>
        <v>6.9240090012123723E-2</v>
      </c>
      <c r="S116" s="39">
        <f t="shared" si="112"/>
        <v>1.5457579483576289</v>
      </c>
      <c r="T116" s="39">
        <f t="shared" ref="T116" si="114">((Q116/Q104)-1)*100</f>
        <v>7.8947368421052655</v>
      </c>
    </row>
    <row r="117" spans="1:20" x14ac:dyDescent="0.2">
      <c r="A117" s="24"/>
      <c r="B117" s="25" t="s">
        <v>29</v>
      </c>
      <c r="C117" s="26">
        <v>41.22</v>
      </c>
      <c r="D117" s="39">
        <f>((C117/C116)-1)*100</f>
        <v>0.12144765606023622</v>
      </c>
      <c r="E117" s="39">
        <f t="shared" si="110"/>
        <v>0.14577259475219151</v>
      </c>
      <c r="F117" s="39">
        <f>((C117/C105)-1)*100</f>
        <v>8.3596214511040934</v>
      </c>
      <c r="G117" s="43"/>
      <c r="H117" s="24"/>
      <c r="I117" s="25" t="s">
        <v>29</v>
      </c>
      <c r="J117" s="26">
        <v>42.98</v>
      </c>
      <c r="K117" s="39">
        <f>((J117/J116)-1)*100</f>
        <v>1.7278106508875624</v>
      </c>
      <c r="L117" s="39">
        <f t="shared" si="111"/>
        <v>3.4914519624367868</v>
      </c>
      <c r="M117" s="39">
        <f>((J117/J105)-1)*100</f>
        <v>8.6450960566228474</v>
      </c>
      <c r="N117" s="28"/>
      <c r="O117" s="24"/>
      <c r="P117" s="25" t="s">
        <v>29</v>
      </c>
      <c r="Q117" s="26">
        <v>57.96</v>
      </c>
      <c r="R117" s="39">
        <f>((Q117/Q116)-1)*100</f>
        <v>0.25947067981317851</v>
      </c>
      <c r="S117" s="39">
        <f t="shared" si="112"/>
        <v>1.8092394168276904</v>
      </c>
      <c r="T117" s="39">
        <f>((Q117/Q105)-1)*100</f>
        <v>7.4726497311329521</v>
      </c>
    </row>
    <row r="118" spans="1:20" x14ac:dyDescent="0.2">
      <c r="A118" s="24"/>
      <c r="B118" s="25" t="s">
        <v>30</v>
      </c>
      <c r="C118" s="26">
        <v>41.17</v>
      </c>
      <c r="D118" s="39">
        <f>((C118/C117)-1)*100</f>
        <v>-0.12130033964093956</v>
      </c>
      <c r="E118" s="39">
        <f t="shared" si="110"/>
        <v>2.4295432458720789E-2</v>
      </c>
      <c r="F118" s="39">
        <f>((C118/C106)-1)*100</f>
        <v>8.171308460325811</v>
      </c>
      <c r="G118" s="43"/>
      <c r="H118" s="24"/>
      <c r="I118" s="25" t="s">
        <v>30</v>
      </c>
      <c r="J118" s="26">
        <v>42.98</v>
      </c>
      <c r="K118" s="39">
        <f>((J118/J117)-1)*100</f>
        <v>0</v>
      </c>
      <c r="L118" s="39">
        <f t="shared" si="111"/>
        <v>3.4914519624367868</v>
      </c>
      <c r="M118" s="39">
        <f>((J118/J106)-1)*100</f>
        <v>7.773319959879621</v>
      </c>
      <c r="N118" s="28"/>
      <c r="O118" s="24"/>
      <c r="P118" s="25" t="s">
        <v>30</v>
      </c>
      <c r="Q118" s="26">
        <v>57.99</v>
      </c>
      <c r="R118" s="39">
        <f>((Q118/Q117)-1)*100</f>
        <v>5.1759834368536595E-2</v>
      </c>
      <c r="S118" s="39">
        <f t="shared" si="112"/>
        <v>1.8619357105216894</v>
      </c>
      <c r="T118" s="39">
        <f>((Q118/Q106)-1)*100</f>
        <v>6.6777041942604809</v>
      </c>
    </row>
    <row r="119" spans="1:20" x14ac:dyDescent="0.2">
      <c r="A119" s="24"/>
      <c r="B119" s="25" t="s">
        <v>31</v>
      </c>
      <c r="C119" s="26">
        <v>42.6</v>
      </c>
      <c r="D119" s="39">
        <f t="shared" ref="D119" si="115">((C119/C118)-1)*100</f>
        <v>3.4734029633228136</v>
      </c>
      <c r="E119" s="39">
        <f t="shared" si="110"/>
        <v>3.4985422740524852</v>
      </c>
      <c r="F119" s="39">
        <f t="shared" ref="F119" si="116">((C119/C107)-1)*100</f>
        <v>7.9027355623100481</v>
      </c>
      <c r="G119" s="43"/>
      <c r="H119" s="24"/>
      <c r="I119" s="25" t="s">
        <v>31</v>
      </c>
      <c r="J119" s="26">
        <v>42.98</v>
      </c>
      <c r="K119" s="39">
        <f t="shared" ref="K119" si="117">((J119/J118)-1)*100</f>
        <v>0</v>
      </c>
      <c r="L119" s="39">
        <f t="shared" si="111"/>
        <v>3.4914519624367868</v>
      </c>
      <c r="M119" s="39">
        <f t="shared" ref="M119" si="118">((J119/J107)-1)*100</f>
        <v>5.4206524405199685</v>
      </c>
      <c r="N119" s="28"/>
      <c r="O119" s="24"/>
      <c r="P119" s="25" t="s">
        <v>31</v>
      </c>
      <c r="Q119" s="26">
        <v>58.31</v>
      </c>
      <c r="R119" s="39">
        <f t="shared" ref="R119" si="119">((Q119/Q118)-1)*100</f>
        <v>0.551819279186061</v>
      </c>
      <c r="S119" s="39">
        <f t="shared" si="112"/>
        <v>2.4240295099244635</v>
      </c>
      <c r="T119" s="39">
        <f t="shared" ref="T119" si="120">((Q119/Q107)-1)*100</f>
        <v>5.3097345132743445</v>
      </c>
    </row>
    <row r="120" spans="1:20" x14ac:dyDescent="0.2">
      <c r="A120" s="24"/>
      <c r="B120" s="25" t="s">
        <v>32</v>
      </c>
      <c r="C120" s="26">
        <v>52.86</v>
      </c>
      <c r="D120" s="39">
        <f>((C120/C119)-1)*100</f>
        <v>24.084507042253513</v>
      </c>
      <c r="E120" s="39">
        <f t="shared" si="110"/>
        <v>28.425655976676389</v>
      </c>
      <c r="F120" s="39">
        <f>((C120/C108)-1)*100</f>
        <v>33.755060728744922</v>
      </c>
      <c r="G120" s="43"/>
      <c r="H120" s="24"/>
      <c r="I120" s="25" t="s">
        <v>32</v>
      </c>
      <c r="J120" s="26">
        <v>44.56</v>
      </c>
      <c r="K120" s="39">
        <f>((J120/J119)-1)*100</f>
        <v>3.6761284318287624</v>
      </c>
      <c r="L120" s="39">
        <f t="shared" si="111"/>
        <v>7.2959306525403278</v>
      </c>
      <c r="M120" s="39">
        <f>((J120/J108)-1)*100</f>
        <v>8.4184914841849192</v>
      </c>
      <c r="N120" s="28"/>
      <c r="O120" s="24"/>
      <c r="P120" s="25" t="s">
        <v>32</v>
      </c>
      <c r="Q120" s="26">
        <v>58.86</v>
      </c>
      <c r="R120" s="39">
        <f>((Q120/Q119)-1)*100</f>
        <v>0.94323443663180129</v>
      </c>
      <c r="S120" s="39">
        <f t="shared" si="112"/>
        <v>3.3901282276479927</v>
      </c>
      <c r="T120" s="39">
        <f>((Q120/Q108)-1)*100</f>
        <v>6.20714543486105</v>
      </c>
    </row>
    <row r="121" spans="1:20" x14ac:dyDescent="0.2">
      <c r="A121" s="24"/>
      <c r="B121" s="25" t="s">
        <v>33</v>
      </c>
      <c r="C121" s="26">
        <v>51.47</v>
      </c>
      <c r="D121" s="39">
        <f t="shared" ref="D121" si="121">((C121/C120)-1)*100</f>
        <v>-2.6295875898600052</v>
      </c>
      <c r="E121" s="39">
        <f t="shared" si="110"/>
        <v>25.048590864917397</v>
      </c>
      <c r="F121" s="39">
        <f t="shared" ref="F121" si="122">((C121/C109)-1)*100</f>
        <v>25.292112950340794</v>
      </c>
      <c r="G121" s="43"/>
      <c r="H121" s="24"/>
      <c r="I121" s="25" t="s">
        <v>33</v>
      </c>
      <c r="J121" s="26">
        <v>44.91</v>
      </c>
      <c r="K121" s="39">
        <f t="shared" ref="K121" si="123">((J121/J120)-1)*100</f>
        <v>0.78545780969478951</v>
      </c>
      <c r="L121" s="39">
        <f t="shared" si="111"/>
        <v>8.1386949193354106</v>
      </c>
      <c r="M121" s="39">
        <f t="shared" ref="M121" si="124">((J121/J109)-1)*100</f>
        <v>8.8199660770535324</v>
      </c>
      <c r="N121" s="28"/>
      <c r="O121" s="24"/>
      <c r="P121" s="25" t="s">
        <v>33</v>
      </c>
      <c r="Q121" s="26">
        <v>58.35</v>
      </c>
      <c r="R121" s="39">
        <f t="shared" ref="R121" si="125">((Q121/Q120)-1)*100</f>
        <v>-0.86646279306828999</v>
      </c>
      <c r="S121" s="39">
        <f t="shared" si="112"/>
        <v>2.4942912348498103</v>
      </c>
      <c r="T121" s="39">
        <f t="shared" ref="T121" si="126">((Q121/Q109)-1)*100</f>
        <v>6.2454479242534555</v>
      </c>
    </row>
    <row r="122" spans="1:20" x14ac:dyDescent="0.2">
      <c r="A122" s="24"/>
      <c r="B122" s="25" t="s">
        <v>34</v>
      </c>
      <c r="C122" s="26">
        <v>50.08</v>
      </c>
      <c r="D122" s="39">
        <f>((C122/C121)-1)*100</f>
        <v>-2.7006022925976314</v>
      </c>
      <c r="E122" s="39">
        <f t="shared" si="110"/>
        <v>21.671525753158406</v>
      </c>
      <c r="F122" s="39">
        <f>((C122/C110)-1)*100</f>
        <v>21.7010935601458</v>
      </c>
      <c r="G122" s="43"/>
      <c r="H122" s="24"/>
      <c r="I122" s="25" t="s">
        <v>34</v>
      </c>
      <c r="J122" s="26">
        <v>44.94</v>
      </c>
      <c r="K122" s="39">
        <f>((J122/J121)-1)*100</f>
        <v>6.6800267201072572E-2</v>
      </c>
      <c r="L122" s="39">
        <f t="shared" si="111"/>
        <v>8.2109318564892675</v>
      </c>
      <c r="M122" s="39">
        <f>((J122/J110)-1)*100</f>
        <v>8.2109318564892675</v>
      </c>
      <c r="N122" s="28"/>
      <c r="O122" s="24"/>
      <c r="P122" s="25" t="s">
        <v>34</v>
      </c>
      <c r="Q122" s="26">
        <v>58.92</v>
      </c>
      <c r="R122" s="39">
        <f>((Q122/Q121)-1)*100</f>
        <v>0.97686375321337504</v>
      </c>
      <c r="S122" s="39">
        <f t="shared" si="112"/>
        <v>3.4955208150360129</v>
      </c>
      <c r="T122" s="39">
        <f>((Q122/Q110)-1)*100</f>
        <v>9.5370886781929833</v>
      </c>
    </row>
    <row r="123" spans="1:20" x14ac:dyDescent="0.2">
      <c r="A123" s="24"/>
      <c r="B123" s="25" t="s">
        <v>35</v>
      </c>
      <c r="C123" s="26">
        <v>51.5</v>
      </c>
      <c r="D123" s="39">
        <f t="shared" ref="D123:D138" si="127">((C123/C122)-1)*100</f>
        <v>2.8354632587859419</v>
      </c>
      <c r="E123" s="39">
        <f t="shared" si="110"/>
        <v>25.121477162293495</v>
      </c>
      <c r="F123" s="39">
        <f>((C123/C111)-1)*100</f>
        <v>25.151883353584449</v>
      </c>
      <c r="G123" s="43"/>
      <c r="H123" s="24"/>
      <c r="I123" s="25" t="s">
        <v>35</v>
      </c>
      <c r="J123" s="26">
        <v>45.16</v>
      </c>
      <c r="K123" s="39">
        <f t="shared" ref="K123:K138" si="128">((J123/J122)-1)*100</f>
        <v>0.48954161103693661</v>
      </c>
      <c r="L123" s="39">
        <f t="shared" si="111"/>
        <v>8.7406693956176174</v>
      </c>
      <c r="M123" s="39">
        <f>((J123/J111)-1)*100</f>
        <v>8.5055261893320466</v>
      </c>
      <c r="N123" s="28"/>
      <c r="O123" s="24"/>
      <c r="P123" s="25" t="s">
        <v>35</v>
      </c>
      <c r="Q123" s="26">
        <v>58.92</v>
      </c>
      <c r="R123" s="39">
        <f t="shared" ref="R123:R138" si="129">((Q123/Q122)-1)*100</f>
        <v>0</v>
      </c>
      <c r="S123" s="39">
        <f t="shared" si="112"/>
        <v>3.4955208150360129</v>
      </c>
      <c r="T123" s="39">
        <f>((Q123/Q111)-1)*100</f>
        <v>7.0883315158124294</v>
      </c>
    </row>
    <row r="124" spans="1:20" x14ac:dyDescent="0.2">
      <c r="A124" s="24"/>
      <c r="B124" s="25" t="s">
        <v>36</v>
      </c>
      <c r="C124" s="26">
        <v>51.54</v>
      </c>
      <c r="D124" s="39">
        <f t="shared" si="127"/>
        <v>7.7669902912624877E-2</v>
      </c>
      <c r="E124" s="39">
        <f t="shared" si="110"/>
        <v>25.218658892128289</v>
      </c>
      <c r="F124" s="39">
        <f>((C124/C112)-1)*100</f>
        <v>25.218658892128289</v>
      </c>
      <c r="G124" s="43"/>
      <c r="H124" s="24"/>
      <c r="I124" s="25" t="s">
        <v>36</v>
      </c>
      <c r="J124" s="26">
        <v>45.22</v>
      </c>
      <c r="K124" s="39">
        <f t="shared" si="128"/>
        <v>0.13286093888398298</v>
      </c>
      <c r="L124" s="39">
        <f t="shared" si="111"/>
        <v>8.8851432699253543</v>
      </c>
      <c r="M124" s="39">
        <f>((J124/J112)-1)*100</f>
        <v>8.911368015414256</v>
      </c>
      <c r="N124" s="28"/>
      <c r="O124" s="24"/>
      <c r="P124" s="25" t="s">
        <v>36</v>
      </c>
      <c r="Q124" s="26">
        <v>59.06</v>
      </c>
      <c r="R124" s="39">
        <f t="shared" si="129"/>
        <v>0.23761031907671981</v>
      </c>
      <c r="S124" s="39">
        <f t="shared" si="112"/>
        <v>3.7414368522747266</v>
      </c>
      <c r="T124" s="39">
        <f>((Q124/Q112)-1)*100</f>
        <v>5.145095246572895</v>
      </c>
    </row>
    <row r="125" spans="1:20" x14ac:dyDescent="0.2">
      <c r="A125" s="24"/>
      <c r="B125" s="25" t="s">
        <v>4</v>
      </c>
      <c r="C125" s="26">
        <v>51.55</v>
      </c>
      <c r="D125" s="39">
        <f t="shared" si="127"/>
        <v>1.9402405898327757E-2</v>
      </c>
      <c r="E125" s="39">
        <f t="shared" si="110"/>
        <v>25.242954324586986</v>
      </c>
      <c r="F125" s="39">
        <f>((C125/C113)-1)*100</f>
        <v>25.242954324586986</v>
      </c>
      <c r="G125" s="43"/>
      <c r="H125" s="24"/>
      <c r="I125" s="25" t="s">
        <v>4</v>
      </c>
      <c r="J125" s="26">
        <v>45.25</v>
      </c>
      <c r="K125" s="39">
        <f t="shared" si="128"/>
        <v>6.6342326404256191E-2</v>
      </c>
      <c r="L125" s="39">
        <f t="shared" si="111"/>
        <v>8.957380207079213</v>
      </c>
      <c r="M125" s="39">
        <f>((J125/J113)-1)*100</f>
        <v>8.957380207079213</v>
      </c>
      <c r="N125" s="28"/>
      <c r="O125" s="24"/>
      <c r="P125" s="25" t="s">
        <v>4</v>
      </c>
      <c r="Q125" s="26">
        <v>58.64</v>
      </c>
      <c r="R125" s="39">
        <f t="shared" si="129"/>
        <v>-0.71114121232644933</v>
      </c>
      <c r="S125" s="39">
        <f t="shared" si="112"/>
        <v>3.0036887405585855</v>
      </c>
      <c r="T125" s="39">
        <f>((Q125/Q113)-1)*100</f>
        <v>3.0036887405585855</v>
      </c>
    </row>
    <row r="126" spans="1:20" x14ac:dyDescent="0.2">
      <c r="A126" s="24"/>
      <c r="B126" s="25" t="s">
        <v>3</v>
      </c>
      <c r="C126" s="26">
        <v>51.55</v>
      </c>
      <c r="D126" s="39">
        <f t="shared" si="127"/>
        <v>0</v>
      </c>
      <c r="E126" s="39">
        <f t="shared" si="110"/>
        <v>25.242954324586986</v>
      </c>
      <c r="F126" s="39">
        <f t="shared" ref="F126" si="130">((C126/C114)-1)*100</f>
        <v>25.242954324586986</v>
      </c>
      <c r="G126" s="43"/>
      <c r="H126" s="24"/>
      <c r="I126" s="25" t="s">
        <v>3</v>
      </c>
      <c r="J126" s="26">
        <v>45.37</v>
      </c>
      <c r="K126" s="39">
        <f t="shared" si="128"/>
        <v>0.26519337016575051</v>
      </c>
      <c r="L126" s="39">
        <f t="shared" si="111"/>
        <v>9.2463279556946674</v>
      </c>
      <c r="M126" s="39">
        <f t="shared" ref="M126" si="131">((J126/J114)-1)*100</f>
        <v>9.2463279556946674</v>
      </c>
      <c r="N126" s="28"/>
      <c r="O126" s="24"/>
      <c r="P126" s="25" t="s">
        <v>3</v>
      </c>
      <c r="Q126" s="26">
        <v>58.99</v>
      </c>
      <c r="R126" s="39">
        <f t="shared" si="129"/>
        <v>0.59686221009549456</v>
      </c>
      <c r="S126" s="39">
        <f t="shared" si="112"/>
        <v>3.6184788336553808</v>
      </c>
      <c r="T126" s="39">
        <f t="shared" ref="T126" si="132">((Q126/Q114)-1)*100</f>
        <v>3.6184788336553808</v>
      </c>
    </row>
    <row r="127" spans="1:20" x14ac:dyDescent="0.2">
      <c r="A127" s="33">
        <v>2017</v>
      </c>
      <c r="B127" s="40" t="s">
        <v>27</v>
      </c>
      <c r="C127" s="41">
        <v>51.54</v>
      </c>
      <c r="D127" s="42">
        <f t="shared" si="127"/>
        <v>-1.9398642095047602E-2</v>
      </c>
      <c r="E127" s="42">
        <f t="shared" ref="E127:E138" si="133">((C127/C$126)-1)*100</f>
        <v>-1.9398642095047602E-2</v>
      </c>
      <c r="F127" s="42">
        <f t="shared" ref="F127:F138" si="134">((C127/C115)-1)*100</f>
        <v>25.218658892128289</v>
      </c>
      <c r="G127" s="43"/>
      <c r="H127" s="33">
        <v>2017</v>
      </c>
      <c r="I127" s="40" t="s">
        <v>27</v>
      </c>
      <c r="J127" s="41">
        <v>45.39</v>
      </c>
      <c r="K127" s="42">
        <f t="shared" si="128"/>
        <v>4.4081992506073142E-2</v>
      </c>
      <c r="L127" s="42">
        <f t="shared" ref="L127:L138" si="135">((J127/J$126)-1)*100</f>
        <v>4.4081992506073142E-2</v>
      </c>
      <c r="M127" s="42">
        <f t="shared" ref="M127:M138" si="136">((J127/J115)-1)*100</f>
        <v>9.2944859137972458</v>
      </c>
      <c r="N127" s="28"/>
      <c r="O127" s="33">
        <v>2017</v>
      </c>
      <c r="P127" s="40" t="s">
        <v>27</v>
      </c>
      <c r="Q127" s="41">
        <v>60.94</v>
      </c>
      <c r="R127" s="42">
        <f t="shared" si="129"/>
        <v>3.3056450245804392</v>
      </c>
      <c r="S127" s="42">
        <f t="shared" ref="S127:S138" si="137">((Q127/Q$126)-1)*100</f>
        <v>3.3056450245804392</v>
      </c>
      <c r="T127" s="42">
        <f t="shared" ref="T127:T138" si="138">((Q127/Q115)-1)*100</f>
        <v>5.4872771334602666</v>
      </c>
    </row>
    <row r="128" spans="1:20" x14ac:dyDescent="0.2">
      <c r="A128" s="24"/>
      <c r="B128" s="25" t="s">
        <v>28</v>
      </c>
      <c r="C128" s="26">
        <v>51.52</v>
      </c>
      <c r="D128" s="39">
        <f t="shared" si="127"/>
        <v>-3.8804811796655514E-2</v>
      </c>
      <c r="E128" s="39">
        <f t="shared" si="133"/>
        <v>-5.8195926285153909E-2</v>
      </c>
      <c r="F128" s="39">
        <f t="shared" si="134"/>
        <v>25.139664804469277</v>
      </c>
      <c r="G128" s="43"/>
      <c r="H128" s="24"/>
      <c r="I128" s="25" t="s">
        <v>28</v>
      </c>
      <c r="J128" s="26">
        <v>45.32</v>
      </c>
      <c r="K128" s="39">
        <f t="shared" si="128"/>
        <v>-0.15421899096716984</v>
      </c>
      <c r="L128" s="39">
        <f t="shared" si="135"/>
        <v>-0.11020498126514955</v>
      </c>
      <c r="M128" s="39">
        <f t="shared" si="136"/>
        <v>7.2662721893491211</v>
      </c>
      <c r="N128" s="28"/>
      <c r="O128" s="24"/>
      <c r="P128" s="25" t="s">
        <v>28</v>
      </c>
      <c r="Q128" s="26">
        <v>60.51</v>
      </c>
      <c r="R128" s="39">
        <f t="shared" si="129"/>
        <v>-0.70561207745323262</v>
      </c>
      <c r="S128" s="39">
        <f t="shared" si="137"/>
        <v>2.5767079165960327</v>
      </c>
      <c r="T128" s="39">
        <f t="shared" si="138"/>
        <v>4.6704722366372575</v>
      </c>
    </row>
    <row r="129" spans="1:20" x14ac:dyDescent="0.2">
      <c r="A129" s="24"/>
      <c r="B129" s="25" t="s">
        <v>29</v>
      </c>
      <c r="C129" s="26">
        <v>51.51</v>
      </c>
      <c r="D129" s="39">
        <f>((C129/C128)-1)*100</f>
        <v>-1.9409937888203999E-2</v>
      </c>
      <c r="E129" s="39">
        <f>((C129/C$126)-1)*100</f>
        <v>-7.7594568380212614E-2</v>
      </c>
      <c r="F129" s="39">
        <f>((C129/C117)-1)*100</f>
        <v>24.963609898107709</v>
      </c>
      <c r="G129" s="43"/>
      <c r="H129" s="24"/>
      <c r="I129" s="25" t="s">
        <v>29</v>
      </c>
      <c r="J129" s="26">
        <v>45.33</v>
      </c>
      <c r="K129" s="39">
        <f>((J129/J128)-1)*100</f>
        <v>2.2065313327446212E-2</v>
      </c>
      <c r="L129" s="39">
        <f>((J129/J$126)-1)*100</f>
        <v>-8.816398501212408E-2</v>
      </c>
      <c r="M129" s="39">
        <f>((J129/J117)-1)*100</f>
        <v>5.4676593764541703</v>
      </c>
      <c r="N129" s="28"/>
      <c r="O129" s="24"/>
      <c r="P129" s="25" t="s">
        <v>29</v>
      </c>
      <c r="Q129" s="26">
        <v>61.41</v>
      </c>
      <c r="R129" s="39">
        <f>((Q129/Q128)-1)*100</f>
        <v>1.4873574615765994</v>
      </c>
      <c r="S129" s="39">
        <f>((Q129/Q$126)-1)*100</f>
        <v>4.1023902356331465</v>
      </c>
      <c r="T129" s="39">
        <f>((Q129/Q117)-1)*100</f>
        <v>5.9523809523809534</v>
      </c>
    </row>
    <row r="130" spans="1:20" x14ac:dyDescent="0.2">
      <c r="A130" s="24"/>
      <c r="B130" s="25" t="s">
        <v>30</v>
      </c>
      <c r="C130" s="26">
        <v>51.51</v>
      </c>
      <c r="D130" s="39">
        <f>((C130/C129)-1)*100</f>
        <v>0</v>
      </c>
      <c r="E130" s="39">
        <f>((C130/C$126)-1)*100</f>
        <v>-7.7594568380212614E-2</v>
      </c>
      <c r="F130" s="39">
        <f>((C130/C118)-1)*100</f>
        <v>25.115375273257222</v>
      </c>
      <c r="G130" s="43"/>
      <c r="H130" s="24"/>
      <c r="I130" s="25" t="s">
        <v>30</v>
      </c>
      <c r="J130" s="26">
        <v>45.33</v>
      </c>
      <c r="K130" s="39">
        <f>((J130/J129)-1)*100</f>
        <v>0</v>
      </c>
      <c r="L130" s="39">
        <f>((J130/J$126)-1)*100</f>
        <v>-8.816398501212408E-2</v>
      </c>
      <c r="M130" s="39">
        <f>((J130/J118)-1)*100</f>
        <v>5.4676593764541703</v>
      </c>
      <c r="N130" s="28"/>
      <c r="O130" s="24"/>
      <c r="P130" s="25" t="s">
        <v>30</v>
      </c>
      <c r="Q130" s="26">
        <v>61.24</v>
      </c>
      <c r="R130" s="39">
        <f>((Q130/Q129)-1)*100</f>
        <v>-0.27682787819572896</v>
      </c>
      <c r="S130" s="39">
        <f>((Q130/Q$126)-1)*100</f>
        <v>3.8142057975928179</v>
      </c>
      <c r="T130" s="39">
        <f>((Q130/Q118)-1)*100</f>
        <v>5.6044145542334833</v>
      </c>
    </row>
    <row r="131" spans="1:20" x14ac:dyDescent="0.2">
      <c r="A131" s="24"/>
      <c r="B131" s="25" t="s">
        <v>31</v>
      </c>
      <c r="C131" s="26">
        <v>53.43</v>
      </c>
      <c r="D131" s="39">
        <f t="shared" si="127"/>
        <v>3.7274315666860902</v>
      </c>
      <c r="E131" s="39">
        <f t="shared" si="133"/>
        <v>3.6469447138700373</v>
      </c>
      <c r="F131" s="39">
        <f t="shared" si="134"/>
        <v>25.422535211267604</v>
      </c>
      <c r="G131" s="43"/>
      <c r="H131" s="24"/>
      <c r="I131" s="25" t="s">
        <v>31</v>
      </c>
      <c r="J131" s="26">
        <v>45.68</v>
      </c>
      <c r="K131" s="39">
        <f t="shared" si="128"/>
        <v>0.77211559673506791</v>
      </c>
      <c r="L131" s="39">
        <f t="shared" si="135"/>
        <v>0.68327088384394497</v>
      </c>
      <c r="M131" s="39">
        <f t="shared" si="136"/>
        <v>6.2819916240111739</v>
      </c>
      <c r="N131" s="28"/>
      <c r="O131" s="24"/>
      <c r="P131" s="25" t="s">
        <v>31</v>
      </c>
      <c r="Q131" s="26">
        <v>61.12</v>
      </c>
      <c r="R131" s="39">
        <f t="shared" si="129"/>
        <v>-0.19595035924233617</v>
      </c>
      <c r="S131" s="39">
        <f t="shared" si="137"/>
        <v>3.6107814883878486</v>
      </c>
      <c r="T131" s="39">
        <f t="shared" si="138"/>
        <v>4.8190704853369848</v>
      </c>
    </row>
    <row r="132" spans="1:20" x14ac:dyDescent="0.2">
      <c r="A132" s="24"/>
      <c r="B132" s="25" t="s">
        <v>32</v>
      </c>
      <c r="C132" s="26">
        <v>53.46</v>
      </c>
      <c r="D132" s="39">
        <f t="shared" si="127"/>
        <v>5.6148231330710452E-2</v>
      </c>
      <c r="E132" s="39">
        <f t="shared" si="133"/>
        <v>3.7051406401551912</v>
      </c>
      <c r="F132" s="39">
        <f t="shared" si="134"/>
        <v>1.1350737797956922</v>
      </c>
      <c r="G132" s="43"/>
      <c r="H132" s="24"/>
      <c r="I132" s="25" t="s">
        <v>32</v>
      </c>
      <c r="J132" s="26">
        <v>46.27</v>
      </c>
      <c r="K132" s="39">
        <f t="shared" si="128"/>
        <v>1.2915936952714535</v>
      </c>
      <c r="L132" s="39">
        <f t="shared" si="135"/>
        <v>1.9836896627727807</v>
      </c>
      <c r="M132" s="39">
        <f t="shared" si="136"/>
        <v>3.8375224416516973</v>
      </c>
      <c r="N132" s="28"/>
      <c r="O132" s="24"/>
      <c r="P132" s="25" t="s">
        <v>32</v>
      </c>
      <c r="Q132" s="26">
        <v>61.22</v>
      </c>
      <c r="R132" s="39">
        <f t="shared" si="129"/>
        <v>0.16361256544503711</v>
      </c>
      <c r="S132" s="39">
        <f t="shared" si="137"/>
        <v>3.7803017460586563</v>
      </c>
      <c r="T132" s="39">
        <f t="shared" si="138"/>
        <v>4.0095141012572277</v>
      </c>
    </row>
    <row r="133" spans="1:20" x14ac:dyDescent="0.2">
      <c r="A133" s="24"/>
      <c r="B133" s="25" t="s">
        <v>33</v>
      </c>
      <c r="C133" s="26">
        <v>53.5</v>
      </c>
      <c r="D133" s="39">
        <f t="shared" si="127"/>
        <v>7.4822297044518926E-2</v>
      </c>
      <c r="E133" s="39">
        <f t="shared" si="133"/>
        <v>3.7827352085354038</v>
      </c>
      <c r="F133" s="39">
        <f t="shared" si="134"/>
        <v>3.9440450748008615</v>
      </c>
      <c r="G133" s="43"/>
      <c r="H133" s="24"/>
      <c r="I133" s="25" t="s">
        <v>33</v>
      </c>
      <c r="J133" s="26">
        <v>46.49</v>
      </c>
      <c r="K133" s="39">
        <f t="shared" si="128"/>
        <v>0.47547006699806271</v>
      </c>
      <c r="L133" s="39">
        <f t="shared" si="135"/>
        <v>2.468591580339452</v>
      </c>
      <c r="M133" s="39">
        <f t="shared" si="136"/>
        <v>3.5181474059229778</v>
      </c>
      <c r="N133" s="28"/>
      <c r="O133" s="24"/>
      <c r="P133" s="25" t="s">
        <v>33</v>
      </c>
      <c r="Q133" s="26">
        <v>60.57</v>
      </c>
      <c r="R133" s="39">
        <f t="shared" si="129"/>
        <v>-1.0617445279320514</v>
      </c>
      <c r="S133" s="39">
        <f t="shared" si="137"/>
        <v>2.6784200711984951</v>
      </c>
      <c r="T133" s="39">
        <f t="shared" si="138"/>
        <v>3.8046272493573285</v>
      </c>
    </row>
    <row r="134" spans="1:20" x14ac:dyDescent="0.2">
      <c r="A134" s="24"/>
      <c r="B134" s="25" t="s">
        <v>34</v>
      </c>
      <c r="C134" s="26">
        <v>53.55</v>
      </c>
      <c r="D134" s="39">
        <f t="shared" si="127"/>
        <v>9.3457943925234765E-2</v>
      </c>
      <c r="E134" s="39">
        <f t="shared" si="133"/>
        <v>3.8797284190106751</v>
      </c>
      <c r="F134" s="39">
        <f t="shared" si="134"/>
        <v>6.9289137380191601</v>
      </c>
      <c r="G134" s="43"/>
      <c r="H134" s="24"/>
      <c r="I134" s="25" t="s">
        <v>34</v>
      </c>
      <c r="J134" s="26">
        <v>46.74</v>
      </c>
      <c r="K134" s="39">
        <f t="shared" si="128"/>
        <v>0.53775005377501017</v>
      </c>
      <c r="L134" s="39">
        <f t="shared" si="135"/>
        <v>3.0196164866651998</v>
      </c>
      <c r="M134" s="39">
        <f t="shared" si="136"/>
        <v>4.0053404539385884</v>
      </c>
      <c r="N134" s="28"/>
      <c r="O134" s="24"/>
      <c r="P134" s="25" t="s">
        <v>34</v>
      </c>
      <c r="Q134" s="26">
        <v>61.03</v>
      </c>
      <c r="R134" s="39">
        <f t="shared" si="129"/>
        <v>0.75945187386494695</v>
      </c>
      <c r="S134" s="39">
        <f t="shared" si="137"/>
        <v>3.4582132564841439</v>
      </c>
      <c r="T134" s="39">
        <f t="shared" si="138"/>
        <v>3.5811269517990407</v>
      </c>
    </row>
    <row r="135" spans="1:20" x14ac:dyDescent="0.2">
      <c r="A135" s="24"/>
      <c r="B135" s="25" t="s">
        <v>35</v>
      </c>
      <c r="C135" s="26">
        <v>48.57</v>
      </c>
      <c r="D135" s="39">
        <f>((C135/C134)-1)*100</f>
        <v>-9.2997198879551703</v>
      </c>
      <c r="E135" s="39">
        <f>((C135/C$126)-1)*100</f>
        <v>-5.7807953443258953</v>
      </c>
      <c r="F135" s="39">
        <f>((C135/C123)-1)*100</f>
        <v>-5.6893203883495165</v>
      </c>
      <c r="G135" s="43"/>
      <c r="H135" s="24"/>
      <c r="I135" s="25" t="s">
        <v>35</v>
      </c>
      <c r="J135" s="26">
        <v>46.74</v>
      </c>
      <c r="K135" s="39">
        <f>((J135/J134)-1)*100</f>
        <v>0</v>
      </c>
      <c r="L135" s="39">
        <f>((J135/J$126)-1)*100</f>
        <v>3.0196164866651998</v>
      </c>
      <c r="M135" s="39">
        <f>((J135/J123)-1)*100</f>
        <v>3.4986713906111744</v>
      </c>
      <c r="N135" s="28"/>
      <c r="O135" s="24"/>
      <c r="P135" s="25" t="s">
        <v>35</v>
      </c>
      <c r="Q135" s="26">
        <v>60.19</v>
      </c>
      <c r="R135" s="39">
        <f>((Q135/Q134)-1)*100</f>
        <v>-1.3763722759298713</v>
      </c>
      <c r="S135" s="39">
        <f>((Q135/Q$126)-1)*100</f>
        <v>2.0342430920494925</v>
      </c>
      <c r="T135" s="39">
        <f>((Q135/Q123)-1)*100</f>
        <v>2.1554650373387663</v>
      </c>
    </row>
    <row r="136" spans="1:20" x14ac:dyDescent="0.2">
      <c r="A136" s="24"/>
      <c r="B136" s="25" t="s">
        <v>36</v>
      </c>
      <c r="C136" s="26">
        <v>44.19</v>
      </c>
      <c r="D136" s="39">
        <f t="shared" si="127"/>
        <v>-9.0179122915379892</v>
      </c>
      <c r="E136" s="39">
        <f t="shared" si="133"/>
        <v>-14.277400581959265</v>
      </c>
      <c r="F136" s="39">
        <f t="shared" si="134"/>
        <v>-14.260768335273577</v>
      </c>
      <c r="G136" s="43"/>
      <c r="H136" s="24"/>
      <c r="I136" s="25" t="s">
        <v>36</v>
      </c>
      <c r="J136" s="26">
        <v>46.26</v>
      </c>
      <c r="K136" s="39">
        <f t="shared" si="128"/>
        <v>-1.0269576379974388</v>
      </c>
      <c r="L136" s="39">
        <f t="shared" si="135"/>
        <v>1.961648666519733</v>
      </c>
      <c r="M136" s="39">
        <f t="shared" si="136"/>
        <v>2.2998673153471927</v>
      </c>
      <c r="N136" s="28"/>
      <c r="O136" s="24"/>
      <c r="P136" s="25" t="s">
        <v>36</v>
      </c>
      <c r="Q136" s="26">
        <v>60.15</v>
      </c>
      <c r="R136" s="39">
        <f t="shared" si="129"/>
        <v>-6.6456221963784312E-2</v>
      </c>
      <c r="S136" s="39">
        <f t="shared" si="137"/>
        <v>1.9664349889811694</v>
      </c>
      <c r="T136" s="39">
        <f t="shared" si="138"/>
        <v>1.8455807653233958</v>
      </c>
    </row>
    <row r="137" spans="1:20" x14ac:dyDescent="0.2">
      <c r="A137" s="24"/>
      <c r="B137" s="25" t="s">
        <v>4</v>
      </c>
      <c r="C137" s="26">
        <v>44.19</v>
      </c>
      <c r="D137" s="39">
        <f t="shared" si="127"/>
        <v>0</v>
      </c>
      <c r="E137" s="39">
        <f t="shared" si="133"/>
        <v>-14.277400581959265</v>
      </c>
      <c r="F137" s="39">
        <f t="shared" si="134"/>
        <v>-14.277400581959265</v>
      </c>
      <c r="G137" s="43"/>
      <c r="H137" s="24"/>
      <c r="I137" s="25" t="s">
        <v>4</v>
      </c>
      <c r="J137" s="26">
        <v>46.74</v>
      </c>
      <c r="K137" s="39">
        <f t="shared" si="128"/>
        <v>1.0376134889753752</v>
      </c>
      <c r="L137" s="39">
        <f t="shared" si="135"/>
        <v>3.0196164866651998</v>
      </c>
      <c r="M137" s="39">
        <f t="shared" si="136"/>
        <v>3.2928176795580244</v>
      </c>
      <c r="N137" s="28"/>
      <c r="O137" s="24"/>
      <c r="P137" s="25" t="s">
        <v>4</v>
      </c>
      <c r="Q137" s="26">
        <v>60.23</v>
      </c>
      <c r="R137" s="39">
        <f t="shared" si="129"/>
        <v>0.13300083125520334</v>
      </c>
      <c r="S137" s="39">
        <f t="shared" si="137"/>
        <v>2.1020511951178156</v>
      </c>
      <c r="T137" s="39">
        <f t="shared" si="138"/>
        <v>2.7114597544338315</v>
      </c>
    </row>
    <row r="138" spans="1:20" x14ac:dyDescent="0.2">
      <c r="A138" s="44"/>
      <c r="B138" s="29" t="s">
        <v>3</v>
      </c>
      <c r="C138" s="30">
        <v>44.2</v>
      </c>
      <c r="D138" s="45">
        <f t="shared" si="127"/>
        <v>2.2629554197783897E-2</v>
      </c>
      <c r="E138" s="45">
        <f t="shared" si="133"/>
        <v>-14.258001939864196</v>
      </c>
      <c r="F138" s="45">
        <f t="shared" si="134"/>
        <v>-14.258001939864196</v>
      </c>
      <c r="G138" s="43"/>
      <c r="H138" s="44"/>
      <c r="I138" s="29" t="s">
        <v>3</v>
      </c>
      <c r="J138" s="30">
        <v>46.74</v>
      </c>
      <c r="K138" s="45">
        <f t="shared" si="128"/>
        <v>0</v>
      </c>
      <c r="L138" s="45">
        <f t="shared" si="135"/>
        <v>3.0196164866651998</v>
      </c>
      <c r="M138" s="45">
        <f t="shared" si="136"/>
        <v>3.0196164866651998</v>
      </c>
      <c r="N138" s="28"/>
      <c r="O138" s="44"/>
      <c r="P138" s="29" t="s">
        <v>3</v>
      </c>
      <c r="Q138" s="30">
        <v>60.93</v>
      </c>
      <c r="R138" s="45">
        <f t="shared" si="129"/>
        <v>1.1622115224970919</v>
      </c>
      <c r="S138" s="45">
        <f t="shared" si="137"/>
        <v>3.2886929988133584</v>
      </c>
      <c r="T138" s="45">
        <f t="shared" si="138"/>
        <v>3.2886929988133584</v>
      </c>
    </row>
    <row r="139" spans="1:20" x14ac:dyDescent="0.2">
      <c r="A139" s="33">
        <v>2018</v>
      </c>
      <c r="B139" s="40" t="s">
        <v>27</v>
      </c>
      <c r="C139" s="26">
        <v>44.2</v>
      </c>
      <c r="D139" s="39">
        <f>((C139/C138)-1)*100</f>
        <v>0</v>
      </c>
      <c r="E139" s="39">
        <f>((C139/C$138)-1)*100</f>
        <v>0</v>
      </c>
      <c r="F139" s="39">
        <f>((C139/C127)-1)*100</f>
        <v>-14.241365929375238</v>
      </c>
      <c r="G139" s="43"/>
      <c r="H139" s="33">
        <v>2018</v>
      </c>
      <c r="I139" s="40" t="s">
        <v>27</v>
      </c>
      <c r="J139" s="26">
        <v>46.95</v>
      </c>
      <c r="K139" s="39">
        <f>((J139/J138)-1)*100</f>
        <v>0.449293966623876</v>
      </c>
      <c r="L139" s="39">
        <f>((J139/J$138)-1)*100</f>
        <v>0.449293966623876</v>
      </c>
      <c r="M139" s="39">
        <f>((J139/J127)-1)*100</f>
        <v>3.4368803701255723</v>
      </c>
      <c r="N139" s="28"/>
      <c r="O139" s="33">
        <v>2018</v>
      </c>
      <c r="P139" s="40" t="s">
        <v>27</v>
      </c>
      <c r="Q139" s="26">
        <v>61.53</v>
      </c>
      <c r="R139" s="39">
        <f>((Q139/Q138)-1)*100</f>
        <v>0.98473658296405198</v>
      </c>
      <c r="S139" s="39">
        <f>((Q139/Q$138)-1)*100</f>
        <v>0.98473658296405198</v>
      </c>
      <c r="T139" s="39">
        <f>((Q139/Q127)-1)*100</f>
        <v>0.96816540859863132</v>
      </c>
    </row>
    <row r="140" spans="1:20" x14ac:dyDescent="0.2">
      <c r="A140" s="24"/>
      <c r="B140" s="25" t="s">
        <v>28</v>
      </c>
      <c r="C140" s="26">
        <v>44.19</v>
      </c>
      <c r="D140" s="39">
        <f t="shared" ref="D140:D150" si="139">((C140/C139)-1)*100</f>
        <v>-2.2624434389151293E-2</v>
      </c>
      <c r="E140" s="39">
        <f t="shared" ref="E140:E150" si="140">((C140/C$138)-1)*100</f>
        <v>-2.2624434389151293E-2</v>
      </c>
      <c r="F140" s="39">
        <f t="shared" ref="F140:F150" si="141">((C140/C128)-1)*100</f>
        <v>-14.227484472049701</v>
      </c>
      <c r="G140" s="43"/>
      <c r="H140" s="24"/>
      <c r="I140" s="25" t="s">
        <v>28</v>
      </c>
      <c r="J140" s="26">
        <v>46.95</v>
      </c>
      <c r="K140" s="39">
        <f t="shared" ref="K140:K150" si="142">((J140/J139)-1)*100</f>
        <v>0</v>
      </c>
      <c r="L140" s="39">
        <f t="shared" ref="L140:L150" si="143">((J140/J$138)-1)*100</f>
        <v>0.449293966623876</v>
      </c>
      <c r="M140" s="39">
        <f t="shared" ref="M140:M150" si="144">((J140/J128)-1)*100</f>
        <v>3.5966460723742433</v>
      </c>
      <c r="N140" s="28"/>
      <c r="O140" s="24"/>
      <c r="P140" s="25" t="s">
        <v>28</v>
      </c>
      <c r="Q140" s="26">
        <v>63.64</v>
      </c>
      <c r="R140" s="39">
        <f t="shared" ref="R140:R150" si="145">((Q140/Q139)-1)*100</f>
        <v>3.4292215179587249</v>
      </c>
      <c r="S140" s="39">
        <f t="shared" ref="S140:S150" si="146">((Q140/Q$138)-1)*100</f>
        <v>4.447726899720994</v>
      </c>
      <c r="T140" s="39">
        <f t="shared" ref="T140:T150" si="147">((Q140/Q128)-1)*100</f>
        <v>5.1726987274830716</v>
      </c>
    </row>
    <row r="141" spans="1:20" x14ac:dyDescent="0.2">
      <c r="A141" s="24"/>
      <c r="B141" s="25" t="s">
        <v>29</v>
      </c>
      <c r="C141" s="26">
        <v>46.99</v>
      </c>
      <c r="D141" s="39">
        <f t="shared" si="139"/>
        <v>6.3362751753790469</v>
      </c>
      <c r="E141" s="39">
        <f t="shared" si="140"/>
        <v>6.3122171945701355</v>
      </c>
      <c r="F141" s="39">
        <f t="shared" si="141"/>
        <v>-8.7749951465734721</v>
      </c>
      <c r="G141" s="43"/>
      <c r="H141" s="24"/>
      <c r="I141" s="25" t="s">
        <v>29</v>
      </c>
      <c r="J141" s="26">
        <v>47.17</v>
      </c>
      <c r="K141" s="39">
        <f t="shared" si="142"/>
        <v>0.46858359957400175</v>
      </c>
      <c r="L141" s="39">
        <f t="shared" si="143"/>
        <v>0.9199828840393609</v>
      </c>
      <c r="M141" s="39">
        <f t="shared" si="144"/>
        <v>4.0591219942642809</v>
      </c>
      <c r="N141" s="28"/>
      <c r="O141" s="24"/>
      <c r="P141" s="25" t="s">
        <v>29</v>
      </c>
      <c r="Q141" s="26">
        <v>61.92</v>
      </c>
      <c r="R141" s="39">
        <f t="shared" si="145"/>
        <v>-2.7027027027026973</v>
      </c>
      <c r="S141" s="39">
        <f t="shared" si="146"/>
        <v>1.6248153618906969</v>
      </c>
      <c r="T141" s="39">
        <f t="shared" si="147"/>
        <v>0.83048363458722019</v>
      </c>
    </row>
    <row r="142" spans="1:20" x14ac:dyDescent="0.2">
      <c r="A142" s="24"/>
      <c r="B142" s="25" t="s">
        <v>30</v>
      </c>
      <c r="C142" s="26">
        <v>47.91</v>
      </c>
      <c r="D142" s="39">
        <f t="shared" si="139"/>
        <v>1.9578633751861974</v>
      </c>
      <c r="E142" s="39">
        <f t="shared" si="140"/>
        <v>8.3936651583710322</v>
      </c>
      <c r="F142" s="39">
        <f t="shared" si="141"/>
        <v>-6.9889341875363993</v>
      </c>
      <c r="G142" s="43"/>
      <c r="H142" s="24"/>
      <c r="I142" s="25" t="s">
        <v>30</v>
      </c>
      <c r="J142" s="26">
        <v>47.17</v>
      </c>
      <c r="K142" s="39">
        <f t="shared" si="142"/>
        <v>0</v>
      </c>
      <c r="L142" s="39">
        <f t="shared" si="143"/>
        <v>0.9199828840393609</v>
      </c>
      <c r="M142" s="39">
        <f t="shared" si="144"/>
        <v>4.0591219942642809</v>
      </c>
      <c r="N142" s="28"/>
      <c r="O142" s="24"/>
      <c r="P142" s="25" t="s">
        <v>30</v>
      </c>
      <c r="Q142" s="26">
        <v>61.85</v>
      </c>
      <c r="R142" s="39">
        <f t="shared" si="145"/>
        <v>-0.11304909560723164</v>
      </c>
      <c r="S142" s="39">
        <f t="shared" si="146"/>
        <v>1.5099294272115538</v>
      </c>
      <c r="T142" s="39">
        <f t="shared" si="147"/>
        <v>0.9960809928151626</v>
      </c>
    </row>
    <row r="143" spans="1:20" x14ac:dyDescent="0.2">
      <c r="A143" s="24"/>
      <c r="B143" s="25" t="s">
        <v>31</v>
      </c>
      <c r="C143" s="26">
        <v>47.93</v>
      </c>
      <c r="D143" s="39">
        <f t="shared" si="139"/>
        <v>4.1744938426213629E-2</v>
      </c>
      <c r="E143" s="39">
        <f t="shared" si="140"/>
        <v>8.4389140271493126</v>
      </c>
      <c r="F143" s="39">
        <f t="shared" si="141"/>
        <v>-10.293842410630727</v>
      </c>
      <c r="G143" s="43"/>
      <c r="H143" s="24"/>
      <c r="I143" s="25" t="s">
        <v>31</v>
      </c>
      <c r="J143" s="26">
        <v>47.35</v>
      </c>
      <c r="K143" s="39">
        <f t="shared" si="142"/>
        <v>0.38159847360610399</v>
      </c>
      <c r="L143" s="39">
        <f t="shared" si="143"/>
        <v>1.3050919982884102</v>
      </c>
      <c r="M143" s="39">
        <f t="shared" si="144"/>
        <v>3.655866900175142</v>
      </c>
      <c r="N143" s="28"/>
      <c r="O143" s="24"/>
      <c r="P143" s="25" t="s">
        <v>31</v>
      </c>
      <c r="Q143" s="26">
        <v>60.87</v>
      </c>
      <c r="R143" s="39">
        <f t="shared" si="145"/>
        <v>-1.5844785772029191</v>
      </c>
      <c r="S143" s="39">
        <f t="shared" si="146"/>
        <v>-9.8473658296405198E-2</v>
      </c>
      <c r="T143" s="39">
        <f t="shared" si="147"/>
        <v>-0.40903141361257056</v>
      </c>
    </row>
    <row r="144" spans="1:20" x14ac:dyDescent="0.2">
      <c r="A144" s="24"/>
      <c r="B144" s="25" t="s">
        <v>32</v>
      </c>
      <c r="C144" s="26">
        <v>51.51</v>
      </c>
      <c r="D144" s="39">
        <f>((C144/C143)-1)*100</f>
        <v>7.4692259545170003</v>
      </c>
      <c r="E144" s="39">
        <f>((C144/C$138)-1)*100</f>
        <v>16.538461538461526</v>
      </c>
      <c r="F144" s="39">
        <f>((C144/C132)-1)*100</f>
        <v>-3.6475869809203143</v>
      </c>
      <c r="G144" s="43"/>
      <c r="H144" s="24"/>
      <c r="I144" s="25" t="s">
        <v>32</v>
      </c>
      <c r="J144" s="26">
        <v>47.72</v>
      </c>
      <c r="K144" s="39">
        <f>((J144/J143)-1)*100</f>
        <v>0.78141499472015319</v>
      </c>
      <c r="L144" s="39">
        <f>((J144/J$138)-1)*100</f>
        <v>2.0967051775780954</v>
      </c>
      <c r="M144" s="39">
        <f>((J144/J132)-1)*100</f>
        <v>3.1337799870326144</v>
      </c>
      <c r="N144" s="28"/>
      <c r="O144" s="24"/>
      <c r="P144" s="25" t="s">
        <v>32</v>
      </c>
      <c r="Q144" s="26">
        <v>62.51</v>
      </c>
      <c r="R144" s="39">
        <f>((Q144/Q143)-1)*100</f>
        <v>2.6942664695252194</v>
      </c>
      <c r="S144" s="39">
        <f>((Q144/Q$138)-1)*100</f>
        <v>2.5931396684720109</v>
      </c>
      <c r="T144" s="39">
        <f>((Q144/Q132)-1)*100</f>
        <v>2.1071545246651446</v>
      </c>
    </row>
    <row r="145" spans="1:20" x14ac:dyDescent="0.2">
      <c r="A145" s="24"/>
      <c r="B145" s="25" t="s">
        <v>33</v>
      </c>
      <c r="C145" s="26">
        <v>49.67</v>
      </c>
      <c r="D145" s="39">
        <f t="shared" si="139"/>
        <v>-3.5721219180741559</v>
      </c>
      <c r="E145" s="39">
        <f t="shared" si="140"/>
        <v>12.375565610859729</v>
      </c>
      <c r="F145" s="39">
        <f t="shared" si="141"/>
        <v>-7.1588785046728942</v>
      </c>
      <c r="G145" s="43"/>
      <c r="H145" s="24"/>
      <c r="I145" s="25" t="s">
        <v>33</v>
      </c>
      <c r="J145" s="26">
        <v>47.76</v>
      </c>
      <c r="K145" s="39">
        <f t="shared" si="142"/>
        <v>8.3822296730917678E-2</v>
      </c>
      <c r="L145" s="39">
        <f t="shared" si="143"/>
        <v>2.182284980744531</v>
      </c>
      <c r="M145" s="39">
        <f t="shared" si="144"/>
        <v>2.7317702731770144</v>
      </c>
      <c r="N145" s="28"/>
      <c r="O145" s="24"/>
      <c r="P145" s="25" t="s">
        <v>33</v>
      </c>
      <c r="Q145" s="26">
        <v>62.48</v>
      </c>
      <c r="R145" s="39">
        <f t="shared" si="145"/>
        <v>-4.7992321228607082E-2</v>
      </c>
      <c r="S145" s="39">
        <f t="shared" si="146"/>
        <v>2.5439028393238194</v>
      </c>
      <c r="T145" s="39">
        <f t="shared" si="147"/>
        <v>3.1533762588740188</v>
      </c>
    </row>
    <row r="146" spans="1:20" x14ac:dyDescent="0.2">
      <c r="A146" s="24"/>
      <c r="B146" s="25" t="s">
        <v>34</v>
      </c>
      <c r="C146" s="26">
        <v>48</v>
      </c>
      <c r="D146" s="39">
        <f>((C146/C145)-1)*100</f>
        <v>-3.3621904570163119</v>
      </c>
      <c r="E146" s="39">
        <f>((C146/C$138)-1)*100</f>
        <v>8.5972850678732939</v>
      </c>
      <c r="F146" s="39">
        <f>((C146/C134)-1)*100</f>
        <v>-10.364145658263302</v>
      </c>
      <c r="G146" s="43"/>
      <c r="H146" s="24"/>
      <c r="I146" s="25" t="s">
        <v>34</v>
      </c>
      <c r="J146" s="26">
        <v>47.76</v>
      </c>
      <c r="K146" s="39">
        <f>((J146/J145)-1)*100</f>
        <v>0</v>
      </c>
      <c r="L146" s="39">
        <f>((J146/J$138)-1)*100</f>
        <v>2.182284980744531</v>
      </c>
      <c r="M146" s="39">
        <f>((J146/J134)-1)*100</f>
        <v>2.182284980744531</v>
      </c>
      <c r="N146" s="28"/>
      <c r="O146" s="24"/>
      <c r="P146" s="25" t="s">
        <v>34</v>
      </c>
      <c r="Q146" s="26">
        <v>63.98</v>
      </c>
      <c r="R146" s="39">
        <f>((Q146/Q145)-1)*100</f>
        <v>2.4007682458386581</v>
      </c>
      <c r="S146" s="39">
        <f>((Q146/Q$138)-1)*100</f>
        <v>5.0057442967339494</v>
      </c>
      <c r="T146" s="39">
        <f>((Q146/Q134)-1)*100</f>
        <v>4.8336883499918049</v>
      </c>
    </row>
    <row r="147" spans="1:20" x14ac:dyDescent="0.2">
      <c r="A147" s="24"/>
      <c r="B147" s="25" t="s">
        <v>35</v>
      </c>
      <c r="C147" s="26">
        <v>49.7</v>
      </c>
      <c r="D147" s="39">
        <f t="shared" si="139"/>
        <v>3.5416666666666652</v>
      </c>
      <c r="E147" s="39">
        <f t="shared" si="140"/>
        <v>12.44343891402715</v>
      </c>
      <c r="F147" s="39">
        <f t="shared" si="141"/>
        <v>2.3265390158534016</v>
      </c>
      <c r="G147" s="43"/>
      <c r="H147" s="24"/>
      <c r="I147" s="25" t="s">
        <v>35</v>
      </c>
      <c r="J147" s="26">
        <v>47.6</v>
      </c>
      <c r="K147" s="39">
        <f t="shared" si="142"/>
        <v>-0.33500837520937798</v>
      </c>
      <c r="L147" s="39">
        <f t="shared" si="143"/>
        <v>1.8399657680787218</v>
      </c>
      <c r="M147" s="39">
        <f t="shared" si="144"/>
        <v>1.8399657680787218</v>
      </c>
      <c r="N147" s="28"/>
      <c r="O147" s="24"/>
      <c r="P147" s="25" t="s">
        <v>35</v>
      </c>
      <c r="Q147" s="26">
        <v>63.99</v>
      </c>
      <c r="R147" s="39">
        <f t="shared" si="145"/>
        <v>1.5629884338874689E-2</v>
      </c>
      <c r="S147" s="39">
        <f t="shared" si="146"/>
        <v>5.0221565731166873</v>
      </c>
      <c r="T147" s="39">
        <f t="shared" si="147"/>
        <v>6.3133410865592321</v>
      </c>
    </row>
    <row r="148" spans="1:20" x14ac:dyDescent="0.2">
      <c r="A148" s="24"/>
      <c r="B148" s="25" t="s">
        <v>36</v>
      </c>
      <c r="C148" s="26">
        <v>43.77</v>
      </c>
      <c r="D148" s="39">
        <f t="shared" si="139"/>
        <v>-11.931589537223342</v>
      </c>
      <c r="E148" s="39">
        <f t="shared" si="140"/>
        <v>-0.97285067873302822</v>
      </c>
      <c r="F148" s="39">
        <f t="shared" si="141"/>
        <v>-0.95044127630684594</v>
      </c>
      <c r="G148" s="43"/>
      <c r="H148" s="24"/>
      <c r="I148" s="25" t="s">
        <v>36</v>
      </c>
      <c r="J148" s="26">
        <v>47.6</v>
      </c>
      <c r="K148" s="39">
        <f t="shared" si="142"/>
        <v>0</v>
      </c>
      <c r="L148" s="39">
        <f t="shared" si="143"/>
        <v>1.8399657680787218</v>
      </c>
      <c r="M148" s="39">
        <f t="shared" si="144"/>
        <v>2.896670990056216</v>
      </c>
      <c r="N148" s="28"/>
      <c r="O148" s="24"/>
      <c r="P148" s="25" t="s">
        <v>36</v>
      </c>
      <c r="Q148" s="26">
        <v>63.47</v>
      </c>
      <c r="R148" s="39">
        <f t="shared" si="145"/>
        <v>-0.81262697296452524</v>
      </c>
      <c r="S148" s="39">
        <f t="shared" si="146"/>
        <v>4.1687182012145163</v>
      </c>
      <c r="T148" s="39">
        <f t="shared" si="147"/>
        <v>5.5195344970906168</v>
      </c>
    </row>
    <row r="149" spans="1:20" x14ac:dyDescent="0.2">
      <c r="A149" s="24"/>
      <c r="B149" s="25" t="s">
        <v>4</v>
      </c>
      <c r="C149" s="26">
        <v>41.76</v>
      </c>
      <c r="D149" s="39">
        <f t="shared" si="139"/>
        <v>-4.592186429061007</v>
      </c>
      <c r="E149" s="39">
        <f t="shared" si="140"/>
        <v>-5.5203619909502404</v>
      </c>
      <c r="F149" s="39">
        <f t="shared" si="141"/>
        <v>-5.4989816700610987</v>
      </c>
      <c r="G149" s="43"/>
      <c r="H149" s="24"/>
      <c r="I149" s="25" t="s">
        <v>4</v>
      </c>
      <c r="J149" s="26">
        <v>47.65</v>
      </c>
      <c r="K149" s="39">
        <f t="shared" si="142"/>
        <v>0.10504201680672232</v>
      </c>
      <c r="L149" s="39">
        <f t="shared" si="143"/>
        <v>1.9469405220367886</v>
      </c>
      <c r="M149" s="39">
        <f t="shared" si="144"/>
        <v>1.9469405220367886</v>
      </c>
      <c r="N149" s="28"/>
      <c r="O149" s="24"/>
      <c r="P149" s="25" t="s">
        <v>4</v>
      </c>
      <c r="Q149" s="26">
        <v>63.26</v>
      </c>
      <c r="R149" s="39">
        <f t="shared" si="145"/>
        <v>-0.33086497557901495</v>
      </c>
      <c r="S149" s="39">
        <f t="shared" si="146"/>
        <v>3.824060397177087</v>
      </c>
      <c r="T149" s="39">
        <f t="shared" si="147"/>
        <v>5.0307155902374223</v>
      </c>
    </row>
    <row r="150" spans="1:20" x14ac:dyDescent="0.2">
      <c r="A150" s="44"/>
      <c r="B150" s="29" t="s">
        <v>3</v>
      </c>
      <c r="C150" s="26">
        <v>39.159999999999997</v>
      </c>
      <c r="D150" s="39">
        <f t="shared" si="139"/>
        <v>-6.2260536398467519</v>
      </c>
      <c r="E150" s="39">
        <f t="shared" si="140"/>
        <v>-11.402714932126711</v>
      </c>
      <c r="F150" s="39">
        <f t="shared" si="141"/>
        <v>-11.402714932126711</v>
      </c>
      <c r="G150" s="43"/>
      <c r="H150" s="44"/>
      <c r="I150" s="29" t="s">
        <v>3</v>
      </c>
      <c r="J150" s="26">
        <v>47.67</v>
      </c>
      <c r="K150" s="39">
        <f t="shared" si="142"/>
        <v>4.1972717733473885E-2</v>
      </c>
      <c r="L150" s="39">
        <f t="shared" si="143"/>
        <v>1.9897304236200286</v>
      </c>
      <c r="M150" s="39">
        <f t="shared" si="144"/>
        <v>1.9897304236200286</v>
      </c>
      <c r="N150" s="28"/>
      <c r="O150" s="44"/>
      <c r="P150" s="29" t="s">
        <v>3</v>
      </c>
      <c r="Q150" s="26">
        <v>63.53</v>
      </c>
      <c r="R150" s="39">
        <f t="shared" si="145"/>
        <v>0.42680999051534219</v>
      </c>
      <c r="S150" s="39">
        <f t="shared" si="146"/>
        <v>4.2671918595109215</v>
      </c>
      <c r="T150" s="39">
        <f t="shared" si="147"/>
        <v>4.2671918595109215</v>
      </c>
    </row>
    <row r="151" spans="1:20" x14ac:dyDescent="0.2">
      <c r="A151" s="33">
        <v>2019</v>
      </c>
      <c r="B151" s="40" t="s">
        <v>27</v>
      </c>
      <c r="C151" s="41">
        <v>44.39</v>
      </c>
      <c r="D151" s="42">
        <f>((C151/C150)-1)*100</f>
        <v>13.355464759959146</v>
      </c>
      <c r="E151" s="42">
        <f>((C151/C$150)-1)*100</f>
        <v>13.355464759959146</v>
      </c>
      <c r="F151" s="42">
        <f>((C151/C139)-1)*100</f>
        <v>0.42986425339366363</v>
      </c>
      <c r="G151" s="43"/>
      <c r="H151" s="33">
        <v>2019</v>
      </c>
      <c r="I151" s="40" t="s">
        <v>27</v>
      </c>
      <c r="J151" s="41">
        <v>47.67</v>
      </c>
      <c r="K151" s="42">
        <f>((J151/J150)-1)*100</f>
        <v>0</v>
      </c>
      <c r="L151" s="42">
        <f>((J151/J$150)-1)*100</f>
        <v>0</v>
      </c>
      <c r="M151" s="42">
        <f>((J151/J139)-1)*100</f>
        <v>1.5335463258785875</v>
      </c>
      <c r="N151" s="28"/>
      <c r="O151" s="33">
        <v>2019</v>
      </c>
      <c r="P151" s="40" t="s">
        <v>27</v>
      </c>
      <c r="Q151" s="41">
        <v>62.88</v>
      </c>
      <c r="R151" s="42">
        <f>((Q151/Q150)-1)*100</f>
        <v>-1.0231386746418991</v>
      </c>
      <c r="S151" s="42">
        <f>((Q151/Q$150)-1)*100</f>
        <v>-1.0231386746418991</v>
      </c>
      <c r="T151" s="42">
        <f>((Q151/Q139)-1)*100</f>
        <v>2.1940516821062905</v>
      </c>
    </row>
    <row r="152" spans="1:20" x14ac:dyDescent="0.2">
      <c r="A152" s="24"/>
      <c r="B152" s="25" t="s">
        <v>28</v>
      </c>
      <c r="C152" s="26">
        <v>47.55</v>
      </c>
      <c r="D152" s="39">
        <f t="shared" ref="D152:D155" si="148">((C152/C151)-1)*100</f>
        <v>7.1187204325298348</v>
      </c>
      <c r="E152" s="39">
        <f>((C152/C$150)-1)*100</f>
        <v>21.424923391215533</v>
      </c>
      <c r="F152" s="39">
        <f t="shared" ref="F152:F155" si="149">((C152/C140)-1)*100</f>
        <v>7.6035302104548563</v>
      </c>
      <c r="G152" s="43"/>
      <c r="H152" s="24"/>
      <c r="I152" s="25" t="s">
        <v>28</v>
      </c>
      <c r="J152" s="26">
        <v>47.67</v>
      </c>
      <c r="K152" s="39">
        <f t="shared" ref="K152:K155" si="150">((J152/J151)-1)*100</f>
        <v>0</v>
      </c>
      <c r="L152" s="39">
        <f>((J152/J$150)-1)*100</f>
        <v>0</v>
      </c>
      <c r="M152" s="39">
        <f t="shared" ref="M152:M155" si="151">((J152/J140)-1)*100</f>
        <v>1.5335463258785875</v>
      </c>
      <c r="N152" s="28"/>
      <c r="O152" s="24"/>
      <c r="P152" s="25" t="s">
        <v>28</v>
      </c>
      <c r="Q152" s="26">
        <v>62.89</v>
      </c>
      <c r="R152" s="39">
        <f t="shared" ref="R152:R155" si="152">((Q152/Q151)-1)*100</f>
        <v>1.5903307888032181E-2</v>
      </c>
      <c r="S152" s="39">
        <f>((Q152/Q$150)-1)*100</f>
        <v>-1.0073980796474147</v>
      </c>
      <c r="T152" s="39">
        <f t="shared" ref="T152:T155" si="153">((Q152/Q140)-1)*100</f>
        <v>-1.1785040854808249</v>
      </c>
    </row>
    <row r="153" spans="1:20" x14ac:dyDescent="0.2">
      <c r="A153" s="24"/>
      <c r="B153" s="25" t="s">
        <v>29</v>
      </c>
      <c r="C153" s="26">
        <v>49.55</v>
      </c>
      <c r="D153" s="39">
        <f t="shared" si="148"/>
        <v>4.2060988433228141</v>
      </c>
      <c r="E153" s="39">
        <f t="shared" ref="E153:E162" si="154">((C153/C$150)-1)*100</f>
        <v>26.532175689479054</v>
      </c>
      <c r="F153" s="39">
        <f t="shared" si="149"/>
        <v>5.4479676526920429</v>
      </c>
      <c r="G153" s="43"/>
      <c r="H153" s="24"/>
      <c r="I153" s="25" t="s">
        <v>29</v>
      </c>
      <c r="J153" s="26">
        <v>47.67</v>
      </c>
      <c r="K153" s="39">
        <f t="shared" si="150"/>
        <v>0</v>
      </c>
      <c r="L153" s="39">
        <f t="shared" ref="L153:L162" si="155">((J153/J$150)-1)*100</f>
        <v>0</v>
      </c>
      <c r="M153" s="39">
        <f t="shared" si="151"/>
        <v>1.0599957600169629</v>
      </c>
      <c r="N153" s="28"/>
      <c r="O153" s="24"/>
      <c r="P153" s="25" t="s">
        <v>29</v>
      </c>
      <c r="Q153" s="26">
        <v>62.82</v>
      </c>
      <c r="R153" s="39">
        <f t="shared" si="152"/>
        <v>-0.11130545396724756</v>
      </c>
      <c r="S153" s="39">
        <f t="shared" ref="S153:S162" si="156">((Q153/Q$150)-1)*100</f>
        <v>-1.1175822446088501</v>
      </c>
      <c r="T153" s="39">
        <f t="shared" si="153"/>
        <v>1.4534883720930258</v>
      </c>
    </row>
    <row r="154" spans="1:20" hidden="1" x14ac:dyDescent="0.2">
      <c r="A154" s="24"/>
      <c r="B154" s="25" t="s">
        <v>30</v>
      </c>
      <c r="C154" s="26"/>
      <c r="D154" s="39">
        <f t="shared" si="148"/>
        <v>-100</v>
      </c>
      <c r="E154" s="39">
        <f t="shared" si="154"/>
        <v>-100</v>
      </c>
      <c r="F154" s="39">
        <f t="shared" si="149"/>
        <v>-100</v>
      </c>
      <c r="G154" s="43"/>
      <c r="H154" s="24"/>
      <c r="I154" s="25" t="s">
        <v>30</v>
      </c>
      <c r="J154" s="26"/>
      <c r="K154" s="39">
        <f t="shared" si="150"/>
        <v>-100</v>
      </c>
      <c r="L154" s="39">
        <f t="shared" si="155"/>
        <v>-100</v>
      </c>
      <c r="M154" s="39">
        <f t="shared" si="151"/>
        <v>-100</v>
      </c>
      <c r="N154" s="28"/>
      <c r="O154" s="24"/>
      <c r="P154" s="25" t="s">
        <v>30</v>
      </c>
      <c r="Q154" s="26"/>
      <c r="R154" s="39">
        <f t="shared" si="152"/>
        <v>-100</v>
      </c>
      <c r="S154" s="39">
        <f t="shared" si="156"/>
        <v>-100</v>
      </c>
      <c r="T154" s="39">
        <f t="shared" si="153"/>
        <v>-100</v>
      </c>
    </row>
    <row r="155" spans="1:20" hidden="1" x14ac:dyDescent="0.2">
      <c r="A155" s="24"/>
      <c r="B155" s="25" t="s">
        <v>31</v>
      </c>
      <c r="C155" s="26"/>
      <c r="D155" s="39" t="e">
        <f t="shared" si="148"/>
        <v>#DIV/0!</v>
      </c>
      <c r="E155" s="39">
        <f t="shared" si="154"/>
        <v>-100</v>
      </c>
      <c r="F155" s="39">
        <f t="shared" si="149"/>
        <v>-100</v>
      </c>
      <c r="G155" s="43"/>
      <c r="H155" s="24"/>
      <c r="I155" s="25" t="s">
        <v>31</v>
      </c>
      <c r="J155" s="26"/>
      <c r="K155" s="39" t="e">
        <f t="shared" si="150"/>
        <v>#DIV/0!</v>
      </c>
      <c r="L155" s="39">
        <f t="shared" si="155"/>
        <v>-100</v>
      </c>
      <c r="M155" s="39">
        <f t="shared" si="151"/>
        <v>-100</v>
      </c>
      <c r="N155" s="28"/>
      <c r="O155" s="24"/>
      <c r="P155" s="25" t="s">
        <v>31</v>
      </c>
      <c r="Q155" s="26"/>
      <c r="R155" s="39" t="e">
        <f t="shared" si="152"/>
        <v>#DIV/0!</v>
      </c>
      <c r="S155" s="39">
        <f t="shared" si="156"/>
        <v>-100</v>
      </c>
      <c r="T155" s="39">
        <f t="shared" si="153"/>
        <v>-100</v>
      </c>
    </row>
    <row r="156" spans="1:20" hidden="1" x14ac:dyDescent="0.2">
      <c r="A156" s="24"/>
      <c r="B156" s="25" t="s">
        <v>32</v>
      </c>
      <c r="C156" s="26"/>
      <c r="D156" s="39" t="e">
        <f>((C156/C155)-1)*100</f>
        <v>#DIV/0!</v>
      </c>
      <c r="E156" s="39">
        <f t="shared" si="154"/>
        <v>-100</v>
      </c>
      <c r="F156" s="39">
        <f>((C156/C144)-1)*100</f>
        <v>-100</v>
      </c>
      <c r="G156" s="43"/>
      <c r="H156" s="24"/>
      <c r="I156" s="25" t="s">
        <v>32</v>
      </c>
      <c r="J156" s="26"/>
      <c r="K156" s="39" t="e">
        <f>((J156/J155)-1)*100</f>
        <v>#DIV/0!</v>
      </c>
      <c r="L156" s="39">
        <f t="shared" si="155"/>
        <v>-100</v>
      </c>
      <c r="M156" s="39">
        <f>((J156/J144)-1)*100</f>
        <v>-100</v>
      </c>
      <c r="N156" s="28"/>
      <c r="O156" s="24"/>
      <c r="P156" s="25" t="s">
        <v>32</v>
      </c>
      <c r="Q156" s="26"/>
      <c r="R156" s="39" t="e">
        <f>((Q156/Q155)-1)*100</f>
        <v>#DIV/0!</v>
      </c>
      <c r="S156" s="39">
        <f t="shared" si="156"/>
        <v>-100</v>
      </c>
      <c r="T156" s="39">
        <f>((Q156/Q144)-1)*100</f>
        <v>-100</v>
      </c>
    </row>
    <row r="157" spans="1:20" hidden="1" x14ac:dyDescent="0.2">
      <c r="A157" s="24"/>
      <c r="B157" s="25" t="s">
        <v>33</v>
      </c>
      <c r="C157" s="26"/>
      <c r="D157" s="39" t="e">
        <f t="shared" ref="D157" si="157">((C157/C156)-1)*100</f>
        <v>#DIV/0!</v>
      </c>
      <c r="E157" s="39">
        <f t="shared" si="154"/>
        <v>-100</v>
      </c>
      <c r="F157" s="39">
        <f t="shared" ref="F157" si="158">((C157/C145)-1)*100</f>
        <v>-100</v>
      </c>
      <c r="G157" s="43"/>
      <c r="H157" s="24"/>
      <c r="I157" s="25" t="s">
        <v>33</v>
      </c>
      <c r="J157" s="26"/>
      <c r="K157" s="39" t="e">
        <f t="shared" ref="K157" si="159">((J157/J156)-1)*100</f>
        <v>#DIV/0!</v>
      </c>
      <c r="L157" s="39">
        <f t="shared" si="155"/>
        <v>-100</v>
      </c>
      <c r="M157" s="39">
        <f t="shared" ref="M157" si="160">((J157/J145)-1)*100</f>
        <v>-100</v>
      </c>
      <c r="N157" s="28"/>
      <c r="O157" s="24"/>
      <c r="P157" s="25" t="s">
        <v>33</v>
      </c>
      <c r="Q157" s="26"/>
      <c r="R157" s="39" t="e">
        <f t="shared" ref="R157" si="161">((Q157/Q156)-1)*100</f>
        <v>#DIV/0!</v>
      </c>
      <c r="S157" s="39">
        <f t="shared" si="156"/>
        <v>-100</v>
      </c>
      <c r="T157" s="39">
        <f t="shared" ref="T157" si="162">((Q157/Q145)-1)*100</f>
        <v>-100</v>
      </c>
    </row>
    <row r="158" spans="1:20" hidden="1" x14ac:dyDescent="0.2">
      <c r="A158" s="24"/>
      <c r="B158" s="25" t="s">
        <v>34</v>
      </c>
      <c r="C158" s="26"/>
      <c r="D158" s="39" t="e">
        <f>((C158/C157)-1)*100</f>
        <v>#DIV/0!</v>
      </c>
      <c r="E158" s="39">
        <f t="shared" si="154"/>
        <v>-100</v>
      </c>
      <c r="F158" s="39">
        <f>((C158/C146)-1)*100</f>
        <v>-100</v>
      </c>
      <c r="G158" s="43"/>
      <c r="H158" s="24"/>
      <c r="I158" s="25" t="s">
        <v>34</v>
      </c>
      <c r="J158" s="26"/>
      <c r="K158" s="39" t="e">
        <f>((J158/J157)-1)*100</f>
        <v>#DIV/0!</v>
      </c>
      <c r="L158" s="39">
        <f t="shared" si="155"/>
        <v>-100</v>
      </c>
      <c r="M158" s="39">
        <f>((J158/J146)-1)*100</f>
        <v>-100</v>
      </c>
      <c r="N158" s="28"/>
      <c r="O158" s="24"/>
      <c r="P158" s="25" t="s">
        <v>34</v>
      </c>
      <c r="Q158" s="26"/>
      <c r="R158" s="39" t="e">
        <f>((Q158/Q157)-1)*100</f>
        <v>#DIV/0!</v>
      </c>
      <c r="S158" s="39">
        <f t="shared" si="156"/>
        <v>-100</v>
      </c>
      <c r="T158" s="39">
        <f>((Q158/Q146)-1)*100</f>
        <v>-100</v>
      </c>
    </row>
    <row r="159" spans="1:20" hidden="1" x14ac:dyDescent="0.2">
      <c r="A159" s="24"/>
      <c r="B159" s="25" t="s">
        <v>35</v>
      </c>
      <c r="C159" s="26"/>
      <c r="D159" s="39" t="e">
        <f t="shared" ref="D159:D162" si="163">((C159/C158)-1)*100</f>
        <v>#DIV/0!</v>
      </c>
      <c r="E159" s="39">
        <f t="shared" si="154"/>
        <v>-100</v>
      </c>
      <c r="F159" s="39">
        <f t="shared" ref="F159:F162" si="164">((C159/C147)-1)*100</f>
        <v>-100</v>
      </c>
      <c r="G159" s="43"/>
      <c r="H159" s="24"/>
      <c r="I159" s="25" t="s">
        <v>35</v>
      </c>
      <c r="J159" s="26"/>
      <c r="K159" s="39" t="e">
        <f t="shared" ref="K159:K162" si="165">((J159/J158)-1)*100</f>
        <v>#DIV/0!</v>
      </c>
      <c r="L159" s="39">
        <f t="shared" si="155"/>
        <v>-100</v>
      </c>
      <c r="M159" s="39">
        <f t="shared" ref="M159:M162" si="166">((J159/J147)-1)*100</f>
        <v>-100</v>
      </c>
      <c r="N159" s="28"/>
      <c r="O159" s="24"/>
      <c r="P159" s="25" t="s">
        <v>35</v>
      </c>
      <c r="Q159" s="26"/>
      <c r="R159" s="39" t="e">
        <f t="shared" ref="R159:R162" si="167">((Q159/Q158)-1)*100</f>
        <v>#DIV/0!</v>
      </c>
      <c r="S159" s="39">
        <f t="shared" si="156"/>
        <v>-100</v>
      </c>
      <c r="T159" s="39">
        <f t="shared" ref="T159:T162" si="168">((Q159/Q147)-1)*100</f>
        <v>-100</v>
      </c>
    </row>
    <row r="160" spans="1:20" hidden="1" x14ac:dyDescent="0.2">
      <c r="A160" s="24"/>
      <c r="B160" s="25" t="s">
        <v>36</v>
      </c>
      <c r="C160" s="26"/>
      <c r="D160" s="39" t="e">
        <f t="shared" si="163"/>
        <v>#DIV/0!</v>
      </c>
      <c r="E160" s="39">
        <f t="shared" si="154"/>
        <v>-100</v>
      </c>
      <c r="F160" s="39">
        <f t="shared" si="164"/>
        <v>-100</v>
      </c>
      <c r="G160" s="43"/>
      <c r="H160" s="24"/>
      <c r="I160" s="25" t="s">
        <v>36</v>
      </c>
      <c r="J160" s="26"/>
      <c r="K160" s="39" t="e">
        <f t="shared" si="165"/>
        <v>#DIV/0!</v>
      </c>
      <c r="L160" s="39">
        <f t="shared" si="155"/>
        <v>-100</v>
      </c>
      <c r="M160" s="39">
        <f t="shared" si="166"/>
        <v>-100</v>
      </c>
      <c r="N160" s="28"/>
      <c r="O160" s="24"/>
      <c r="P160" s="25" t="s">
        <v>36</v>
      </c>
      <c r="Q160" s="26"/>
      <c r="R160" s="39" t="e">
        <f t="shared" si="167"/>
        <v>#DIV/0!</v>
      </c>
      <c r="S160" s="39">
        <f t="shared" si="156"/>
        <v>-100</v>
      </c>
      <c r="T160" s="39">
        <f t="shared" si="168"/>
        <v>-100</v>
      </c>
    </row>
    <row r="161" spans="1:20" hidden="1" x14ac:dyDescent="0.2">
      <c r="A161" s="24"/>
      <c r="B161" s="25" t="s">
        <v>4</v>
      </c>
      <c r="C161" s="26"/>
      <c r="D161" s="39" t="e">
        <f t="shared" si="163"/>
        <v>#DIV/0!</v>
      </c>
      <c r="E161" s="39">
        <f t="shared" si="154"/>
        <v>-100</v>
      </c>
      <c r="F161" s="39">
        <f t="shared" si="164"/>
        <v>-100</v>
      </c>
      <c r="G161" s="43"/>
      <c r="H161" s="24"/>
      <c r="I161" s="25" t="s">
        <v>4</v>
      </c>
      <c r="J161" s="26"/>
      <c r="K161" s="39" t="e">
        <f t="shared" si="165"/>
        <v>#DIV/0!</v>
      </c>
      <c r="L161" s="39">
        <f t="shared" si="155"/>
        <v>-100</v>
      </c>
      <c r="M161" s="39">
        <f t="shared" si="166"/>
        <v>-100</v>
      </c>
      <c r="N161" s="28"/>
      <c r="O161" s="24"/>
      <c r="P161" s="25" t="s">
        <v>4</v>
      </c>
      <c r="Q161" s="26"/>
      <c r="R161" s="39" t="e">
        <f t="shared" si="167"/>
        <v>#DIV/0!</v>
      </c>
      <c r="S161" s="39">
        <f t="shared" si="156"/>
        <v>-100</v>
      </c>
      <c r="T161" s="39">
        <f t="shared" si="168"/>
        <v>-100</v>
      </c>
    </row>
    <row r="162" spans="1:20" hidden="1" x14ac:dyDescent="0.2">
      <c r="A162" s="44"/>
      <c r="B162" s="29" t="s">
        <v>3</v>
      </c>
      <c r="C162" s="26"/>
      <c r="D162" s="39" t="e">
        <f t="shared" si="163"/>
        <v>#DIV/0!</v>
      </c>
      <c r="E162" s="39">
        <f t="shared" si="154"/>
        <v>-100</v>
      </c>
      <c r="F162" s="39">
        <f t="shared" si="164"/>
        <v>-100</v>
      </c>
      <c r="G162" s="43"/>
      <c r="H162" s="44"/>
      <c r="I162" s="29" t="s">
        <v>3</v>
      </c>
      <c r="J162" s="26"/>
      <c r="K162" s="39" t="e">
        <f t="shared" si="165"/>
        <v>#DIV/0!</v>
      </c>
      <c r="L162" s="39">
        <f t="shared" si="155"/>
        <v>-100</v>
      </c>
      <c r="M162" s="39">
        <f t="shared" si="166"/>
        <v>-100</v>
      </c>
      <c r="N162" s="28"/>
      <c r="O162" s="44"/>
      <c r="P162" s="29" t="s">
        <v>3</v>
      </c>
      <c r="Q162" s="26"/>
      <c r="R162" s="39" t="e">
        <f t="shared" si="167"/>
        <v>#DIV/0!</v>
      </c>
      <c r="S162" s="39">
        <f t="shared" si="156"/>
        <v>-100</v>
      </c>
      <c r="T162" s="39">
        <f t="shared" si="168"/>
        <v>-100</v>
      </c>
    </row>
    <row r="163" spans="1:20" x14ac:dyDescent="0.2">
      <c r="A163" s="34" t="s">
        <v>15</v>
      </c>
      <c r="B163" s="2"/>
      <c r="C163" s="3"/>
      <c r="D163" s="4"/>
      <c r="E163" s="4"/>
      <c r="F163" s="3"/>
      <c r="G163" s="1"/>
      <c r="H163" s="15"/>
      <c r="I163" s="2"/>
      <c r="J163" s="3"/>
      <c r="K163" s="4"/>
      <c r="L163" s="4"/>
      <c r="M163" s="5"/>
      <c r="N163" s="1"/>
      <c r="O163" s="15"/>
      <c r="P163" s="2"/>
      <c r="Q163" s="3"/>
      <c r="R163" s="4"/>
      <c r="S163" s="4"/>
      <c r="T163" s="5"/>
    </row>
    <row r="164" spans="1:20" x14ac:dyDescent="0.2">
      <c r="A164" s="35" t="s">
        <v>16</v>
      </c>
      <c r="B164" s="10"/>
      <c r="C164" s="10"/>
      <c r="D164" s="10"/>
      <c r="E164" s="10"/>
      <c r="F164" s="10"/>
      <c r="G164" s="10"/>
      <c r="H164" s="14"/>
      <c r="I164" s="10"/>
      <c r="J164" s="10"/>
      <c r="K164" s="10"/>
      <c r="L164" s="10"/>
      <c r="M164" s="10"/>
      <c r="N164" s="10"/>
      <c r="O164" s="14"/>
      <c r="P164" s="10"/>
      <c r="Q164" s="10"/>
      <c r="R164" s="10"/>
      <c r="S164" s="10"/>
      <c r="T164" s="10"/>
    </row>
    <row r="165" spans="1:20" x14ac:dyDescent="0.2">
      <c r="A165" s="36" t="s">
        <v>14</v>
      </c>
      <c r="B165" s="10"/>
      <c r="C165" s="10"/>
      <c r="D165" s="10"/>
      <c r="E165" s="10"/>
      <c r="F165" s="10"/>
      <c r="G165" s="10"/>
      <c r="H165" s="14"/>
      <c r="I165" s="10"/>
      <c r="J165" s="10"/>
      <c r="K165" s="10"/>
      <c r="L165" s="10"/>
      <c r="M165" s="10"/>
      <c r="N165" s="10"/>
      <c r="O165" s="14"/>
      <c r="P165" s="10"/>
      <c r="Q165" s="10"/>
      <c r="R165" s="10"/>
      <c r="S165" s="10"/>
      <c r="T165" s="10"/>
    </row>
    <row r="166" spans="1:20" x14ac:dyDescent="0.2">
      <c r="A166" s="38" t="s">
        <v>26</v>
      </c>
      <c r="B166" s="10"/>
      <c r="C166" s="10"/>
      <c r="D166" s="10"/>
      <c r="E166" s="10"/>
      <c r="F166" s="10"/>
      <c r="G166" s="10"/>
      <c r="H166" s="14"/>
      <c r="I166" s="10"/>
      <c r="J166" s="10"/>
      <c r="K166" s="10"/>
      <c r="L166" s="10"/>
      <c r="M166" s="10"/>
      <c r="N166" s="10"/>
      <c r="O166" s="14"/>
      <c r="P166" s="10"/>
      <c r="Q166" s="10"/>
      <c r="R166" s="10"/>
      <c r="S166" s="10"/>
      <c r="T166" s="10"/>
    </row>
    <row r="167" spans="1:20" x14ac:dyDescent="0.2">
      <c r="A167" s="37" t="s">
        <v>13</v>
      </c>
    </row>
  </sheetData>
  <mergeCells count="34">
    <mergeCell ref="D7:F7"/>
    <mergeCell ref="D8:D9"/>
    <mergeCell ref="E87:F87"/>
    <mergeCell ref="J86:J88"/>
    <mergeCell ref="H85:M85"/>
    <mergeCell ref="K87:K88"/>
    <mergeCell ref="L87:M87"/>
    <mergeCell ref="K7:M7"/>
    <mergeCell ref="K8:K9"/>
    <mergeCell ref="L8:M8"/>
    <mergeCell ref="O85:T85"/>
    <mergeCell ref="A1:T1"/>
    <mergeCell ref="A3:T3"/>
    <mergeCell ref="A2:T2"/>
    <mergeCell ref="A6:F6"/>
    <mergeCell ref="H6:M6"/>
    <mergeCell ref="O6:T6"/>
    <mergeCell ref="A85:F85"/>
    <mergeCell ref="C7:C9"/>
    <mergeCell ref="Q7:Q9"/>
    <mergeCell ref="R7:T7"/>
    <mergeCell ref="R8:R9"/>
    <mergeCell ref="S8:T8"/>
    <mergeCell ref="A4:T4"/>
    <mergeCell ref="E8:F8"/>
    <mergeCell ref="J7:J9"/>
    <mergeCell ref="C86:C88"/>
    <mergeCell ref="D86:F86"/>
    <mergeCell ref="D87:D88"/>
    <mergeCell ref="Q86:Q88"/>
    <mergeCell ref="R86:T86"/>
    <mergeCell ref="R87:R88"/>
    <mergeCell ref="S87:T87"/>
    <mergeCell ref="K86:M86"/>
  </mergeCells>
  <phoneticPr fontId="5" type="noConversion"/>
  <printOptions horizontalCentered="1"/>
  <pageMargins left="0" right="0" top="0.19685039370078741" bottom="0" header="0" footer="0.19685039370078741"/>
  <pageSetup paperSize="9" scale="94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2016-03-29T18:29:51Z</cp:lastPrinted>
  <dcterms:created xsi:type="dcterms:W3CDTF">2000-03-02T14:37:09Z</dcterms:created>
  <dcterms:modified xsi:type="dcterms:W3CDTF">2019-04-30T18:38:56Z</dcterms:modified>
</cp:coreProperties>
</file>