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nho 2025/CUB COM_DESON MO/"/>
    </mc:Choice>
  </mc:AlternateContent>
  <xr:revisionPtr revIDLastSave="44" documentId="13_ncr:1_{27A47644-D51D-468D-971F-5E2A4405729E}" xr6:coauthVersionLast="47" xr6:coauthVersionMax="47" xr10:uidLastSave="{D9F13C91-42A5-4520-A38D-8FC67887979F}"/>
  <bookViews>
    <workbookView xWindow="-108" yWindow="-108" windowWidth="23256" windowHeight="12456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BRASIL!$A$84:$F$158</definedName>
    <definedName name="_xlnm.Print_Area" localSheetId="1">'Centro oeste'!$A$84:$F$159</definedName>
    <definedName name="_xlnm.Print_Area" localSheetId="2">Nordeste!$A$84:$F$158</definedName>
    <definedName name="_xlnm.Print_Area" localSheetId="3">Norte!$A$84:$F$159</definedName>
    <definedName name="_xlnm.Print_Area" localSheetId="4">Sudeste!$A$84:$F$159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4" l="1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E155" i="7"/>
  <c r="E154" i="7"/>
  <c r="E153" i="7"/>
  <c r="E152" i="7"/>
  <c r="E151" i="7"/>
  <c r="E150" i="7"/>
  <c r="E149" i="7"/>
  <c r="E148" i="7"/>
  <c r="E147" i="7"/>
  <c r="E146" i="7"/>
  <c r="E145" i="7"/>
  <c r="E144" i="7"/>
  <c r="F155" i="7"/>
  <c r="D155" i="7"/>
  <c r="F154" i="7"/>
  <c r="D154" i="7"/>
  <c r="F153" i="7"/>
  <c r="D153" i="7"/>
  <c r="F152" i="7"/>
  <c r="D152" i="7"/>
  <c r="F151" i="7"/>
  <c r="D151" i="7"/>
  <c r="F150" i="7"/>
  <c r="D150" i="7"/>
  <c r="F149" i="7"/>
  <c r="D149" i="7"/>
  <c r="F148" i="7"/>
  <c r="D148" i="7"/>
  <c r="F147" i="7"/>
  <c r="D147" i="7"/>
  <c r="F146" i="7"/>
  <c r="D146" i="7"/>
  <c r="F145" i="7"/>
  <c r="D145" i="7"/>
  <c r="F144" i="7"/>
  <c r="D144" i="7"/>
  <c r="F143" i="7"/>
  <c r="E143" i="7"/>
  <c r="D143" i="7"/>
  <c r="F143" i="6"/>
  <c r="E143" i="6"/>
  <c r="D143" i="6"/>
  <c r="F143" i="5"/>
  <c r="E143" i="5"/>
  <c r="D143" i="5"/>
  <c r="F143" i="3"/>
  <c r="E143" i="3"/>
  <c r="D143" i="3"/>
  <c r="F143" i="2"/>
  <c r="E143" i="2"/>
  <c r="D143" i="2"/>
  <c r="F143" i="4"/>
  <c r="E143" i="4"/>
  <c r="D143" i="4"/>
  <c r="F133" i="7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2" i="7"/>
  <c r="F141" i="7"/>
  <c r="F140" i="7"/>
  <c r="F139" i="7"/>
  <c r="F138" i="7"/>
  <c r="F137" i="7"/>
  <c r="F136" i="7"/>
  <c r="F135" i="7"/>
  <c r="F134" i="7"/>
  <c r="F132" i="7"/>
  <c r="D142" i="7"/>
  <c r="D141" i="7"/>
  <c r="D139" i="7"/>
  <c r="D138" i="7"/>
  <c r="D137" i="7"/>
  <c r="D136" i="7"/>
  <c r="D135" i="7"/>
  <c r="D134" i="7"/>
  <c r="D132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<sst xmlns="http://schemas.openxmlformats.org/spreadsheetml/2006/main" count="1080" uniqueCount="37">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</sst>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29" workbookViewId="0">
      <selection activeCell="G159" sqref="G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5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5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5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5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5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5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5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5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5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5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5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5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5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5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5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5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5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5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5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5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5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5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5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5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5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5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5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5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5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5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5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5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5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5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5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5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5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5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5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5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5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5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5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5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5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5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5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5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5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5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5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5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5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5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5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5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5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5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5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5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5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5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5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5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5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5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5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5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5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5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5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5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5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5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5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5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5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5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5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5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5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5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5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5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5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5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5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5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5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5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5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5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5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5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5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5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5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5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5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5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5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5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5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5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5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5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5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5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5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5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5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5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5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5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5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5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5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5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5">
      <c r="A132" s="27">
        <v>2024</v>
      </c>
      <c r="B132" s="34" t="s">
        <v>27</v>
      </c>
      <c r="C132" s="35">
        <v>64.13</v>
      </c>
      <c r="D132" s="36">
        <f t="shared" ref="D132:D142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2" si="46">((C132/C120)-1)*100</f>
        <v>5.9474640674045842</v>
      </c>
    </row>
    <row r="133" spans="1:6" x14ac:dyDescent="0.25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5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5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5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5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5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5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5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5">
      <c r="A141" s="20"/>
      <c r="B141" s="21" t="s">
        <v>36</v>
      </c>
      <c r="C141" s="22">
        <v>65.63</v>
      </c>
      <c r="D141" s="33">
        <f t="shared" si="44"/>
        <v>-0.19768856447690553</v>
      </c>
      <c r="E141" s="33">
        <f>((C141/C$131)-1)*100</f>
        <v>2.578930915911215</v>
      </c>
      <c r="F141" s="33">
        <f t="shared" si="46"/>
        <v>5.0416133162612065</v>
      </c>
    </row>
    <row r="142" spans="1:6" x14ac:dyDescent="0.25">
      <c r="A142" s="20"/>
      <c r="B142" s="21" t="s">
        <v>4</v>
      </c>
      <c r="C142" s="22">
        <v>65.98</v>
      </c>
      <c r="D142" s="33">
        <f t="shared" si="44"/>
        <v>0.53329270150845876</v>
      </c>
      <c r="E142" s="33">
        <f>((C142/C$131)-1)*100</f>
        <v>3.1259768677711852</v>
      </c>
      <c r="F142" s="33">
        <f t="shared" si="46"/>
        <v>3.8564457736502522</v>
      </c>
    </row>
    <row r="143" spans="1:6" x14ac:dyDescent="0.25">
      <c r="A143" s="37"/>
      <c r="B143" s="24" t="s">
        <v>3</v>
      </c>
      <c r="C143" s="25">
        <v>66.319999999999993</v>
      </c>
      <c r="D143" s="38">
        <f>((C143/C142)-1)*100</f>
        <v>0.51530766899059444</v>
      </c>
      <c r="E143" s="38">
        <f>((C143/C$131)-1)*100</f>
        <v>3.6573929352922807</v>
      </c>
      <c r="F143" s="38">
        <f>((C143/C131)-1)*100</f>
        <v>3.6573929352922807</v>
      </c>
    </row>
    <row r="144" spans="1:6" x14ac:dyDescent="0.25">
      <c r="A144" s="27">
        <v>2025</v>
      </c>
      <c r="B144" s="34" t="s">
        <v>27</v>
      </c>
      <c r="C144" s="35">
        <v>66.98</v>
      </c>
      <c r="D144" s="36">
        <f t="shared" ref="D144" si="48">((C144/C143)-1)*100</f>
        <v>0.99517490952956145</v>
      </c>
      <c r="E144" s="36">
        <f t="shared" ref="E144:E155" si="49">((C144/C$143)-1)*100</f>
        <v>0.99517490952956145</v>
      </c>
      <c r="F144" s="36">
        <f t="shared" ref="F144" si="50">((C144/C132)-1)*100</f>
        <v>4.4440979260876423</v>
      </c>
    </row>
    <row r="145" spans="1:6" x14ac:dyDescent="0.25">
      <c r="A145" s="20"/>
      <c r="B145" s="21" t="s">
        <v>28</v>
      </c>
      <c r="C145" s="22">
        <v>67.28</v>
      </c>
      <c r="D145" s="33">
        <f>((C145/C144)-1)*100</f>
        <v>0.44789489399821303</v>
      </c>
      <c r="E145" s="33">
        <f t="shared" si="49"/>
        <v>1.4475271411338975</v>
      </c>
      <c r="F145" s="33">
        <f>((C145/C133)-1)*100</f>
        <v>4.3424317617865915</v>
      </c>
    </row>
    <row r="146" spans="1:6" x14ac:dyDescent="0.25">
      <c r="A146" s="20"/>
      <c r="B146" s="21" t="s">
        <v>29</v>
      </c>
      <c r="C146" s="22">
        <v>67.52</v>
      </c>
      <c r="D146" s="33">
        <f t="shared" ref="D146:D154" si="51">((C146/C145)-1)*100</f>
        <v>0.35671819262781401</v>
      </c>
      <c r="E146" s="33">
        <f t="shared" si="49"/>
        <v>1.8094089264173663</v>
      </c>
      <c r="F146" s="33">
        <f t="shared" ref="F146:F154" si="52">((C146/C134)-1)*100</f>
        <v>3.9408866995073843</v>
      </c>
    </row>
    <row r="147" spans="1:6" ht="15" customHeight="1" x14ac:dyDescent="0.25">
      <c r="A147" s="20"/>
      <c r="B147" s="21" t="s">
        <v>30</v>
      </c>
      <c r="C147" s="22">
        <v>67.459999999999994</v>
      </c>
      <c r="D147" s="33">
        <f t="shared" si="51"/>
        <v>-8.886255924170916E-2</v>
      </c>
      <c r="E147" s="33">
        <f t="shared" si="49"/>
        <v>1.7189384800964991</v>
      </c>
      <c r="F147" s="33">
        <f t="shared" si="52"/>
        <v>3.5297728667894379</v>
      </c>
    </row>
    <row r="148" spans="1:6" x14ac:dyDescent="0.25">
      <c r="A148" s="20"/>
      <c r="B148" s="21" t="s">
        <v>31</v>
      </c>
      <c r="C148" s="22">
        <v>66.930000000000007</v>
      </c>
      <c r="D148" s="33">
        <f t="shared" si="51"/>
        <v>-0.78565075600354195</v>
      </c>
      <c r="E148" s="33">
        <f t="shared" si="49"/>
        <v>0.91978287092884248</v>
      </c>
      <c r="F148" s="33">
        <f t="shared" si="52"/>
        <v>3.143781784558497</v>
      </c>
    </row>
    <row r="149" spans="1:6" x14ac:dyDescent="0.25">
      <c r="A149" s="37"/>
      <c r="B149" s="24" t="s">
        <v>32</v>
      </c>
      <c r="C149" s="25">
        <v>67.739999999999995</v>
      </c>
      <c r="D149" s="38">
        <f t="shared" si="51"/>
        <v>1.2102196324518033</v>
      </c>
      <c r="E149" s="38">
        <f t="shared" si="49"/>
        <v>2.1411338962605608</v>
      </c>
      <c r="F149" s="38">
        <f t="shared" si="52"/>
        <v>4.0393180771002957</v>
      </c>
    </row>
    <row r="150" spans="1:6" hidden="1" x14ac:dyDescent="0.25">
      <c r="A150" s="20"/>
      <c r="B150" s="21" t="s">
        <v>33</v>
      </c>
      <c r="C150" s="22"/>
      <c r="D150" s="33">
        <f t="shared" si="51"/>
        <v>-100</v>
      </c>
      <c r="E150" s="33">
        <f t="shared" si="49"/>
        <v>-100</v>
      </c>
      <c r="F150" s="33">
        <f t="shared" si="52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1"/>
        <v>#DIV/0!</v>
      </c>
      <c r="E151" s="33">
        <f t="shared" si="49"/>
        <v>-100</v>
      </c>
      <c r="F151" s="33">
        <f t="shared" si="52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1"/>
        <v>#DIV/0!</v>
      </c>
      <c r="E152" s="33">
        <f t="shared" si="49"/>
        <v>-100</v>
      </c>
      <c r="F152" s="33">
        <f t="shared" si="52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1"/>
        <v>#DIV/0!</v>
      </c>
      <c r="E153" s="33">
        <f t="shared" si="49"/>
        <v>-100</v>
      </c>
      <c r="F153" s="33">
        <f t="shared" si="52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1"/>
        <v>#DIV/0!</v>
      </c>
      <c r="E154" s="33">
        <f t="shared" si="49"/>
        <v>-100</v>
      </c>
      <c r="F154" s="33">
        <f t="shared" si="52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49"/>
        <v>-100</v>
      </c>
      <c r="F155" s="33">
        <f>((C155/C143)-1)*100</f>
        <v>-100</v>
      </c>
    </row>
    <row r="156" spans="1:6" ht="12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5" workbookViewId="0">
      <selection activeCell="E159" sqref="E159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5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5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5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5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5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5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5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5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5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5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5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5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5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5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5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5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5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5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5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5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5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5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5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5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5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5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5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5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5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5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5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5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5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5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5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5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5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5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5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5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5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5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5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5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5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5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5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5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5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5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5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5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5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5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5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5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5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5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5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5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5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5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5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5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5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5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5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5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5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5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5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5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5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5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5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5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5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5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5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5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5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5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5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5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5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5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5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5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5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5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5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5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5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5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5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5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5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5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5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5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5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5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5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5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5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5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5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5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5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5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5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5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5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5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5">
      <c r="A128" s="20"/>
      <c r="B128" s="21" t="s">
        <v>35</v>
      </c>
      <c r="C128" s="22">
        <v>59.38</v>
      </c>
      <c r="D128" s="33">
        <f t="shared" ref="D128:D142" si="52">((C128/C127)-1)*100</f>
        <v>2.0801100223482916</v>
      </c>
      <c r="E128" s="33">
        <f>((C128/C$119)-1)*100</f>
        <v>2.0801100223482916</v>
      </c>
      <c r="F128" s="33">
        <f t="shared" ref="F128:F142" si="53">((C128/C116)-1)*100</f>
        <v>3.4134447927551381</v>
      </c>
    </row>
    <row r="129" spans="1:6" ht="13.5" customHeight="1" x14ac:dyDescent="0.25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5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5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5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5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5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5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5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5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5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5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5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5">
      <c r="A141" s="20"/>
      <c r="B141" s="21" t="s">
        <v>36</v>
      </c>
      <c r="C141" s="22">
        <v>64.11</v>
      </c>
      <c r="D141" s="33">
        <f t="shared" si="52"/>
        <v>2.0047732696897302</v>
      </c>
      <c r="E141" s="33">
        <f>((C141/C$131)-1)*100</f>
        <v>3.2533419230149629</v>
      </c>
      <c r="F141" s="33">
        <f t="shared" si="53"/>
        <v>9.8526387936943127</v>
      </c>
    </row>
    <row r="142" spans="1:6" x14ac:dyDescent="0.25">
      <c r="A142" s="20"/>
      <c r="B142" s="21" t="s">
        <v>4</v>
      </c>
      <c r="C142" s="22">
        <v>64.150000000000006</v>
      </c>
      <c r="D142" s="33">
        <f t="shared" si="52"/>
        <v>6.2392762439555938E-2</v>
      </c>
      <c r="E142" s="33">
        <f>((C142/C$131)-1)*100</f>
        <v>3.3177645353519081</v>
      </c>
      <c r="F142" s="33">
        <f t="shared" si="53"/>
        <v>5.5793285055957931</v>
      </c>
    </row>
    <row r="143" spans="1:6" x14ac:dyDescent="0.25">
      <c r="A143" s="37"/>
      <c r="B143" s="24" t="s">
        <v>3</v>
      </c>
      <c r="C143" s="25">
        <v>64.22</v>
      </c>
      <c r="D143" s="38">
        <f>((C143/C142)-1)*100</f>
        <v>0.10911925175369763</v>
      </c>
      <c r="E143" s="38">
        <f>((C143/C$131)-1)*100</f>
        <v>3.4305041069415232</v>
      </c>
      <c r="F143" s="38">
        <f>((C143/C131)-1)*100</f>
        <v>3.4305041069415232</v>
      </c>
    </row>
    <row r="144" spans="1:6" x14ac:dyDescent="0.25">
      <c r="A144" s="27">
        <v>2025</v>
      </c>
      <c r="B144" s="34" t="s">
        <v>27</v>
      </c>
      <c r="C144" s="35">
        <v>61.08</v>
      </c>
      <c r="D144" s="36">
        <f t="shared" ref="D144" si="56">((C144/C143)-1)*100</f>
        <v>-4.8894425412643994</v>
      </c>
      <c r="E144" s="36">
        <f t="shared" ref="E144:E155" si="57">((C144/C$143)-1)*100</f>
        <v>-4.8894425412643994</v>
      </c>
      <c r="F144" s="36">
        <f t="shared" ref="F144" si="58">((C144/C132)-1)*100</f>
        <v>3.6308109942314148</v>
      </c>
    </row>
    <row r="145" spans="1:6" x14ac:dyDescent="0.25">
      <c r="A145" s="20"/>
      <c r="B145" s="21" t="s">
        <v>28</v>
      </c>
      <c r="C145" s="22">
        <v>64.19</v>
      </c>
      <c r="D145" s="33">
        <f>((C145/C144)-1)*100</f>
        <v>5.0916830386378509</v>
      </c>
      <c r="E145" s="33">
        <f t="shared" si="57"/>
        <v>-4.6714419184057387E-2</v>
      </c>
      <c r="F145" s="33">
        <f>((C145/C133)-1)*100</f>
        <v>8.9073634204275507</v>
      </c>
    </row>
    <row r="146" spans="1:6" x14ac:dyDescent="0.25">
      <c r="A146" s="20"/>
      <c r="B146" s="21" t="s">
        <v>29</v>
      </c>
      <c r="C146" s="22">
        <v>64.19</v>
      </c>
      <c r="D146" s="33">
        <f t="shared" ref="D146:D154" si="59">((C146/C145)-1)*100</f>
        <v>0</v>
      </c>
      <c r="E146" s="33">
        <f t="shared" si="57"/>
        <v>-4.6714419184057387E-2</v>
      </c>
      <c r="F146" s="33">
        <f t="shared" ref="F146:F154" si="60">((C146/C134)-1)*100</f>
        <v>8.9073634204275507</v>
      </c>
    </row>
    <row r="147" spans="1:6" ht="15" customHeight="1" x14ac:dyDescent="0.25">
      <c r="A147" s="20"/>
      <c r="B147" s="21" t="s">
        <v>30</v>
      </c>
      <c r="C147" s="22">
        <v>64.19</v>
      </c>
      <c r="D147" s="33">
        <f t="shared" si="59"/>
        <v>0</v>
      </c>
      <c r="E147" s="33">
        <f t="shared" si="57"/>
        <v>-4.6714419184057387E-2</v>
      </c>
      <c r="F147" s="33">
        <f t="shared" si="60"/>
        <v>8.9073634204275507</v>
      </c>
    </row>
    <row r="148" spans="1:6" x14ac:dyDescent="0.25">
      <c r="A148" s="20"/>
      <c r="B148" s="21" t="s">
        <v>31</v>
      </c>
      <c r="C148" s="22">
        <v>62.38</v>
      </c>
      <c r="D148" s="33">
        <f t="shared" si="59"/>
        <v>-2.8197538557407587</v>
      </c>
      <c r="E148" s="33">
        <f t="shared" si="57"/>
        <v>-2.865151043288694</v>
      </c>
      <c r="F148" s="33">
        <f t="shared" si="60"/>
        <v>4.5942320590207864</v>
      </c>
    </row>
    <row r="149" spans="1:6" x14ac:dyDescent="0.25">
      <c r="A149" s="37"/>
      <c r="B149" s="24" t="s">
        <v>32</v>
      </c>
      <c r="C149" s="25">
        <v>65.39</v>
      </c>
      <c r="D149" s="38">
        <f t="shared" si="59"/>
        <v>4.825264507855076</v>
      </c>
      <c r="E149" s="38">
        <f t="shared" si="57"/>
        <v>1.8218623481781382</v>
      </c>
      <c r="F149" s="38">
        <f t="shared" si="60"/>
        <v>9.5860566448801698</v>
      </c>
    </row>
    <row r="150" spans="1:6" hidden="1" x14ac:dyDescent="0.25">
      <c r="A150" s="20"/>
      <c r="B150" s="21" t="s">
        <v>33</v>
      </c>
      <c r="C150" s="22"/>
      <c r="D150" s="33">
        <f t="shared" si="59"/>
        <v>-100</v>
      </c>
      <c r="E150" s="33">
        <f t="shared" si="57"/>
        <v>-100</v>
      </c>
      <c r="F150" s="33">
        <f t="shared" si="60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9"/>
        <v>#DIV/0!</v>
      </c>
      <c r="E151" s="33">
        <f t="shared" si="57"/>
        <v>-100</v>
      </c>
      <c r="F151" s="33">
        <f t="shared" si="60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9"/>
        <v>#DIV/0!</v>
      </c>
      <c r="E152" s="33">
        <f t="shared" si="57"/>
        <v>-100</v>
      </c>
      <c r="F152" s="33">
        <f t="shared" si="60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9"/>
        <v>#DIV/0!</v>
      </c>
      <c r="E153" s="33">
        <f t="shared" si="57"/>
        <v>-100</v>
      </c>
      <c r="F153" s="33">
        <f t="shared" si="60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9"/>
        <v>#DIV/0!</v>
      </c>
      <c r="E154" s="33">
        <f t="shared" si="57"/>
        <v>-100</v>
      </c>
      <c r="F154" s="33">
        <f t="shared" si="60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7"/>
        <v>-100</v>
      </c>
      <c r="F155" s="33">
        <f>((C155/C143)-1)*100</f>
        <v>-100</v>
      </c>
    </row>
    <row r="156" spans="1:6" ht="13.5" customHeight="1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3"/>
  <sheetViews>
    <sheetView showGridLines="0" topLeftCell="A132" workbookViewId="0">
      <selection activeCell="J156" sqref="J156:J157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s="9" customFormat="1" ht="10.199999999999999" x14ac:dyDescent="0.25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ht="12.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.6" x14ac:dyDescent="0.25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5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5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5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5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5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5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.6" x14ac:dyDescent="0.25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5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5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5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5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5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5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5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5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5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5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5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5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5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5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5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5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5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5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5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5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5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5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5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5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5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5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5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5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5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5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5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5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5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5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5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5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5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5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5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5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5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5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5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5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5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5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5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5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5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5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5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5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5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5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5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5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5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5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5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5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5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5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5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5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5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5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5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5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5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5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5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5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5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5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5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5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5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5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5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5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5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5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5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5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5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5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5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5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5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5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5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5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5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5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5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5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5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5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5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5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5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5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5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5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5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5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5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5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5">
      <c r="A128" s="20"/>
      <c r="B128" s="21" t="s">
        <v>35</v>
      </c>
      <c r="C128" s="22">
        <v>61.78</v>
      </c>
      <c r="D128" s="33">
        <f t="shared" ref="D128:D142" si="47">((C128/C127)-1)*100</f>
        <v>0.70089649551752231</v>
      </c>
      <c r="E128" s="33">
        <f>((C128/C$119)-1)*100</f>
        <v>6.0418812221078033</v>
      </c>
      <c r="F128" s="33">
        <f t="shared" ref="F128:F142" si="48">((C128/C116)-1)*100</f>
        <v>7.8373189038226654</v>
      </c>
    </row>
    <row r="129" spans="1:6" x14ac:dyDescent="0.25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5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5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5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5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5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5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5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5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5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5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5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5">
      <c r="A141" s="20"/>
      <c r="B141" s="21" t="s">
        <v>36</v>
      </c>
      <c r="C141" s="22">
        <v>69.73</v>
      </c>
      <c r="D141" s="33">
        <f t="shared" si="47"/>
        <v>-1.2183028757614345</v>
      </c>
      <c r="E141" s="33">
        <f>((C141/C$131)-1)*100</f>
        <v>5.9565415590335791</v>
      </c>
      <c r="F141" s="33">
        <f t="shared" si="48"/>
        <v>9.2775427049051942</v>
      </c>
    </row>
    <row r="142" spans="1:6" x14ac:dyDescent="0.25">
      <c r="A142" s="20"/>
      <c r="B142" s="21" t="s">
        <v>4</v>
      </c>
      <c r="C142" s="22">
        <v>71.31</v>
      </c>
      <c r="D142" s="33">
        <f t="shared" si="47"/>
        <v>2.2658826903771745</v>
      </c>
      <c r="E142" s="33">
        <f>((C142/C$131)-1)*100</f>
        <v>8.3573924935420152</v>
      </c>
      <c r="F142" s="33">
        <f t="shared" si="48"/>
        <v>10.318688118811892</v>
      </c>
    </row>
    <row r="143" spans="1:6" x14ac:dyDescent="0.25">
      <c r="A143" s="37"/>
      <c r="B143" s="24" t="s">
        <v>3</v>
      </c>
      <c r="C143" s="25">
        <v>73.11</v>
      </c>
      <c r="D143" s="38">
        <f>((C143/C142)-1)*100</f>
        <v>2.5241901556583901</v>
      </c>
      <c r="E143" s="38">
        <f>((C143/C$131)-1)*100</f>
        <v>11.092539127792133</v>
      </c>
      <c r="F143" s="38">
        <f>((C143/C131)-1)*100</f>
        <v>11.092539127792133</v>
      </c>
    </row>
    <row r="144" spans="1:6" ht="9.75" customHeight="1" x14ac:dyDescent="0.25">
      <c r="A144" s="27">
        <v>2025</v>
      </c>
      <c r="B144" s="34" t="s">
        <v>27</v>
      </c>
      <c r="C144" s="35">
        <v>75.84</v>
      </c>
      <c r="D144" s="36">
        <f t="shared" ref="D144" si="51">((C144/C143)-1)*100</f>
        <v>3.7340993024210123</v>
      </c>
      <c r="E144" s="36">
        <f t="shared" ref="E144:E155" si="52">((C144/C$143)-1)*100</f>
        <v>3.7340993024210123</v>
      </c>
      <c r="F144" s="36">
        <f t="shared" ref="F144" si="53">((C144/C132)-1)*100</f>
        <v>12.873939574341421</v>
      </c>
    </row>
    <row r="145" spans="1:6" x14ac:dyDescent="0.25">
      <c r="A145" s="20"/>
      <c r="B145" s="21" t="s">
        <v>28</v>
      </c>
      <c r="C145" s="22">
        <v>74.08</v>
      </c>
      <c r="D145" s="33">
        <f>((C145/C144)-1)*100</f>
        <v>-2.320675105485237</v>
      </c>
      <c r="E145" s="33">
        <f t="shared" si="52"/>
        <v>1.3267678840104047</v>
      </c>
      <c r="F145" s="33">
        <f>((C145/C133)-1)*100</f>
        <v>8.0986429301036047</v>
      </c>
    </row>
    <row r="146" spans="1:6" x14ac:dyDescent="0.25">
      <c r="A146" s="20"/>
      <c r="B146" s="21" t="s">
        <v>29</v>
      </c>
      <c r="C146" s="22">
        <v>75.03</v>
      </c>
      <c r="D146" s="33">
        <f t="shared" ref="D146:D154" si="54">((C146/C145)-1)*100</f>
        <v>1.2823974082073475</v>
      </c>
      <c r="E146" s="33">
        <f t="shared" si="52"/>
        <v>2.6261797291752265</v>
      </c>
      <c r="F146" s="33">
        <f t="shared" ref="F146:F154" si="55">((C146/C134)-1)*100</f>
        <v>6.7586795674445144</v>
      </c>
    </row>
    <row r="147" spans="1:6" ht="15" customHeight="1" x14ac:dyDescent="0.25">
      <c r="A147" s="20"/>
      <c r="B147" s="21" t="s">
        <v>30</v>
      </c>
      <c r="C147" s="22">
        <v>75.260000000000005</v>
      </c>
      <c r="D147" s="33">
        <f t="shared" si="54"/>
        <v>0.30654404904706389</v>
      </c>
      <c r="E147" s="33">
        <f t="shared" si="52"/>
        <v>2.94077417589933</v>
      </c>
      <c r="F147" s="33">
        <f t="shared" si="55"/>
        <v>6.5251238499646202</v>
      </c>
    </row>
    <row r="148" spans="1:6" x14ac:dyDescent="0.25">
      <c r="A148" s="20"/>
      <c r="B148" s="21" t="s">
        <v>31</v>
      </c>
      <c r="C148" s="22">
        <v>72.62</v>
      </c>
      <c r="D148" s="33">
        <f t="shared" si="54"/>
        <v>-3.5078394897688048</v>
      </c>
      <c r="E148" s="33">
        <f t="shared" si="52"/>
        <v>-0.67022295171658142</v>
      </c>
      <c r="F148" s="33">
        <f t="shared" si="55"/>
        <v>0.80510827318156508</v>
      </c>
    </row>
    <row r="149" spans="1:6" x14ac:dyDescent="0.25">
      <c r="A149" s="37"/>
      <c r="B149" s="24" t="s">
        <v>32</v>
      </c>
      <c r="C149" s="25">
        <v>71.44</v>
      </c>
      <c r="D149" s="38">
        <f t="shared" si="54"/>
        <v>-1.6248967226659361</v>
      </c>
      <c r="E149" s="38">
        <f t="shared" si="52"/>
        <v>-2.2842292436055289</v>
      </c>
      <c r="F149" s="38">
        <f t="shared" si="55"/>
        <v>-1.0526315789473717</v>
      </c>
    </row>
    <row r="150" spans="1:6" hidden="1" x14ac:dyDescent="0.25">
      <c r="A150" s="20"/>
      <c r="B150" s="21" t="s">
        <v>33</v>
      </c>
      <c r="C150" s="22"/>
      <c r="D150" s="33">
        <f t="shared" si="54"/>
        <v>-100</v>
      </c>
      <c r="E150" s="33">
        <f t="shared" si="52"/>
        <v>-100</v>
      </c>
      <c r="F150" s="33">
        <f t="shared" si="55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4"/>
        <v>#DIV/0!</v>
      </c>
      <c r="E151" s="33">
        <f t="shared" si="52"/>
        <v>-100</v>
      </c>
      <c r="F151" s="33">
        <f t="shared" si="55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4"/>
        <v>#DIV/0!</v>
      </c>
      <c r="E152" s="33">
        <f t="shared" si="52"/>
        <v>-100</v>
      </c>
      <c r="F152" s="33">
        <f t="shared" si="55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4"/>
        <v>#DIV/0!</v>
      </c>
      <c r="E153" s="33">
        <f t="shared" si="52"/>
        <v>-100</v>
      </c>
      <c r="F153" s="33">
        <f t="shared" si="55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4"/>
        <v>#DIV/0!</v>
      </c>
      <c r="E154" s="33">
        <f t="shared" si="52"/>
        <v>-100</v>
      </c>
      <c r="F154" s="33">
        <f t="shared" si="55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2"/>
        <v>-100</v>
      </c>
      <c r="F155" s="33">
        <f>((C155/C143)-1)*100</f>
        <v>-100</v>
      </c>
    </row>
    <row r="156" spans="1:6" x14ac:dyDescent="0.25">
      <c r="A156" s="29" t="s">
        <v>15</v>
      </c>
    </row>
    <row r="157" spans="1:6" x14ac:dyDescent="0.25">
      <c r="A157" s="29" t="s">
        <v>16</v>
      </c>
    </row>
    <row r="158" spans="1:6" x14ac:dyDescent="0.25">
      <c r="A158" s="30" t="s">
        <v>14</v>
      </c>
    </row>
    <row r="159" spans="1:6" x14ac:dyDescent="0.25">
      <c r="A159" s="32" t="s">
        <v>26</v>
      </c>
    </row>
    <row r="160" spans="1:6" x14ac:dyDescent="0.25">
      <c r="A160" s="31" t="s">
        <v>13</v>
      </c>
    </row>
    <row r="163" ht="3.6" customHeight="1" x14ac:dyDescent="0.25"/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8867187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9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5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5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5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5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5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5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5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5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5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5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5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5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5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5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5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5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5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5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5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5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5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5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5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5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5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5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5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5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5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5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5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5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5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5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5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5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5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5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5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5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5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5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5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5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5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5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5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5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5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5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5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5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5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5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5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5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5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5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5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5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5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5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5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5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5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5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5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5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5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5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5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5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5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5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5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5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5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5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5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5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5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5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5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5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5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5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5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5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5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5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5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5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5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5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5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5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5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5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5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5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5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5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5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5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5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5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5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5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5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5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5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5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5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5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5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5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5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5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5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5">
      <c r="A132" s="27">
        <v>2024</v>
      </c>
      <c r="B132" s="34" t="s">
        <v>27</v>
      </c>
      <c r="C132" s="35">
        <v>55.05</v>
      </c>
      <c r="D132" s="36">
        <f t="shared" ref="D132:D142" si="48">((C132/C131)-1)*100</f>
        <v>0</v>
      </c>
      <c r="E132" s="36">
        <f t="shared" ref="E132:E138" si="49">((C132/C$131)-1)*100</f>
        <v>0</v>
      </c>
      <c r="F132" s="36">
        <f t="shared" ref="F132:F142" si="50">((C132/C120)-1)*100</f>
        <v>3.0127245508982048</v>
      </c>
    </row>
    <row r="133" spans="1:6" x14ac:dyDescent="0.25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5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5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5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5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5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5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5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5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x14ac:dyDescent="0.25">
      <c r="A142" s="20"/>
      <c r="B142" s="21" t="s">
        <v>4</v>
      </c>
      <c r="C142" s="22">
        <v>41.95</v>
      </c>
      <c r="D142" s="33">
        <f t="shared" si="48"/>
        <v>-0.4508780256288536</v>
      </c>
      <c r="E142" s="33">
        <f>((C142/C$131)-1)*100</f>
        <v>-23.796548592188916</v>
      </c>
      <c r="F142" s="33">
        <f t="shared" si="50"/>
        <v>-23.796548592188916</v>
      </c>
    </row>
    <row r="143" spans="1:6" x14ac:dyDescent="0.25">
      <c r="A143" s="37"/>
      <c r="B143" s="24" t="s">
        <v>3</v>
      </c>
      <c r="C143" s="22">
        <v>41.81</v>
      </c>
      <c r="D143" s="33">
        <f>((C143/C142)-1)*100</f>
        <v>-0.33373063170440975</v>
      </c>
      <c r="E143" s="33">
        <f>((C143/C$131)-1)*100</f>
        <v>-24.050862851952758</v>
      </c>
      <c r="F143" s="33">
        <f>((C143/C131)-1)*100</f>
        <v>-24.050862851952758</v>
      </c>
    </row>
    <row r="144" spans="1:6" x14ac:dyDescent="0.25">
      <c r="A144" s="27">
        <v>2025</v>
      </c>
      <c r="B144" s="34" t="s">
        <v>27</v>
      </c>
      <c r="C144" s="35">
        <v>49.09</v>
      </c>
      <c r="D144" s="36">
        <f t="shared" ref="D144" si="52">((C144/C143)-1)*100</f>
        <v>17.412102367854576</v>
      </c>
      <c r="E144" s="36">
        <f t="shared" ref="E144:E155" si="53">((C144/C$143)-1)*100</f>
        <v>17.412102367854576</v>
      </c>
      <c r="F144" s="36">
        <f t="shared" ref="F144" si="54">((C144/C132)-1)*100</f>
        <v>-10.826521344232509</v>
      </c>
    </row>
    <row r="145" spans="1:6" x14ac:dyDescent="0.25">
      <c r="A145" s="20"/>
      <c r="B145" s="21" t="s">
        <v>28</v>
      </c>
      <c r="C145" s="22">
        <v>49.09</v>
      </c>
      <c r="D145" s="33">
        <f>((C145/C144)-1)*100</f>
        <v>0</v>
      </c>
      <c r="E145" s="33">
        <f t="shared" si="53"/>
        <v>17.412102367854576</v>
      </c>
      <c r="F145" s="33">
        <f>((C145/C133)-1)*100</f>
        <v>-13.053489195890888</v>
      </c>
    </row>
    <row r="146" spans="1:6" x14ac:dyDescent="0.25">
      <c r="A146" s="20"/>
      <c r="B146" s="21" t="s">
        <v>29</v>
      </c>
      <c r="C146" s="22">
        <v>48.27</v>
      </c>
      <c r="D146" s="33">
        <f t="shared" ref="D146:D154" si="55">((C146/C145)-1)*100</f>
        <v>-1.670401303727842</v>
      </c>
      <c r="E146" s="33">
        <f t="shared" si="53"/>
        <v>15.450849079167671</v>
      </c>
      <c r="F146" s="33">
        <f t="shared" ref="F146:F154" si="56">((C146/C134)-1)*100</f>
        <v>-14.957716701902735</v>
      </c>
    </row>
    <row r="147" spans="1:6" ht="15" customHeight="1" x14ac:dyDescent="0.25">
      <c r="A147" s="20"/>
      <c r="B147" s="21" t="s">
        <v>30</v>
      </c>
      <c r="C147" s="22">
        <v>45.75</v>
      </c>
      <c r="D147" s="33">
        <f t="shared" si="55"/>
        <v>-5.2206339341205776</v>
      </c>
      <c r="E147" s="33">
        <f t="shared" si="53"/>
        <v>9.4235828749102968</v>
      </c>
      <c r="F147" s="33">
        <f t="shared" si="56"/>
        <v>-22.114402451481109</v>
      </c>
    </row>
    <row r="148" spans="1:6" x14ac:dyDescent="0.25">
      <c r="A148" s="20"/>
      <c r="B148" s="21" t="s">
        <v>31</v>
      </c>
      <c r="C148" s="22">
        <v>43.16</v>
      </c>
      <c r="D148" s="33">
        <f t="shared" si="55"/>
        <v>-5.6612021857923578</v>
      </c>
      <c r="E148" s="33">
        <f t="shared" si="53"/>
        <v>3.2288926094235615</v>
      </c>
      <c r="F148" s="33">
        <f t="shared" si="56"/>
        <v>3.7250660898822341</v>
      </c>
    </row>
    <row r="149" spans="1:6" x14ac:dyDescent="0.25">
      <c r="A149" s="20"/>
      <c r="B149" s="21" t="s">
        <v>32</v>
      </c>
      <c r="C149" s="22">
        <v>45.75</v>
      </c>
      <c r="D149" s="33">
        <f t="shared" si="55"/>
        <v>6.0009267840593239</v>
      </c>
      <c r="E149" s="33">
        <f t="shared" si="53"/>
        <v>9.4235828749102968</v>
      </c>
      <c r="F149" s="33">
        <f t="shared" si="56"/>
        <v>10.480560251147075</v>
      </c>
    </row>
    <row r="150" spans="1:6" hidden="1" x14ac:dyDescent="0.25">
      <c r="A150" s="20"/>
      <c r="B150" s="21" t="s">
        <v>33</v>
      </c>
      <c r="C150" s="22"/>
      <c r="D150" s="33">
        <f t="shared" si="55"/>
        <v>-100</v>
      </c>
      <c r="E150" s="33">
        <f t="shared" si="53"/>
        <v>-100</v>
      </c>
      <c r="F150" s="33">
        <f t="shared" si="56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5"/>
        <v>#DIV/0!</v>
      </c>
      <c r="E151" s="33">
        <f t="shared" si="53"/>
        <v>-100</v>
      </c>
      <c r="F151" s="33">
        <f t="shared" si="56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5"/>
        <v>#DIV/0!</v>
      </c>
      <c r="E152" s="33">
        <f t="shared" si="53"/>
        <v>-100</v>
      </c>
      <c r="F152" s="33">
        <f t="shared" si="56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5"/>
        <v>#DIV/0!</v>
      </c>
      <c r="E153" s="33">
        <f t="shared" si="53"/>
        <v>-100</v>
      </c>
      <c r="F153" s="33">
        <f t="shared" si="56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5"/>
        <v>#DIV/0!</v>
      </c>
      <c r="E154" s="33">
        <f t="shared" si="53"/>
        <v>-100</v>
      </c>
      <c r="F154" s="33">
        <f t="shared" si="56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3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3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0" workbookViewId="0">
      <selection activeCell="C156" sqref="C156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10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5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5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5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5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5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5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5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5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5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5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5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5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5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5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5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5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5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5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5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5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5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5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5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5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5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5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5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5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5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5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5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5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5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5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5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5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5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5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5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5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5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5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5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5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5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5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5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5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5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5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5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5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5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5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5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5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5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5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5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5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5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5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5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5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5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5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5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5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5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5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5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5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5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5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5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5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5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5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5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5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5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5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5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5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5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5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5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5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5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5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5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5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5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5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5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5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5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5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5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5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5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5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5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5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5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5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5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5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5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5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5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5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5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5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5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5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5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5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5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5">
      <c r="A132" s="27">
        <v>2024</v>
      </c>
      <c r="B132" s="34" t="s">
        <v>27</v>
      </c>
      <c r="C132" s="35">
        <v>60.5</v>
      </c>
      <c r="D132" s="36">
        <f t="shared" ref="D132:D142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2" si="51">((C132/C120)-1)*100</f>
        <v>4.2204995693367886</v>
      </c>
    </row>
    <row r="133" spans="1:6" ht="12" customHeight="1" x14ac:dyDescent="0.25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5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5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5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5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5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5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5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5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x14ac:dyDescent="0.25">
      <c r="A142" s="20"/>
      <c r="B142" s="21" t="s">
        <v>4</v>
      </c>
      <c r="C142" s="22">
        <v>62</v>
      </c>
      <c r="D142" s="33">
        <f t="shared" si="49"/>
        <v>0</v>
      </c>
      <c r="E142" s="33">
        <f>((C142/C$131)-1)*100</f>
        <v>2.564102564102555</v>
      </c>
      <c r="F142" s="33">
        <f t="shared" si="51"/>
        <v>2.564102564102555</v>
      </c>
    </row>
    <row r="143" spans="1:6" x14ac:dyDescent="0.25">
      <c r="A143" s="37"/>
      <c r="B143" s="24" t="s">
        <v>3</v>
      </c>
      <c r="C143" s="22">
        <v>62</v>
      </c>
      <c r="D143" s="33">
        <f>((C143/C142)-1)*100</f>
        <v>0</v>
      </c>
      <c r="E143" s="33">
        <f>((C143/C$131)-1)*100</f>
        <v>2.564102564102555</v>
      </c>
      <c r="F143" s="33">
        <f>((C143/C131)-1)*100</f>
        <v>2.564102564102555</v>
      </c>
    </row>
    <row r="144" spans="1:6" x14ac:dyDescent="0.25">
      <c r="A144" s="27">
        <v>2025</v>
      </c>
      <c r="B144" s="34" t="s">
        <v>27</v>
      </c>
      <c r="C144" s="35">
        <v>62</v>
      </c>
      <c r="D144" s="36">
        <f t="shared" ref="D144" si="53">((C144/C143)-1)*100</f>
        <v>0</v>
      </c>
      <c r="E144" s="36">
        <f t="shared" ref="E144:E155" si="54">((C144/C$143)-1)*100</f>
        <v>0</v>
      </c>
      <c r="F144" s="36">
        <f t="shared" ref="F144" si="55">((C144/C132)-1)*100</f>
        <v>2.4793388429751984</v>
      </c>
    </row>
    <row r="145" spans="1:6" x14ac:dyDescent="0.25">
      <c r="A145" s="20"/>
      <c r="B145" s="21" t="s">
        <v>28</v>
      </c>
      <c r="C145" s="22">
        <v>62</v>
      </c>
      <c r="D145" s="33">
        <f>((C145/C144)-1)*100</f>
        <v>0</v>
      </c>
      <c r="E145" s="33">
        <f t="shared" si="54"/>
        <v>0</v>
      </c>
      <c r="F145" s="33">
        <f>((C145/C133)-1)*100</f>
        <v>2.4793388429751984</v>
      </c>
    </row>
    <row r="146" spans="1:6" ht="12.6" customHeight="1" x14ac:dyDescent="0.25">
      <c r="A146" s="20"/>
      <c r="B146" s="21" t="s">
        <v>29</v>
      </c>
      <c r="C146" s="22">
        <v>62</v>
      </c>
      <c r="D146" s="33">
        <f t="shared" ref="D146:D154" si="56">((C146/C145)-1)*100</f>
        <v>0</v>
      </c>
      <c r="E146" s="33">
        <f t="shared" si="54"/>
        <v>0</v>
      </c>
      <c r="F146" s="33">
        <f t="shared" ref="F146:F154" si="57">((C146/C134)-1)*100</f>
        <v>2.4793388429751984</v>
      </c>
    </row>
    <row r="147" spans="1:6" ht="15" customHeight="1" x14ac:dyDescent="0.25">
      <c r="A147" s="20"/>
      <c r="B147" s="21" t="s">
        <v>30</v>
      </c>
      <c r="C147" s="22">
        <v>62.05</v>
      </c>
      <c r="D147" s="33">
        <f t="shared" si="56"/>
        <v>8.0645161290315848E-2</v>
      </c>
      <c r="E147" s="33">
        <f t="shared" si="54"/>
        <v>8.0645161290315848E-2</v>
      </c>
      <c r="F147" s="33">
        <f t="shared" si="57"/>
        <v>2.5619834710743694</v>
      </c>
    </row>
    <row r="148" spans="1:6" x14ac:dyDescent="0.25">
      <c r="A148" s="20"/>
      <c r="B148" s="21" t="s">
        <v>31</v>
      </c>
      <c r="C148" s="22">
        <v>63.13</v>
      </c>
      <c r="D148" s="33">
        <f t="shared" si="56"/>
        <v>1.7405318291700222</v>
      </c>
      <c r="E148" s="33">
        <f t="shared" si="54"/>
        <v>1.822580645161298</v>
      </c>
      <c r="F148" s="33">
        <f t="shared" si="57"/>
        <v>3.3393354067768888</v>
      </c>
    </row>
    <row r="149" spans="1:6" x14ac:dyDescent="0.25">
      <c r="A149" s="20"/>
      <c r="B149" s="21" t="s">
        <v>32</v>
      </c>
      <c r="C149" s="22">
        <v>63.78</v>
      </c>
      <c r="D149" s="33">
        <f t="shared" si="56"/>
        <v>1.0296214161254591</v>
      </c>
      <c r="E149" s="33">
        <f t="shared" si="54"/>
        <v>2.8709677419354929</v>
      </c>
      <c r="F149" s="33">
        <f t="shared" si="57"/>
        <v>4.0117416829745567</v>
      </c>
    </row>
    <row r="150" spans="1:6" hidden="1" x14ac:dyDescent="0.25">
      <c r="A150" s="20"/>
      <c r="B150" s="21" t="s">
        <v>33</v>
      </c>
      <c r="C150" s="22"/>
      <c r="D150" s="33">
        <f t="shared" si="56"/>
        <v>-100</v>
      </c>
      <c r="E150" s="33">
        <f t="shared" si="54"/>
        <v>-100</v>
      </c>
      <c r="F150" s="33">
        <f t="shared" si="57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5" workbookViewId="0">
      <selection activeCell="K148" sqref="K148"/>
    </sheetView>
  </sheetViews>
  <sheetFormatPr defaultColWidth="9.109375" defaultRowHeight="13.2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8.88671875" style="6" customWidth="1"/>
    <col min="7" max="16384" width="9.109375" style="6"/>
  </cols>
  <sheetData>
    <row r="1" spans="1:6" s="7" customFormat="1" ht="30" customHeight="1" x14ac:dyDescent="0.25">
      <c r="A1" s="39" t="s">
        <v>24</v>
      </c>
      <c r="B1" s="39"/>
      <c r="C1" s="39"/>
      <c r="D1" s="39"/>
      <c r="E1" s="39"/>
      <c r="F1" s="39"/>
    </row>
    <row r="2" spans="1:6" s="7" customFormat="1" ht="12" x14ac:dyDescent="0.25">
      <c r="A2" s="40" t="s">
        <v>12</v>
      </c>
      <c r="B2" s="40"/>
      <c r="C2" s="40"/>
      <c r="D2" s="40"/>
      <c r="E2" s="40"/>
      <c r="F2" s="40"/>
    </row>
    <row r="3" spans="1:6" x14ac:dyDescent="0.25">
      <c r="A3" s="40" t="s">
        <v>17</v>
      </c>
      <c r="B3" s="40"/>
      <c r="C3" s="40"/>
      <c r="D3" s="40"/>
      <c r="E3" s="40"/>
      <c r="F3" s="40"/>
    </row>
    <row r="4" spans="1:6" ht="13.8" x14ac:dyDescent="0.25">
      <c r="A4" s="41" t="s">
        <v>25</v>
      </c>
      <c r="B4" s="41"/>
      <c r="C4" s="41"/>
      <c r="D4" s="41"/>
      <c r="E4" s="41"/>
      <c r="F4" s="41"/>
    </row>
    <row r="5" spans="1:6" x14ac:dyDescent="0.25">
      <c r="A5" s="8"/>
      <c r="B5" s="8"/>
      <c r="C5" s="8"/>
      <c r="D5" s="8"/>
      <c r="E5" s="8"/>
      <c r="F5" s="8"/>
    </row>
    <row r="6" spans="1:6" x14ac:dyDescent="0.25">
      <c r="A6" s="44" t="s">
        <v>11</v>
      </c>
      <c r="B6" s="44"/>
      <c r="C6" s="44"/>
      <c r="D6" s="44"/>
      <c r="E6" s="44"/>
      <c r="F6" s="44"/>
    </row>
    <row r="7" spans="1:6" ht="12.75" customHeight="1" x14ac:dyDescent="0.25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5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5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5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5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5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5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5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5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5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5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5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5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5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5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5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5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5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5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5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5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5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5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5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5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5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5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5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5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5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5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5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5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5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5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5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5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5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5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5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5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5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5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5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5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5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5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5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5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5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5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5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5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5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5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5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5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5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5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5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5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5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5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5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5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5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5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5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5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5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5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5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5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5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5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5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5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5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5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5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5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5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5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5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5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5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5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5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5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5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5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5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5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5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5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5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5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5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5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5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5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5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5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5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5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5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5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5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5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5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5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5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5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5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5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5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5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5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5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5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5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5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5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5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5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5">
      <c r="A132" s="27">
        <v>2024</v>
      </c>
      <c r="B132" s="34" t="s">
        <v>27</v>
      </c>
      <c r="C132" s="35">
        <v>77.39</v>
      </c>
      <c r="D132" s="36">
        <f t="shared" ref="D132:D142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2" si="51">((C132/C120)-1)*100</f>
        <v>4.3835985972484393</v>
      </c>
    </row>
    <row r="133" spans="1:6" x14ac:dyDescent="0.25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5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5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5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5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5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5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5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5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x14ac:dyDescent="0.25">
      <c r="A142" s="20"/>
      <c r="B142" s="21" t="s">
        <v>4</v>
      </c>
      <c r="C142" s="22">
        <v>79.22</v>
      </c>
      <c r="D142" s="33">
        <f t="shared" si="49"/>
        <v>0.30387439858190479</v>
      </c>
      <c r="E142" s="33">
        <f>((C142/C$131)-1)*100</f>
        <v>5.2058432934926957</v>
      </c>
      <c r="F142" s="33">
        <f t="shared" si="51"/>
        <v>5.289739500265811</v>
      </c>
    </row>
    <row r="143" spans="1:6" x14ac:dyDescent="0.25">
      <c r="A143" s="37"/>
      <c r="B143" s="24" t="s">
        <v>3</v>
      </c>
      <c r="C143" s="22">
        <v>79.16</v>
      </c>
      <c r="D143" s="33">
        <f>((C143/C142)-1)*100</f>
        <v>-7.5738449886397774E-2</v>
      </c>
      <c r="E143" s="33">
        <f>((C143/C$131)-1)*100</f>
        <v>5.1261620185923062</v>
      </c>
      <c r="F143" s="33">
        <f>((C143/C131)-1)*100</f>
        <v>5.1261620185923062</v>
      </c>
    </row>
    <row r="144" spans="1:6" x14ac:dyDescent="0.25">
      <c r="A144" s="27">
        <v>2025</v>
      </c>
      <c r="B144" s="34" t="s">
        <v>27</v>
      </c>
      <c r="C144" s="35">
        <v>80.47</v>
      </c>
      <c r="D144" s="36">
        <f t="shared" ref="D144" si="53">((C144/C143)-1)*100</f>
        <v>1.6548762001010742</v>
      </c>
      <c r="E144" s="36">
        <f t="shared" ref="E144:E155" si="54">((C144/C$143)-1)*100</f>
        <v>1.6548762001010742</v>
      </c>
      <c r="F144" s="36">
        <f t="shared" ref="F144" si="55">((C144/C132)-1)*100</f>
        <v>3.9798423568936592</v>
      </c>
    </row>
    <row r="145" spans="1:6" x14ac:dyDescent="0.25">
      <c r="A145" s="20"/>
      <c r="B145" s="21" t="s">
        <v>28</v>
      </c>
      <c r="C145" s="22">
        <v>81.37</v>
      </c>
      <c r="D145" s="33">
        <f>((C145/C144)-1)*100</f>
        <v>1.1184292282838459</v>
      </c>
      <c r="E145" s="33">
        <f t="shared" si="54"/>
        <v>2.7918140474987529</v>
      </c>
      <c r="F145" s="33">
        <f>((C145/C133)-1)*100</f>
        <v>5.0613298902517867</v>
      </c>
    </row>
    <row r="146" spans="1:6" x14ac:dyDescent="0.25">
      <c r="A146" s="20"/>
      <c r="B146" s="21" t="s">
        <v>29</v>
      </c>
      <c r="C146" s="22">
        <v>81.93</v>
      </c>
      <c r="D146" s="33">
        <f t="shared" ref="D146:D154" si="56">((C146/C145)-1)*100</f>
        <v>0.68821432960550766</v>
      </c>
      <c r="E146" s="33">
        <f t="shared" si="54"/>
        <v>3.49924204143508</v>
      </c>
      <c r="F146" s="33">
        <f t="shared" ref="F146:F154" si="57">((C146/C134)-1)*100</f>
        <v>4.7564250095895932</v>
      </c>
    </row>
    <row r="147" spans="1:6" ht="15" customHeight="1" x14ac:dyDescent="0.25">
      <c r="A147" s="20"/>
      <c r="B147" s="21" t="s">
        <v>30</v>
      </c>
      <c r="C147" s="22">
        <v>82.02</v>
      </c>
      <c r="D147" s="33">
        <f t="shared" si="56"/>
        <v>0.10984987184179396</v>
      </c>
      <c r="E147" s="33">
        <f t="shared" si="54"/>
        <v>3.6129358261748346</v>
      </c>
      <c r="F147" s="33">
        <f t="shared" si="57"/>
        <v>4.6974725555271712</v>
      </c>
    </row>
    <row r="148" spans="1:6" x14ac:dyDescent="0.25">
      <c r="A148" s="20"/>
      <c r="B148" s="21" t="s">
        <v>31</v>
      </c>
      <c r="C148" s="22">
        <v>81.77</v>
      </c>
      <c r="D148" s="33">
        <f t="shared" si="56"/>
        <v>-0.30480370641307042</v>
      </c>
      <c r="E148" s="33">
        <f t="shared" si="54"/>
        <v>3.2971197574532596</v>
      </c>
      <c r="F148" s="33">
        <f t="shared" si="57"/>
        <v>4.0860488798370564</v>
      </c>
    </row>
    <row r="149" spans="1:6" x14ac:dyDescent="0.25">
      <c r="A149" s="20"/>
      <c r="B149" s="21" t="s">
        <v>32</v>
      </c>
      <c r="C149" s="22">
        <v>82.61</v>
      </c>
      <c r="D149" s="33">
        <f t="shared" si="56"/>
        <v>1.0272716155069084</v>
      </c>
      <c r="E149" s="33">
        <f t="shared" si="54"/>
        <v>4.3582617483577613</v>
      </c>
      <c r="F149" s="33">
        <f t="shared" si="57"/>
        <v>4.4374209860935654</v>
      </c>
    </row>
    <row r="150" spans="1:6" hidden="1" x14ac:dyDescent="0.25">
      <c r="A150" s="20"/>
      <c r="B150" s="21" t="s">
        <v>33</v>
      </c>
      <c r="C150" s="22"/>
      <c r="D150" s="33">
        <f t="shared" si="56"/>
        <v>-100</v>
      </c>
      <c r="E150" s="33">
        <f t="shared" si="54"/>
        <v>-100</v>
      </c>
      <c r="F150" s="33">
        <f t="shared" si="57"/>
        <v>-100</v>
      </c>
    </row>
    <row r="151" spans="1:6" hidden="1" x14ac:dyDescent="0.25">
      <c r="A151" s="20"/>
      <c r="B151" s="21" t="s">
        <v>34</v>
      </c>
      <c r="C151" s="22"/>
      <c r="D151" s="33" t="e">
        <f t="shared" si="56"/>
        <v>#DIV/0!</v>
      </c>
      <c r="E151" s="33">
        <f t="shared" si="54"/>
        <v>-100</v>
      </c>
      <c r="F151" s="33">
        <f t="shared" si="57"/>
        <v>-100</v>
      </c>
    </row>
    <row r="152" spans="1:6" hidden="1" x14ac:dyDescent="0.25">
      <c r="A152" s="20"/>
      <c r="B152" s="21" t="s">
        <v>35</v>
      </c>
      <c r="C152" s="22"/>
      <c r="D152" s="33" t="e">
        <f t="shared" si="56"/>
        <v>#DIV/0!</v>
      </c>
      <c r="E152" s="33">
        <f t="shared" si="54"/>
        <v>-100</v>
      </c>
      <c r="F152" s="33">
        <f t="shared" si="57"/>
        <v>-100</v>
      </c>
    </row>
    <row r="153" spans="1:6" ht="12" hidden="1" customHeight="1" x14ac:dyDescent="0.25">
      <c r="A153" s="20"/>
      <c r="B153" s="21" t="s">
        <v>36</v>
      </c>
      <c r="C153" s="22"/>
      <c r="D153" s="33" t="e">
        <f t="shared" si="56"/>
        <v>#DIV/0!</v>
      </c>
      <c r="E153" s="33">
        <f t="shared" si="54"/>
        <v>-100</v>
      </c>
      <c r="F153" s="33">
        <f t="shared" si="57"/>
        <v>-100</v>
      </c>
    </row>
    <row r="154" spans="1:6" hidden="1" x14ac:dyDescent="0.25">
      <c r="A154" s="20"/>
      <c r="B154" s="21" t="s">
        <v>4</v>
      </c>
      <c r="C154" s="22"/>
      <c r="D154" s="33" t="e">
        <f t="shared" si="56"/>
        <v>#DIV/0!</v>
      </c>
      <c r="E154" s="33">
        <f t="shared" si="54"/>
        <v>-100</v>
      </c>
      <c r="F154" s="33">
        <f t="shared" si="57"/>
        <v>-100</v>
      </c>
    </row>
    <row r="155" spans="1:6" hidden="1" x14ac:dyDescent="0.25">
      <c r="A155" s="37"/>
      <c r="B155" s="24" t="s">
        <v>3</v>
      </c>
      <c r="C155" s="22"/>
      <c r="D155" s="33" t="e">
        <f>((C155/C154)-1)*100</f>
        <v>#DIV/0!</v>
      </c>
      <c r="E155" s="33">
        <f t="shared" si="54"/>
        <v>-100</v>
      </c>
      <c r="F155" s="33">
        <f>((C155/C143)-1)*100</f>
        <v>-100</v>
      </c>
    </row>
    <row r="156" spans="1:6" x14ac:dyDescent="0.25">
      <c r="A156" s="28" t="s">
        <v>15</v>
      </c>
      <c r="B156" s="2"/>
      <c r="C156" s="3"/>
      <c r="D156" s="4"/>
      <c r="E156" s="4"/>
      <c r="F156" s="5"/>
    </row>
    <row r="157" spans="1:6" x14ac:dyDescent="0.25">
      <c r="A157" s="29" t="s">
        <v>16</v>
      </c>
      <c r="B157" s="10"/>
      <c r="C157" s="10"/>
      <c r="D157" s="10"/>
      <c r="E157" s="10"/>
      <c r="F157" s="10"/>
    </row>
    <row r="158" spans="1:6" x14ac:dyDescent="0.25">
      <c r="A158" s="30" t="s">
        <v>14</v>
      </c>
      <c r="B158" s="10"/>
      <c r="C158" s="10"/>
      <c r="D158" s="10"/>
      <c r="E158" s="10"/>
      <c r="F158" s="10"/>
    </row>
    <row r="159" spans="1:6" x14ac:dyDescent="0.25">
      <c r="A159" s="32" t="s">
        <v>26</v>
      </c>
      <c r="B159" s="10"/>
      <c r="C159" s="10"/>
      <c r="D159" s="10"/>
      <c r="E159" s="10"/>
      <c r="F159" s="10"/>
    </row>
    <row r="160" spans="1:6" x14ac:dyDescent="0.25">
      <c r="A160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87BE8-04B8-43BF-A241-386AA9BCD9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F6650A-6A21-4979-9F71-A3D8F2861EDB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54502184-8611-436F-A804-02BB30999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2021-03-29T14:30:14Z</cp:lastPrinted>
  <dcterms:created xsi:type="dcterms:W3CDTF">2000-03-02T14:37:09Z</dcterms:created>
  <dcterms:modified xsi:type="dcterms:W3CDTF">2025-08-11T15:30:33Z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5794400</vt:r8>
  </property>
  <property fmtid="{D5CDD505-2E9C-101B-9397-08002B2CF9AE}" pid="4" name="MediaServiceImageTags">
    <vt:lpwstr/>
  </property>
</Properties>
</file>