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0" windowWidth="11655" windowHeight="5100"/>
  </bookViews>
  <sheets>
    <sheet name="tabela_06.B.05" sheetId="2" r:id="rId1"/>
  </sheets>
  <calcPr calcId="145621"/>
</workbook>
</file>

<file path=xl/calcChain.xml><?xml version="1.0" encoding="utf-8"?>
<calcChain xmlns="http://schemas.openxmlformats.org/spreadsheetml/2006/main">
  <c r="T138" i="2" l="1"/>
  <c r="S138" i="2"/>
  <c r="R138" i="2"/>
  <c r="T137" i="2"/>
  <c r="S137" i="2"/>
  <c r="R137" i="2"/>
  <c r="T136" i="2"/>
  <c r="S136" i="2"/>
  <c r="R136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30" i="2"/>
  <c r="S130" i="2"/>
  <c r="R130" i="2"/>
  <c r="T129" i="2"/>
  <c r="S129" i="2"/>
  <c r="R129" i="2"/>
  <c r="T128" i="2"/>
  <c r="S128" i="2"/>
  <c r="R128" i="2"/>
  <c r="T127" i="2"/>
  <c r="S127" i="2"/>
  <c r="R127" i="2"/>
  <c r="M138" i="2"/>
  <c r="L138" i="2"/>
  <c r="K138" i="2"/>
  <c r="M137" i="2"/>
  <c r="L137" i="2"/>
  <c r="K137" i="2"/>
  <c r="M136" i="2"/>
  <c r="L136" i="2"/>
  <c r="K136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30" i="2"/>
  <c r="L130" i="2"/>
  <c r="K130" i="2"/>
  <c r="M129" i="2"/>
  <c r="L129" i="2"/>
  <c r="K129" i="2"/>
  <c r="M128" i="2"/>
  <c r="L128" i="2"/>
  <c r="K128" i="2"/>
  <c r="M127" i="2"/>
  <c r="L127" i="2"/>
  <c r="K127" i="2"/>
  <c r="F138" i="2"/>
  <c r="E138" i="2"/>
  <c r="D138" i="2"/>
  <c r="F137" i="2"/>
  <c r="E137" i="2"/>
  <c r="D137" i="2"/>
  <c r="F136" i="2"/>
  <c r="E136" i="2"/>
  <c r="D136" i="2"/>
  <c r="F135" i="2"/>
  <c r="E135" i="2"/>
  <c r="D135" i="2"/>
  <c r="F134" i="2"/>
  <c r="E134" i="2"/>
  <c r="D134" i="2"/>
  <c r="F133" i="2"/>
  <c r="E133" i="2"/>
  <c r="D133" i="2"/>
  <c r="F132" i="2"/>
  <c r="E132" i="2"/>
  <c r="D132" i="2"/>
  <c r="F131" i="2"/>
  <c r="E131" i="2"/>
  <c r="D131" i="2"/>
  <c r="F130" i="2"/>
  <c r="E130" i="2"/>
  <c r="D130" i="2"/>
  <c r="F129" i="2"/>
  <c r="E129" i="2"/>
  <c r="D129" i="2"/>
  <c r="F128" i="2"/>
  <c r="E128" i="2"/>
  <c r="D128" i="2"/>
  <c r="F127" i="2"/>
  <c r="E127" i="2"/>
  <c r="D127" i="2"/>
  <c r="T71" i="2"/>
  <c r="S71" i="2"/>
  <c r="R71" i="2"/>
  <c r="T70" i="2"/>
  <c r="S70" i="2"/>
  <c r="R70" i="2"/>
  <c r="T69" i="2"/>
  <c r="S69" i="2"/>
  <c r="R69" i="2"/>
  <c r="T68" i="2"/>
  <c r="S68" i="2"/>
  <c r="R68" i="2"/>
  <c r="T67" i="2"/>
  <c r="S67" i="2"/>
  <c r="R67" i="2"/>
  <c r="T66" i="2"/>
  <c r="S66" i="2"/>
  <c r="R66" i="2"/>
  <c r="T65" i="2"/>
  <c r="S65" i="2"/>
  <c r="R65" i="2"/>
  <c r="T64" i="2"/>
  <c r="S64" i="2"/>
  <c r="R64" i="2"/>
  <c r="T63" i="2"/>
  <c r="S63" i="2"/>
  <c r="R63" i="2"/>
  <c r="T62" i="2"/>
  <c r="S62" i="2"/>
  <c r="R62" i="2"/>
  <c r="T61" i="2"/>
  <c r="S61" i="2"/>
  <c r="R61" i="2"/>
  <c r="T60" i="2"/>
  <c r="S60" i="2"/>
  <c r="R60" i="2"/>
  <c r="M71" i="2"/>
  <c r="L71" i="2"/>
  <c r="K71" i="2"/>
  <c r="M70" i="2"/>
  <c r="L70" i="2"/>
  <c r="K70" i="2"/>
  <c r="M69" i="2"/>
  <c r="L69" i="2"/>
  <c r="K69" i="2"/>
  <c r="M68" i="2"/>
  <c r="L68" i="2"/>
  <c r="K68" i="2"/>
  <c r="M67" i="2"/>
  <c r="L67" i="2"/>
  <c r="K67" i="2"/>
  <c r="M66" i="2"/>
  <c r="L66" i="2"/>
  <c r="K66" i="2"/>
  <c r="M65" i="2"/>
  <c r="L65" i="2"/>
  <c r="K65" i="2"/>
  <c r="M64" i="2"/>
  <c r="L64" i="2"/>
  <c r="K64" i="2"/>
  <c r="M63" i="2"/>
  <c r="L63" i="2"/>
  <c r="K63" i="2"/>
  <c r="M62" i="2"/>
  <c r="L62" i="2"/>
  <c r="K62" i="2"/>
  <c r="M61" i="2"/>
  <c r="L61" i="2"/>
  <c r="K61" i="2"/>
  <c r="M60" i="2"/>
  <c r="L60" i="2"/>
  <c r="K60" i="2"/>
  <c r="F71" i="2"/>
  <c r="E71" i="2"/>
  <c r="D71" i="2"/>
  <c r="F70" i="2"/>
  <c r="E70" i="2"/>
  <c r="D70" i="2"/>
  <c r="F69" i="2"/>
  <c r="E69" i="2"/>
  <c r="D69" i="2"/>
  <c r="F68" i="2"/>
  <c r="E68" i="2"/>
  <c r="D68" i="2"/>
  <c r="F67" i="2"/>
  <c r="E67" i="2"/>
  <c r="D67" i="2"/>
  <c r="F66" i="2"/>
  <c r="E66" i="2"/>
  <c r="D66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T123" i="2" l="1"/>
  <c r="S123" i="2"/>
  <c r="R123" i="2"/>
  <c r="M123" i="2"/>
  <c r="L123" i="2"/>
  <c r="K123" i="2"/>
  <c r="F123" i="2"/>
  <c r="E123" i="2"/>
  <c r="D123" i="2"/>
  <c r="T56" i="2"/>
  <c r="S56" i="2"/>
  <c r="R56" i="2"/>
  <c r="M56" i="2"/>
  <c r="L56" i="2"/>
  <c r="K56" i="2"/>
  <c r="F56" i="2"/>
  <c r="E56" i="2"/>
  <c r="D56" i="2"/>
  <c r="T118" i="2" l="1"/>
  <c r="S118" i="2"/>
  <c r="R118" i="2"/>
  <c r="M118" i="2"/>
  <c r="L118" i="2"/>
  <c r="K118" i="2"/>
  <c r="F118" i="2"/>
  <c r="E118" i="2"/>
  <c r="D118" i="2"/>
  <c r="T51" i="2"/>
  <c r="S51" i="2"/>
  <c r="R51" i="2"/>
  <c r="M51" i="2"/>
  <c r="L51" i="2"/>
  <c r="K51" i="2"/>
  <c r="F51" i="2"/>
  <c r="E51" i="2"/>
  <c r="D51" i="2"/>
  <c r="T117" i="2" l="1"/>
  <c r="S117" i="2"/>
  <c r="R117" i="2"/>
  <c r="M117" i="2"/>
  <c r="L117" i="2"/>
  <c r="K117" i="2"/>
  <c r="F117" i="2"/>
  <c r="E117" i="2"/>
  <c r="D117" i="2"/>
  <c r="T50" i="2"/>
  <c r="S50" i="2"/>
  <c r="R50" i="2"/>
  <c r="M50" i="2"/>
  <c r="L50" i="2"/>
  <c r="K50" i="2"/>
  <c r="F50" i="2"/>
  <c r="E50" i="2"/>
  <c r="D50" i="2"/>
  <c r="S126" i="2" l="1"/>
  <c r="S125" i="2"/>
  <c r="S124" i="2"/>
  <c r="S122" i="2"/>
  <c r="S121" i="2"/>
  <c r="S120" i="2"/>
  <c r="S119" i="2"/>
  <c r="S116" i="2"/>
  <c r="S115" i="2"/>
  <c r="L126" i="2"/>
  <c r="L125" i="2"/>
  <c r="L124" i="2"/>
  <c r="L122" i="2"/>
  <c r="L121" i="2"/>
  <c r="L120" i="2"/>
  <c r="L119" i="2"/>
  <c r="L116" i="2"/>
  <c r="L115" i="2"/>
  <c r="E126" i="2"/>
  <c r="E125" i="2"/>
  <c r="E124" i="2"/>
  <c r="E122" i="2"/>
  <c r="E121" i="2"/>
  <c r="E120" i="2"/>
  <c r="E119" i="2"/>
  <c r="E116" i="2"/>
  <c r="E115" i="2"/>
  <c r="S59" i="2"/>
  <c r="S58" i="2"/>
  <c r="S57" i="2"/>
  <c r="S55" i="2"/>
  <c r="S54" i="2"/>
  <c r="S53" i="2"/>
  <c r="S52" i="2"/>
  <c r="S49" i="2"/>
  <c r="S48" i="2"/>
  <c r="L59" i="2"/>
  <c r="L58" i="2"/>
  <c r="L57" i="2"/>
  <c r="L55" i="2"/>
  <c r="L54" i="2"/>
  <c r="L53" i="2"/>
  <c r="L52" i="2"/>
  <c r="L49" i="2"/>
  <c r="L48" i="2"/>
  <c r="E59" i="2"/>
  <c r="E58" i="2"/>
  <c r="E57" i="2"/>
  <c r="E55" i="2"/>
  <c r="E54" i="2"/>
  <c r="E53" i="2"/>
  <c r="E52" i="2"/>
  <c r="E49" i="2"/>
  <c r="E48" i="2"/>
  <c r="T126" i="2"/>
  <c r="R126" i="2"/>
  <c r="M126" i="2"/>
  <c r="K126" i="2"/>
  <c r="F126" i="2"/>
  <c r="D126" i="2"/>
  <c r="T125" i="2"/>
  <c r="R125" i="2"/>
  <c r="M125" i="2"/>
  <c r="K125" i="2"/>
  <c r="F125" i="2"/>
  <c r="D125" i="2"/>
  <c r="T124" i="2"/>
  <c r="R124" i="2"/>
  <c r="M124" i="2"/>
  <c r="K124" i="2"/>
  <c r="F124" i="2"/>
  <c r="D124" i="2"/>
  <c r="T122" i="2"/>
  <c r="R122" i="2"/>
  <c r="M122" i="2"/>
  <c r="K122" i="2"/>
  <c r="F122" i="2"/>
  <c r="D122" i="2"/>
  <c r="T121" i="2"/>
  <c r="R121" i="2"/>
  <c r="M121" i="2"/>
  <c r="K121" i="2"/>
  <c r="F121" i="2"/>
  <c r="D121" i="2"/>
  <c r="T120" i="2"/>
  <c r="R120" i="2"/>
  <c r="M120" i="2"/>
  <c r="K120" i="2"/>
  <c r="F120" i="2"/>
  <c r="D120" i="2"/>
  <c r="T119" i="2"/>
  <c r="R119" i="2"/>
  <c r="M119" i="2"/>
  <c r="K119" i="2"/>
  <c r="F119" i="2"/>
  <c r="D119" i="2"/>
  <c r="T116" i="2"/>
  <c r="R116" i="2"/>
  <c r="M116" i="2"/>
  <c r="K116" i="2"/>
  <c r="F116" i="2"/>
  <c r="D116" i="2"/>
  <c r="T115" i="2"/>
  <c r="R115" i="2"/>
  <c r="M115" i="2"/>
  <c r="K115" i="2"/>
  <c r="F115" i="2"/>
  <c r="D115" i="2"/>
  <c r="T59" i="2"/>
  <c r="R59" i="2"/>
  <c r="M59" i="2"/>
  <c r="K59" i="2"/>
  <c r="F59" i="2"/>
  <c r="D59" i="2"/>
  <c r="T58" i="2"/>
  <c r="R58" i="2"/>
  <c r="M58" i="2"/>
  <c r="K58" i="2"/>
  <c r="F58" i="2"/>
  <c r="D58" i="2"/>
  <c r="T57" i="2"/>
  <c r="R57" i="2"/>
  <c r="M57" i="2"/>
  <c r="K57" i="2"/>
  <c r="F57" i="2"/>
  <c r="D57" i="2"/>
  <c r="T55" i="2"/>
  <c r="R55" i="2"/>
  <c r="M55" i="2"/>
  <c r="K55" i="2"/>
  <c r="F55" i="2"/>
  <c r="D55" i="2"/>
  <c r="T54" i="2"/>
  <c r="R54" i="2"/>
  <c r="M54" i="2"/>
  <c r="K54" i="2"/>
  <c r="F54" i="2"/>
  <c r="D54" i="2"/>
  <c r="T53" i="2"/>
  <c r="R53" i="2"/>
  <c r="M53" i="2"/>
  <c r="K53" i="2"/>
  <c r="F53" i="2"/>
  <c r="D53" i="2"/>
  <c r="T52" i="2"/>
  <c r="R52" i="2"/>
  <c r="M52" i="2"/>
  <c r="K52" i="2"/>
  <c r="F52" i="2"/>
  <c r="D52" i="2"/>
  <c r="T49" i="2"/>
  <c r="R49" i="2"/>
  <c r="M49" i="2"/>
  <c r="K49" i="2"/>
  <c r="F49" i="2"/>
  <c r="D49" i="2"/>
  <c r="T48" i="2"/>
  <c r="R48" i="2"/>
  <c r="M48" i="2"/>
  <c r="K48" i="2"/>
  <c r="F48" i="2"/>
  <c r="D48" i="2"/>
  <c r="T114" i="2" l="1"/>
  <c r="S114" i="2"/>
  <c r="R114" i="2"/>
  <c r="T113" i="2"/>
  <c r="S113" i="2"/>
  <c r="R113" i="2"/>
  <c r="T112" i="2"/>
  <c r="S112" i="2"/>
  <c r="R112" i="2"/>
  <c r="T111" i="2"/>
  <c r="S111" i="2"/>
  <c r="R111" i="2"/>
  <c r="T110" i="2"/>
  <c r="S110" i="2"/>
  <c r="R110" i="2"/>
  <c r="T109" i="2"/>
  <c r="S109" i="2"/>
  <c r="R109" i="2"/>
  <c r="T108" i="2"/>
  <c r="S108" i="2"/>
  <c r="R108" i="2"/>
  <c r="T107" i="2"/>
  <c r="S107" i="2"/>
  <c r="R107" i="2"/>
  <c r="T106" i="2"/>
  <c r="S106" i="2"/>
  <c r="R106" i="2"/>
  <c r="T105" i="2"/>
  <c r="S105" i="2"/>
  <c r="R105" i="2"/>
  <c r="T104" i="2"/>
  <c r="S104" i="2"/>
  <c r="R104" i="2"/>
  <c r="T103" i="2"/>
  <c r="S103" i="2"/>
  <c r="R103" i="2"/>
  <c r="M114" i="2"/>
  <c r="L114" i="2"/>
  <c r="K114" i="2"/>
  <c r="M113" i="2"/>
  <c r="L113" i="2"/>
  <c r="K113" i="2"/>
  <c r="M112" i="2"/>
  <c r="L112" i="2"/>
  <c r="K112" i="2"/>
  <c r="M111" i="2"/>
  <c r="L111" i="2"/>
  <c r="K111" i="2"/>
  <c r="M110" i="2"/>
  <c r="L110" i="2"/>
  <c r="K110" i="2"/>
  <c r="M109" i="2"/>
  <c r="L109" i="2"/>
  <c r="K109" i="2"/>
  <c r="M108" i="2"/>
  <c r="L108" i="2"/>
  <c r="K108" i="2"/>
  <c r="M107" i="2"/>
  <c r="L107" i="2"/>
  <c r="K107" i="2"/>
  <c r="M106" i="2"/>
  <c r="L106" i="2"/>
  <c r="K106" i="2"/>
  <c r="M105" i="2"/>
  <c r="L105" i="2"/>
  <c r="K105" i="2"/>
  <c r="M104" i="2"/>
  <c r="L104" i="2"/>
  <c r="K104" i="2"/>
  <c r="M103" i="2"/>
  <c r="L103" i="2"/>
  <c r="K103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F114" i="2"/>
  <c r="D114" i="2"/>
  <c r="F113" i="2"/>
  <c r="D113" i="2"/>
  <c r="F112" i="2"/>
  <c r="D112" i="2"/>
  <c r="F111" i="2"/>
  <c r="D111" i="2"/>
  <c r="F110" i="2"/>
  <c r="D110" i="2"/>
  <c r="F109" i="2"/>
  <c r="D109" i="2"/>
  <c r="F108" i="2"/>
  <c r="D108" i="2"/>
  <c r="F107" i="2"/>
  <c r="D107" i="2"/>
  <c r="F106" i="2"/>
  <c r="D106" i="2"/>
  <c r="F105" i="2"/>
  <c r="D105" i="2"/>
  <c r="F104" i="2"/>
  <c r="D104" i="2"/>
  <c r="F103" i="2"/>
  <c r="D103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R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E47" i="2"/>
  <c r="E46" i="2"/>
  <c r="E45" i="2"/>
  <c r="E44" i="2"/>
  <c r="E43" i="2"/>
  <c r="E42" i="2"/>
  <c r="E41" i="2"/>
  <c r="E40" i="2"/>
  <c r="E39" i="2"/>
  <c r="E38" i="2"/>
  <c r="E37" i="2"/>
  <c r="E36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S101" i="2" l="1"/>
  <c r="T101" i="2"/>
  <c r="M101" i="2"/>
  <c r="L101" i="2"/>
  <c r="F101" i="2"/>
  <c r="E101" i="2"/>
  <c r="T34" i="2"/>
  <c r="S34" i="2"/>
  <c r="M34" i="2"/>
  <c r="L34" i="2"/>
  <c r="F34" i="2"/>
  <c r="E34" i="2"/>
  <c r="R100" i="2" l="1"/>
  <c r="T100" i="2"/>
  <c r="S100" i="2"/>
  <c r="M100" i="2"/>
  <c r="L100" i="2"/>
  <c r="E100" i="2"/>
  <c r="F100" i="2"/>
  <c r="T33" i="2"/>
  <c r="S33" i="2"/>
  <c r="R33" i="2"/>
  <c r="K33" i="2"/>
  <c r="M33" i="2"/>
  <c r="L33" i="2"/>
  <c r="F33" i="2"/>
  <c r="E33" i="2"/>
  <c r="T99" i="2" l="1"/>
  <c r="S99" i="2"/>
  <c r="M99" i="2"/>
  <c r="L99" i="2"/>
  <c r="F99" i="2"/>
  <c r="E99" i="2"/>
  <c r="T32" i="2"/>
  <c r="S32" i="2"/>
  <c r="R32" i="2"/>
  <c r="M32" i="2"/>
  <c r="L32" i="2"/>
  <c r="F32" i="2"/>
  <c r="E32" i="2"/>
  <c r="T98" i="2" l="1"/>
  <c r="S98" i="2"/>
  <c r="R98" i="2"/>
  <c r="K98" i="2"/>
  <c r="M98" i="2"/>
  <c r="L98" i="2"/>
  <c r="F98" i="2"/>
  <c r="E98" i="2"/>
  <c r="D98" i="2"/>
  <c r="T31" i="2"/>
  <c r="S31" i="2"/>
  <c r="R31" i="2"/>
  <c r="M31" i="2"/>
  <c r="K31" i="2"/>
  <c r="L31" i="2"/>
  <c r="F31" i="2"/>
  <c r="E31" i="2"/>
  <c r="D31" i="2"/>
  <c r="S97" i="2" l="1"/>
  <c r="L97" i="2"/>
  <c r="F97" i="2"/>
  <c r="E97" i="2"/>
  <c r="S30" i="2"/>
  <c r="L30" i="2"/>
  <c r="E30" i="2"/>
  <c r="T96" i="2" l="1"/>
  <c r="S96" i="2"/>
  <c r="M96" i="2"/>
  <c r="L96" i="2"/>
  <c r="F96" i="2"/>
  <c r="E96" i="2"/>
  <c r="T29" i="2"/>
  <c r="S29" i="2"/>
  <c r="M29" i="2"/>
  <c r="L29" i="2"/>
  <c r="F29" i="2"/>
  <c r="E29" i="2"/>
  <c r="S95" i="2" l="1"/>
  <c r="L95" i="2"/>
  <c r="E95" i="2"/>
  <c r="S28" i="2"/>
  <c r="R28" i="2"/>
  <c r="L28" i="2"/>
  <c r="F28" i="2"/>
  <c r="E28" i="2"/>
  <c r="T94" i="2" l="1"/>
  <c r="S94" i="2"/>
  <c r="R94" i="2"/>
  <c r="M94" i="2"/>
  <c r="K94" i="2"/>
  <c r="L94" i="2"/>
  <c r="D94" i="2"/>
  <c r="F94" i="2"/>
  <c r="E94" i="2"/>
  <c r="R27" i="2"/>
  <c r="S27" i="2"/>
  <c r="T27" i="2"/>
  <c r="M27" i="2"/>
  <c r="K27" i="2"/>
  <c r="L27" i="2"/>
  <c r="D27" i="2"/>
  <c r="F27" i="2"/>
  <c r="E27" i="2"/>
  <c r="T93" i="2" l="1"/>
  <c r="S93" i="2"/>
  <c r="R93" i="2"/>
  <c r="M93" i="2"/>
  <c r="K93" i="2"/>
  <c r="L93" i="2"/>
  <c r="F93" i="2"/>
  <c r="E93" i="2"/>
  <c r="D93" i="2"/>
  <c r="T26" i="2"/>
  <c r="S26" i="2"/>
  <c r="R26" i="2"/>
  <c r="M26" i="2"/>
  <c r="L26" i="2"/>
  <c r="K26" i="2"/>
  <c r="F26" i="2"/>
  <c r="F25" i="2"/>
  <c r="E26" i="2"/>
  <c r="E25" i="2"/>
  <c r="D26" i="2"/>
  <c r="T92" i="2" l="1"/>
  <c r="R25" i="2"/>
  <c r="T25" i="2"/>
  <c r="S25" i="2"/>
  <c r="T102" i="2" l="1"/>
  <c r="S102" i="2"/>
  <c r="R102" i="2"/>
  <c r="R101" i="2"/>
  <c r="R99" i="2"/>
  <c r="T97" i="2"/>
  <c r="R97" i="2"/>
  <c r="R96" i="2"/>
  <c r="T95" i="2"/>
  <c r="R95" i="2"/>
  <c r="S92" i="2"/>
  <c r="R92" i="2"/>
  <c r="S91" i="2"/>
  <c r="T91" i="2"/>
  <c r="R91" i="2"/>
  <c r="M102" i="2"/>
  <c r="L102" i="2"/>
  <c r="K102" i="2"/>
  <c r="K101" i="2"/>
  <c r="K100" i="2"/>
  <c r="K99" i="2"/>
  <c r="M97" i="2"/>
  <c r="K97" i="2"/>
  <c r="K96" i="2"/>
  <c r="M95" i="2"/>
  <c r="K95" i="2"/>
  <c r="M92" i="2"/>
  <c r="L92" i="2"/>
  <c r="K92" i="2"/>
  <c r="L91" i="2"/>
  <c r="M91" i="2"/>
  <c r="K91" i="2"/>
  <c r="F102" i="2"/>
  <c r="E102" i="2"/>
  <c r="D102" i="2"/>
  <c r="D101" i="2"/>
  <c r="D100" i="2"/>
  <c r="D99" i="2"/>
  <c r="D97" i="2"/>
  <c r="D96" i="2"/>
  <c r="F95" i="2"/>
  <c r="D95" i="2"/>
  <c r="F92" i="2"/>
  <c r="E92" i="2"/>
  <c r="D92" i="2"/>
  <c r="E91" i="2"/>
  <c r="F91" i="2"/>
  <c r="D91" i="2"/>
  <c r="T35" i="2"/>
  <c r="S35" i="2"/>
  <c r="R35" i="2"/>
  <c r="R34" i="2"/>
  <c r="T30" i="2"/>
  <c r="R30" i="2"/>
  <c r="R29" i="2"/>
  <c r="T28" i="2"/>
  <c r="S24" i="2"/>
  <c r="T24" i="2"/>
  <c r="R24" i="2"/>
  <c r="M35" i="2"/>
  <c r="L35" i="2"/>
  <c r="K35" i="2"/>
  <c r="K34" i="2"/>
  <c r="K32" i="2"/>
  <c r="M30" i="2"/>
  <c r="K30" i="2"/>
  <c r="K29" i="2"/>
  <c r="M28" i="2"/>
  <c r="K28" i="2"/>
  <c r="M25" i="2"/>
  <c r="L25" i="2"/>
  <c r="K25" i="2"/>
  <c r="L24" i="2"/>
  <c r="M24" i="2"/>
  <c r="K24" i="2"/>
  <c r="F35" i="2"/>
  <c r="E35" i="2"/>
  <c r="D35" i="2"/>
  <c r="D34" i="2"/>
  <c r="D33" i="2"/>
  <c r="D32" i="2"/>
  <c r="F30" i="2"/>
  <c r="D30" i="2"/>
  <c r="D29" i="2"/>
  <c r="D28" i="2"/>
  <c r="D25" i="2"/>
  <c r="E24" i="2"/>
  <c r="F24" i="2"/>
  <c r="D24" i="2"/>
  <c r="F90" i="2" l="1"/>
  <c r="F89" i="2"/>
  <c r="E82" i="2"/>
  <c r="E81" i="2"/>
  <c r="E80" i="2"/>
  <c r="E79" i="2"/>
  <c r="T90" i="2"/>
  <c r="S90" i="2"/>
  <c r="R90" i="2"/>
  <c r="P90" i="2"/>
  <c r="M90" i="2"/>
  <c r="L90" i="2"/>
  <c r="K90" i="2"/>
  <c r="I90" i="2"/>
  <c r="E90" i="2"/>
  <c r="D90" i="2"/>
  <c r="T89" i="2"/>
  <c r="S89" i="2"/>
  <c r="R89" i="2"/>
  <c r="P89" i="2"/>
  <c r="M89" i="2"/>
  <c r="L89" i="2"/>
  <c r="K89" i="2"/>
  <c r="I89" i="2"/>
  <c r="E89" i="2"/>
  <c r="D89" i="2"/>
  <c r="S88" i="2"/>
  <c r="R88" i="2"/>
  <c r="P88" i="2"/>
  <c r="L88" i="2"/>
  <c r="K88" i="2"/>
  <c r="I88" i="2"/>
  <c r="E88" i="2"/>
  <c r="D88" i="2"/>
  <c r="S87" i="2"/>
  <c r="R87" i="2"/>
  <c r="L87" i="2"/>
  <c r="K87" i="2"/>
  <c r="E87" i="2"/>
  <c r="D87" i="2"/>
  <c r="S86" i="2"/>
  <c r="R86" i="2"/>
  <c r="L86" i="2"/>
  <c r="K86" i="2"/>
  <c r="E86" i="2"/>
  <c r="D86" i="2"/>
  <c r="S85" i="2"/>
  <c r="R85" i="2"/>
  <c r="L85" i="2"/>
  <c r="K85" i="2"/>
  <c r="E85" i="2"/>
  <c r="D85" i="2"/>
  <c r="S84" i="2"/>
  <c r="R84" i="2"/>
  <c r="L84" i="2"/>
  <c r="K84" i="2"/>
  <c r="E84" i="2"/>
  <c r="D84" i="2"/>
  <c r="S83" i="2"/>
  <c r="R83" i="2"/>
  <c r="L83" i="2"/>
  <c r="K83" i="2"/>
  <c r="E83" i="2"/>
  <c r="D83" i="2"/>
  <c r="S82" i="2"/>
  <c r="R82" i="2"/>
  <c r="L82" i="2"/>
  <c r="K82" i="2"/>
  <c r="D82" i="2"/>
  <c r="S81" i="2"/>
  <c r="R81" i="2"/>
  <c r="L81" i="2"/>
  <c r="K81" i="2"/>
  <c r="D81" i="2"/>
  <c r="S80" i="2"/>
  <c r="R80" i="2"/>
  <c r="L80" i="2"/>
  <c r="K80" i="2"/>
  <c r="D80" i="2"/>
  <c r="S79" i="2"/>
  <c r="R79" i="2"/>
  <c r="O79" i="2"/>
  <c r="L79" i="2"/>
  <c r="K79" i="2"/>
  <c r="H79" i="2"/>
  <c r="D79" i="2"/>
  <c r="T23" i="2"/>
  <c r="S23" i="2"/>
  <c r="R23" i="2"/>
  <c r="P23" i="2"/>
  <c r="M23" i="2"/>
  <c r="L23" i="2"/>
  <c r="K23" i="2"/>
  <c r="I23" i="2"/>
  <c r="F23" i="2"/>
  <c r="E23" i="2"/>
  <c r="D23" i="2"/>
  <c r="T22" i="2"/>
  <c r="S22" i="2"/>
  <c r="R22" i="2"/>
  <c r="P22" i="2"/>
  <c r="M22" i="2"/>
  <c r="L22" i="2"/>
  <c r="K22" i="2"/>
  <c r="I22" i="2"/>
  <c r="F22" i="2"/>
  <c r="E22" i="2"/>
  <c r="D22" i="2"/>
  <c r="S21" i="2"/>
  <c r="R21" i="2"/>
  <c r="P21" i="2"/>
  <c r="L21" i="2"/>
  <c r="K21" i="2"/>
  <c r="I21" i="2"/>
  <c r="E21" i="2"/>
  <c r="D21" i="2"/>
  <c r="S20" i="2"/>
  <c r="R20" i="2"/>
  <c r="L20" i="2"/>
  <c r="K20" i="2"/>
  <c r="E20" i="2"/>
  <c r="D20" i="2"/>
  <c r="S19" i="2"/>
  <c r="R19" i="2"/>
  <c r="L19" i="2"/>
  <c r="K19" i="2"/>
  <c r="E19" i="2"/>
  <c r="D19" i="2"/>
  <c r="S18" i="2"/>
  <c r="R18" i="2"/>
  <c r="L18" i="2"/>
  <c r="K18" i="2"/>
  <c r="E18" i="2"/>
  <c r="D18" i="2"/>
  <c r="S17" i="2"/>
  <c r="R17" i="2"/>
  <c r="L17" i="2"/>
  <c r="K17" i="2"/>
  <c r="E17" i="2"/>
  <c r="D17" i="2"/>
  <c r="S16" i="2"/>
  <c r="R16" i="2"/>
  <c r="L16" i="2"/>
  <c r="K16" i="2"/>
  <c r="E16" i="2"/>
  <c r="D16" i="2"/>
  <c r="S15" i="2"/>
  <c r="R15" i="2"/>
  <c r="L15" i="2"/>
  <c r="K15" i="2"/>
  <c r="E15" i="2"/>
  <c r="D15" i="2"/>
  <c r="S14" i="2"/>
  <c r="R14" i="2"/>
  <c r="L14" i="2"/>
  <c r="K14" i="2"/>
  <c r="E14" i="2"/>
  <c r="D14" i="2"/>
  <c r="S13" i="2"/>
  <c r="R13" i="2"/>
  <c r="L13" i="2"/>
  <c r="K13" i="2"/>
  <c r="E13" i="2"/>
  <c r="D13" i="2"/>
  <c r="S12" i="2"/>
  <c r="R12" i="2"/>
  <c r="O12" i="2"/>
  <c r="L12" i="2"/>
  <c r="K12" i="2"/>
  <c r="H12" i="2"/>
  <c r="E12" i="2"/>
  <c r="D12" i="2"/>
  <c r="D78" i="2" l="1"/>
  <c r="K78" i="2"/>
  <c r="R78" i="2"/>
  <c r="R11" i="2"/>
  <c r="K11" i="2"/>
  <c r="D11" i="2"/>
</calcChain>
</file>

<file path=xl/sharedStrings.xml><?xml version="1.0" encoding="utf-8"?>
<sst xmlns="http://schemas.openxmlformats.org/spreadsheetml/2006/main" count="519" uniqueCount="37">
  <si>
    <t>ANO</t>
  </si>
  <si>
    <t>/</t>
  </si>
  <si>
    <t>MÊS</t>
  </si>
  <si>
    <t>NOV</t>
  </si>
  <si>
    <t>DEZ</t>
  </si>
  <si>
    <t>...</t>
  </si>
  <si>
    <t>CUB EQUIPAMENTO MÉDIA  BRASIL</t>
  </si>
  <si>
    <t>CUB EQUIPAMENTO REGIÃO CENTRO-OESTE</t>
  </si>
  <si>
    <t>CUB EQUIPAMENTO REGIÃO NORDESTE</t>
  </si>
  <si>
    <t>CUB EQUIPAMENTO REGIÃO NORTE</t>
  </si>
  <si>
    <t>CUB EQUIPAMENTO REGIÃO SUDESTE</t>
  </si>
  <si>
    <t>CUB EQUIPAMENTO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</si>
  <si>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</si>
  <si>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</si>
  <si>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</si>
  <si>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</si>
  <si>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</si>
  <si>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</si>
  <si>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</si>
  <si>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</si>
  <si>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</si>
  <si>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</si>
  <si>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</si>
  <si>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</si>
  <si>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4"/>
        <rFont val="Arial"/>
        <family val="2"/>
      </rPr>
      <t>COMPONENTE EQUIPAMENTO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</si>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</sst>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sz val="6"/>
      <color indexed="48"/>
      <name val="Arial"/>
      <family val="2"/>
    </font>
    <font>
      <sz val="10"/>
      <color indexed="48"/>
      <name val="MS Sans Serif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0" fontId="3" fillId="0" borderId="0" xfId="1" quotePrefix="1" applyFont="1" applyBorder="1" applyAlignment="1">
      <alignment horizontal="center" vertical="center"/>
    </xf>
    <xf numFmtId="0" fontId="9" fillId="0" borderId="0" xfId="0" applyFont="1"/>
    <xf numFmtId="0" fontId="1" fillId="0" borderId="0" xfId="0" applyFont="1"/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2" xfId="0" applyFont="1" applyFill="1" applyBorder="1" applyAlignment="1">
      <alignment horizontal="centerContinuous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7" fillId="2" borderId="0" xfId="0" quotePrefix="1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>
      <alignment vertical="center"/>
    </xf>
    <xf numFmtId="40" fontId="20" fillId="0" borderId="0" xfId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T754"/>
  <sheetViews>
    <sheetView showGridLines="0" tabSelected="1" topLeftCell="A105" workbookViewId="0">
      <selection activeCell="C153" sqref="C153"/>
    </sheetView>
  </sheetViews>
  <sheetFormatPr defaultRowHeight="12.75" x14ac:dyDescent="0.2"/>
  <cols>
    <col min="1" max="1" width="4.7109375" style="21" customWidth="1"/>
    <col min="2" max="2" width="4.140625" style="2" bestFit="1" customWidth="1"/>
    <col min="3" max="3" width="8.5703125" style="2" bestFit="1" customWidth="1"/>
    <col min="4" max="4" width="5.42578125" style="2" bestFit="1" customWidth="1"/>
    <col min="5" max="5" width="5.5703125" style="2" bestFit="1" customWidth="1"/>
    <col min="6" max="6" width="8" style="2" bestFit="1" customWidth="1"/>
    <col min="7" max="7" width="0.85546875" style="2" customWidth="1"/>
    <col min="8" max="8" width="4.7109375" style="21" bestFit="1" customWidth="1"/>
    <col min="9" max="9" width="3.85546875" style="2" bestFit="1" customWidth="1"/>
    <col min="10" max="10" width="8.5703125" style="2" bestFit="1" customWidth="1"/>
    <col min="11" max="11" width="5.42578125" style="2" customWidth="1"/>
    <col min="12" max="12" width="5.5703125" style="2" bestFit="1" customWidth="1"/>
    <col min="13" max="13" width="8.42578125" style="2" customWidth="1"/>
    <col min="14" max="14" width="0.85546875" style="2" customWidth="1"/>
    <col min="15" max="15" width="4.7109375" style="21" bestFit="1" customWidth="1"/>
    <col min="16" max="16" width="3.85546875" style="2" bestFit="1" customWidth="1"/>
    <col min="17" max="17" width="8.5703125" style="2" bestFit="1" customWidth="1"/>
    <col min="18" max="19" width="5.42578125" style="2" customWidth="1"/>
    <col min="20" max="20" width="8" style="2" bestFit="1" customWidth="1"/>
    <col min="21" max="16384" width="9.140625" style="2"/>
  </cols>
  <sheetData>
    <row r="1" spans="1:20" ht="17.25" x14ac:dyDescent="0.25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s="3" customFormat="1" ht="12" x14ac:dyDescent="0.2">
      <c r="A2" s="67" t="s">
        <v>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">
      <c r="A3" s="66" t="s">
        <v>17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1:20" ht="15" customHeight="1" x14ac:dyDescent="0.2">
      <c r="A4" s="69" t="s">
        <v>25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1:20" ht="9.9499999999999993" customHeight="1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s="10" customFormat="1" ht="12.75" customHeight="1" x14ac:dyDescent="0.2">
      <c r="A6" s="64" t="s">
        <v>6</v>
      </c>
      <c r="B6" s="64"/>
      <c r="C6" s="64"/>
      <c r="D6" s="64"/>
      <c r="E6" s="64"/>
      <c r="F6" s="64"/>
      <c r="H6" s="64" t="s">
        <v>7</v>
      </c>
      <c r="I6" s="64"/>
      <c r="J6" s="64"/>
      <c r="K6" s="64"/>
      <c r="L6" s="64"/>
      <c r="M6" s="64"/>
      <c r="O6" s="64" t="s">
        <v>8</v>
      </c>
      <c r="P6" s="64"/>
      <c r="Q6" s="64"/>
      <c r="R6" s="64"/>
      <c r="S6" s="64"/>
      <c r="T6" s="64"/>
    </row>
    <row r="7" spans="1:20" customFormat="1" ht="9.75" customHeight="1" x14ac:dyDescent="0.2">
      <c r="A7" s="32" t="s">
        <v>0</v>
      </c>
      <c r="B7" s="33"/>
      <c r="C7" s="62" t="s">
        <v>18</v>
      </c>
      <c r="D7" s="62" t="s">
        <v>19</v>
      </c>
      <c r="E7" s="62"/>
      <c r="F7" s="63"/>
      <c r="G7" s="8"/>
      <c r="H7" s="32" t="s">
        <v>0</v>
      </c>
      <c r="I7" s="33"/>
      <c r="J7" s="62" t="s">
        <v>18</v>
      </c>
      <c r="K7" s="62" t="s">
        <v>19</v>
      </c>
      <c r="L7" s="62"/>
      <c r="M7" s="63"/>
      <c r="N7" s="1"/>
      <c r="O7" s="32" t="s">
        <v>0</v>
      </c>
      <c r="P7" s="33"/>
      <c r="Q7" s="62" t="s">
        <v>18</v>
      </c>
      <c r="R7" s="62" t="s">
        <v>19</v>
      </c>
      <c r="S7" s="62"/>
      <c r="T7" s="63"/>
    </row>
    <row r="8" spans="1:20" customFormat="1" ht="9.75" customHeight="1" x14ac:dyDescent="0.2">
      <c r="A8" s="36" t="s">
        <v>1</v>
      </c>
      <c r="B8" s="37"/>
      <c r="C8" s="62"/>
      <c r="D8" s="62" t="s">
        <v>20</v>
      </c>
      <c r="E8" s="62" t="s">
        <v>21</v>
      </c>
      <c r="F8" s="63"/>
      <c r="G8" s="8"/>
      <c r="H8" s="36" t="s">
        <v>1</v>
      </c>
      <c r="I8" s="37"/>
      <c r="J8" s="62"/>
      <c r="K8" s="62" t="s">
        <v>20</v>
      </c>
      <c r="L8" s="62" t="s">
        <v>21</v>
      </c>
      <c r="M8" s="63"/>
      <c r="N8" s="1"/>
      <c r="O8" s="36" t="s">
        <v>1</v>
      </c>
      <c r="P8" s="37"/>
      <c r="Q8" s="62"/>
      <c r="R8" s="62" t="s">
        <v>20</v>
      </c>
      <c r="S8" s="62" t="s">
        <v>21</v>
      </c>
      <c r="T8" s="63"/>
    </row>
    <row r="9" spans="1:20" customFormat="1" ht="9.75" customHeight="1" x14ac:dyDescent="0.2">
      <c r="A9" s="38" t="s">
        <v>2</v>
      </c>
      <c r="B9" s="39"/>
      <c r="C9" s="62"/>
      <c r="D9" s="62"/>
      <c r="E9" s="34" t="s">
        <v>22</v>
      </c>
      <c r="F9" s="35" t="s">
        <v>23</v>
      </c>
      <c r="G9" s="8"/>
      <c r="H9" s="38" t="s">
        <v>2</v>
      </c>
      <c r="I9" s="39"/>
      <c r="J9" s="62"/>
      <c r="K9" s="62"/>
      <c r="L9" s="34" t="s">
        <v>22</v>
      </c>
      <c r="M9" s="35" t="s">
        <v>23</v>
      </c>
      <c r="N9" s="1"/>
      <c r="O9" s="38" t="s">
        <v>2</v>
      </c>
      <c r="P9" s="39"/>
      <c r="Q9" s="62"/>
      <c r="R9" s="62"/>
      <c r="S9" s="34" t="s">
        <v>22</v>
      </c>
      <c r="T9" s="35" t="s">
        <v>23</v>
      </c>
    </row>
    <row r="10" spans="1:20" ht="9" customHeight="1" x14ac:dyDescent="0.2">
      <c r="A10" s="49">
        <v>2013</v>
      </c>
      <c r="B10" s="41" t="s">
        <v>3</v>
      </c>
      <c r="C10" s="42">
        <v>4.7300000000000004</v>
      </c>
      <c r="D10" s="55" t="s">
        <v>5</v>
      </c>
      <c r="E10" s="43" t="s">
        <v>5</v>
      </c>
      <c r="F10" s="43" t="s">
        <v>5</v>
      </c>
      <c r="G10" s="44"/>
      <c r="H10" s="40"/>
      <c r="I10" s="41" t="s">
        <v>3</v>
      </c>
      <c r="J10" s="42">
        <v>4.92</v>
      </c>
      <c r="K10" s="55" t="s">
        <v>5</v>
      </c>
      <c r="L10" s="43" t="s">
        <v>5</v>
      </c>
      <c r="M10" s="43" t="s">
        <v>5</v>
      </c>
      <c r="N10" s="44"/>
      <c r="O10" s="40"/>
      <c r="P10" s="41" t="s">
        <v>3</v>
      </c>
      <c r="Q10" s="42">
        <v>6.71</v>
      </c>
      <c r="R10" s="55" t="s">
        <v>5</v>
      </c>
      <c r="S10" s="43" t="s">
        <v>5</v>
      </c>
      <c r="T10" s="43" t="s">
        <v>5</v>
      </c>
    </row>
    <row r="11" spans="1:20" ht="9" customHeight="1" x14ac:dyDescent="0.2">
      <c r="A11" s="40"/>
      <c r="B11" s="45" t="s">
        <v>4</v>
      </c>
      <c r="C11" s="46">
        <v>4.95</v>
      </c>
      <c r="D11" s="55">
        <f t="shared" ref="D11:D16" si="0">((C11/C10)-1)*100</f>
        <v>4.6511627906976605</v>
      </c>
      <c r="E11" s="47" t="s">
        <v>5</v>
      </c>
      <c r="F11" s="47" t="s">
        <v>5</v>
      </c>
      <c r="G11" s="48"/>
      <c r="H11" s="40"/>
      <c r="I11" s="45" t="s">
        <v>4</v>
      </c>
      <c r="J11" s="46">
        <v>6.32</v>
      </c>
      <c r="K11" s="55">
        <f t="shared" ref="K11:K16" si="1">((J11/J10)-1)*100</f>
        <v>28.455284552845541</v>
      </c>
      <c r="L11" s="47" t="s">
        <v>5</v>
      </c>
      <c r="M11" s="47" t="s">
        <v>5</v>
      </c>
      <c r="N11" s="44"/>
      <c r="O11" s="40"/>
      <c r="P11" s="45" t="s">
        <v>4</v>
      </c>
      <c r="Q11" s="46">
        <v>6.7</v>
      </c>
      <c r="R11" s="55">
        <f t="shared" ref="R11:R16" si="2">((Q11/Q10)-1)*100</f>
        <v>-0.14903129657227732</v>
      </c>
      <c r="S11" s="47" t="s">
        <v>5</v>
      </c>
      <c r="T11" s="47" t="s">
        <v>5</v>
      </c>
    </row>
    <row r="12" spans="1:20" s="5" customFormat="1" ht="9" customHeight="1" x14ac:dyDescent="0.2">
      <c r="A12" s="49">
        <v>2014</v>
      </c>
      <c r="B12" s="56" t="s">
        <v>27</v>
      </c>
      <c r="C12" s="57">
        <v>5.1100000000000003</v>
      </c>
      <c r="D12" s="58">
        <f t="shared" si="0"/>
        <v>3.2323232323232309</v>
      </c>
      <c r="E12" s="58">
        <f t="shared" ref="E12:E23" si="3">((C12/C$11)-1)*100</f>
        <v>3.2323232323232309</v>
      </c>
      <c r="F12" s="58" t="s">
        <v>5</v>
      </c>
      <c r="G12" s="44"/>
      <c r="H12" s="49">
        <f>A12</f>
        <v>2014</v>
      </c>
      <c r="I12" s="56" t="s">
        <v>27</v>
      </c>
      <c r="J12" s="57">
        <v>7.18</v>
      </c>
      <c r="K12" s="58">
        <f t="shared" si="1"/>
        <v>13.607594936708844</v>
      </c>
      <c r="L12" s="58">
        <f t="shared" ref="L12:L23" si="4">((J12/J$11)-1)*100</f>
        <v>13.607594936708844</v>
      </c>
      <c r="M12" s="58" t="s">
        <v>5</v>
      </c>
      <c r="N12" s="44"/>
      <c r="O12" s="49">
        <f>A12</f>
        <v>2014</v>
      </c>
      <c r="P12" s="56" t="s">
        <v>27</v>
      </c>
      <c r="Q12" s="57">
        <v>6.73</v>
      </c>
      <c r="R12" s="58">
        <f t="shared" si="2"/>
        <v>0.44776119402984982</v>
      </c>
      <c r="S12" s="58">
        <f t="shared" ref="S12:S23" si="5">((Q12/Q$11)-1)*100</f>
        <v>0.44776119402984982</v>
      </c>
      <c r="T12" s="58" t="s">
        <v>5</v>
      </c>
    </row>
    <row r="13" spans="1:20" s="11" customFormat="1" ht="9" customHeight="1" x14ac:dyDescent="0.2">
      <c r="A13" s="40"/>
      <c r="B13" s="41" t="s">
        <v>28</v>
      </c>
      <c r="C13" s="42">
        <v>5.15</v>
      </c>
      <c r="D13" s="55">
        <f t="shared" si="0"/>
        <v>0.78277886497064575</v>
      </c>
      <c r="E13" s="55">
        <f t="shared" si="3"/>
        <v>4.0404040404040442</v>
      </c>
      <c r="F13" s="55" t="s">
        <v>5</v>
      </c>
      <c r="G13" s="44"/>
      <c r="H13" s="40"/>
      <c r="I13" s="41" t="s">
        <v>28</v>
      </c>
      <c r="J13" s="42">
        <v>7.45</v>
      </c>
      <c r="K13" s="55">
        <f t="shared" si="1"/>
        <v>3.7604456824512633</v>
      </c>
      <c r="L13" s="55">
        <f t="shared" si="4"/>
        <v>17.879746835443044</v>
      </c>
      <c r="M13" s="55" t="s">
        <v>5</v>
      </c>
      <c r="N13" s="44"/>
      <c r="O13" s="40"/>
      <c r="P13" s="41" t="s">
        <v>28</v>
      </c>
      <c r="Q13" s="42">
        <v>6.72</v>
      </c>
      <c r="R13" s="55">
        <f t="shared" si="2"/>
        <v>-0.14858841010402246</v>
      </c>
      <c r="S13" s="55">
        <f t="shared" si="5"/>
        <v>0.29850746268655914</v>
      </c>
      <c r="T13" s="55" t="s">
        <v>5</v>
      </c>
    </row>
    <row r="14" spans="1:20" ht="9" customHeight="1" x14ac:dyDescent="0.2">
      <c r="A14" s="40"/>
      <c r="B14" s="41" t="s">
        <v>29</v>
      </c>
      <c r="C14" s="42">
        <v>5.16</v>
      </c>
      <c r="D14" s="55">
        <f t="shared" si="0"/>
        <v>0.19417475728153999</v>
      </c>
      <c r="E14" s="55">
        <f t="shared" si="3"/>
        <v>4.2424242424242475</v>
      </c>
      <c r="F14" s="55" t="s">
        <v>5</v>
      </c>
      <c r="G14" s="44"/>
      <c r="H14" s="40"/>
      <c r="I14" s="41" t="s">
        <v>29</v>
      </c>
      <c r="J14" s="42">
        <v>7.46</v>
      </c>
      <c r="K14" s="55">
        <f t="shared" si="1"/>
        <v>0.13422818791946067</v>
      </c>
      <c r="L14" s="55">
        <f t="shared" si="4"/>
        <v>18.037974683544288</v>
      </c>
      <c r="M14" s="55" t="s">
        <v>5</v>
      </c>
      <c r="N14" s="44"/>
      <c r="O14" s="40"/>
      <c r="P14" s="41" t="s">
        <v>29</v>
      </c>
      <c r="Q14" s="42">
        <v>6.69</v>
      </c>
      <c r="R14" s="55">
        <f t="shared" si="2"/>
        <v>-0.44642857142855874</v>
      </c>
      <c r="S14" s="55">
        <f t="shared" si="5"/>
        <v>-0.14925373134327957</v>
      </c>
      <c r="T14" s="55" t="s">
        <v>5</v>
      </c>
    </row>
    <row r="15" spans="1:20" ht="9" customHeight="1" x14ac:dyDescent="0.2">
      <c r="A15" s="40"/>
      <c r="B15" s="41" t="s">
        <v>30</v>
      </c>
      <c r="C15" s="42">
        <v>5.15</v>
      </c>
      <c r="D15" s="55">
        <f t="shared" si="0"/>
        <v>-0.19379844961240345</v>
      </c>
      <c r="E15" s="55">
        <f t="shared" si="3"/>
        <v>4.0404040404040442</v>
      </c>
      <c r="F15" s="55" t="s">
        <v>5</v>
      </c>
      <c r="G15" s="44"/>
      <c r="H15" s="40"/>
      <c r="I15" s="41" t="s">
        <v>30</v>
      </c>
      <c r="J15" s="42">
        <v>7.2</v>
      </c>
      <c r="K15" s="55">
        <f t="shared" si="1"/>
        <v>-3.4852546916890104</v>
      </c>
      <c r="L15" s="55">
        <f t="shared" si="4"/>
        <v>13.924050632911399</v>
      </c>
      <c r="M15" s="55" t="s">
        <v>5</v>
      </c>
      <c r="N15" s="44"/>
      <c r="O15" s="40"/>
      <c r="P15" s="41" t="s">
        <v>30</v>
      </c>
      <c r="Q15" s="42">
        <v>6.85</v>
      </c>
      <c r="R15" s="55">
        <f t="shared" si="2"/>
        <v>2.391629297458886</v>
      </c>
      <c r="S15" s="55">
        <f t="shared" si="5"/>
        <v>2.2388059701492491</v>
      </c>
      <c r="T15" s="55" t="s">
        <v>5</v>
      </c>
    </row>
    <row r="16" spans="1:20" ht="9" customHeight="1" x14ac:dyDescent="0.2">
      <c r="A16" s="40"/>
      <c r="B16" s="41" t="s">
        <v>31</v>
      </c>
      <c r="C16" s="42">
        <v>5.22</v>
      </c>
      <c r="D16" s="55">
        <f t="shared" si="0"/>
        <v>1.3592233009708687</v>
      </c>
      <c r="E16" s="55">
        <f t="shared" si="3"/>
        <v>5.4545454545454453</v>
      </c>
      <c r="F16" s="55" t="s">
        <v>5</v>
      </c>
      <c r="G16" s="44"/>
      <c r="H16" s="40"/>
      <c r="I16" s="41" t="s">
        <v>31</v>
      </c>
      <c r="J16" s="42">
        <v>7.47</v>
      </c>
      <c r="K16" s="55">
        <f t="shared" si="1"/>
        <v>3.7499999999999867</v>
      </c>
      <c r="L16" s="55">
        <f t="shared" si="4"/>
        <v>18.196202531645554</v>
      </c>
      <c r="M16" s="55" t="s">
        <v>5</v>
      </c>
      <c r="N16" s="44"/>
      <c r="O16" s="40"/>
      <c r="P16" s="41" t="s">
        <v>31</v>
      </c>
      <c r="Q16" s="42">
        <v>6.92</v>
      </c>
      <c r="R16" s="55">
        <f t="shared" si="2"/>
        <v>1.0218978102189746</v>
      </c>
      <c r="S16" s="55">
        <f t="shared" si="5"/>
        <v>3.2835820895522394</v>
      </c>
      <c r="T16" s="55" t="s">
        <v>5</v>
      </c>
    </row>
    <row r="17" spans="1:20" ht="9" customHeight="1" x14ac:dyDescent="0.2">
      <c r="A17" s="40"/>
      <c r="B17" s="41" t="s">
        <v>32</v>
      </c>
      <c r="C17" s="42">
        <v>5.29</v>
      </c>
      <c r="D17" s="55">
        <f t="shared" ref="D17:D23" si="6">((C17/C16)-1)*100</f>
        <v>1.3409961685823868</v>
      </c>
      <c r="E17" s="55">
        <f t="shared" si="3"/>
        <v>6.8686868686868685</v>
      </c>
      <c r="F17" s="55" t="s">
        <v>5</v>
      </c>
      <c r="G17" s="44"/>
      <c r="H17" s="40"/>
      <c r="I17" s="41" t="s">
        <v>32</v>
      </c>
      <c r="J17" s="42">
        <v>7.72</v>
      </c>
      <c r="K17" s="55">
        <f t="shared" ref="K17" si="7">((J17/J16)-1)*100</f>
        <v>3.3467202141900909</v>
      </c>
      <c r="L17" s="55">
        <f t="shared" si="4"/>
        <v>22.151898734177202</v>
      </c>
      <c r="M17" s="55" t="s">
        <v>5</v>
      </c>
      <c r="N17" s="44"/>
      <c r="O17" s="40"/>
      <c r="P17" s="41" t="s">
        <v>32</v>
      </c>
      <c r="Q17" s="42">
        <v>6.98</v>
      </c>
      <c r="R17" s="55">
        <f t="shared" ref="R17" si="8">((Q17/Q16)-1)*100</f>
        <v>0.86705202312138407</v>
      </c>
      <c r="S17" s="55">
        <f t="shared" si="5"/>
        <v>4.179104477611939</v>
      </c>
      <c r="T17" s="55" t="s">
        <v>5</v>
      </c>
    </row>
    <row r="18" spans="1:20" ht="9" customHeight="1" x14ac:dyDescent="0.2">
      <c r="A18" s="40"/>
      <c r="B18" s="41" t="s">
        <v>33</v>
      </c>
      <c r="C18" s="42">
        <v>5.52</v>
      </c>
      <c r="D18" s="55">
        <f>((C18/C17)-1)*100</f>
        <v>4.3478260869565188</v>
      </c>
      <c r="E18" s="55">
        <f t="shared" si="3"/>
        <v>11.515151515151501</v>
      </c>
      <c r="F18" s="55" t="s">
        <v>5</v>
      </c>
      <c r="G18" s="44"/>
      <c r="H18" s="40"/>
      <c r="I18" s="41" t="s">
        <v>33</v>
      </c>
      <c r="J18" s="42">
        <v>8.23</v>
      </c>
      <c r="K18" s="55">
        <f>((J18/J17)-1)*100</f>
        <v>6.6062176165803121</v>
      </c>
      <c r="L18" s="55">
        <f t="shared" si="4"/>
        <v>30.221518987341778</v>
      </c>
      <c r="M18" s="55" t="s">
        <v>5</v>
      </c>
      <c r="N18" s="44"/>
      <c r="O18" s="40"/>
      <c r="P18" s="41" t="s">
        <v>33</v>
      </c>
      <c r="Q18" s="42">
        <v>7.57</v>
      </c>
      <c r="R18" s="55">
        <f>((Q18/Q17)-1)*100</f>
        <v>8.4527220630372426</v>
      </c>
      <c r="S18" s="55">
        <f t="shared" si="5"/>
        <v>12.985074626865668</v>
      </c>
      <c r="T18" s="55" t="s">
        <v>5</v>
      </c>
    </row>
    <row r="19" spans="1:20" s="17" customFormat="1" ht="9" customHeight="1" x14ac:dyDescent="0.2">
      <c r="A19" s="40"/>
      <c r="B19" s="41" t="s">
        <v>34</v>
      </c>
      <c r="C19" s="42">
        <v>5.5</v>
      </c>
      <c r="D19" s="55">
        <f>((C19/C18)-1)*100</f>
        <v>-0.36231884057970065</v>
      </c>
      <c r="E19" s="55">
        <f t="shared" si="3"/>
        <v>11.111111111111116</v>
      </c>
      <c r="F19" s="55" t="s">
        <v>5</v>
      </c>
      <c r="G19" s="44"/>
      <c r="H19" s="40"/>
      <c r="I19" s="41" t="s">
        <v>34</v>
      </c>
      <c r="J19" s="42">
        <v>8.23</v>
      </c>
      <c r="K19" s="55">
        <f>((J19/J18)-1)*100</f>
        <v>0</v>
      </c>
      <c r="L19" s="55">
        <f t="shared" si="4"/>
        <v>30.221518987341778</v>
      </c>
      <c r="M19" s="55" t="s">
        <v>5</v>
      </c>
      <c r="N19" s="44"/>
      <c r="O19" s="40"/>
      <c r="P19" s="41" t="s">
        <v>34</v>
      </c>
      <c r="Q19" s="42">
        <v>7.59</v>
      </c>
      <c r="R19" s="55">
        <f>((Q19/Q18)-1)*100</f>
        <v>0.26420079260236484</v>
      </c>
      <c r="S19" s="55">
        <f t="shared" si="5"/>
        <v>13.283582089552226</v>
      </c>
      <c r="T19" s="55" t="s">
        <v>5</v>
      </c>
    </row>
    <row r="20" spans="1:20" s="17" customFormat="1" ht="9" customHeight="1" x14ac:dyDescent="0.2">
      <c r="A20" s="40"/>
      <c r="B20" s="41" t="s">
        <v>35</v>
      </c>
      <c r="C20" s="42">
        <v>5.36</v>
      </c>
      <c r="D20" s="55">
        <f>((C20/C19)-1)*100</f>
        <v>-2.5454545454545396</v>
      </c>
      <c r="E20" s="55">
        <f t="shared" si="3"/>
        <v>8.2828282828282909</v>
      </c>
      <c r="F20" s="55" t="s">
        <v>5</v>
      </c>
      <c r="G20" s="44"/>
      <c r="H20" s="40"/>
      <c r="I20" s="41" t="s">
        <v>35</v>
      </c>
      <c r="J20" s="42">
        <v>7.32</v>
      </c>
      <c r="K20" s="55">
        <f>((J20/J19)-1)*100</f>
        <v>-11.057108140947758</v>
      </c>
      <c r="L20" s="55">
        <f t="shared" si="4"/>
        <v>15.822784810126578</v>
      </c>
      <c r="M20" s="55" t="s">
        <v>5</v>
      </c>
      <c r="N20" s="44"/>
      <c r="O20" s="40"/>
      <c r="P20" s="41" t="s">
        <v>35</v>
      </c>
      <c r="Q20" s="42">
        <v>7.62</v>
      </c>
      <c r="R20" s="55">
        <f>((Q20/Q19)-1)*100</f>
        <v>0.39525691699604515</v>
      </c>
      <c r="S20" s="55">
        <f t="shared" si="5"/>
        <v>13.731343283582099</v>
      </c>
      <c r="T20" s="55" t="s">
        <v>5</v>
      </c>
    </row>
    <row r="21" spans="1:20" s="17" customFormat="1" ht="9" customHeight="1" x14ac:dyDescent="0.2">
      <c r="A21" s="40"/>
      <c r="B21" s="41" t="s">
        <v>36</v>
      </c>
      <c r="C21" s="42">
        <v>5.45</v>
      </c>
      <c r="D21" s="55">
        <f t="shared" si="6"/>
        <v>1.6791044776119479</v>
      </c>
      <c r="E21" s="55">
        <f t="shared" si="3"/>
        <v>10.1010101010101</v>
      </c>
      <c r="F21" s="55" t="s">
        <v>5</v>
      </c>
      <c r="G21" s="44"/>
      <c r="H21" s="40"/>
      <c r="I21" s="41" t="str">
        <f>B21</f>
        <v>OUT</v>
      </c>
      <c r="J21" s="42">
        <v>8.01</v>
      </c>
      <c r="K21" s="55">
        <f t="shared" ref="K21:K23" si="9">((J21/J20)-1)*100</f>
        <v>9.426229508196716</v>
      </c>
      <c r="L21" s="55">
        <f t="shared" si="4"/>
        <v>26.740506329113913</v>
      </c>
      <c r="M21" s="55" t="s">
        <v>5</v>
      </c>
      <c r="N21" s="44"/>
      <c r="O21" s="40"/>
      <c r="P21" s="41" t="str">
        <f>B21</f>
        <v>OUT</v>
      </c>
      <c r="Q21" s="42">
        <v>7.53</v>
      </c>
      <c r="R21" s="55">
        <f t="shared" ref="R21:R23" si="10">((Q21/Q20)-1)*100</f>
        <v>-1.1811023622047223</v>
      </c>
      <c r="S21" s="55">
        <f t="shared" si="5"/>
        <v>12.388059701492548</v>
      </c>
      <c r="T21" s="55" t="s">
        <v>5</v>
      </c>
    </row>
    <row r="22" spans="1:20" s="19" customFormat="1" ht="9" customHeight="1" x14ac:dyDescent="0.2">
      <c r="A22" s="40"/>
      <c r="B22" s="41" t="s">
        <v>3</v>
      </c>
      <c r="C22" s="42">
        <v>5.45</v>
      </c>
      <c r="D22" s="55">
        <f t="shared" si="6"/>
        <v>0</v>
      </c>
      <c r="E22" s="55">
        <f t="shared" si="3"/>
        <v>10.1010101010101</v>
      </c>
      <c r="F22" s="55">
        <f t="shared" ref="F22:F27" si="11">((C22/C10)-1)*100</f>
        <v>15.221987315010566</v>
      </c>
      <c r="G22" s="44"/>
      <c r="H22" s="40"/>
      <c r="I22" s="41" t="str">
        <f>B22</f>
        <v>NOV</v>
      </c>
      <c r="J22" s="42">
        <v>8.01</v>
      </c>
      <c r="K22" s="55">
        <f t="shared" si="9"/>
        <v>0</v>
      </c>
      <c r="L22" s="55">
        <f t="shared" si="4"/>
        <v>26.740506329113913</v>
      </c>
      <c r="M22" s="55">
        <f>((J22/J10)-1)*100</f>
        <v>62.804878048780481</v>
      </c>
      <c r="N22" s="44"/>
      <c r="O22" s="40"/>
      <c r="P22" s="41" t="str">
        <f>B22</f>
        <v>NOV</v>
      </c>
      <c r="Q22" s="42">
        <v>7.48</v>
      </c>
      <c r="R22" s="55">
        <f t="shared" si="10"/>
        <v>-0.66401062416998613</v>
      </c>
      <c r="S22" s="55">
        <f t="shared" si="5"/>
        <v>11.641791044776117</v>
      </c>
      <c r="T22" s="55">
        <f t="shared" ref="T22:T27" si="12">((Q22/Q10)-1)*100</f>
        <v>11.475409836065587</v>
      </c>
    </row>
    <row r="23" spans="1:20" s="5" customFormat="1" ht="9" customHeight="1" x14ac:dyDescent="0.2">
      <c r="A23" s="40"/>
      <c r="B23" s="41" t="s">
        <v>4</v>
      </c>
      <c r="C23" s="42">
        <v>5.48</v>
      </c>
      <c r="D23" s="55">
        <f t="shared" si="6"/>
        <v>0.55045871559633586</v>
      </c>
      <c r="E23" s="55">
        <f t="shared" si="3"/>
        <v>10.707070707070709</v>
      </c>
      <c r="F23" s="55">
        <f t="shared" si="11"/>
        <v>10.707070707070709</v>
      </c>
      <c r="G23" s="59"/>
      <c r="H23" s="40"/>
      <c r="I23" s="41" t="str">
        <f>B23</f>
        <v>DEZ</v>
      </c>
      <c r="J23" s="42">
        <v>8.02</v>
      </c>
      <c r="K23" s="55">
        <f t="shared" si="9"/>
        <v>0.12484394506866447</v>
      </c>
      <c r="L23" s="55">
        <f t="shared" si="4"/>
        <v>26.898734177215179</v>
      </c>
      <c r="M23" s="55">
        <f>((J23/J11)-1)*100</f>
        <v>26.898734177215179</v>
      </c>
      <c r="N23" s="44"/>
      <c r="O23" s="40"/>
      <c r="P23" s="41" t="str">
        <f>B23</f>
        <v>DEZ</v>
      </c>
      <c r="Q23" s="42">
        <v>7.63</v>
      </c>
      <c r="R23" s="55">
        <f t="shared" si="10"/>
        <v>2.0053475935828846</v>
      </c>
      <c r="S23" s="55">
        <f t="shared" si="5"/>
        <v>13.880597014925367</v>
      </c>
      <c r="T23" s="55">
        <f t="shared" si="12"/>
        <v>13.880597014925367</v>
      </c>
    </row>
    <row r="24" spans="1:20" s="5" customFormat="1" ht="9" customHeight="1" x14ac:dyDescent="0.2">
      <c r="A24" s="49">
        <v>2015</v>
      </c>
      <c r="B24" s="56" t="s">
        <v>27</v>
      </c>
      <c r="C24" s="57">
        <v>5.34</v>
      </c>
      <c r="D24" s="58">
        <f t="shared" ref="D24" si="13">((C24/C23)-1)*100</f>
        <v>-2.5547445255474588</v>
      </c>
      <c r="E24" s="58">
        <f t="shared" ref="E24:E29" si="14">((C24/C$23)-1)*100</f>
        <v>-2.5547445255474588</v>
      </c>
      <c r="F24" s="58">
        <f t="shared" si="11"/>
        <v>4.5009784735811964</v>
      </c>
      <c r="G24" s="59"/>
      <c r="H24" s="49">
        <v>2015</v>
      </c>
      <c r="I24" s="56" t="s">
        <v>27</v>
      </c>
      <c r="J24" s="57">
        <v>8.02</v>
      </c>
      <c r="K24" s="58">
        <f t="shared" ref="K24" si="15">((J24/J23)-1)*100</f>
        <v>0</v>
      </c>
      <c r="L24" s="58">
        <f>((J24/J$23)-1)*100</f>
        <v>0</v>
      </c>
      <c r="M24" s="58">
        <f>((J24/J12)-1)*100</f>
        <v>11.699164345403901</v>
      </c>
      <c r="N24" s="44"/>
      <c r="O24" s="49">
        <v>2015</v>
      </c>
      <c r="P24" s="56" t="s">
        <v>27</v>
      </c>
      <c r="Q24" s="57">
        <v>6.9</v>
      </c>
      <c r="R24" s="58">
        <f t="shared" ref="R24" si="16">((Q24/Q23)-1)*100</f>
        <v>-9.5674967234600228</v>
      </c>
      <c r="S24" s="58">
        <f t="shared" ref="S24:S29" si="17">((Q24/Q$23)-1)*100</f>
        <v>-9.5674967234600228</v>
      </c>
      <c r="T24" s="58">
        <f t="shared" si="12"/>
        <v>2.5260029717681931</v>
      </c>
    </row>
    <row r="25" spans="1:20" s="5" customFormat="1" ht="9" customHeight="1" x14ac:dyDescent="0.2">
      <c r="A25" s="40"/>
      <c r="B25" s="41" t="s">
        <v>28</v>
      </c>
      <c r="C25" s="42">
        <v>5.25</v>
      </c>
      <c r="D25" s="55">
        <f t="shared" ref="D25:D36" si="18">((C25/C24)-1)*100</f>
        <v>-1.6853932584269593</v>
      </c>
      <c r="E25" s="55">
        <f t="shared" si="14"/>
        <v>-4.1970802919708117</v>
      </c>
      <c r="F25" s="55">
        <f t="shared" si="11"/>
        <v>1.9417475728155331</v>
      </c>
      <c r="G25" s="59"/>
      <c r="H25" s="40"/>
      <c r="I25" s="41" t="s">
        <v>28</v>
      </c>
      <c r="J25" s="42">
        <v>8.02</v>
      </c>
      <c r="K25" s="55">
        <f t="shared" ref="K25:K37" si="19">((J25/J24)-1)*100</f>
        <v>0</v>
      </c>
      <c r="L25" s="55">
        <f t="shared" ref="L25:L35" si="20">((J25/J$23)-1)*100</f>
        <v>0</v>
      </c>
      <c r="M25" s="55">
        <f t="shared" ref="M25:M39" si="21">((J25/J13)-1)*100</f>
        <v>7.6510067114093916</v>
      </c>
      <c r="N25" s="44"/>
      <c r="O25" s="40"/>
      <c r="P25" s="41" t="s">
        <v>28</v>
      </c>
      <c r="Q25" s="42">
        <v>6.46</v>
      </c>
      <c r="R25" s="55">
        <f>((Q25/Q24)-1)*100</f>
        <v>-6.376811594202902</v>
      </c>
      <c r="S25" s="55">
        <f t="shared" si="17"/>
        <v>-15.334207077326345</v>
      </c>
      <c r="T25" s="55">
        <f t="shared" si="12"/>
        <v>-3.8690476190476164</v>
      </c>
    </row>
    <row r="26" spans="1:20" s="5" customFormat="1" ht="9" customHeight="1" x14ac:dyDescent="0.2">
      <c r="A26" s="40"/>
      <c r="B26" s="41" t="s">
        <v>29</v>
      </c>
      <c r="C26" s="42">
        <v>5.3</v>
      </c>
      <c r="D26" s="55">
        <f>((C26/C25)-1)*100</f>
        <v>0.952380952380949</v>
      </c>
      <c r="E26" s="55">
        <f t="shared" si="14"/>
        <v>-3.284671532846728</v>
      </c>
      <c r="F26" s="55">
        <f t="shared" si="11"/>
        <v>2.7131782945736482</v>
      </c>
      <c r="G26" s="59"/>
      <c r="H26" s="40"/>
      <c r="I26" s="41" t="s">
        <v>29</v>
      </c>
      <c r="J26" s="42">
        <v>8.02</v>
      </c>
      <c r="K26" s="55">
        <f>((J26/J25)-1)*100</f>
        <v>0</v>
      </c>
      <c r="L26" s="55">
        <f t="shared" ref="L26:L31" si="22">((J26/J$23)-1)*100</f>
        <v>0</v>
      </c>
      <c r="M26" s="55">
        <f>((J26/J14)-1)*100</f>
        <v>7.5067024128686377</v>
      </c>
      <c r="N26" s="44"/>
      <c r="O26" s="40"/>
      <c r="P26" s="41" t="s">
        <v>29</v>
      </c>
      <c r="Q26" s="42">
        <v>6.73</v>
      </c>
      <c r="R26" s="55">
        <f>((Q26/Q25)-1)*100</f>
        <v>4.1795665634674961</v>
      </c>
      <c r="S26" s="55">
        <f t="shared" si="17"/>
        <v>-11.795543905635641</v>
      </c>
      <c r="T26" s="55">
        <f t="shared" si="12"/>
        <v>0.5979073243647326</v>
      </c>
    </row>
    <row r="27" spans="1:20" s="5" customFormat="1" ht="9" customHeight="1" x14ac:dyDescent="0.2">
      <c r="A27" s="40"/>
      <c r="B27" s="41" t="s">
        <v>30</v>
      </c>
      <c r="C27" s="42">
        <v>5.39</v>
      </c>
      <c r="D27" s="55">
        <f>((C27/C26)-1)*100</f>
        <v>1.6981132075471583</v>
      </c>
      <c r="E27" s="55">
        <f t="shared" si="14"/>
        <v>-1.6423357664233751</v>
      </c>
      <c r="F27" s="55">
        <f t="shared" si="11"/>
        <v>4.6601941747572706</v>
      </c>
      <c r="G27" s="59"/>
      <c r="H27" s="40"/>
      <c r="I27" s="41" t="s">
        <v>30</v>
      </c>
      <c r="J27" s="42">
        <v>8.5299999999999994</v>
      </c>
      <c r="K27" s="55">
        <f>((J27/J26)-1)*100</f>
        <v>6.3591022443890255</v>
      </c>
      <c r="L27" s="55">
        <f t="shared" si="22"/>
        <v>6.3591022443890255</v>
      </c>
      <c r="M27" s="55">
        <f>((J27/J15)-1)*100</f>
        <v>18.4722222222222</v>
      </c>
      <c r="N27" s="44"/>
      <c r="O27" s="40"/>
      <c r="P27" s="41" t="s">
        <v>30</v>
      </c>
      <c r="Q27" s="42">
        <v>6.93</v>
      </c>
      <c r="R27" s="55">
        <f>((Q27/Q26)-1)*100</f>
        <v>2.9717682020802272</v>
      </c>
      <c r="S27" s="55">
        <f t="shared" si="17"/>
        <v>-9.1743119266055047</v>
      </c>
      <c r="T27" s="55">
        <f t="shared" si="12"/>
        <v>1.167883211678844</v>
      </c>
    </row>
    <row r="28" spans="1:20" s="5" customFormat="1" ht="9" customHeight="1" x14ac:dyDescent="0.2">
      <c r="A28" s="40"/>
      <c r="B28" s="41" t="s">
        <v>31</v>
      </c>
      <c r="C28" s="42">
        <v>5.5</v>
      </c>
      <c r="D28" s="55">
        <f t="shared" si="18"/>
        <v>2.0408163265306145</v>
      </c>
      <c r="E28" s="55">
        <f t="shared" si="14"/>
        <v>0.36496350364962904</v>
      </c>
      <c r="F28" s="55">
        <f>((C28/C16)-1)*100</f>
        <v>5.3639846743295028</v>
      </c>
      <c r="G28" s="59"/>
      <c r="H28" s="40"/>
      <c r="I28" s="41" t="s">
        <v>31</v>
      </c>
      <c r="J28" s="42">
        <v>9.0399999999999991</v>
      </c>
      <c r="K28" s="55">
        <f t="shared" si="19"/>
        <v>5.9788980070339948</v>
      </c>
      <c r="L28" s="55">
        <f t="shared" si="22"/>
        <v>12.718204488778051</v>
      </c>
      <c r="M28" s="55">
        <f t="shared" si="21"/>
        <v>21.017402945113783</v>
      </c>
      <c r="N28" s="44"/>
      <c r="O28" s="40"/>
      <c r="P28" s="41" t="s">
        <v>31</v>
      </c>
      <c r="Q28" s="42">
        <v>6.97</v>
      </c>
      <c r="R28" s="55">
        <f>((Q28/Q27)-1)*100</f>
        <v>0.57720057720058726</v>
      </c>
      <c r="S28" s="55">
        <f t="shared" si="17"/>
        <v>-8.6500655307994769</v>
      </c>
      <c r="T28" s="55">
        <f t="shared" ref="T28:T39" si="23">((Q28/Q16)-1)*100</f>
        <v>0.7225433526011571</v>
      </c>
    </row>
    <row r="29" spans="1:20" s="5" customFormat="1" ht="9" customHeight="1" x14ac:dyDescent="0.2">
      <c r="A29" s="40"/>
      <c r="B29" s="41" t="s">
        <v>32</v>
      </c>
      <c r="C29" s="42">
        <v>5.55</v>
      </c>
      <c r="D29" s="55">
        <f t="shared" si="18"/>
        <v>0.90909090909090384</v>
      </c>
      <c r="E29" s="55">
        <f t="shared" si="14"/>
        <v>1.2773722627737127</v>
      </c>
      <c r="F29" s="55">
        <f>((C29/C17)-1)*100</f>
        <v>4.914933837429114</v>
      </c>
      <c r="G29" s="59"/>
      <c r="H29" s="40"/>
      <c r="I29" s="41" t="s">
        <v>32</v>
      </c>
      <c r="J29" s="42">
        <v>9.25</v>
      </c>
      <c r="K29" s="55">
        <f t="shared" si="19"/>
        <v>2.3230088495575396</v>
      </c>
      <c r="L29" s="55">
        <f t="shared" si="22"/>
        <v>15.336658354114729</v>
      </c>
      <c r="M29" s="55">
        <f>((J29/J17)-1)*100</f>
        <v>19.818652849740936</v>
      </c>
      <c r="N29" s="44"/>
      <c r="O29" s="40"/>
      <c r="P29" s="41" t="s">
        <v>32</v>
      </c>
      <c r="Q29" s="42">
        <v>7.08</v>
      </c>
      <c r="R29" s="55">
        <f t="shared" ref="R29:R37" si="24">((Q29/Q28)-1)*100</f>
        <v>1.5781922525107683</v>
      </c>
      <c r="S29" s="55">
        <f t="shared" si="17"/>
        <v>-7.2083879423328945</v>
      </c>
      <c r="T29" s="55">
        <f>((Q29/Q17)-1)*100</f>
        <v>1.4326647564469885</v>
      </c>
    </row>
    <row r="30" spans="1:20" s="5" customFormat="1" ht="9" customHeight="1" x14ac:dyDescent="0.2">
      <c r="A30" s="40"/>
      <c r="B30" s="41" t="s">
        <v>33</v>
      </c>
      <c r="C30" s="42">
        <v>5.46</v>
      </c>
      <c r="D30" s="55">
        <f t="shared" si="18"/>
        <v>-1.6216216216216162</v>
      </c>
      <c r="E30" s="55">
        <f>((C30/C$23)-1)*100</f>
        <v>-0.36496350364964014</v>
      </c>
      <c r="F30" s="55">
        <f t="shared" ref="F30:F39" si="25">((C30/C18)-1)*100</f>
        <v>-1.0869565217391242</v>
      </c>
      <c r="G30" s="59"/>
      <c r="H30" s="40"/>
      <c r="I30" s="41" t="s">
        <v>33</v>
      </c>
      <c r="J30" s="42">
        <v>8.76</v>
      </c>
      <c r="K30" s="55">
        <f t="shared" si="19"/>
        <v>-5.2972972972972983</v>
      </c>
      <c r="L30" s="55">
        <f t="shared" si="22"/>
        <v>9.2269326683291908</v>
      </c>
      <c r="M30" s="55">
        <f t="shared" si="21"/>
        <v>6.439854191980543</v>
      </c>
      <c r="N30" s="44"/>
      <c r="O30" s="40"/>
      <c r="P30" s="41" t="s">
        <v>33</v>
      </c>
      <c r="Q30" s="42">
        <v>6.91</v>
      </c>
      <c r="R30" s="55">
        <f t="shared" si="24"/>
        <v>-2.4011299435028222</v>
      </c>
      <c r="S30" s="55">
        <f>((Q30/Q$23)-1)*100</f>
        <v>-9.4364351245085132</v>
      </c>
      <c r="T30" s="55">
        <f t="shared" si="23"/>
        <v>-8.7186261558784732</v>
      </c>
    </row>
    <row r="31" spans="1:20" s="5" customFormat="1" ht="9" customHeight="1" x14ac:dyDescent="0.2">
      <c r="A31" s="40"/>
      <c r="B31" s="41" t="s">
        <v>34</v>
      </c>
      <c r="C31" s="42">
        <v>5.42</v>
      </c>
      <c r="D31" s="55">
        <f>((C31/C30)-1)*100</f>
        <v>-0.73260073260073</v>
      </c>
      <c r="E31" s="55">
        <f>((C31/C$23)-1)*100</f>
        <v>-1.0948905109489093</v>
      </c>
      <c r="F31" s="55">
        <f>((C31/C19)-1)*100</f>
        <v>-1.4545454545454528</v>
      </c>
      <c r="G31" s="59"/>
      <c r="H31" s="40"/>
      <c r="I31" s="41" t="s">
        <v>34</v>
      </c>
      <c r="J31" s="42">
        <v>8.58</v>
      </c>
      <c r="K31" s="55">
        <f>((J31/J30)-1)*100</f>
        <v>-2.0547945205479423</v>
      </c>
      <c r="L31" s="55">
        <f t="shared" si="22"/>
        <v>6.9825436408977648</v>
      </c>
      <c r="M31" s="55">
        <f>((J31/J19)-1)*100</f>
        <v>4.2527339003645137</v>
      </c>
      <c r="N31" s="44"/>
      <c r="O31" s="40"/>
      <c r="P31" s="41" t="s">
        <v>34</v>
      </c>
      <c r="Q31" s="42">
        <v>6.82</v>
      </c>
      <c r="R31" s="55">
        <f>((Q31/Q30)-1)*100</f>
        <v>-1.3024602026049159</v>
      </c>
      <c r="S31" s="55">
        <f>((Q31/Q$23)-1)*100</f>
        <v>-10.615989515072076</v>
      </c>
      <c r="T31" s="55">
        <f>((Q31/Q19)-1)*100</f>
        <v>-10.144927536231874</v>
      </c>
    </row>
    <row r="32" spans="1:20" s="5" customFormat="1" ht="9" customHeight="1" x14ac:dyDescent="0.2">
      <c r="A32" s="40"/>
      <c r="B32" s="41" t="s">
        <v>35</v>
      </c>
      <c r="C32" s="42">
        <v>5.48</v>
      </c>
      <c r="D32" s="55">
        <f t="shared" si="18"/>
        <v>1.1070110701107083</v>
      </c>
      <c r="E32" s="55">
        <f>((C32/C$23)-1)*100</f>
        <v>0</v>
      </c>
      <c r="F32" s="55">
        <f>((C32/C20)-1)*100</f>
        <v>2.2388059701492491</v>
      </c>
      <c r="G32" s="59"/>
      <c r="H32" s="40"/>
      <c r="I32" s="41" t="s">
        <v>35</v>
      </c>
      <c r="J32" s="42">
        <v>8.8699999999999992</v>
      </c>
      <c r="K32" s="55">
        <f t="shared" si="19"/>
        <v>3.3799533799533599</v>
      </c>
      <c r="L32" s="55">
        <f>((J32/J$23)-1)*100</f>
        <v>10.598503740648368</v>
      </c>
      <c r="M32" s="55">
        <f>((J32/J20)-1)*100</f>
        <v>21.174863387978114</v>
      </c>
      <c r="N32" s="44"/>
      <c r="O32" s="40"/>
      <c r="P32" s="41" t="s">
        <v>35</v>
      </c>
      <c r="Q32" s="42">
        <v>6.79</v>
      </c>
      <c r="R32" s="55">
        <f>((Q32/Q31)-1)*100</f>
        <v>-0.43988269794721369</v>
      </c>
      <c r="S32" s="55">
        <f>((Q32/Q$23)-1)*100</f>
        <v>-11.009174311926607</v>
      </c>
      <c r="T32" s="55">
        <f>((Q32/Q20)-1)*100</f>
        <v>-10.892388451443569</v>
      </c>
    </row>
    <row r="33" spans="1:20" s="5" customFormat="1" ht="9" customHeight="1" x14ac:dyDescent="0.2">
      <c r="A33" s="40"/>
      <c r="B33" s="41" t="s">
        <v>36</v>
      </c>
      <c r="C33" s="42">
        <v>5.56</v>
      </c>
      <c r="D33" s="55">
        <f t="shared" si="18"/>
        <v>1.4598540145985162</v>
      </c>
      <c r="E33" s="55">
        <f>((C33/C$23)-1)*100</f>
        <v>1.4598540145985162</v>
      </c>
      <c r="F33" s="55">
        <f>((C33/C21)-1)*100</f>
        <v>2.0183486238531945</v>
      </c>
      <c r="G33" s="59"/>
      <c r="H33" s="40"/>
      <c r="I33" s="41" t="s">
        <v>36</v>
      </c>
      <c r="J33" s="42">
        <v>9.14</v>
      </c>
      <c r="K33" s="55">
        <f>((J33/J32)-1)*100</f>
        <v>3.0439684329199634</v>
      </c>
      <c r="L33" s="55">
        <f>((J33/J$23)-1)*100</f>
        <v>13.96508728179553</v>
      </c>
      <c r="M33" s="55">
        <f>((J33/J21)-1)*100</f>
        <v>14.107365792759063</v>
      </c>
      <c r="N33" s="44"/>
      <c r="O33" s="40"/>
      <c r="P33" s="41" t="s">
        <v>36</v>
      </c>
      <c r="Q33" s="42">
        <v>6.97</v>
      </c>
      <c r="R33" s="55">
        <f>((Q33/Q32)-1)*100</f>
        <v>2.6509572901325384</v>
      </c>
      <c r="S33" s="55">
        <f>((Q33/Q$23)-1)*100</f>
        <v>-8.6500655307994769</v>
      </c>
      <c r="T33" s="55">
        <f>((Q33/Q21)-1)*100</f>
        <v>-7.4369189907038553</v>
      </c>
    </row>
    <row r="34" spans="1:20" s="5" customFormat="1" ht="9" customHeight="1" x14ac:dyDescent="0.2">
      <c r="A34" s="40"/>
      <c r="B34" s="41" t="s">
        <v>3</v>
      </c>
      <c r="C34" s="42">
        <v>5.61</v>
      </c>
      <c r="D34" s="55">
        <f t="shared" si="18"/>
        <v>0.89928057553958496</v>
      </c>
      <c r="E34" s="55">
        <f>((C34/C$23)-1)*100</f>
        <v>2.3722627737226221</v>
      </c>
      <c r="F34" s="55">
        <f>((C34/C22)-1)*100</f>
        <v>2.9357798165137616</v>
      </c>
      <c r="G34" s="59"/>
      <c r="H34" s="40"/>
      <c r="I34" s="41" t="s">
        <v>3</v>
      </c>
      <c r="J34" s="42">
        <v>9.73</v>
      </c>
      <c r="K34" s="55">
        <f t="shared" si="19"/>
        <v>6.4551422319474749</v>
      </c>
      <c r="L34" s="55">
        <f>((J34/J$23)-1)*100</f>
        <v>21.321695760598523</v>
      </c>
      <c r="M34" s="55">
        <f>((J34/J22)-1)*100</f>
        <v>21.473158551810243</v>
      </c>
      <c r="N34" s="44"/>
      <c r="O34" s="40"/>
      <c r="P34" s="41" t="s">
        <v>3</v>
      </c>
      <c r="Q34" s="42">
        <v>6.74</v>
      </c>
      <c r="R34" s="55">
        <f t="shared" si="24"/>
        <v>-3.2998565279770409</v>
      </c>
      <c r="S34" s="55">
        <f>((Q34/Q$23)-1)*100</f>
        <v>-11.664482306684143</v>
      </c>
      <c r="T34" s="55">
        <f>((Q34/Q22)-1)*100</f>
        <v>-9.8930481283422527</v>
      </c>
    </row>
    <row r="35" spans="1:20" s="5" customFormat="1" ht="9" customHeight="1" x14ac:dyDescent="0.2">
      <c r="A35" s="40"/>
      <c r="B35" s="41" t="s">
        <v>4</v>
      </c>
      <c r="C35" s="42">
        <v>5.6</v>
      </c>
      <c r="D35" s="55">
        <f t="shared" si="18"/>
        <v>-0.17825311942960553</v>
      </c>
      <c r="E35" s="55">
        <f t="shared" ref="E35" si="26">((C35/C$23)-1)*100</f>
        <v>2.1897810218977964</v>
      </c>
      <c r="F35" s="55">
        <f t="shared" si="25"/>
        <v>2.1897810218977964</v>
      </c>
      <c r="G35" s="59"/>
      <c r="H35" s="40"/>
      <c r="I35" s="41" t="s">
        <v>4</v>
      </c>
      <c r="J35" s="42">
        <v>9.44</v>
      </c>
      <c r="K35" s="55">
        <f t="shared" si="19"/>
        <v>-2.9804727646454365</v>
      </c>
      <c r="L35" s="55">
        <f t="shared" si="20"/>
        <v>17.705735660847878</v>
      </c>
      <c r="M35" s="55">
        <f t="shared" si="21"/>
        <v>17.705735660847878</v>
      </c>
      <c r="N35" s="44"/>
      <c r="O35" s="40"/>
      <c r="P35" s="41" t="s">
        <v>4</v>
      </c>
      <c r="Q35" s="42">
        <v>6.88</v>
      </c>
      <c r="R35" s="55">
        <f t="shared" si="24"/>
        <v>2.0771513353115667</v>
      </c>
      <c r="S35" s="55">
        <f t="shared" ref="S35" si="27">((Q35/Q$23)-1)*100</f>
        <v>-9.829619921363042</v>
      </c>
      <c r="T35" s="55">
        <f t="shared" si="23"/>
        <v>-9.829619921363042</v>
      </c>
    </row>
    <row r="36" spans="1:20" s="5" customFormat="1" ht="9" customHeight="1" x14ac:dyDescent="0.2">
      <c r="A36" s="49">
        <v>2016</v>
      </c>
      <c r="B36" s="56" t="s">
        <v>27</v>
      </c>
      <c r="C36" s="57">
        <v>5.56</v>
      </c>
      <c r="D36" s="58">
        <f t="shared" si="18"/>
        <v>-0.71428571428571175</v>
      </c>
      <c r="E36" s="58">
        <f t="shared" ref="E36:E47" si="28">((C36/C$35)-1)*100</f>
        <v>-0.71428571428571175</v>
      </c>
      <c r="F36" s="58">
        <f t="shared" si="25"/>
        <v>4.1198501872659055</v>
      </c>
      <c r="G36" s="59"/>
      <c r="H36" s="49">
        <v>2016</v>
      </c>
      <c r="I36" s="56" t="s">
        <v>27</v>
      </c>
      <c r="J36" s="57">
        <v>9.51</v>
      </c>
      <c r="K36" s="58">
        <f t="shared" si="19"/>
        <v>0.74152542372880603</v>
      </c>
      <c r="L36" s="58">
        <f t="shared" ref="L36:L47" si="29">((J36/J$35)-1)*100</f>
        <v>0.74152542372880603</v>
      </c>
      <c r="M36" s="58">
        <f t="shared" si="21"/>
        <v>18.578553615960104</v>
      </c>
      <c r="N36" s="44"/>
      <c r="O36" s="49">
        <v>2016</v>
      </c>
      <c r="P36" s="56" t="s">
        <v>27</v>
      </c>
      <c r="Q36" s="57">
        <v>6.63</v>
      </c>
      <c r="R36" s="58">
        <f t="shared" si="24"/>
        <v>-3.6337209302325535</v>
      </c>
      <c r="S36" s="58">
        <f t="shared" ref="S36:S47" si="30">((Q36/Q$35)-1)*100</f>
        <v>-3.6337209302325535</v>
      </c>
      <c r="T36" s="58">
        <f t="shared" si="23"/>
        <v>-3.9130434782608803</v>
      </c>
    </row>
    <row r="37" spans="1:20" s="5" customFormat="1" ht="9" customHeight="1" x14ac:dyDescent="0.2">
      <c r="A37" s="40"/>
      <c r="B37" s="41" t="s">
        <v>28</v>
      </c>
      <c r="C37" s="42">
        <v>5.55</v>
      </c>
      <c r="D37" s="55">
        <f t="shared" ref="D37" si="31">((C37/C36)-1)*100</f>
        <v>-0.17985611510791255</v>
      </c>
      <c r="E37" s="55">
        <f t="shared" si="28"/>
        <v>-0.89285714285713969</v>
      </c>
      <c r="F37" s="55">
        <f t="shared" si="25"/>
        <v>5.7142857142857162</v>
      </c>
      <c r="G37" s="59"/>
      <c r="H37" s="40"/>
      <c r="I37" s="41" t="s">
        <v>28</v>
      </c>
      <c r="J37" s="42">
        <v>9.4</v>
      </c>
      <c r="K37" s="55">
        <f t="shared" si="19"/>
        <v>-1.1566771819137678</v>
      </c>
      <c r="L37" s="55">
        <f t="shared" si="29"/>
        <v>-0.4237288135593098</v>
      </c>
      <c r="M37" s="55">
        <f t="shared" si="21"/>
        <v>17.206982543640905</v>
      </c>
      <c r="N37" s="44"/>
      <c r="O37" s="40"/>
      <c r="P37" s="41" t="s">
        <v>28</v>
      </c>
      <c r="Q37" s="42">
        <v>6.6</v>
      </c>
      <c r="R37" s="55">
        <f t="shared" si="24"/>
        <v>-0.45248868778280382</v>
      </c>
      <c r="S37" s="55">
        <f t="shared" si="30"/>
        <v>-4.0697674418604723</v>
      </c>
      <c r="T37" s="55">
        <f t="shared" si="23"/>
        <v>2.1671826625387025</v>
      </c>
    </row>
    <row r="38" spans="1:20" s="5" customFormat="1" ht="9" customHeight="1" x14ac:dyDescent="0.2">
      <c r="A38" s="40"/>
      <c r="B38" s="41" t="s">
        <v>29</v>
      </c>
      <c r="C38" s="42">
        <v>5.55</v>
      </c>
      <c r="D38" s="55">
        <f>((C38/C37)-1)*100</f>
        <v>0</v>
      </c>
      <c r="E38" s="55">
        <f t="shared" si="28"/>
        <v>-0.89285714285713969</v>
      </c>
      <c r="F38" s="55">
        <f t="shared" si="25"/>
        <v>4.7169811320754818</v>
      </c>
      <c r="G38" s="59"/>
      <c r="H38" s="40"/>
      <c r="I38" s="41" t="s">
        <v>29</v>
      </c>
      <c r="J38" s="42">
        <v>9.51</v>
      </c>
      <c r="K38" s="55">
        <f>((J38/J37)-1)*100</f>
        <v>1.1702127659574346</v>
      </c>
      <c r="L38" s="55">
        <f t="shared" si="29"/>
        <v>0.74152542372880603</v>
      </c>
      <c r="M38" s="55">
        <f t="shared" si="21"/>
        <v>18.578553615960104</v>
      </c>
      <c r="N38" s="44"/>
      <c r="O38" s="40"/>
      <c r="P38" s="41" t="s">
        <v>29</v>
      </c>
      <c r="Q38" s="42">
        <v>6.54</v>
      </c>
      <c r="R38" s="55">
        <f>((Q38/Q37)-1)*100</f>
        <v>-0.90909090909090384</v>
      </c>
      <c r="S38" s="55">
        <f t="shared" si="30"/>
        <v>-4.9418604651162763</v>
      </c>
      <c r="T38" s="55">
        <f t="shared" si="23"/>
        <v>-2.8231797919762269</v>
      </c>
    </row>
    <row r="39" spans="1:20" s="5" customFormat="1" ht="9" customHeight="1" x14ac:dyDescent="0.2">
      <c r="A39" s="40"/>
      <c r="B39" s="41" t="s">
        <v>30</v>
      </c>
      <c r="C39" s="42">
        <v>5.58</v>
      </c>
      <c r="D39" s="55">
        <f>((C39/C38)-1)*100</f>
        <v>0.54054054054053502</v>
      </c>
      <c r="E39" s="55">
        <f t="shared" si="28"/>
        <v>-0.35714285714284477</v>
      </c>
      <c r="F39" s="55">
        <f t="shared" si="25"/>
        <v>3.5250463821892453</v>
      </c>
      <c r="G39" s="59"/>
      <c r="H39" s="40"/>
      <c r="I39" s="41" t="s">
        <v>30</v>
      </c>
      <c r="J39" s="42">
        <v>9.51</v>
      </c>
      <c r="K39" s="55">
        <f>((J39/J38)-1)*100</f>
        <v>0</v>
      </c>
      <c r="L39" s="55">
        <f t="shared" si="29"/>
        <v>0.74152542372880603</v>
      </c>
      <c r="M39" s="55">
        <f t="shared" si="21"/>
        <v>11.488862837045733</v>
      </c>
      <c r="N39" s="44"/>
      <c r="O39" s="40"/>
      <c r="P39" s="41" t="s">
        <v>30</v>
      </c>
      <c r="Q39" s="42">
        <v>6.68</v>
      </c>
      <c r="R39" s="55">
        <f>((Q39/Q38)-1)*100</f>
        <v>2.1406727828746197</v>
      </c>
      <c r="S39" s="55">
        <f t="shared" si="30"/>
        <v>-2.9069767441860517</v>
      </c>
      <c r="T39" s="55">
        <f t="shared" si="23"/>
        <v>-3.6075036075036038</v>
      </c>
    </row>
    <row r="40" spans="1:20" s="5" customFormat="1" ht="9" customHeight="1" x14ac:dyDescent="0.2">
      <c r="A40" s="40"/>
      <c r="B40" s="41" t="s">
        <v>31</v>
      </c>
      <c r="C40" s="42">
        <v>5.51</v>
      </c>
      <c r="D40" s="55">
        <f t="shared" ref="D40:D42" si="32">((C40/C39)-1)*100</f>
        <v>-1.2544802867383575</v>
      </c>
      <c r="E40" s="55">
        <f t="shared" si="28"/>
        <v>-1.6071428571428514</v>
      </c>
      <c r="F40" s="55">
        <f>((C40/C28)-1)*100</f>
        <v>0.18181818181817189</v>
      </c>
      <c r="G40" s="59"/>
      <c r="H40" s="40"/>
      <c r="I40" s="41" t="s">
        <v>31</v>
      </c>
      <c r="J40" s="42">
        <v>9.5399999999999991</v>
      </c>
      <c r="K40" s="55">
        <f t="shared" ref="K40:K42" si="33">((J40/J39)-1)*100</f>
        <v>0.3154574132492094</v>
      </c>
      <c r="L40" s="55">
        <f t="shared" si="29"/>
        <v>1.0593220338982912</v>
      </c>
      <c r="M40" s="55">
        <f>((J40/J28)-1)*100</f>
        <v>5.5309734513274256</v>
      </c>
      <c r="N40" s="44"/>
      <c r="O40" s="40"/>
      <c r="P40" s="41" t="s">
        <v>31</v>
      </c>
      <c r="Q40" s="42">
        <v>6.67</v>
      </c>
      <c r="R40" s="55">
        <f t="shared" ref="R40:R42" si="34">((Q40/Q39)-1)*100</f>
        <v>-0.14970059880239361</v>
      </c>
      <c r="S40" s="55">
        <f t="shared" si="30"/>
        <v>-3.0523255813953432</v>
      </c>
      <c r="T40" s="55">
        <f>((Q40/Q28)-1)*100</f>
        <v>-4.3041606886657036</v>
      </c>
    </row>
    <row r="41" spans="1:20" s="5" customFormat="1" ht="9" customHeight="1" x14ac:dyDescent="0.2">
      <c r="A41" s="40"/>
      <c r="B41" s="41" t="s">
        <v>32</v>
      </c>
      <c r="C41" s="42">
        <v>5.41</v>
      </c>
      <c r="D41" s="55">
        <f t="shared" si="32"/>
        <v>-1.814882032667875</v>
      </c>
      <c r="E41" s="55">
        <f t="shared" si="28"/>
        <v>-3.3928571428571308</v>
      </c>
      <c r="F41" s="55">
        <f>((C41/C29)-1)*100</f>
        <v>-2.522522522522519</v>
      </c>
      <c r="G41" s="59"/>
      <c r="H41" s="40"/>
      <c r="I41" s="41" t="s">
        <v>32</v>
      </c>
      <c r="J41" s="42">
        <v>9.2899999999999991</v>
      </c>
      <c r="K41" s="55">
        <f t="shared" si="33"/>
        <v>-2.6205450733752578</v>
      </c>
      <c r="L41" s="55">
        <f t="shared" si="29"/>
        <v>-1.5889830508474589</v>
      </c>
      <c r="M41" s="55">
        <f>((J41/J29)-1)*100</f>
        <v>0.43243243243242802</v>
      </c>
      <c r="N41" s="44"/>
      <c r="O41" s="40"/>
      <c r="P41" s="41" t="s">
        <v>32</v>
      </c>
      <c r="Q41" s="42">
        <v>6.71</v>
      </c>
      <c r="R41" s="55">
        <f t="shared" si="34"/>
        <v>0.59970014992503096</v>
      </c>
      <c r="S41" s="55">
        <f t="shared" si="30"/>
        <v>-2.4709302325581439</v>
      </c>
      <c r="T41" s="55">
        <f>((Q41/Q29)-1)*100</f>
        <v>-5.2259887005649759</v>
      </c>
    </row>
    <row r="42" spans="1:20" s="5" customFormat="1" ht="9" customHeight="1" x14ac:dyDescent="0.2">
      <c r="A42" s="40"/>
      <c r="B42" s="41" t="s">
        <v>33</v>
      </c>
      <c r="C42" s="42">
        <v>5.34</v>
      </c>
      <c r="D42" s="55">
        <f t="shared" si="32"/>
        <v>-1.2939001848428888</v>
      </c>
      <c r="E42" s="55">
        <f t="shared" si="28"/>
        <v>-4.642857142857137</v>
      </c>
      <c r="F42" s="55">
        <f t="shared" ref="F42" si="35">((C42/C30)-1)*100</f>
        <v>-2.1978021978022011</v>
      </c>
      <c r="G42" s="59"/>
      <c r="H42" s="40"/>
      <c r="I42" s="41" t="s">
        <v>33</v>
      </c>
      <c r="J42" s="42">
        <v>9.3000000000000007</v>
      </c>
      <c r="K42" s="55">
        <f t="shared" si="33"/>
        <v>0.10764262648010892</v>
      </c>
      <c r="L42" s="55">
        <f t="shared" si="29"/>
        <v>-1.4830508474576121</v>
      </c>
      <c r="M42" s="55">
        <f t="shared" ref="M42" si="36">((J42/J30)-1)*100</f>
        <v>6.164383561643838</v>
      </c>
      <c r="N42" s="44"/>
      <c r="O42" s="40"/>
      <c r="P42" s="41" t="s">
        <v>33</v>
      </c>
      <c r="Q42" s="42">
        <v>6.61</v>
      </c>
      <c r="R42" s="55">
        <f t="shared" si="34"/>
        <v>-1.4903129657227954</v>
      </c>
      <c r="S42" s="55">
        <f t="shared" si="30"/>
        <v>-3.9244186046511587</v>
      </c>
      <c r="T42" s="55">
        <f t="shared" ref="T42" si="37">((Q42/Q30)-1)*100</f>
        <v>-4.3415340086830678</v>
      </c>
    </row>
    <row r="43" spans="1:20" s="5" customFormat="1" ht="9" customHeight="1" x14ac:dyDescent="0.2">
      <c r="A43" s="40"/>
      <c r="B43" s="41" t="s">
        <v>34</v>
      </c>
      <c r="C43" s="42">
        <v>5.61</v>
      </c>
      <c r="D43" s="55">
        <f>((C43/C42)-1)*100</f>
        <v>5.0561797752809001</v>
      </c>
      <c r="E43" s="55">
        <f t="shared" si="28"/>
        <v>0.17857142857145014</v>
      </c>
      <c r="F43" s="55">
        <f>((C43/C31)-1)*100</f>
        <v>3.5055350553505615</v>
      </c>
      <c r="G43" s="59"/>
      <c r="H43" s="40"/>
      <c r="I43" s="41" t="s">
        <v>34</v>
      </c>
      <c r="J43" s="42">
        <v>10.83</v>
      </c>
      <c r="K43" s="55">
        <f>((J43/J42)-1)*100</f>
        <v>16.451612903225787</v>
      </c>
      <c r="L43" s="55">
        <f t="shared" si="29"/>
        <v>14.724576271186439</v>
      </c>
      <c r="M43" s="55">
        <f>((J43/J31)-1)*100</f>
        <v>26.22377622377623</v>
      </c>
      <c r="N43" s="44"/>
      <c r="O43" s="40"/>
      <c r="P43" s="41" t="s">
        <v>34</v>
      </c>
      <c r="Q43" s="42">
        <v>6.54</v>
      </c>
      <c r="R43" s="55">
        <f>((Q43/Q42)-1)*100</f>
        <v>-1.0590015128593033</v>
      </c>
      <c r="S43" s="55">
        <f t="shared" si="30"/>
        <v>-4.9418604651162763</v>
      </c>
      <c r="T43" s="55">
        <f>((Q43/Q31)-1)*100</f>
        <v>-4.1055718475073384</v>
      </c>
    </row>
    <row r="44" spans="1:20" s="5" customFormat="1" ht="9" customHeight="1" x14ac:dyDescent="0.2">
      <c r="A44" s="40"/>
      <c r="B44" s="41" t="s">
        <v>35</v>
      </c>
      <c r="C44" s="42">
        <v>5.58</v>
      </c>
      <c r="D44" s="55">
        <f t="shared" ref="D44:D59" si="38">((C44/C43)-1)*100</f>
        <v>-0.53475935828877219</v>
      </c>
      <c r="E44" s="55">
        <f t="shared" si="28"/>
        <v>-0.35714285714284477</v>
      </c>
      <c r="F44" s="55">
        <f>((C44/C32)-1)*100</f>
        <v>1.8248175182481674</v>
      </c>
      <c r="G44" s="59"/>
      <c r="H44" s="40"/>
      <c r="I44" s="41" t="s">
        <v>35</v>
      </c>
      <c r="J44" s="42">
        <v>10.83</v>
      </c>
      <c r="K44" s="55">
        <f t="shared" ref="K44:K59" si="39">((J44/J43)-1)*100</f>
        <v>0</v>
      </c>
      <c r="L44" s="55">
        <f t="shared" si="29"/>
        <v>14.724576271186439</v>
      </c>
      <c r="M44" s="55">
        <f>((J44/J32)-1)*100</f>
        <v>22.096956031567096</v>
      </c>
      <c r="N44" s="44"/>
      <c r="O44" s="40"/>
      <c r="P44" s="41" t="s">
        <v>35</v>
      </c>
      <c r="Q44" s="42">
        <v>6.59</v>
      </c>
      <c r="R44" s="55">
        <f t="shared" ref="R44:R59" si="40">((Q44/Q43)-1)*100</f>
        <v>0.76452599388379117</v>
      </c>
      <c r="S44" s="55">
        <f t="shared" si="30"/>
        <v>-4.2151162790697638</v>
      </c>
      <c r="T44" s="55">
        <f>((Q44/Q32)-1)*100</f>
        <v>-2.945508100147276</v>
      </c>
    </row>
    <row r="45" spans="1:20" s="5" customFormat="1" ht="9" customHeight="1" x14ac:dyDescent="0.2">
      <c r="A45" s="40"/>
      <c r="B45" s="41" t="s">
        <v>36</v>
      </c>
      <c r="C45" s="42">
        <v>5.59</v>
      </c>
      <c r="D45" s="55">
        <f t="shared" si="38"/>
        <v>0.17921146953405742</v>
      </c>
      <c r="E45" s="55">
        <f t="shared" si="28"/>
        <v>-0.17857142857142794</v>
      </c>
      <c r="F45" s="55">
        <f>((C45/C33)-1)*100</f>
        <v>0.53956834532373765</v>
      </c>
      <c r="G45" s="59"/>
      <c r="H45" s="40"/>
      <c r="I45" s="41" t="s">
        <v>36</v>
      </c>
      <c r="J45" s="42">
        <v>10.97</v>
      </c>
      <c r="K45" s="55">
        <f t="shared" si="39"/>
        <v>1.2927054478301114</v>
      </c>
      <c r="L45" s="55">
        <f t="shared" si="29"/>
        <v>16.207627118644076</v>
      </c>
      <c r="M45" s="55">
        <f>((J45/J33)-1)*100</f>
        <v>20.021881838074407</v>
      </c>
      <c r="N45" s="44"/>
      <c r="O45" s="40"/>
      <c r="P45" s="41" t="s">
        <v>36</v>
      </c>
      <c r="Q45" s="42">
        <v>6.5</v>
      </c>
      <c r="R45" s="55">
        <f t="shared" si="40"/>
        <v>-1.365705614567525</v>
      </c>
      <c r="S45" s="55">
        <f t="shared" si="30"/>
        <v>-5.5232558139534866</v>
      </c>
      <c r="T45" s="55">
        <f>((Q45/Q33)-1)*100</f>
        <v>-6.7431850789096082</v>
      </c>
    </row>
    <row r="46" spans="1:20" s="5" customFormat="1" ht="9" customHeight="1" x14ac:dyDescent="0.2">
      <c r="A46" s="40"/>
      <c r="B46" s="41" t="s">
        <v>3</v>
      </c>
      <c r="C46" s="42">
        <v>5.58</v>
      </c>
      <c r="D46" s="55">
        <f t="shared" si="38"/>
        <v>-0.17889087656529634</v>
      </c>
      <c r="E46" s="55">
        <f t="shared" si="28"/>
        <v>-0.35714285714284477</v>
      </c>
      <c r="F46" s="55">
        <f>((C46/C34)-1)*100</f>
        <v>-0.53475935828877219</v>
      </c>
      <c r="G46" s="59"/>
      <c r="H46" s="40"/>
      <c r="I46" s="41" t="s">
        <v>3</v>
      </c>
      <c r="J46" s="42">
        <v>10.82</v>
      </c>
      <c r="K46" s="55">
        <f t="shared" si="39"/>
        <v>-1.3673655423883324</v>
      </c>
      <c r="L46" s="55">
        <f t="shared" si="29"/>
        <v>14.618644067796627</v>
      </c>
      <c r="M46" s="55">
        <f>((J46/J34)-1)*100</f>
        <v>11.202466598150052</v>
      </c>
      <c r="N46" s="44"/>
      <c r="O46" s="40"/>
      <c r="P46" s="41" t="s">
        <v>3</v>
      </c>
      <c r="Q46" s="42">
        <v>6.48</v>
      </c>
      <c r="R46" s="55">
        <f t="shared" si="40"/>
        <v>-0.30769230769229772</v>
      </c>
      <c r="S46" s="55">
        <f t="shared" si="30"/>
        <v>-5.8139534883720811</v>
      </c>
      <c r="T46" s="55">
        <f>((Q46/Q34)-1)*100</f>
        <v>-3.857566765578635</v>
      </c>
    </row>
    <row r="47" spans="1:20" s="5" customFormat="1" ht="9" customHeight="1" x14ac:dyDescent="0.2">
      <c r="A47" s="40"/>
      <c r="B47" s="41" t="s">
        <v>4</v>
      </c>
      <c r="C47" s="42">
        <v>5.65</v>
      </c>
      <c r="D47" s="55">
        <f t="shared" si="38"/>
        <v>1.2544802867383575</v>
      </c>
      <c r="E47" s="55">
        <f t="shared" si="28"/>
        <v>0.89285714285716189</v>
      </c>
      <c r="F47" s="55">
        <f t="shared" ref="F47" si="41">((C47/C35)-1)*100</f>
        <v>0.89285714285716189</v>
      </c>
      <c r="G47" s="59"/>
      <c r="H47" s="40"/>
      <c r="I47" s="41" t="s">
        <v>4</v>
      </c>
      <c r="J47" s="42">
        <v>11.21</v>
      </c>
      <c r="K47" s="55">
        <f t="shared" si="39"/>
        <v>3.6044362292051879</v>
      </c>
      <c r="L47" s="55">
        <f t="shared" si="29"/>
        <v>18.750000000000021</v>
      </c>
      <c r="M47" s="55">
        <f t="shared" ref="M47" si="42">((J47/J35)-1)*100</f>
        <v>18.750000000000021</v>
      </c>
      <c r="N47" s="44"/>
      <c r="O47" s="40"/>
      <c r="P47" s="41" t="s">
        <v>4</v>
      </c>
      <c r="Q47" s="42">
        <v>6.44</v>
      </c>
      <c r="R47" s="55">
        <f t="shared" si="40"/>
        <v>-0.61728395061728669</v>
      </c>
      <c r="S47" s="55">
        <f t="shared" si="30"/>
        <v>-6.3953488372092915</v>
      </c>
      <c r="T47" s="55">
        <f t="shared" ref="T47" si="43">((Q47/Q35)-1)*100</f>
        <v>-6.3953488372092915</v>
      </c>
    </row>
    <row r="48" spans="1:20" s="5" customFormat="1" ht="9" customHeight="1" x14ac:dyDescent="0.2">
      <c r="A48" s="49">
        <v>2017</v>
      </c>
      <c r="B48" s="56" t="s">
        <v>27</v>
      </c>
      <c r="C48" s="57">
        <v>5.65</v>
      </c>
      <c r="D48" s="58">
        <f t="shared" si="38"/>
        <v>0</v>
      </c>
      <c r="E48" s="58">
        <f t="shared" ref="E48:E59" si="44">((C48/C$47)-1)*100</f>
        <v>0</v>
      </c>
      <c r="F48" s="58">
        <f t="shared" ref="F48:F59" si="45">((C48/C36)-1)*100</f>
        <v>1.6187050359712352</v>
      </c>
      <c r="G48" s="59"/>
      <c r="H48" s="49">
        <v>2017</v>
      </c>
      <c r="I48" s="56" t="s">
        <v>27</v>
      </c>
      <c r="J48" s="57">
        <v>10.82</v>
      </c>
      <c r="K48" s="58">
        <f t="shared" si="39"/>
        <v>-3.479036574487071</v>
      </c>
      <c r="L48" s="58">
        <f t="shared" ref="L48:L59" si="46">((J48/J$47)-1)*100</f>
        <v>-3.479036574487071</v>
      </c>
      <c r="M48" s="58">
        <f t="shared" ref="M48:M59" si="47">((J48/J36)-1)*100</f>
        <v>13.774973711882232</v>
      </c>
      <c r="N48" s="44"/>
      <c r="O48" s="49">
        <v>2017</v>
      </c>
      <c r="P48" s="56" t="s">
        <v>27</v>
      </c>
      <c r="Q48" s="57">
        <v>6.74</v>
      </c>
      <c r="R48" s="58">
        <f t="shared" si="40"/>
        <v>4.658385093167694</v>
      </c>
      <c r="S48" s="58">
        <f t="shared" ref="S48:S59" si="48">((Q48/Q$47)-1)*100</f>
        <v>4.658385093167694</v>
      </c>
      <c r="T48" s="58">
        <f t="shared" ref="T48:T59" si="49">((Q48/Q36)-1)*100</f>
        <v>1.6591251885369473</v>
      </c>
    </row>
    <row r="49" spans="1:20" s="5" customFormat="1" ht="9" customHeight="1" x14ac:dyDescent="0.2">
      <c r="A49" s="40"/>
      <c r="B49" s="41" t="s">
        <v>28</v>
      </c>
      <c r="C49" s="42">
        <v>5.64</v>
      </c>
      <c r="D49" s="55">
        <f t="shared" si="38"/>
        <v>-0.17699115044248481</v>
      </c>
      <c r="E49" s="55">
        <f t="shared" si="44"/>
        <v>-0.17699115044248481</v>
      </c>
      <c r="F49" s="55">
        <f t="shared" si="45"/>
        <v>1.6216216216216273</v>
      </c>
      <c r="G49" s="59"/>
      <c r="H49" s="40"/>
      <c r="I49" s="41" t="s">
        <v>28</v>
      </c>
      <c r="J49" s="42">
        <v>10.82</v>
      </c>
      <c r="K49" s="55">
        <f t="shared" si="39"/>
        <v>0</v>
      </c>
      <c r="L49" s="55">
        <f t="shared" si="46"/>
        <v>-3.479036574487071</v>
      </c>
      <c r="M49" s="55">
        <f t="shared" si="47"/>
        <v>15.106382978723399</v>
      </c>
      <c r="N49" s="44"/>
      <c r="O49" s="40"/>
      <c r="P49" s="41" t="s">
        <v>28</v>
      </c>
      <c r="Q49" s="42">
        <v>6.73</v>
      </c>
      <c r="R49" s="55">
        <f t="shared" si="40"/>
        <v>-0.14836795252225476</v>
      </c>
      <c r="S49" s="55">
        <f t="shared" si="48"/>
        <v>4.5031055900621064</v>
      </c>
      <c r="T49" s="55">
        <f t="shared" si="49"/>
        <v>1.9696969696969768</v>
      </c>
    </row>
    <row r="50" spans="1:20" s="5" customFormat="1" ht="9" customHeight="1" x14ac:dyDescent="0.2">
      <c r="A50" s="40"/>
      <c r="B50" s="41" t="s">
        <v>29</v>
      </c>
      <c r="C50" s="42">
        <v>5.69</v>
      </c>
      <c r="D50" s="55">
        <f>((C50/C49)-1)*100</f>
        <v>0.88652482269504507</v>
      </c>
      <c r="E50" s="55">
        <f>((C50/C$47)-1)*100</f>
        <v>0.70796460176991705</v>
      </c>
      <c r="F50" s="55">
        <f>((C50/C38)-1)*100</f>
        <v>2.5225225225225412</v>
      </c>
      <c r="G50" s="59"/>
      <c r="H50" s="40"/>
      <c r="I50" s="41" t="s">
        <v>29</v>
      </c>
      <c r="J50" s="42">
        <v>11.19</v>
      </c>
      <c r="K50" s="55">
        <f>((J50/J49)-1)*100</f>
        <v>3.41959334565618</v>
      </c>
      <c r="L50" s="55">
        <f>((J50/J$47)-1)*100</f>
        <v>-0.1784121320249854</v>
      </c>
      <c r="M50" s="55">
        <f>((J50/J38)-1)*100</f>
        <v>17.665615141955836</v>
      </c>
      <c r="N50" s="44"/>
      <c r="O50" s="40"/>
      <c r="P50" s="41" t="s">
        <v>29</v>
      </c>
      <c r="Q50" s="42">
        <v>6.71</v>
      </c>
      <c r="R50" s="55">
        <f>((Q50/Q49)-1)*100</f>
        <v>-0.29717682020803382</v>
      </c>
      <c r="S50" s="55">
        <f>((Q50/Q$47)-1)*100</f>
        <v>4.1925465838509313</v>
      </c>
      <c r="T50" s="55">
        <f>((Q50/Q38)-1)*100</f>
        <v>2.5993883792048811</v>
      </c>
    </row>
    <row r="51" spans="1:20" s="5" customFormat="1" ht="9" customHeight="1" x14ac:dyDescent="0.2">
      <c r="A51" s="40"/>
      <c r="B51" s="41" t="s">
        <v>30</v>
      </c>
      <c r="C51" s="42">
        <v>5.71</v>
      </c>
      <c r="D51" s="55">
        <f>((C51/C50)-1)*100</f>
        <v>0.35149384885764245</v>
      </c>
      <c r="E51" s="55">
        <f>((C51/C$47)-1)*100</f>
        <v>1.0619469026548645</v>
      </c>
      <c r="F51" s="55">
        <f>((C51/C39)-1)*100</f>
        <v>2.3297491039426577</v>
      </c>
      <c r="G51" s="59"/>
      <c r="H51" s="40"/>
      <c r="I51" s="41" t="s">
        <v>30</v>
      </c>
      <c r="J51" s="42">
        <v>11.19</v>
      </c>
      <c r="K51" s="55">
        <f>((J51/J50)-1)*100</f>
        <v>0</v>
      </c>
      <c r="L51" s="55">
        <f>((J51/J$47)-1)*100</f>
        <v>-0.1784121320249854</v>
      </c>
      <c r="M51" s="55">
        <f>((J51/J39)-1)*100</f>
        <v>17.665615141955836</v>
      </c>
      <c r="N51" s="44"/>
      <c r="O51" s="40"/>
      <c r="P51" s="41" t="s">
        <v>30</v>
      </c>
      <c r="Q51" s="42">
        <v>6.81</v>
      </c>
      <c r="R51" s="55">
        <f>((Q51/Q50)-1)*100</f>
        <v>1.4903129657227954</v>
      </c>
      <c r="S51" s="55">
        <f>((Q51/Q$47)-1)*100</f>
        <v>5.7453416149068293</v>
      </c>
      <c r="T51" s="55">
        <f>((Q51/Q39)-1)*100</f>
        <v>1.9461077844311392</v>
      </c>
    </row>
    <row r="52" spans="1:20" s="5" customFormat="1" ht="9" customHeight="1" x14ac:dyDescent="0.2">
      <c r="A52" s="40"/>
      <c r="B52" s="41" t="s">
        <v>31</v>
      </c>
      <c r="C52" s="42">
        <v>5.64</v>
      </c>
      <c r="D52" s="55">
        <f t="shared" si="38"/>
        <v>-1.2259194395796924</v>
      </c>
      <c r="E52" s="55">
        <f t="shared" si="44"/>
        <v>-0.17699115044248481</v>
      </c>
      <c r="F52" s="55">
        <f t="shared" si="45"/>
        <v>2.3593466424682408</v>
      </c>
      <c r="G52" s="59"/>
      <c r="H52" s="40"/>
      <c r="I52" s="41" t="s">
        <v>31</v>
      </c>
      <c r="J52" s="42">
        <v>10.71</v>
      </c>
      <c r="K52" s="55">
        <f t="shared" si="39"/>
        <v>-4.2895442359249252</v>
      </c>
      <c r="L52" s="55">
        <f t="shared" si="46"/>
        <v>-4.4603033006244459</v>
      </c>
      <c r="M52" s="55">
        <f t="shared" si="47"/>
        <v>12.264150943396235</v>
      </c>
      <c r="N52" s="44"/>
      <c r="O52" s="40"/>
      <c r="P52" s="41" t="s">
        <v>31</v>
      </c>
      <c r="Q52" s="42">
        <v>6.78</v>
      </c>
      <c r="R52" s="55">
        <f t="shared" si="40"/>
        <v>-0.4405286343612258</v>
      </c>
      <c r="S52" s="55">
        <f t="shared" si="48"/>
        <v>5.2795031055900665</v>
      </c>
      <c r="T52" s="55">
        <f t="shared" si="49"/>
        <v>1.6491754122938573</v>
      </c>
    </row>
    <row r="53" spans="1:20" s="5" customFormat="1" ht="9" customHeight="1" x14ac:dyDescent="0.2">
      <c r="A53" s="40"/>
      <c r="B53" s="41" t="s">
        <v>32</v>
      </c>
      <c r="C53" s="42">
        <v>5.84</v>
      </c>
      <c r="D53" s="55">
        <f t="shared" si="38"/>
        <v>3.5460992907801359</v>
      </c>
      <c r="E53" s="55">
        <f t="shared" si="44"/>
        <v>3.3628318584070671</v>
      </c>
      <c r="F53" s="55">
        <f t="shared" si="45"/>
        <v>7.9482439926062742</v>
      </c>
      <c r="G53" s="59"/>
      <c r="H53" s="40"/>
      <c r="I53" s="41" t="s">
        <v>32</v>
      </c>
      <c r="J53" s="42">
        <v>11.86</v>
      </c>
      <c r="K53" s="55">
        <f t="shared" si="39"/>
        <v>10.737628384687191</v>
      </c>
      <c r="L53" s="55">
        <f t="shared" si="46"/>
        <v>5.7983942908117703</v>
      </c>
      <c r="M53" s="55">
        <f t="shared" si="47"/>
        <v>27.664155005382128</v>
      </c>
      <c r="N53" s="44"/>
      <c r="O53" s="40"/>
      <c r="P53" s="41" t="s">
        <v>32</v>
      </c>
      <c r="Q53" s="42">
        <v>6.78</v>
      </c>
      <c r="R53" s="55">
        <f t="shared" si="40"/>
        <v>0</v>
      </c>
      <c r="S53" s="55">
        <f t="shared" si="48"/>
        <v>5.2795031055900665</v>
      </c>
      <c r="T53" s="55">
        <f t="shared" si="49"/>
        <v>1.0432190760059745</v>
      </c>
    </row>
    <row r="54" spans="1:20" s="5" customFormat="1" ht="9" customHeight="1" x14ac:dyDescent="0.2">
      <c r="A54" s="40"/>
      <c r="B54" s="41" t="s">
        <v>33</v>
      </c>
      <c r="C54" s="42">
        <v>5.88</v>
      </c>
      <c r="D54" s="55">
        <f t="shared" si="38"/>
        <v>0.68493150684931781</v>
      </c>
      <c r="E54" s="55">
        <f t="shared" si="44"/>
        <v>4.0707964601769842</v>
      </c>
      <c r="F54" s="55">
        <f t="shared" si="45"/>
        <v>10.1123595505618</v>
      </c>
      <c r="G54" s="59"/>
      <c r="H54" s="40"/>
      <c r="I54" s="41" t="s">
        <v>33</v>
      </c>
      <c r="J54" s="42">
        <v>12.26</v>
      </c>
      <c r="K54" s="55">
        <f t="shared" si="39"/>
        <v>3.3726812816188945</v>
      </c>
      <c r="L54" s="55">
        <f t="shared" si="46"/>
        <v>9.3666369313113229</v>
      </c>
      <c r="M54" s="55">
        <f t="shared" si="47"/>
        <v>31.827956989247298</v>
      </c>
      <c r="N54" s="44"/>
      <c r="O54" s="40"/>
      <c r="P54" s="41" t="s">
        <v>33</v>
      </c>
      <c r="Q54" s="42">
        <v>6.73</v>
      </c>
      <c r="R54" s="55">
        <f t="shared" si="40"/>
        <v>-0.73746312684365156</v>
      </c>
      <c r="S54" s="55">
        <f t="shared" si="48"/>
        <v>4.5031055900621064</v>
      </c>
      <c r="T54" s="55">
        <f t="shared" si="49"/>
        <v>1.8154311649016597</v>
      </c>
    </row>
    <row r="55" spans="1:20" s="5" customFormat="1" ht="9" customHeight="1" x14ac:dyDescent="0.2">
      <c r="A55" s="40"/>
      <c r="B55" s="41" t="s">
        <v>34</v>
      </c>
      <c r="C55" s="42">
        <v>5.89</v>
      </c>
      <c r="D55" s="55">
        <f t="shared" si="38"/>
        <v>0.17006802721089009</v>
      </c>
      <c r="E55" s="55">
        <f t="shared" si="44"/>
        <v>4.2477876106194579</v>
      </c>
      <c r="F55" s="55">
        <f t="shared" si="45"/>
        <v>4.9910873440285108</v>
      </c>
      <c r="G55" s="59"/>
      <c r="H55" s="40"/>
      <c r="I55" s="41" t="s">
        <v>34</v>
      </c>
      <c r="J55" s="42">
        <v>12.03</v>
      </c>
      <c r="K55" s="55">
        <f t="shared" si="39"/>
        <v>-1.8760195758564469</v>
      </c>
      <c r="L55" s="55">
        <f t="shared" si="46"/>
        <v>7.3148974130240685</v>
      </c>
      <c r="M55" s="55">
        <f t="shared" si="47"/>
        <v>11.080332409972282</v>
      </c>
      <c r="N55" s="44"/>
      <c r="O55" s="40"/>
      <c r="P55" s="41" t="s">
        <v>34</v>
      </c>
      <c r="Q55" s="42">
        <v>6.96</v>
      </c>
      <c r="R55" s="55">
        <f t="shared" si="40"/>
        <v>3.4175334323922613</v>
      </c>
      <c r="S55" s="55">
        <f t="shared" si="48"/>
        <v>8.0745341614906643</v>
      </c>
      <c r="T55" s="55">
        <f t="shared" si="49"/>
        <v>6.4220183486238591</v>
      </c>
    </row>
    <row r="56" spans="1:20" s="5" customFormat="1" ht="9" customHeight="1" x14ac:dyDescent="0.2">
      <c r="A56" s="40"/>
      <c r="B56" s="41" t="s">
        <v>35</v>
      </c>
      <c r="C56" s="42">
        <v>5.8</v>
      </c>
      <c r="D56" s="55">
        <f>((C56/C55)-1)*100</f>
        <v>-1.5280135823429464</v>
      </c>
      <c r="E56" s="55">
        <f>((C56/C$47)-1)*100</f>
        <v>2.6548672566371501</v>
      </c>
      <c r="F56" s="55">
        <f>((C56/C44)-1)*100</f>
        <v>3.9426523297491078</v>
      </c>
      <c r="G56" s="59"/>
      <c r="H56" s="40"/>
      <c r="I56" s="41" t="s">
        <v>35</v>
      </c>
      <c r="J56" s="42">
        <v>11.26</v>
      </c>
      <c r="K56" s="55">
        <f>((J56/J55)-1)*100</f>
        <v>-6.40066500415627</v>
      </c>
      <c r="L56" s="55">
        <f>((J56/J$47)-1)*100</f>
        <v>0.4460303300624302</v>
      </c>
      <c r="M56" s="55">
        <f>((J56/J44)-1)*100</f>
        <v>3.970452446906747</v>
      </c>
      <c r="N56" s="44"/>
      <c r="O56" s="40"/>
      <c r="P56" s="41" t="s">
        <v>35</v>
      </c>
      <c r="Q56" s="42">
        <v>7.03</v>
      </c>
      <c r="R56" s="55">
        <f>((Q56/Q55)-1)*100</f>
        <v>1.0057471264367956</v>
      </c>
      <c r="S56" s="55">
        <f>((Q56/Q$47)-1)*100</f>
        <v>9.1614906832298004</v>
      </c>
      <c r="T56" s="55">
        <f>((Q56/Q44)-1)*100</f>
        <v>6.6767830045523668</v>
      </c>
    </row>
    <row r="57" spans="1:20" s="5" customFormat="1" ht="9" customHeight="1" x14ac:dyDescent="0.2">
      <c r="A57" s="40"/>
      <c r="B57" s="41" t="s">
        <v>36</v>
      </c>
      <c r="C57" s="42">
        <v>5.82</v>
      </c>
      <c r="D57" s="55">
        <f t="shared" si="38"/>
        <v>0.34482758620690834</v>
      </c>
      <c r="E57" s="55">
        <f t="shared" si="44"/>
        <v>3.0088495575221197</v>
      </c>
      <c r="F57" s="55">
        <f t="shared" si="45"/>
        <v>4.1144901610018048</v>
      </c>
      <c r="G57" s="59"/>
      <c r="H57" s="40"/>
      <c r="I57" s="41" t="s">
        <v>36</v>
      </c>
      <c r="J57" s="42">
        <v>11.06</v>
      </c>
      <c r="K57" s="55">
        <f t="shared" si="39"/>
        <v>-1.7761989342806372</v>
      </c>
      <c r="L57" s="55">
        <f t="shared" si="46"/>
        <v>-1.338090990187335</v>
      </c>
      <c r="M57" s="55">
        <f t="shared" si="47"/>
        <v>0.82041932543299723</v>
      </c>
      <c r="N57" s="44"/>
      <c r="O57" s="40"/>
      <c r="P57" s="41" t="s">
        <v>36</v>
      </c>
      <c r="Q57" s="42">
        <v>6.99</v>
      </c>
      <c r="R57" s="55">
        <f t="shared" si="40"/>
        <v>-0.56899004267425557</v>
      </c>
      <c r="S57" s="55">
        <f t="shared" si="48"/>
        <v>8.5403726708074501</v>
      </c>
      <c r="T57" s="55">
        <f t="shared" si="49"/>
        <v>7.5384615384615383</v>
      </c>
    </row>
    <row r="58" spans="1:20" s="5" customFormat="1" ht="9" customHeight="1" x14ac:dyDescent="0.2">
      <c r="A58" s="40"/>
      <c r="B58" s="41" t="s">
        <v>3</v>
      </c>
      <c r="C58" s="42">
        <v>5.86</v>
      </c>
      <c r="D58" s="55">
        <f t="shared" si="38"/>
        <v>0.68728522336769515</v>
      </c>
      <c r="E58" s="55">
        <f t="shared" si="44"/>
        <v>3.7168141592920367</v>
      </c>
      <c r="F58" s="55">
        <f t="shared" si="45"/>
        <v>5.017921146953408</v>
      </c>
      <c r="G58" s="59"/>
      <c r="H58" s="40"/>
      <c r="I58" s="41" t="s">
        <v>3</v>
      </c>
      <c r="J58" s="42">
        <v>11.06</v>
      </c>
      <c r="K58" s="55">
        <f t="shared" si="39"/>
        <v>0</v>
      </c>
      <c r="L58" s="55">
        <f t="shared" si="46"/>
        <v>-1.338090990187335</v>
      </c>
      <c r="M58" s="55">
        <f t="shared" si="47"/>
        <v>2.2181146025878062</v>
      </c>
      <c r="N58" s="44"/>
      <c r="O58" s="40"/>
      <c r="P58" s="41" t="s">
        <v>3</v>
      </c>
      <c r="Q58" s="42">
        <v>7.03</v>
      </c>
      <c r="R58" s="55">
        <f t="shared" si="40"/>
        <v>0.57224606580830173</v>
      </c>
      <c r="S58" s="55">
        <f t="shared" si="48"/>
        <v>9.1614906832298004</v>
      </c>
      <c r="T58" s="55">
        <f t="shared" si="49"/>
        <v>8.4876543209876587</v>
      </c>
    </row>
    <row r="59" spans="1:20" s="5" customFormat="1" ht="9" customHeight="1" x14ac:dyDescent="0.2">
      <c r="A59" s="60"/>
      <c r="B59" s="45" t="s">
        <v>4</v>
      </c>
      <c r="C59" s="46">
        <v>5.87</v>
      </c>
      <c r="D59" s="61">
        <f t="shared" si="38"/>
        <v>0.17064846416381396</v>
      </c>
      <c r="E59" s="61">
        <f t="shared" si="44"/>
        <v>3.8938053097345104</v>
      </c>
      <c r="F59" s="61">
        <f t="shared" si="45"/>
        <v>3.8938053097345104</v>
      </c>
      <c r="G59" s="59"/>
      <c r="H59" s="60"/>
      <c r="I59" s="45" t="s">
        <v>4</v>
      </c>
      <c r="J59" s="46">
        <v>11.06</v>
      </c>
      <c r="K59" s="61">
        <f t="shared" si="39"/>
        <v>0</v>
      </c>
      <c r="L59" s="61">
        <f t="shared" si="46"/>
        <v>-1.338090990187335</v>
      </c>
      <c r="M59" s="61">
        <f t="shared" si="47"/>
        <v>-1.338090990187335</v>
      </c>
      <c r="N59" s="44"/>
      <c r="O59" s="60"/>
      <c r="P59" s="45" t="s">
        <v>4</v>
      </c>
      <c r="Q59" s="46">
        <v>7.09</v>
      </c>
      <c r="R59" s="61">
        <f t="shared" si="40"/>
        <v>0.85348506401137225</v>
      </c>
      <c r="S59" s="61">
        <f t="shared" si="48"/>
        <v>10.093167701863347</v>
      </c>
      <c r="T59" s="61">
        <f t="shared" si="49"/>
        <v>10.093167701863347</v>
      </c>
    </row>
    <row r="60" spans="1:20" s="5" customFormat="1" ht="9" customHeight="1" x14ac:dyDescent="0.2">
      <c r="A60" s="49">
        <v>2018</v>
      </c>
      <c r="B60" s="56" t="s">
        <v>27</v>
      </c>
      <c r="C60" s="42">
        <v>5.83</v>
      </c>
      <c r="D60" s="55">
        <f>((C60/C59)-1)*100</f>
        <v>-0.68143100511073307</v>
      </c>
      <c r="E60" s="55">
        <f>((C60/C$59)-1)*100</f>
        <v>-0.68143100511073307</v>
      </c>
      <c r="F60" s="55">
        <f>((C60/C48)-1)*100</f>
        <v>3.1858407079645934</v>
      </c>
      <c r="G60" s="59"/>
      <c r="H60" s="49">
        <v>2018</v>
      </c>
      <c r="I60" s="56" t="s">
        <v>27</v>
      </c>
      <c r="J60" s="42">
        <v>11.06</v>
      </c>
      <c r="K60" s="55">
        <f>((J60/J59)-1)*100</f>
        <v>0</v>
      </c>
      <c r="L60" s="55">
        <f>((J60/J$59)-1)*100</f>
        <v>0</v>
      </c>
      <c r="M60" s="55">
        <f>((J60/J48)-1)*100</f>
        <v>2.2181146025878062</v>
      </c>
      <c r="N60" s="44"/>
      <c r="O60" s="49">
        <v>2018</v>
      </c>
      <c r="P60" s="56" t="s">
        <v>27</v>
      </c>
      <c r="Q60" s="42">
        <v>6.99</v>
      </c>
      <c r="R60" s="55">
        <f>((Q60/Q59)-1)*100</f>
        <v>-1.4104372355430161</v>
      </c>
      <c r="S60" s="55">
        <f>((Q60/Q$59)-1)*100</f>
        <v>-1.4104372355430161</v>
      </c>
      <c r="T60" s="55">
        <f>((Q60/Q48)-1)*100</f>
        <v>3.7091988130563802</v>
      </c>
    </row>
    <row r="61" spans="1:20" s="5" customFormat="1" ht="12" hidden="1" customHeight="1" x14ac:dyDescent="0.2">
      <c r="A61" s="40"/>
      <c r="B61" s="41" t="s">
        <v>28</v>
      </c>
      <c r="C61" s="42"/>
      <c r="D61" s="55">
        <f t="shared" ref="D61:D71" si="50">((C61/C60)-1)*100</f>
        <v>-100</v>
      </c>
      <c r="E61" s="55">
        <f t="shared" ref="E61:E71" si="51">((C61/C$59)-1)*100</f>
        <v>-100</v>
      </c>
      <c r="F61" s="55">
        <f t="shared" ref="F61:F71" si="52">((C61/C49)-1)*100</f>
        <v>-100</v>
      </c>
      <c r="G61" s="59"/>
      <c r="H61" s="40"/>
      <c r="I61" s="41" t="s">
        <v>28</v>
      </c>
      <c r="J61" s="42"/>
      <c r="K61" s="55">
        <f t="shared" ref="K61:K71" si="53">((J61/J60)-1)*100</f>
        <v>-100</v>
      </c>
      <c r="L61" s="55">
        <f t="shared" ref="L61:L71" si="54">((J61/J$59)-1)*100</f>
        <v>-100</v>
      </c>
      <c r="M61" s="55">
        <f t="shared" ref="M61:M71" si="55">((J61/J49)-1)*100</f>
        <v>-100</v>
      </c>
      <c r="N61" s="44"/>
      <c r="O61" s="40"/>
      <c r="P61" s="41" t="s">
        <v>28</v>
      </c>
      <c r="Q61" s="42"/>
      <c r="R61" s="55">
        <f t="shared" ref="R61:R71" si="56">((Q61/Q60)-1)*100</f>
        <v>-100</v>
      </c>
      <c r="S61" s="55">
        <f t="shared" ref="S61:S71" si="57">((Q61/Q$59)-1)*100</f>
        <v>-100</v>
      </c>
      <c r="T61" s="55">
        <f t="shared" ref="T61:T71" si="58">((Q61/Q49)-1)*100</f>
        <v>-100</v>
      </c>
    </row>
    <row r="62" spans="1:20" s="5" customFormat="1" ht="12" hidden="1" customHeight="1" x14ac:dyDescent="0.2">
      <c r="A62" s="40"/>
      <c r="B62" s="41" t="s">
        <v>29</v>
      </c>
      <c r="C62" s="42"/>
      <c r="D62" s="55" t="e">
        <f t="shared" si="50"/>
        <v>#DIV/0!</v>
      </c>
      <c r="E62" s="55">
        <f t="shared" si="51"/>
        <v>-100</v>
      </c>
      <c r="F62" s="55">
        <f t="shared" si="52"/>
        <v>-100</v>
      </c>
      <c r="G62" s="59"/>
      <c r="H62" s="40"/>
      <c r="I62" s="41" t="s">
        <v>29</v>
      </c>
      <c r="J62" s="42"/>
      <c r="K62" s="55" t="e">
        <f t="shared" si="53"/>
        <v>#DIV/0!</v>
      </c>
      <c r="L62" s="55">
        <f t="shared" si="54"/>
        <v>-100</v>
      </c>
      <c r="M62" s="55">
        <f t="shared" si="55"/>
        <v>-100</v>
      </c>
      <c r="N62" s="44"/>
      <c r="O62" s="40"/>
      <c r="P62" s="41" t="s">
        <v>29</v>
      </c>
      <c r="Q62" s="42"/>
      <c r="R62" s="55" t="e">
        <f t="shared" si="56"/>
        <v>#DIV/0!</v>
      </c>
      <c r="S62" s="55">
        <f t="shared" si="57"/>
        <v>-100</v>
      </c>
      <c r="T62" s="55">
        <f t="shared" si="58"/>
        <v>-100</v>
      </c>
    </row>
    <row r="63" spans="1:20" s="5" customFormat="1" ht="12" hidden="1" customHeight="1" x14ac:dyDescent="0.2">
      <c r="A63" s="40"/>
      <c r="B63" s="41" t="s">
        <v>30</v>
      </c>
      <c r="C63" s="42"/>
      <c r="D63" s="55" t="e">
        <f t="shared" si="50"/>
        <v>#DIV/0!</v>
      </c>
      <c r="E63" s="55">
        <f t="shared" si="51"/>
        <v>-100</v>
      </c>
      <c r="F63" s="55">
        <f t="shared" si="52"/>
        <v>-100</v>
      </c>
      <c r="G63" s="59"/>
      <c r="H63" s="40"/>
      <c r="I63" s="41" t="s">
        <v>30</v>
      </c>
      <c r="J63" s="42"/>
      <c r="K63" s="55" t="e">
        <f t="shared" si="53"/>
        <v>#DIV/0!</v>
      </c>
      <c r="L63" s="55">
        <f t="shared" si="54"/>
        <v>-100</v>
      </c>
      <c r="M63" s="55">
        <f t="shared" si="55"/>
        <v>-100</v>
      </c>
      <c r="N63" s="44"/>
      <c r="O63" s="40"/>
      <c r="P63" s="41" t="s">
        <v>30</v>
      </c>
      <c r="Q63" s="42"/>
      <c r="R63" s="55" t="e">
        <f t="shared" si="56"/>
        <v>#DIV/0!</v>
      </c>
      <c r="S63" s="55">
        <f t="shared" si="57"/>
        <v>-100</v>
      </c>
      <c r="T63" s="55">
        <f t="shared" si="58"/>
        <v>-100</v>
      </c>
    </row>
    <row r="64" spans="1:20" s="5" customFormat="1" ht="12" hidden="1" customHeight="1" x14ac:dyDescent="0.2">
      <c r="A64" s="40"/>
      <c r="B64" s="41" t="s">
        <v>31</v>
      </c>
      <c r="C64" s="42"/>
      <c r="D64" s="55" t="e">
        <f t="shared" si="50"/>
        <v>#DIV/0!</v>
      </c>
      <c r="E64" s="55">
        <f t="shared" si="51"/>
        <v>-100</v>
      </c>
      <c r="F64" s="55">
        <f t="shared" si="52"/>
        <v>-100</v>
      </c>
      <c r="G64" s="59"/>
      <c r="H64" s="40"/>
      <c r="I64" s="41" t="s">
        <v>31</v>
      </c>
      <c r="J64" s="42"/>
      <c r="K64" s="55" t="e">
        <f t="shared" si="53"/>
        <v>#DIV/0!</v>
      </c>
      <c r="L64" s="55">
        <f t="shared" si="54"/>
        <v>-100</v>
      </c>
      <c r="M64" s="55">
        <f t="shared" si="55"/>
        <v>-100</v>
      </c>
      <c r="N64" s="44"/>
      <c r="O64" s="40"/>
      <c r="P64" s="41" t="s">
        <v>31</v>
      </c>
      <c r="Q64" s="42"/>
      <c r="R64" s="55" t="e">
        <f t="shared" si="56"/>
        <v>#DIV/0!</v>
      </c>
      <c r="S64" s="55">
        <f t="shared" si="57"/>
        <v>-100</v>
      </c>
      <c r="T64" s="55">
        <f t="shared" si="58"/>
        <v>-100</v>
      </c>
    </row>
    <row r="65" spans="1:20" s="5" customFormat="1" ht="12" hidden="1" customHeight="1" x14ac:dyDescent="0.2">
      <c r="A65" s="40"/>
      <c r="B65" s="41" t="s">
        <v>32</v>
      </c>
      <c r="C65" s="42"/>
      <c r="D65" s="55" t="e">
        <f t="shared" si="50"/>
        <v>#DIV/0!</v>
      </c>
      <c r="E65" s="55">
        <f t="shared" si="51"/>
        <v>-100</v>
      </c>
      <c r="F65" s="55">
        <f t="shared" si="52"/>
        <v>-100</v>
      </c>
      <c r="G65" s="59"/>
      <c r="H65" s="40"/>
      <c r="I65" s="41" t="s">
        <v>32</v>
      </c>
      <c r="J65" s="42"/>
      <c r="K65" s="55" t="e">
        <f t="shared" si="53"/>
        <v>#DIV/0!</v>
      </c>
      <c r="L65" s="55">
        <f t="shared" si="54"/>
        <v>-100</v>
      </c>
      <c r="M65" s="55">
        <f t="shared" si="55"/>
        <v>-100</v>
      </c>
      <c r="N65" s="44"/>
      <c r="O65" s="40"/>
      <c r="P65" s="41" t="s">
        <v>32</v>
      </c>
      <c r="Q65" s="42"/>
      <c r="R65" s="55" t="e">
        <f t="shared" si="56"/>
        <v>#DIV/0!</v>
      </c>
      <c r="S65" s="55">
        <f t="shared" si="57"/>
        <v>-100</v>
      </c>
      <c r="T65" s="55">
        <f t="shared" si="58"/>
        <v>-100</v>
      </c>
    </row>
    <row r="66" spans="1:20" s="5" customFormat="1" ht="12" hidden="1" customHeight="1" x14ac:dyDescent="0.2">
      <c r="A66" s="40"/>
      <c r="B66" s="41" t="s">
        <v>33</v>
      </c>
      <c r="C66" s="42"/>
      <c r="D66" s="55" t="e">
        <f t="shared" si="50"/>
        <v>#DIV/0!</v>
      </c>
      <c r="E66" s="55">
        <f t="shared" si="51"/>
        <v>-100</v>
      </c>
      <c r="F66" s="55">
        <f t="shared" si="52"/>
        <v>-100</v>
      </c>
      <c r="G66" s="59"/>
      <c r="H66" s="40"/>
      <c r="I66" s="41" t="s">
        <v>33</v>
      </c>
      <c r="J66" s="42"/>
      <c r="K66" s="55" t="e">
        <f t="shared" si="53"/>
        <v>#DIV/0!</v>
      </c>
      <c r="L66" s="55">
        <f t="shared" si="54"/>
        <v>-100</v>
      </c>
      <c r="M66" s="55">
        <f t="shared" si="55"/>
        <v>-100</v>
      </c>
      <c r="N66" s="44"/>
      <c r="O66" s="40"/>
      <c r="P66" s="41" t="s">
        <v>33</v>
      </c>
      <c r="Q66" s="42"/>
      <c r="R66" s="55" t="e">
        <f t="shared" si="56"/>
        <v>#DIV/0!</v>
      </c>
      <c r="S66" s="55">
        <f t="shared" si="57"/>
        <v>-100</v>
      </c>
      <c r="T66" s="55">
        <f t="shared" si="58"/>
        <v>-100</v>
      </c>
    </row>
    <row r="67" spans="1:20" s="5" customFormat="1" ht="12" hidden="1" customHeight="1" x14ac:dyDescent="0.2">
      <c r="A67" s="40"/>
      <c r="B67" s="41" t="s">
        <v>34</v>
      </c>
      <c r="C67" s="42"/>
      <c r="D67" s="55" t="e">
        <f t="shared" si="50"/>
        <v>#DIV/0!</v>
      </c>
      <c r="E67" s="55">
        <f t="shared" si="51"/>
        <v>-100</v>
      </c>
      <c r="F67" s="55">
        <f t="shared" si="52"/>
        <v>-100</v>
      </c>
      <c r="G67" s="59"/>
      <c r="H67" s="40"/>
      <c r="I67" s="41" t="s">
        <v>34</v>
      </c>
      <c r="J67" s="42"/>
      <c r="K67" s="55" t="e">
        <f t="shared" si="53"/>
        <v>#DIV/0!</v>
      </c>
      <c r="L67" s="55">
        <f t="shared" si="54"/>
        <v>-100</v>
      </c>
      <c r="M67" s="55">
        <f t="shared" si="55"/>
        <v>-100</v>
      </c>
      <c r="N67" s="44"/>
      <c r="O67" s="40"/>
      <c r="P67" s="41" t="s">
        <v>34</v>
      </c>
      <c r="Q67" s="42"/>
      <c r="R67" s="55" t="e">
        <f t="shared" si="56"/>
        <v>#DIV/0!</v>
      </c>
      <c r="S67" s="55">
        <f t="shared" si="57"/>
        <v>-100</v>
      </c>
      <c r="T67" s="55">
        <f t="shared" si="58"/>
        <v>-100</v>
      </c>
    </row>
    <row r="68" spans="1:20" s="5" customFormat="1" ht="12" hidden="1" customHeight="1" x14ac:dyDescent="0.2">
      <c r="A68" s="40"/>
      <c r="B68" s="41" t="s">
        <v>35</v>
      </c>
      <c r="C68" s="42"/>
      <c r="D68" s="55" t="e">
        <f t="shared" si="50"/>
        <v>#DIV/0!</v>
      </c>
      <c r="E68" s="55">
        <f t="shared" si="51"/>
        <v>-100</v>
      </c>
      <c r="F68" s="55">
        <f t="shared" si="52"/>
        <v>-100</v>
      </c>
      <c r="G68" s="59"/>
      <c r="H68" s="40"/>
      <c r="I68" s="41" t="s">
        <v>35</v>
      </c>
      <c r="J68" s="42"/>
      <c r="K68" s="55" t="e">
        <f t="shared" si="53"/>
        <v>#DIV/0!</v>
      </c>
      <c r="L68" s="55">
        <f t="shared" si="54"/>
        <v>-100</v>
      </c>
      <c r="M68" s="55">
        <f t="shared" si="55"/>
        <v>-100</v>
      </c>
      <c r="N68" s="44"/>
      <c r="O68" s="40"/>
      <c r="P68" s="41" t="s">
        <v>35</v>
      </c>
      <c r="Q68" s="42"/>
      <c r="R68" s="55" t="e">
        <f t="shared" si="56"/>
        <v>#DIV/0!</v>
      </c>
      <c r="S68" s="55">
        <f t="shared" si="57"/>
        <v>-100</v>
      </c>
      <c r="T68" s="55">
        <f t="shared" si="58"/>
        <v>-100</v>
      </c>
    </row>
    <row r="69" spans="1:20" s="5" customFormat="1" ht="12" hidden="1" customHeight="1" x14ac:dyDescent="0.2">
      <c r="A69" s="40"/>
      <c r="B69" s="41" t="s">
        <v>36</v>
      </c>
      <c r="C69" s="42"/>
      <c r="D69" s="55" t="e">
        <f t="shared" si="50"/>
        <v>#DIV/0!</v>
      </c>
      <c r="E69" s="55">
        <f t="shared" si="51"/>
        <v>-100</v>
      </c>
      <c r="F69" s="55">
        <f t="shared" si="52"/>
        <v>-100</v>
      </c>
      <c r="G69" s="59"/>
      <c r="H69" s="40"/>
      <c r="I69" s="41" t="s">
        <v>36</v>
      </c>
      <c r="J69" s="42"/>
      <c r="K69" s="55" t="e">
        <f t="shared" si="53"/>
        <v>#DIV/0!</v>
      </c>
      <c r="L69" s="55">
        <f t="shared" si="54"/>
        <v>-100</v>
      </c>
      <c r="M69" s="55">
        <f t="shared" si="55"/>
        <v>-100</v>
      </c>
      <c r="N69" s="44"/>
      <c r="O69" s="40"/>
      <c r="P69" s="41" t="s">
        <v>36</v>
      </c>
      <c r="Q69" s="42"/>
      <c r="R69" s="55" t="e">
        <f t="shared" si="56"/>
        <v>#DIV/0!</v>
      </c>
      <c r="S69" s="55">
        <f t="shared" si="57"/>
        <v>-100</v>
      </c>
      <c r="T69" s="55">
        <f t="shared" si="58"/>
        <v>-100</v>
      </c>
    </row>
    <row r="70" spans="1:20" s="5" customFormat="1" ht="12" hidden="1" customHeight="1" x14ac:dyDescent="0.2">
      <c r="A70" s="40"/>
      <c r="B70" s="41" t="s">
        <v>3</v>
      </c>
      <c r="C70" s="42"/>
      <c r="D70" s="55" t="e">
        <f t="shared" si="50"/>
        <v>#DIV/0!</v>
      </c>
      <c r="E70" s="55">
        <f t="shared" si="51"/>
        <v>-100</v>
      </c>
      <c r="F70" s="55">
        <f t="shared" si="52"/>
        <v>-100</v>
      </c>
      <c r="G70" s="59"/>
      <c r="H70" s="40"/>
      <c r="I70" s="41" t="s">
        <v>3</v>
      </c>
      <c r="J70" s="42"/>
      <c r="K70" s="55" t="e">
        <f t="shared" si="53"/>
        <v>#DIV/0!</v>
      </c>
      <c r="L70" s="55">
        <f t="shared" si="54"/>
        <v>-100</v>
      </c>
      <c r="M70" s="55">
        <f t="shared" si="55"/>
        <v>-100</v>
      </c>
      <c r="N70" s="44"/>
      <c r="O70" s="40"/>
      <c r="P70" s="41" t="s">
        <v>3</v>
      </c>
      <c r="Q70" s="42"/>
      <c r="R70" s="55" t="e">
        <f t="shared" si="56"/>
        <v>#DIV/0!</v>
      </c>
      <c r="S70" s="55">
        <f t="shared" si="57"/>
        <v>-100</v>
      </c>
      <c r="T70" s="55">
        <f t="shared" si="58"/>
        <v>-100</v>
      </c>
    </row>
    <row r="71" spans="1:20" s="5" customFormat="1" ht="12" hidden="1" customHeight="1" x14ac:dyDescent="0.2">
      <c r="A71" s="60"/>
      <c r="B71" s="45" t="s">
        <v>4</v>
      </c>
      <c r="C71" s="42"/>
      <c r="D71" s="55" t="e">
        <f t="shared" si="50"/>
        <v>#DIV/0!</v>
      </c>
      <c r="E71" s="55">
        <f t="shared" si="51"/>
        <v>-100</v>
      </c>
      <c r="F71" s="55">
        <f t="shared" si="52"/>
        <v>-100</v>
      </c>
      <c r="G71" s="59"/>
      <c r="H71" s="60"/>
      <c r="I71" s="45" t="s">
        <v>4</v>
      </c>
      <c r="J71" s="42"/>
      <c r="K71" s="55" t="e">
        <f t="shared" si="53"/>
        <v>#DIV/0!</v>
      </c>
      <c r="L71" s="55">
        <f t="shared" si="54"/>
        <v>-100</v>
      </c>
      <c r="M71" s="55">
        <f t="shared" si="55"/>
        <v>-100</v>
      </c>
      <c r="N71" s="44"/>
      <c r="O71" s="60"/>
      <c r="P71" s="45" t="s">
        <v>4</v>
      </c>
      <c r="Q71" s="42"/>
      <c r="R71" s="55" t="e">
        <f t="shared" si="56"/>
        <v>#DIV/0!</v>
      </c>
      <c r="S71" s="55">
        <f t="shared" si="57"/>
        <v>-100</v>
      </c>
      <c r="T71" s="55">
        <f t="shared" si="58"/>
        <v>-100</v>
      </c>
    </row>
    <row r="72" spans="1:20" ht="9.75" customHeight="1" x14ac:dyDescent="0.2">
      <c r="A72" s="12"/>
      <c r="B72" s="13"/>
      <c r="C72" s="14"/>
      <c r="D72" s="15"/>
      <c r="E72" s="15"/>
      <c r="F72" s="14"/>
      <c r="G72" s="5"/>
      <c r="H72" s="24"/>
      <c r="I72" s="13"/>
      <c r="J72" s="14"/>
      <c r="K72" s="15"/>
      <c r="L72" s="15"/>
      <c r="M72" s="16"/>
      <c r="N72" s="5"/>
      <c r="O72" s="24"/>
      <c r="P72" s="13"/>
      <c r="Q72" s="14"/>
      <c r="R72" s="15"/>
      <c r="S72" s="15"/>
      <c r="T72" s="16"/>
    </row>
    <row r="73" spans="1:20" ht="9.75" customHeight="1" x14ac:dyDescent="0.2">
      <c r="A73" s="64" t="s">
        <v>9</v>
      </c>
      <c r="B73" s="64"/>
      <c r="C73" s="64"/>
      <c r="D73" s="64"/>
      <c r="E73" s="64"/>
      <c r="F73" s="64"/>
      <c r="G73" s="10"/>
      <c r="H73" s="64" t="s">
        <v>10</v>
      </c>
      <c r="I73" s="64"/>
      <c r="J73" s="64"/>
      <c r="K73" s="64"/>
      <c r="L73" s="64"/>
      <c r="M73" s="64"/>
      <c r="N73" s="10"/>
      <c r="O73" s="64" t="s">
        <v>11</v>
      </c>
      <c r="P73" s="64"/>
      <c r="Q73" s="64"/>
      <c r="R73" s="64"/>
      <c r="S73" s="64"/>
      <c r="T73" s="64"/>
    </row>
    <row r="74" spans="1:20" ht="9.75" customHeight="1" x14ac:dyDescent="0.2">
      <c r="A74" s="32" t="s">
        <v>0</v>
      </c>
      <c r="B74" s="33"/>
      <c r="C74" s="62" t="s">
        <v>18</v>
      </c>
      <c r="D74" s="62" t="s">
        <v>19</v>
      </c>
      <c r="E74" s="62"/>
      <c r="F74" s="63"/>
      <c r="G74" s="8"/>
      <c r="H74" s="32" t="s">
        <v>0</v>
      </c>
      <c r="I74" s="33"/>
      <c r="J74" s="62" t="s">
        <v>18</v>
      </c>
      <c r="K74" s="62" t="s">
        <v>19</v>
      </c>
      <c r="L74" s="62"/>
      <c r="M74" s="63"/>
      <c r="N74" s="1"/>
      <c r="O74" s="32" t="s">
        <v>0</v>
      </c>
      <c r="P74" s="33"/>
      <c r="Q74" s="62" t="s">
        <v>18</v>
      </c>
      <c r="R74" s="62" t="s">
        <v>19</v>
      </c>
      <c r="S74" s="62"/>
      <c r="T74" s="63"/>
    </row>
    <row r="75" spans="1:20" ht="9.75" customHeight="1" x14ac:dyDescent="0.2">
      <c r="A75" s="36" t="s">
        <v>1</v>
      </c>
      <c r="B75" s="37"/>
      <c r="C75" s="62"/>
      <c r="D75" s="62" t="s">
        <v>20</v>
      </c>
      <c r="E75" s="62" t="s">
        <v>21</v>
      </c>
      <c r="F75" s="63"/>
      <c r="G75" s="8"/>
      <c r="H75" s="36" t="s">
        <v>1</v>
      </c>
      <c r="I75" s="37"/>
      <c r="J75" s="62"/>
      <c r="K75" s="62" t="s">
        <v>20</v>
      </c>
      <c r="L75" s="62" t="s">
        <v>21</v>
      </c>
      <c r="M75" s="63"/>
      <c r="N75" s="1"/>
      <c r="O75" s="36" t="s">
        <v>1</v>
      </c>
      <c r="P75" s="37"/>
      <c r="Q75" s="62"/>
      <c r="R75" s="62" t="s">
        <v>20</v>
      </c>
      <c r="S75" s="62" t="s">
        <v>21</v>
      </c>
      <c r="T75" s="63"/>
    </row>
    <row r="76" spans="1:20" ht="9.75" customHeight="1" x14ac:dyDescent="0.2">
      <c r="A76" s="38" t="s">
        <v>2</v>
      </c>
      <c r="B76" s="39"/>
      <c r="C76" s="62"/>
      <c r="D76" s="62"/>
      <c r="E76" s="34" t="s">
        <v>22</v>
      </c>
      <c r="F76" s="35" t="s">
        <v>23</v>
      </c>
      <c r="G76" s="8"/>
      <c r="H76" s="38" t="s">
        <v>2</v>
      </c>
      <c r="I76" s="39"/>
      <c r="J76" s="62"/>
      <c r="K76" s="62"/>
      <c r="L76" s="34" t="s">
        <v>22</v>
      </c>
      <c r="M76" s="35" t="s">
        <v>23</v>
      </c>
      <c r="N76" s="1"/>
      <c r="O76" s="38" t="s">
        <v>2</v>
      </c>
      <c r="P76" s="39"/>
      <c r="Q76" s="62"/>
      <c r="R76" s="62"/>
      <c r="S76" s="34" t="s">
        <v>22</v>
      </c>
      <c r="T76" s="35" t="s">
        <v>23</v>
      </c>
    </row>
    <row r="77" spans="1:20" ht="9" customHeight="1" x14ac:dyDescent="0.2">
      <c r="A77" s="49">
        <v>2013</v>
      </c>
      <c r="B77" s="41" t="s">
        <v>3</v>
      </c>
      <c r="C77" s="42">
        <v>8.09</v>
      </c>
      <c r="D77" s="55" t="s">
        <v>5</v>
      </c>
      <c r="E77" s="43" t="s">
        <v>5</v>
      </c>
      <c r="F77" s="43" t="s">
        <v>5</v>
      </c>
      <c r="G77" s="44"/>
      <c r="H77" s="40"/>
      <c r="I77" s="41" t="s">
        <v>3</v>
      </c>
      <c r="J77" s="42">
        <v>2.44</v>
      </c>
      <c r="K77" s="55" t="s">
        <v>5</v>
      </c>
      <c r="L77" s="43" t="s">
        <v>5</v>
      </c>
      <c r="M77" s="43" t="s">
        <v>5</v>
      </c>
      <c r="N77" s="44"/>
      <c r="O77" s="40"/>
      <c r="P77" s="41" t="s">
        <v>3</v>
      </c>
      <c r="Q77" s="42">
        <v>6.87</v>
      </c>
      <c r="R77" s="55" t="s">
        <v>5</v>
      </c>
      <c r="S77" s="43" t="s">
        <v>5</v>
      </c>
      <c r="T77" s="43" t="s">
        <v>5</v>
      </c>
    </row>
    <row r="78" spans="1:20" ht="9" customHeight="1" x14ac:dyDescent="0.2">
      <c r="A78" s="40"/>
      <c r="B78" s="45" t="s">
        <v>4</v>
      </c>
      <c r="C78" s="46">
        <v>8.09</v>
      </c>
      <c r="D78" s="55">
        <f t="shared" ref="D78:D83" si="59">((C78/C77)-1)*100</f>
        <v>0</v>
      </c>
      <c r="E78" s="47" t="s">
        <v>5</v>
      </c>
      <c r="F78" s="47" t="s">
        <v>5</v>
      </c>
      <c r="G78" s="48"/>
      <c r="H78" s="40"/>
      <c r="I78" s="45" t="s">
        <v>4</v>
      </c>
      <c r="J78" s="46">
        <v>2.46</v>
      </c>
      <c r="K78" s="55">
        <f t="shared" ref="K78:K83" si="60">((J78/J77)-1)*100</f>
        <v>0.81967213114753079</v>
      </c>
      <c r="L78" s="47" t="s">
        <v>5</v>
      </c>
      <c r="M78" s="47" t="s">
        <v>5</v>
      </c>
      <c r="N78" s="44"/>
      <c r="O78" s="40"/>
      <c r="P78" s="45" t="s">
        <v>4</v>
      </c>
      <c r="Q78" s="46">
        <v>6.87</v>
      </c>
      <c r="R78" s="55">
        <f t="shared" ref="R78:R83" si="61">((Q78/Q77)-1)*100</f>
        <v>0</v>
      </c>
      <c r="S78" s="47" t="s">
        <v>5</v>
      </c>
      <c r="T78" s="47" t="s">
        <v>5</v>
      </c>
    </row>
    <row r="79" spans="1:20" ht="9" customHeight="1" x14ac:dyDescent="0.2">
      <c r="A79" s="49">
        <v>2014</v>
      </c>
      <c r="B79" s="56" t="s">
        <v>27</v>
      </c>
      <c r="C79" s="57">
        <v>8.15</v>
      </c>
      <c r="D79" s="58">
        <f t="shared" si="59"/>
        <v>0.74165636588381378</v>
      </c>
      <c r="E79" s="58">
        <f>((C79/C$78)-1)*100</f>
        <v>0.74165636588381378</v>
      </c>
      <c r="F79" s="58" t="s">
        <v>5</v>
      </c>
      <c r="G79" s="44"/>
      <c r="H79" s="49">
        <f>A79</f>
        <v>2014</v>
      </c>
      <c r="I79" s="56" t="s">
        <v>27</v>
      </c>
      <c r="J79" s="57">
        <v>2.46</v>
      </c>
      <c r="K79" s="58">
        <f t="shared" si="60"/>
        <v>0</v>
      </c>
      <c r="L79" s="58">
        <f>((J79/J$78)-1)*100</f>
        <v>0</v>
      </c>
      <c r="M79" s="58" t="s">
        <v>5</v>
      </c>
      <c r="N79" s="44"/>
      <c r="O79" s="49">
        <f>A79</f>
        <v>2014</v>
      </c>
      <c r="P79" s="56" t="s">
        <v>27</v>
      </c>
      <c r="Q79" s="57">
        <v>6.93</v>
      </c>
      <c r="R79" s="58">
        <f t="shared" si="61"/>
        <v>0.8733624454148492</v>
      </c>
      <c r="S79" s="58">
        <f>((Q79/Q$78)-1)*100</f>
        <v>0.8733624454148492</v>
      </c>
      <c r="T79" s="58" t="s">
        <v>5</v>
      </c>
    </row>
    <row r="80" spans="1:20" ht="9" customHeight="1" x14ac:dyDescent="0.2">
      <c r="A80" s="40"/>
      <c r="B80" s="41" t="s">
        <v>28</v>
      </c>
      <c r="C80" s="42">
        <v>8.14</v>
      </c>
      <c r="D80" s="55">
        <f t="shared" si="59"/>
        <v>-0.12269938650306678</v>
      </c>
      <c r="E80" s="55">
        <f>((C80/C$78)-1)*100</f>
        <v>0.61804697156984112</v>
      </c>
      <c r="F80" s="55" t="s">
        <v>5</v>
      </c>
      <c r="G80" s="44"/>
      <c r="H80" s="40"/>
      <c r="I80" s="41" t="s">
        <v>28</v>
      </c>
      <c r="J80" s="42">
        <v>2.46</v>
      </c>
      <c r="K80" s="55">
        <f t="shared" si="60"/>
        <v>0</v>
      </c>
      <c r="L80" s="55">
        <f t="shared" ref="L80:L90" si="62">((J80/J$78)-1)*100</f>
        <v>0</v>
      </c>
      <c r="M80" s="55" t="s">
        <v>5</v>
      </c>
      <c r="N80" s="44"/>
      <c r="O80" s="40"/>
      <c r="P80" s="41" t="s">
        <v>28</v>
      </c>
      <c r="Q80" s="42">
        <v>6.93</v>
      </c>
      <c r="R80" s="55">
        <f t="shared" si="61"/>
        <v>0</v>
      </c>
      <c r="S80" s="55">
        <f>((Q80/Q$78)-1)*100</f>
        <v>0.8733624454148492</v>
      </c>
      <c r="T80" s="55" t="s">
        <v>5</v>
      </c>
    </row>
    <row r="81" spans="1:20" ht="9" customHeight="1" x14ac:dyDescent="0.2">
      <c r="A81" s="40"/>
      <c r="B81" s="41" t="s">
        <v>29</v>
      </c>
      <c r="C81" s="42">
        <v>8.14</v>
      </c>
      <c r="D81" s="55">
        <f t="shared" si="59"/>
        <v>0</v>
      </c>
      <c r="E81" s="55">
        <f>((C81/C$78)-1)*100</f>
        <v>0.61804697156984112</v>
      </c>
      <c r="F81" s="55" t="s">
        <v>5</v>
      </c>
      <c r="G81" s="44"/>
      <c r="H81" s="40"/>
      <c r="I81" s="41" t="s">
        <v>29</v>
      </c>
      <c r="J81" s="42">
        <v>2.4700000000000002</v>
      </c>
      <c r="K81" s="55">
        <f t="shared" si="60"/>
        <v>0.40650406504065817</v>
      </c>
      <c r="L81" s="55">
        <f t="shared" si="62"/>
        <v>0.40650406504065817</v>
      </c>
      <c r="M81" s="55" t="s">
        <v>5</v>
      </c>
      <c r="N81" s="44"/>
      <c r="O81" s="40"/>
      <c r="P81" s="41" t="s">
        <v>29</v>
      </c>
      <c r="Q81" s="42">
        <v>6.99</v>
      </c>
      <c r="R81" s="55">
        <f t="shared" si="61"/>
        <v>0.86580086580088089</v>
      </c>
      <c r="S81" s="55">
        <f>((Q81/Q$78)-1)*100</f>
        <v>1.7467248908296984</v>
      </c>
      <c r="T81" s="55" t="s">
        <v>5</v>
      </c>
    </row>
    <row r="82" spans="1:20" ht="9" customHeight="1" x14ac:dyDescent="0.2">
      <c r="A82" s="40"/>
      <c r="B82" s="41" t="s">
        <v>30</v>
      </c>
      <c r="C82" s="42">
        <v>8.1300000000000008</v>
      </c>
      <c r="D82" s="55">
        <f t="shared" si="59"/>
        <v>-0.12285012285011554</v>
      </c>
      <c r="E82" s="55">
        <f>((C82/C$78)-1)*100</f>
        <v>0.49443757725589066</v>
      </c>
      <c r="F82" s="55" t="s">
        <v>5</v>
      </c>
      <c r="G82" s="44"/>
      <c r="H82" s="40"/>
      <c r="I82" s="41" t="s">
        <v>30</v>
      </c>
      <c r="J82" s="42">
        <v>2.4700000000000002</v>
      </c>
      <c r="K82" s="55">
        <f t="shared" si="60"/>
        <v>0</v>
      </c>
      <c r="L82" s="55">
        <f t="shared" si="62"/>
        <v>0.40650406504065817</v>
      </c>
      <c r="M82" s="55" t="s">
        <v>5</v>
      </c>
      <c r="N82" s="44"/>
      <c r="O82" s="40"/>
      <c r="P82" s="41" t="s">
        <v>30</v>
      </c>
      <c r="Q82" s="42">
        <v>6.99</v>
      </c>
      <c r="R82" s="55">
        <f t="shared" si="61"/>
        <v>0</v>
      </c>
      <c r="S82" s="55">
        <f>((Q82/Q$78)-1)*100</f>
        <v>1.7467248908296984</v>
      </c>
      <c r="T82" s="55" t="s">
        <v>5</v>
      </c>
    </row>
    <row r="83" spans="1:20" ht="9" customHeight="1" x14ac:dyDescent="0.2">
      <c r="A83" s="40"/>
      <c r="B83" s="41" t="s">
        <v>31</v>
      </c>
      <c r="C83" s="42">
        <v>8.1300000000000008</v>
      </c>
      <c r="D83" s="55">
        <f t="shared" si="59"/>
        <v>0</v>
      </c>
      <c r="E83" s="55">
        <f t="shared" ref="E83:E90" si="63">((C83/C$78)-1)*100</f>
        <v>0.49443757725589066</v>
      </c>
      <c r="F83" s="55" t="s">
        <v>5</v>
      </c>
      <c r="G83" s="44"/>
      <c r="H83" s="40"/>
      <c r="I83" s="41" t="s">
        <v>31</v>
      </c>
      <c r="J83" s="42">
        <v>2.5099999999999998</v>
      </c>
      <c r="K83" s="55">
        <f t="shared" si="60"/>
        <v>1.6194331983805599</v>
      </c>
      <c r="L83" s="55">
        <f t="shared" si="62"/>
        <v>2.0325203252032464</v>
      </c>
      <c r="M83" s="55" t="s">
        <v>5</v>
      </c>
      <c r="N83" s="44"/>
      <c r="O83" s="40"/>
      <c r="P83" s="41" t="s">
        <v>31</v>
      </c>
      <c r="Q83" s="42">
        <v>7</v>
      </c>
      <c r="R83" s="55">
        <f t="shared" si="61"/>
        <v>0.14306151645206988</v>
      </c>
      <c r="S83" s="55">
        <f>((Q83/Q$78)-1)*100</f>
        <v>1.8922852983988436</v>
      </c>
      <c r="T83" s="55" t="s">
        <v>5</v>
      </c>
    </row>
    <row r="84" spans="1:20" ht="9" customHeight="1" x14ac:dyDescent="0.2">
      <c r="A84" s="40"/>
      <c r="B84" s="41" t="s">
        <v>32</v>
      </c>
      <c r="C84" s="42">
        <v>8.14</v>
      </c>
      <c r="D84" s="55">
        <f t="shared" ref="D84" si="64">((C84/C83)-1)*100</f>
        <v>0.12300123001229846</v>
      </c>
      <c r="E84" s="55">
        <f t="shared" si="63"/>
        <v>0.61804697156984112</v>
      </c>
      <c r="F84" s="55" t="s">
        <v>5</v>
      </c>
      <c r="G84" s="44"/>
      <c r="H84" s="40"/>
      <c r="I84" s="41" t="s">
        <v>32</v>
      </c>
      <c r="J84" s="42">
        <v>2.52</v>
      </c>
      <c r="K84" s="55">
        <f t="shared" ref="K84" si="65">((J84/J83)-1)*100</f>
        <v>0.39840637450199168</v>
      </c>
      <c r="L84" s="55">
        <f t="shared" si="62"/>
        <v>2.4390243902439046</v>
      </c>
      <c r="M84" s="55" t="s">
        <v>5</v>
      </c>
      <c r="N84" s="44"/>
      <c r="O84" s="40"/>
      <c r="P84" s="41" t="s">
        <v>32</v>
      </c>
      <c r="Q84" s="42">
        <v>7.06</v>
      </c>
      <c r="R84" s="55">
        <f t="shared" ref="R84" si="66">((Q84/Q83)-1)*100</f>
        <v>0.85714285714284522</v>
      </c>
      <c r="S84" s="55">
        <f t="shared" ref="S84:S90" si="67">((Q84/Q$78)-1)*100</f>
        <v>2.7656477438136706</v>
      </c>
      <c r="T84" s="55" t="s">
        <v>5</v>
      </c>
    </row>
    <row r="85" spans="1:20" ht="9" customHeight="1" x14ac:dyDescent="0.2">
      <c r="A85" s="40"/>
      <c r="B85" s="41" t="s">
        <v>33</v>
      </c>
      <c r="C85" s="42">
        <v>8.3000000000000007</v>
      </c>
      <c r="D85" s="55">
        <f>((C85/C84)-1)*100</f>
        <v>1.9656019656019597</v>
      </c>
      <c r="E85" s="55">
        <f t="shared" si="63"/>
        <v>2.5957972805933371</v>
      </c>
      <c r="F85" s="55" t="s">
        <v>5</v>
      </c>
      <c r="G85" s="44"/>
      <c r="H85" s="40"/>
      <c r="I85" s="41" t="s">
        <v>33</v>
      </c>
      <c r="J85" s="42">
        <v>2.5299999999999998</v>
      </c>
      <c r="K85" s="55">
        <f>((J85/J84)-1)*100</f>
        <v>0.39682539682539542</v>
      </c>
      <c r="L85" s="55">
        <f t="shared" si="62"/>
        <v>2.8455284552845406</v>
      </c>
      <c r="M85" s="55" t="s">
        <v>5</v>
      </c>
      <c r="N85" s="44"/>
      <c r="O85" s="40"/>
      <c r="P85" s="41" t="s">
        <v>33</v>
      </c>
      <c r="Q85" s="42">
        <v>7.17</v>
      </c>
      <c r="R85" s="55">
        <f>((Q85/Q84)-1)*100</f>
        <v>1.5580736543909346</v>
      </c>
      <c r="S85" s="55">
        <f t="shared" si="67"/>
        <v>4.3668122270742238</v>
      </c>
      <c r="T85" s="55" t="s">
        <v>5</v>
      </c>
    </row>
    <row r="86" spans="1:20" ht="9" customHeight="1" x14ac:dyDescent="0.2">
      <c r="A86" s="40"/>
      <c r="B86" s="41" t="s">
        <v>34</v>
      </c>
      <c r="C86" s="42">
        <v>8.3000000000000007</v>
      </c>
      <c r="D86" s="55">
        <f>((C86/C85)-1)*100</f>
        <v>0</v>
      </c>
      <c r="E86" s="55">
        <f t="shared" si="63"/>
        <v>2.5957972805933371</v>
      </c>
      <c r="F86" s="55" t="s">
        <v>5</v>
      </c>
      <c r="G86" s="44"/>
      <c r="H86" s="40"/>
      <c r="I86" s="41" t="s">
        <v>34</v>
      </c>
      <c r="J86" s="42">
        <v>2.54</v>
      </c>
      <c r="K86" s="55">
        <f>((J86/J85)-1)*100</f>
        <v>0.39525691699606735</v>
      </c>
      <c r="L86" s="55">
        <f t="shared" si="62"/>
        <v>3.2520325203251987</v>
      </c>
      <c r="M86" s="55" t="s">
        <v>5</v>
      </c>
      <c r="N86" s="44"/>
      <c r="O86" s="40"/>
      <c r="P86" s="41" t="s">
        <v>34</v>
      </c>
      <c r="Q86" s="42">
        <v>7.06</v>
      </c>
      <c r="R86" s="55">
        <f>((Q86/Q85)-1)*100</f>
        <v>-1.5341701534170249</v>
      </c>
      <c r="S86" s="55">
        <f t="shared" si="67"/>
        <v>2.7656477438136706</v>
      </c>
      <c r="T86" s="55" t="s">
        <v>5</v>
      </c>
    </row>
    <row r="87" spans="1:20" ht="9" customHeight="1" x14ac:dyDescent="0.2">
      <c r="A87" s="40"/>
      <c r="B87" s="41" t="s">
        <v>35</v>
      </c>
      <c r="C87" s="42">
        <v>8.2899999999999991</v>
      </c>
      <c r="D87" s="55">
        <f>((C87/C86)-1)*100</f>
        <v>-0.12048192771085819</v>
      </c>
      <c r="E87" s="55">
        <f t="shared" si="63"/>
        <v>2.4721878862793423</v>
      </c>
      <c r="F87" s="55" t="s">
        <v>5</v>
      </c>
      <c r="G87" s="44"/>
      <c r="H87" s="40"/>
      <c r="I87" s="41" t="s">
        <v>35</v>
      </c>
      <c r="J87" s="42">
        <v>2.5499999999999998</v>
      </c>
      <c r="K87" s="55">
        <f>((J87/J86)-1)*100</f>
        <v>0.3937007874015741</v>
      </c>
      <c r="L87" s="55">
        <f t="shared" si="62"/>
        <v>3.6585365853658569</v>
      </c>
      <c r="M87" s="55" t="s">
        <v>5</v>
      </c>
      <c r="N87" s="44"/>
      <c r="O87" s="40"/>
      <c r="P87" s="41" t="s">
        <v>35</v>
      </c>
      <c r="Q87" s="42">
        <v>6.98</v>
      </c>
      <c r="R87" s="55">
        <f>((Q87/Q86)-1)*100</f>
        <v>-1.1331444759206666</v>
      </c>
      <c r="S87" s="55">
        <f t="shared" si="67"/>
        <v>1.6011644832605532</v>
      </c>
      <c r="T87" s="55" t="s">
        <v>5</v>
      </c>
    </row>
    <row r="88" spans="1:20" ht="9" customHeight="1" x14ac:dyDescent="0.2">
      <c r="A88" s="40"/>
      <c r="B88" s="41" t="s">
        <v>36</v>
      </c>
      <c r="C88" s="42">
        <v>8.2899999999999991</v>
      </c>
      <c r="D88" s="55">
        <f t="shared" ref="D88:D90" si="68">((C88/C87)-1)*100</f>
        <v>0</v>
      </c>
      <c r="E88" s="55">
        <f t="shared" si="63"/>
        <v>2.4721878862793423</v>
      </c>
      <c r="F88" s="55" t="s">
        <v>5</v>
      </c>
      <c r="G88" s="44"/>
      <c r="H88" s="40"/>
      <c r="I88" s="41" t="str">
        <f>B88</f>
        <v>OUT</v>
      </c>
      <c r="J88" s="42">
        <v>2.56</v>
      </c>
      <c r="K88" s="55">
        <f t="shared" ref="K88:K90" si="69">((J88/J87)-1)*100</f>
        <v>0.39215686274509665</v>
      </c>
      <c r="L88" s="55">
        <f t="shared" si="62"/>
        <v>4.0650406504065151</v>
      </c>
      <c r="M88" s="55" t="s">
        <v>5</v>
      </c>
      <c r="N88" s="44"/>
      <c r="O88" s="40"/>
      <c r="P88" s="41" t="str">
        <f>B88</f>
        <v>OUT</v>
      </c>
      <c r="Q88" s="42">
        <v>6.97</v>
      </c>
      <c r="R88" s="55">
        <f t="shared" ref="R88:R90" si="70">((Q88/Q87)-1)*100</f>
        <v>-0.14326647564470996</v>
      </c>
      <c r="S88" s="55">
        <f t="shared" si="67"/>
        <v>1.4556040756914079</v>
      </c>
      <c r="T88" s="55" t="s">
        <v>5</v>
      </c>
    </row>
    <row r="89" spans="1:20" ht="9" customHeight="1" x14ac:dyDescent="0.2">
      <c r="A89" s="40"/>
      <c r="B89" s="41" t="s">
        <v>3</v>
      </c>
      <c r="C89" s="42">
        <v>8.2899999999999991</v>
      </c>
      <c r="D89" s="55">
        <f t="shared" si="68"/>
        <v>0</v>
      </c>
      <c r="E89" s="55">
        <f t="shared" si="63"/>
        <v>2.4721878862793423</v>
      </c>
      <c r="F89" s="55">
        <f>((C89/C77)-1)*100</f>
        <v>2.4721878862793423</v>
      </c>
      <c r="G89" s="44"/>
      <c r="H89" s="40"/>
      <c r="I89" s="41" t="str">
        <f>B89</f>
        <v>NOV</v>
      </c>
      <c r="J89" s="42">
        <v>2.57</v>
      </c>
      <c r="K89" s="55">
        <f t="shared" si="69"/>
        <v>0.390625</v>
      </c>
      <c r="L89" s="55">
        <f t="shared" si="62"/>
        <v>4.471544715447151</v>
      </c>
      <c r="M89" s="55">
        <f>((J89/J77)-1)*100</f>
        <v>5.3278688524590168</v>
      </c>
      <c r="N89" s="44"/>
      <c r="O89" s="40"/>
      <c r="P89" s="41" t="str">
        <f>B89</f>
        <v>NOV</v>
      </c>
      <c r="Q89" s="42">
        <v>6.97</v>
      </c>
      <c r="R89" s="55">
        <f t="shared" si="70"/>
        <v>0</v>
      </c>
      <c r="S89" s="55">
        <f t="shared" si="67"/>
        <v>1.4556040756914079</v>
      </c>
      <c r="T89" s="55">
        <f t="shared" ref="T89:T94" si="71">((Q89/Q77)-1)*100</f>
        <v>1.4556040756914079</v>
      </c>
    </row>
    <row r="90" spans="1:20" ht="9" customHeight="1" x14ac:dyDescent="0.2">
      <c r="A90" s="40"/>
      <c r="B90" s="41" t="s">
        <v>4</v>
      </c>
      <c r="C90" s="42">
        <v>8.3000000000000007</v>
      </c>
      <c r="D90" s="55">
        <f t="shared" si="68"/>
        <v>0.12062726176118588</v>
      </c>
      <c r="E90" s="55">
        <f t="shared" si="63"/>
        <v>2.5957972805933371</v>
      </c>
      <c r="F90" s="55">
        <f>((C90/C78)-1)*100</f>
        <v>2.5957972805933371</v>
      </c>
      <c r="G90" s="59"/>
      <c r="H90" s="40"/>
      <c r="I90" s="41" t="str">
        <f>B90</f>
        <v>DEZ</v>
      </c>
      <c r="J90" s="42">
        <v>2.57</v>
      </c>
      <c r="K90" s="55">
        <f t="shared" si="69"/>
        <v>0</v>
      </c>
      <c r="L90" s="55">
        <f t="shared" si="62"/>
        <v>4.471544715447151</v>
      </c>
      <c r="M90" s="55">
        <f>((J90/J78)-1)*100</f>
        <v>4.471544715447151</v>
      </c>
      <c r="N90" s="44"/>
      <c r="O90" s="40"/>
      <c r="P90" s="41" t="str">
        <f>B90</f>
        <v>DEZ</v>
      </c>
      <c r="Q90" s="42">
        <v>6.97</v>
      </c>
      <c r="R90" s="55">
        <f t="shared" si="70"/>
        <v>0</v>
      </c>
      <c r="S90" s="55">
        <f t="shared" si="67"/>
        <v>1.4556040756914079</v>
      </c>
      <c r="T90" s="55">
        <f t="shared" si="71"/>
        <v>1.4556040756914079</v>
      </c>
    </row>
    <row r="91" spans="1:20" ht="9" customHeight="1" x14ac:dyDescent="0.2">
      <c r="A91" s="49">
        <v>2015</v>
      </c>
      <c r="B91" s="56" t="s">
        <v>27</v>
      </c>
      <c r="C91" s="57">
        <v>8.3000000000000007</v>
      </c>
      <c r="D91" s="58">
        <f t="shared" ref="D91" si="72">((C91/C90)-1)*100</f>
        <v>0</v>
      </c>
      <c r="E91" s="58">
        <f>((C91/C$90)-1)*100</f>
        <v>0</v>
      </c>
      <c r="F91" s="58">
        <f>((C91/C79)-1)*100</f>
        <v>1.8404907975460238</v>
      </c>
      <c r="G91" s="59"/>
      <c r="H91" s="49">
        <v>2015</v>
      </c>
      <c r="I91" s="56" t="s">
        <v>27</v>
      </c>
      <c r="J91" s="57">
        <v>2.58</v>
      </c>
      <c r="K91" s="58">
        <f t="shared" ref="K91" si="73">((J91/J90)-1)*100</f>
        <v>0.38910505836575737</v>
      </c>
      <c r="L91" s="58">
        <f>((J91/J$90)-1)*100</f>
        <v>0.38910505836575737</v>
      </c>
      <c r="M91" s="58">
        <f>((J91/J79)-1)*100</f>
        <v>4.8780487804878092</v>
      </c>
      <c r="N91" s="44"/>
      <c r="O91" s="49">
        <v>2015</v>
      </c>
      <c r="P91" s="56" t="s">
        <v>27</v>
      </c>
      <c r="Q91" s="57">
        <v>6.97</v>
      </c>
      <c r="R91" s="58">
        <f t="shared" ref="R91" si="74">((Q91/Q90)-1)*100</f>
        <v>0</v>
      </c>
      <c r="S91" s="58">
        <f>((Q91/Q$90)-1)*100</f>
        <v>0</v>
      </c>
      <c r="T91" s="58">
        <f t="shared" si="71"/>
        <v>0.57720057720058726</v>
      </c>
    </row>
    <row r="92" spans="1:20" ht="9" customHeight="1" x14ac:dyDescent="0.2">
      <c r="A92" s="40"/>
      <c r="B92" s="41" t="s">
        <v>28</v>
      </c>
      <c r="C92" s="42">
        <v>8.3000000000000007</v>
      </c>
      <c r="D92" s="55">
        <f t="shared" ref="D92:D103" si="75">((C92/C91)-1)*100</f>
        <v>0</v>
      </c>
      <c r="E92" s="55">
        <f t="shared" ref="E92:E102" si="76">((C92/C$90)-1)*100</f>
        <v>0</v>
      </c>
      <c r="F92" s="55">
        <f t="shared" ref="F92:F102" si="77">((C92/C80)-1)*100</f>
        <v>1.9656019656019597</v>
      </c>
      <c r="G92" s="59"/>
      <c r="H92" s="40"/>
      <c r="I92" s="41" t="s">
        <v>28</v>
      </c>
      <c r="J92" s="42">
        <v>2.57</v>
      </c>
      <c r="K92" s="55">
        <f t="shared" ref="K92:K104" si="78">((J92/J91)-1)*100</f>
        <v>-0.38759689922481799</v>
      </c>
      <c r="L92" s="55">
        <f t="shared" ref="L92:L102" si="79">((J92/J$90)-1)*100</f>
        <v>0</v>
      </c>
      <c r="M92" s="55">
        <f t="shared" ref="M92:M102" si="80">((J92/J80)-1)*100</f>
        <v>4.471544715447151</v>
      </c>
      <c r="N92" s="44"/>
      <c r="O92" s="40"/>
      <c r="P92" s="41" t="s">
        <v>28</v>
      </c>
      <c r="Q92" s="42">
        <v>6.97</v>
      </c>
      <c r="R92" s="55">
        <f t="shared" ref="R92:R104" si="81">((Q92/Q91)-1)*100</f>
        <v>0</v>
      </c>
      <c r="S92" s="55">
        <f t="shared" ref="S92:S102" si="82">((Q92/Q$90)-1)*100</f>
        <v>0</v>
      </c>
      <c r="T92" s="55">
        <f t="shared" si="71"/>
        <v>0.57720057720058726</v>
      </c>
    </row>
    <row r="93" spans="1:20" ht="9" customHeight="1" x14ac:dyDescent="0.2">
      <c r="A93" s="40"/>
      <c r="B93" s="41" t="s">
        <v>29</v>
      </c>
      <c r="C93" s="42">
        <v>8.3000000000000007</v>
      </c>
      <c r="D93" s="55">
        <f>((C93/C92)-1)*100</f>
        <v>0</v>
      </c>
      <c r="E93" s="55">
        <f t="shared" ref="E93:E98" si="83">((C93/C$90)-1)*100</f>
        <v>0</v>
      </c>
      <c r="F93" s="55">
        <f>((C93/C81)-1)*100</f>
        <v>1.9656019656019597</v>
      </c>
      <c r="G93" s="59"/>
      <c r="H93" s="40"/>
      <c r="I93" s="41" t="s">
        <v>29</v>
      </c>
      <c r="J93" s="42">
        <v>2.57</v>
      </c>
      <c r="K93" s="55">
        <f>((J93/J92)-1)*100</f>
        <v>0</v>
      </c>
      <c r="L93" s="55">
        <f t="shared" ref="L93:L98" si="84">((J93/J$90)-1)*100</f>
        <v>0</v>
      </c>
      <c r="M93" s="55">
        <f>((J93/J81)-1)*100</f>
        <v>4.0485829959514108</v>
      </c>
      <c r="N93" s="44"/>
      <c r="O93" s="40"/>
      <c r="P93" s="41" t="s">
        <v>29</v>
      </c>
      <c r="Q93" s="42">
        <v>6.92</v>
      </c>
      <c r="R93" s="55">
        <f>((Q93/Q92)-1)*100</f>
        <v>-0.71736011477762096</v>
      </c>
      <c r="S93" s="55">
        <f t="shared" ref="S93:S98" si="85">((Q93/Q$90)-1)*100</f>
        <v>-0.71736011477762096</v>
      </c>
      <c r="T93" s="55">
        <f t="shared" si="71"/>
        <v>-1.0014306151645225</v>
      </c>
    </row>
    <row r="94" spans="1:20" ht="9" customHeight="1" x14ac:dyDescent="0.2">
      <c r="A94" s="40"/>
      <c r="B94" s="41" t="s">
        <v>30</v>
      </c>
      <c r="C94" s="42">
        <v>8.31</v>
      </c>
      <c r="D94" s="55">
        <f>((C94/C93)-1)*100</f>
        <v>0.12048192771083599</v>
      </c>
      <c r="E94" s="55">
        <f t="shared" si="83"/>
        <v>0.12048192771083599</v>
      </c>
      <c r="F94" s="55">
        <f>((C94/C82)-1)*100</f>
        <v>2.2140221402213944</v>
      </c>
      <c r="G94" s="59"/>
      <c r="H94" s="40"/>
      <c r="I94" s="41" t="s">
        <v>30</v>
      </c>
      <c r="J94" s="42">
        <v>2.56</v>
      </c>
      <c r="K94" s="55">
        <f>((J94/J93)-1)*100</f>
        <v>-0.38910505836574627</v>
      </c>
      <c r="L94" s="55">
        <f t="shared" si="84"/>
        <v>-0.38910505836574627</v>
      </c>
      <c r="M94" s="55">
        <f>((J94/J82)-1)*100</f>
        <v>3.6437246963562764</v>
      </c>
      <c r="N94" s="44"/>
      <c r="O94" s="40"/>
      <c r="P94" s="41" t="s">
        <v>30</v>
      </c>
      <c r="Q94" s="42">
        <v>6.79</v>
      </c>
      <c r="R94" s="55">
        <f>((Q94/Q93)-1)*100</f>
        <v>-1.8786127167630062</v>
      </c>
      <c r="S94" s="55">
        <f t="shared" si="85"/>
        <v>-2.5824964131994199</v>
      </c>
      <c r="T94" s="55">
        <f t="shared" si="71"/>
        <v>-2.8612303290414864</v>
      </c>
    </row>
    <row r="95" spans="1:20" ht="9" customHeight="1" x14ac:dyDescent="0.2">
      <c r="A95" s="40"/>
      <c r="B95" s="41" t="s">
        <v>31</v>
      </c>
      <c r="C95" s="42">
        <v>8.3699999999999992</v>
      </c>
      <c r="D95" s="55">
        <f t="shared" si="75"/>
        <v>0.72202166064980755</v>
      </c>
      <c r="E95" s="55">
        <f t="shared" si="83"/>
        <v>0.84337349397589634</v>
      </c>
      <c r="F95" s="55">
        <f t="shared" si="77"/>
        <v>2.9520295202951852</v>
      </c>
      <c r="G95" s="59"/>
      <c r="H95" s="40"/>
      <c r="I95" s="41" t="s">
        <v>31</v>
      </c>
      <c r="J95" s="42">
        <v>2.58</v>
      </c>
      <c r="K95" s="55">
        <f t="shared" si="78"/>
        <v>0.78125</v>
      </c>
      <c r="L95" s="55">
        <f t="shared" si="84"/>
        <v>0.38910505836575737</v>
      </c>
      <c r="M95" s="55">
        <f t="shared" si="80"/>
        <v>2.788844621513964</v>
      </c>
      <c r="N95" s="44"/>
      <c r="O95" s="40"/>
      <c r="P95" s="41" t="s">
        <v>31</v>
      </c>
      <c r="Q95" s="42">
        <v>6.85</v>
      </c>
      <c r="R95" s="55">
        <f t="shared" si="81"/>
        <v>0.88365243004417948</v>
      </c>
      <c r="S95" s="55">
        <f t="shared" si="85"/>
        <v>-1.7216642754662836</v>
      </c>
      <c r="T95" s="55">
        <f t="shared" ref="T95:T102" si="86">((Q95/Q83)-1)*100</f>
        <v>-2.1428571428571463</v>
      </c>
    </row>
    <row r="96" spans="1:20" ht="9" customHeight="1" x14ac:dyDescent="0.2">
      <c r="A96" s="40"/>
      <c r="B96" s="41" t="s">
        <v>32</v>
      </c>
      <c r="C96" s="42">
        <v>8.3800000000000008</v>
      </c>
      <c r="D96" s="55">
        <f t="shared" si="75"/>
        <v>0.11947431302272715</v>
      </c>
      <c r="E96" s="55">
        <f t="shared" si="83"/>
        <v>0.96385542168675453</v>
      </c>
      <c r="F96" s="55">
        <f t="shared" ref="F96:F101" si="87">((C96/C84)-1)*100</f>
        <v>2.9484029484029506</v>
      </c>
      <c r="G96" s="59"/>
      <c r="H96" s="40"/>
      <c r="I96" s="41" t="s">
        <v>32</v>
      </c>
      <c r="J96" s="42">
        <v>2.58</v>
      </c>
      <c r="K96" s="55">
        <f t="shared" si="78"/>
        <v>0</v>
      </c>
      <c r="L96" s="55">
        <f t="shared" si="84"/>
        <v>0.38910505836575737</v>
      </c>
      <c r="M96" s="55">
        <f>((J96/J84)-1)*100</f>
        <v>2.3809523809523725</v>
      </c>
      <c r="N96" s="44"/>
      <c r="O96" s="40"/>
      <c r="P96" s="41" t="s">
        <v>32</v>
      </c>
      <c r="Q96" s="42">
        <v>6.85</v>
      </c>
      <c r="R96" s="55">
        <f t="shared" si="81"/>
        <v>0</v>
      </c>
      <c r="S96" s="55">
        <f t="shared" si="85"/>
        <v>-1.7216642754662836</v>
      </c>
      <c r="T96" s="55">
        <f>((Q96/Q84)-1)*100</f>
        <v>-2.9745042492917873</v>
      </c>
    </row>
    <row r="97" spans="1:20" ht="9" customHeight="1" x14ac:dyDescent="0.2">
      <c r="A97" s="40"/>
      <c r="B97" s="41" t="s">
        <v>33</v>
      </c>
      <c r="C97" s="42">
        <v>8.39</v>
      </c>
      <c r="D97" s="55">
        <f t="shared" si="75"/>
        <v>0.11933174224343368</v>
      </c>
      <c r="E97" s="55">
        <f t="shared" si="83"/>
        <v>1.0843373493975905</v>
      </c>
      <c r="F97" s="55">
        <f t="shared" si="87"/>
        <v>1.0843373493975905</v>
      </c>
      <c r="G97" s="59"/>
      <c r="H97" s="40"/>
      <c r="I97" s="41" t="s">
        <v>33</v>
      </c>
      <c r="J97" s="42">
        <v>2.59</v>
      </c>
      <c r="K97" s="55">
        <f t="shared" si="78"/>
        <v>0.38759689922480689</v>
      </c>
      <c r="L97" s="55">
        <f t="shared" si="84"/>
        <v>0.77821011673151474</v>
      </c>
      <c r="M97" s="55">
        <f t="shared" si="80"/>
        <v>2.3715415019762931</v>
      </c>
      <c r="N97" s="44"/>
      <c r="O97" s="40"/>
      <c r="P97" s="41" t="s">
        <v>33</v>
      </c>
      <c r="Q97" s="42">
        <v>6.91</v>
      </c>
      <c r="R97" s="55">
        <f t="shared" si="81"/>
        <v>0.87591240875912746</v>
      </c>
      <c r="S97" s="55">
        <f t="shared" si="85"/>
        <v>-0.86083213773313627</v>
      </c>
      <c r="T97" s="55">
        <f t="shared" si="86"/>
        <v>-3.6262203626220346</v>
      </c>
    </row>
    <row r="98" spans="1:20" ht="9" customHeight="1" x14ac:dyDescent="0.2">
      <c r="A98" s="40"/>
      <c r="B98" s="41" t="s">
        <v>34</v>
      </c>
      <c r="C98" s="42">
        <v>8.41</v>
      </c>
      <c r="D98" s="55">
        <f>((C98/C97)-1)*100</f>
        <v>0.23837902264600697</v>
      </c>
      <c r="E98" s="55">
        <f t="shared" si="83"/>
        <v>1.3253012048192625</v>
      </c>
      <c r="F98" s="55">
        <f t="shared" si="87"/>
        <v>1.3253012048192625</v>
      </c>
      <c r="G98" s="59"/>
      <c r="H98" s="40"/>
      <c r="I98" s="41" t="s">
        <v>34</v>
      </c>
      <c r="J98" s="42">
        <v>2.61</v>
      </c>
      <c r="K98" s="55">
        <f>((J98/J97)-1)*100</f>
        <v>0.77220077220077066</v>
      </c>
      <c r="L98" s="55">
        <f t="shared" si="84"/>
        <v>1.5564202334630295</v>
      </c>
      <c r="M98" s="55">
        <f>((J98/J86)-1)*100</f>
        <v>2.7559055118110187</v>
      </c>
      <c r="N98" s="44"/>
      <c r="O98" s="40"/>
      <c r="P98" s="41" t="s">
        <v>34</v>
      </c>
      <c r="Q98" s="42">
        <v>6.91</v>
      </c>
      <c r="R98" s="55">
        <f>((Q98/Q97)-1)*100</f>
        <v>0</v>
      </c>
      <c r="S98" s="55">
        <f t="shared" si="85"/>
        <v>-0.86083213773313627</v>
      </c>
      <c r="T98" s="55">
        <f>((Q98/Q86)-1)*100</f>
        <v>-2.1246458923512623</v>
      </c>
    </row>
    <row r="99" spans="1:20" ht="9" customHeight="1" x14ac:dyDescent="0.2">
      <c r="A99" s="40"/>
      <c r="B99" s="41" t="s">
        <v>35</v>
      </c>
      <c r="C99" s="42">
        <v>8.41</v>
      </c>
      <c r="D99" s="55">
        <f t="shared" si="75"/>
        <v>0</v>
      </c>
      <c r="E99" s="55">
        <f>((C99/C$90)-1)*100</f>
        <v>1.3253012048192625</v>
      </c>
      <c r="F99" s="55">
        <f t="shared" si="87"/>
        <v>1.4475271411338975</v>
      </c>
      <c r="G99" s="59"/>
      <c r="H99" s="40"/>
      <c r="I99" s="41" t="s">
        <v>35</v>
      </c>
      <c r="J99" s="42">
        <v>2.63</v>
      </c>
      <c r="K99" s="55">
        <f t="shared" si="78"/>
        <v>0.76628352490422103</v>
      </c>
      <c r="L99" s="55">
        <f>((J99/J$90)-1)*100</f>
        <v>2.3346303501945442</v>
      </c>
      <c r="M99" s="55">
        <f>((J99/J87)-1)*100</f>
        <v>3.1372549019607954</v>
      </c>
      <c r="N99" s="44"/>
      <c r="O99" s="40"/>
      <c r="P99" s="41" t="s">
        <v>35</v>
      </c>
      <c r="Q99" s="42">
        <v>6.97</v>
      </c>
      <c r="R99" s="55">
        <f t="shared" si="81"/>
        <v>0.86830680173661801</v>
      </c>
      <c r="S99" s="55">
        <f>((Q99/Q$90)-1)*100</f>
        <v>0</v>
      </c>
      <c r="T99" s="55">
        <f>((Q99/Q87)-1)*100</f>
        <v>-0.14326647564470996</v>
      </c>
    </row>
    <row r="100" spans="1:20" ht="9" customHeight="1" x14ac:dyDescent="0.2">
      <c r="A100" s="40"/>
      <c r="B100" s="41" t="s">
        <v>36</v>
      </c>
      <c r="C100" s="42">
        <v>8.41</v>
      </c>
      <c r="D100" s="55">
        <f t="shared" si="75"/>
        <v>0</v>
      </c>
      <c r="E100" s="55">
        <f>((C100/C$90)-1)*100</f>
        <v>1.3253012048192625</v>
      </c>
      <c r="F100" s="55">
        <f t="shared" si="87"/>
        <v>1.4475271411338975</v>
      </c>
      <c r="G100" s="59"/>
      <c r="H100" s="40"/>
      <c r="I100" s="41" t="s">
        <v>36</v>
      </c>
      <c r="J100" s="42">
        <v>2.63</v>
      </c>
      <c r="K100" s="55">
        <f t="shared" si="78"/>
        <v>0</v>
      </c>
      <c r="L100" s="55">
        <f>((J100/J$90)-1)*100</f>
        <v>2.3346303501945442</v>
      </c>
      <c r="M100" s="55">
        <f>((J100/J88)-1)*100</f>
        <v>2.734375</v>
      </c>
      <c r="N100" s="44"/>
      <c r="O100" s="40"/>
      <c r="P100" s="41" t="s">
        <v>36</v>
      </c>
      <c r="Q100" s="42">
        <v>6.96</v>
      </c>
      <c r="R100" s="55">
        <f>((Q100/Q99)-1)*100</f>
        <v>-0.14347202295551531</v>
      </c>
      <c r="S100" s="55">
        <f>((Q100/Q$90)-1)*100</f>
        <v>-0.14347202295551531</v>
      </c>
      <c r="T100" s="55">
        <f>((Q100/Q88)-1)*100</f>
        <v>-0.14347202295551531</v>
      </c>
    </row>
    <row r="101" spans="1:20" ht="9" customHeight="1" x14ac:dyDescent="0.2">
      <c r="A101" s="40"/>
      <c r="B101" s="41" t="s">
        <v>3</v>
      </c>
      <c r="C101" s="42">
        <v>8.41</v>
      </c>
      <c r="D101" s="55">
        <f t="shared" si="75"/>
        <v>0</v>
      </c>
      <c r="E101" s="55">
        <f>((C101/C$90)-1)*100</f>
        <v>1.3253012048192625</v>
      </c>
      <c r="F101" s="55">
        <f t="shared" si="87"/>
        <v>1.4475271411338975</v>
      </c>
      <c r="G101" s="59"/>
      <c r="H101" s="40"/>
      <c r="I101" s="41" t="s">
        <v>3</v>
      </c>
      <c r="J101" s="42">
        <v>2.64</v>
      </c>
      <c r="K101" s="55">
        <f t="shared" si="78"/>
        <v>0.38022813688214363</v>
      </c>
      <c r="L101" s="55">
        <f>((J101/J$90)-1)*100</f>
        <v>2.7237354085603238</v>
      </c>
      <c r="M101" s="55">
        <f>((J101/J89)-1)*100</f>
        <v>2.7237354085603238</v>
      </c>
      <c r="N101" s="44"/>
      <c r="O101" s="40"/>
      <c r="P101" s="41" t="s">
        <v>3</v>
      </c>
      <c r="Q101" s="42">
        <v>6.96</v>
      </c>
      <c r="R101" s="55">
        <f t="shared" si="81"/>
        <v>0</v>
      </c>
      <c r="S101" s="55">
        <f>((Q101/Q$90)-1)*100</f>
        <v>-0.14347202295551531</v>
      </c>
      <c r="T101" s="55">
        <f>((Q101/Q89)-1)*100</f>
        <v>-0.14347202295551531</v>
      </c>
    </row>
    <row r="102" spans="1:20" ht="9" customHeight="1" x14ac:dyDescent="0.2">
      <c r="A102" s="40"/>
      <c r="B102" s="41" t="s">
        <v>4</v>
      </c>
      <c r="C102" s="42">
        <v>8.42</v>
      </c>
      <c r="D102" s="55">
        <f t="shared" si="75"/>
        <v>0.11890606420927874</v>
      </c>
      <c r="E102" s="55">
        <f t="shared" si="76"/>
        <v>1.4457831325301207</v>
      </c>
      <c r="F102" s="55">
        <f t="shared" si="77"/>
        <v>1.4457831325301207</v>
      </c>
      <c r="G102" s="59"/>
      <c r="H102" s="40"/>
      <c r="I102" s="41" t="s">
        <v>4</v>
      </c>
      <c r="J102" s="42">
        <v>2.65</v>
      </c>
      <c r="K102" s="55">
        <f t="shared" si="78"/>
        <v>0.37878787878786735</v>
      </c>
      <c r="L102" s="55">
        <f t="shared" si="79"/>
        <v>3.1128404669260812</v>
      </c>
      <c r="M102" s="55">
        <f t="shared" si="80"/>
        <v>3.1128404669260812</v>
      </c>
      <c r="N102" s="44"/>
      <c r="O102" s="40"/>
      <c r="P102" s="41" t="s">
        <v>4</v>
      </c>
      <c r="Q102" s="42">
        <v>6.96</v>
      </c>
      <c r="R102" s="55">
        <f t="shared" si="81"/>
        <v>0</v>
      </c>
      <c r="S102" s="55">
        <f t="shared" si="82"/>
        <v>-0.14347202295551531</v>
      </c>
      <c r="T102" s="55">
        <f t="shared" si="86"/>
        <v>-0.14347202295551531</v>
      </c>
    </row>
    <row r="103" spans="1:20" ht="9" customHeight="1" x14ac:dyDescent="0.2">
      <c r="A103" s="49">
        <v>2016</v>
      </c>
      <c r="B103" s="56" t="s">
        <v>27</v>
      </c>
      <c r="C103" s="57">
        <v>8.41</v>
      </c>
      <c r="D103" s="58">
        <f t="shared" si="75"/>
        <v>-0.11876484560570111</v>
      </c>
      <c r="E103" s="58">
        <f t="shared" ref="E103:E114" si="88">((C103/C$102)-1)*100</f>
        <v>-0.11876484560570111</v>
      </c>
      <c r="F103" s="58">
        <f>((C103/C91)-1)*100</f>
        <v>1.3253012048192625</v>
      </c>
      <c r="G103" s="59"/>
      <c r="H103" s="49">
        <v>2016</v>
      </c>
      <c r="I103" s="56" t="s">
        <v>27</v>
      </c>
      <c r="J103" s="57">
        <v>2.66</v>
      </c>
      <c r="K103" s="58">
        <f t="shared" si="78"/>
        <v>0.37735849056603765</v>
      </c>
      <c r="L103" s="58">
        <f t="shared" ref="L103:L114" si="89">((J103/J$102)-1)*100</f>
        <v>0.37735849056603765</v>
      </c>
      <c r="M103" s="58">
        <f>((J103/J91)-1)*100</f>
        <v>3.1007751937984551</v>
      </c>
      <c r="N103" s="44"/>
      <c r="O103" s="49">
        <v>2016</v>
      </c>
      <c r="P103" s="56" t="s">
        <v>27</v>
      </c>
      <c r="Q103" s="57">
        <v>6.96</v>
      </c>
      <c r="R103" s="58">
        <f t="shared" si="81"/>
        <v>0</v>
      </c>
      <c r="S103" s="58">
        <f t="shared" ref="S103:S114" si="90">((Q103/Q$102)-1)*100</f>
        <v>0</v>
      </c>
      <c r="T103" s="58">
        <f>((Q103/Q91)-1)*100</f>
        <v>-0.14347202295551531</v>
      </c>
    </row>
    <row r="104" spans="1:20" ht="9" customHeight="1" x14ac:dyDescent="0.2">
      <c r="A104" s="40"/>
      <c r="B104" s="41" t="s">
        <v>28</v>
      </c>
      <c r="C104" s="42">
        <v>8.42</v>
      </c>
      <c r="D104" s="55">
        <f t="shared" ref="D104" si="91">((C104/C103)-1)*100</f>
        <v>0.11890606420927874</v>
      </c>
      <c r="E104" s="55">
        <f t="shared" si="88"/>
        <v>0</v>
      </c>
      <c r="F104" s="55">
        <f t="shared" ref="F104" si="92">((C104/C92)-1)*100</f>
        <v>1.4457831325301207</v>
      </c>
      <c r="G104" s="59"/>
      <c r="H104" s="40"/>
      <c r="I104" s="41" t="s">
        <v>28</v>
      </c>
      <c r="J104" s="42">
        <v>2.68</v>
      </c>
      <c r="K104" s="55">
        <f t="shared" si="78"/>
        <v>0.75187969924812581</v>
      </c>
      <c r="L104" s="55">
        <f t="shared" si="89"/>
        <v>1.132075471698113</v>
      </c>
      <c r="M104" s="55">
        <f t="shared" ref="M104" si="93">((J104/J92)-1)*100</f>
        <v>4.2801556420233533</v>
      </c>
      <c r="N104" s="44"/>
      <c r="O104" s="40"/>
      <c r="P104" s="41" t="s">
        <v>28</v>
      </c>
      <c r="Q104" s="42">
        <v>6.96</v>
      </c>
      <c r="R104" s="55">
        <f t="shared" si="81"/>
        <v>0</v>
      </c>
      <c r="S104" s="55">
        <f t="shared" si="90"/>
        <v>0</v>
      </c>
      <c r="T104" s="55">
        <f t="shared" ref="T104" si="94">((Q104/Q92)-1)*100</f>
        <v>-0.14347202295551531</v>
      </c>
    </row>
    <row r="105" spans="1:20" ht="9" customHeight="1" x14ac:dyDescent="0.2">
      <c r="A105" s="40"/>
      <c r="B105" s="41" t="s">
        <v>29</v>
      </c>
      <c r="C105" s="42">
        <v>8.43</v>
      </c>
      <c r="D105" s="55">
        <f>((C105/C104)-1)*100</f>
        <v>0.11876484560569001</v>
      </c>
      <c r="E105" s="55">
        <f t="shared" si="88"/>
        <v>0.11876484560569001</v>
      </c>
      <c r="F105" s="55">
        <f>((C105/C93)-1)*100</f>
        <v>1.5662650602409567</v>
      </c>
      <c r="G105" s="59"/>
      <c r="H105" s="40"/>
      <c r="I105" s="41" t="s">
        <v>29</v>
      </c>
      <c r="J105" s="42">
        <v>2.68</v>
      </c>
      <c r="K105" s="55">
        <f>((J105/J104)-1)*100</f>
        <v>0</v>
      </c>
      <c r="L105" s="55">
        <f t="shared" si="89"/>
        <v>1.132075471698113</v>
      </c>
      <c r="M105" s="55">
        <f>((J105/J93)-1)*100</f>
        <v>4.2801556420233533</v>
      </c>
      <c r="N105" s="44"/>
      <c r="O105" s="40"/>
      <c r="P105" s="41" t="s">
        <v>29</v>
      </c>
      <c r="Q105" s="42">
        <v>6.97</v>
      </c>
      <c r="R105" s="55">
        <f>((Q105/Q104)-1)*100</f>
        <v>0.14367816091953589</v>
      </c>
      <c r="S105" s="55">
        <f t="shared" si="90"/>
        <v>0.14367816091953589</v>
      </c>
      <c r="T105" s="55">
        <f>((Q105/Q93)-1)*100</f>
        <v>0.7225433526011571</v>
      </c>
    </row>
    <row r="106" spans="1:20" ht="9" customHeight="1" x14ac:dyDescent="0.2">
      <c r="A106" s="40"/>
      <c r="B106" s="41" t="s">
        <v>30</v>
      </c>
      <c r="C106" s="42">
        <v>8.43</v>
      </c>
      <c r="D106" s="55">
        <f>((C106/C105)-1)*100</f>
        <v>0</v>
      </c>
      <c r="E106" s="55">
        <f t="shared" si="88"/>
        <v>0.11876484560569001</v>
      </c>
      <c r="F106" s="55">
        <f>((C106/C94)-1)*100</f>
        <v>1.4440433212996373</v>
      </c>
      <c r="G106" s="59"/>
      <c r="H106" s="40"/>
      <c r="I106" s="41" t="s">
        <v>30</v>
      </c>
      <c r="J106" s="42">
        <v>2.67</v>
      </c>
      <c r="K106" s="55">
        <f>((J106/J105)-1)*100</f>
        <v>-0.37313432835821558</v>
      </c>
      <c r="L106" s="55">
        <f t="shared" si="89"/>
        <v>0.7547169811320753</v>
      </c>
      <c r="M106" s="55">
        <f>((J106/J94)-1)*100</f>
        <v>4.296875</v>
      </c>
      <c r="N106" s="44"/>
      <c r="O106" s="40"/>
      <c r="P106" s="41" t="s">
        <v>30</v>
      </c>
      <c r="Q106" s="42">
        <v>6.97</v>
      </c>
      <c r="R106" s="55">
        <f>((Q106/Q105)-1)*100</f>
        <v>0</v>
      </c>
      <c r="S106" s="55">
        <f t="shared" si="90"/>
        <v>0.14367816091953589</v>
      </c>
      <c r="T106" s="55">
        <f>((Q106/Q94)-1)*100</f>
        <v>2.6509572901325384</v>
      </c>
    </row>
    <row r="107" spans="1:20" ht="9" customHeight="1" x14ac:dyDescent="0.2">
      <c r="A107" s="40"/>
      <c r="B107" s="41" t="s">
        <v>31</v>
      </c>
      <c r="C107" s="42">
        <v>7.09</v>
      </c>
      <c r="D107" s="55">
        <f t="shared" ref="D107:D109" si="95">((C107/C106)-1)*100</f>
        <v>-15.895610913404512</v>
      </c>
      <c r="E107" s="55">
        <f t="shared" si="88"/>
        <v>-15.795724465558191</v>
      </c>
      <c r="F107" s="55">
        <f t="shared" ref="F107:F114" si="96">((C107/C95)-1)*100</f>
        <v>-15.292712066905612</v>
      </c>
      <c r="G107" s="59"/>
      <c r="H107" s="40"/>
      <c r="I107" s="41" t="s">
        <v>31</v>
      </c>
      <c r="J107" s="42">
        <v>2.68</v>
      </c>
      <c r="K107" s="55">
        <f t="shared" ref="K107:K109" si="97">((J107/J106)-1)*100</f>
        <v>0.37453183520599342</v>
      </c>
      <c r="L107" s="55">
        <f t="shared" si="89"/>
        <v>1.132075471698113</v>
      </c>
      <c r="M107" s="55">
        <f t="shared" ref="M107:M114" si="98">((J107/J95)-1)*100</f>
        <v>3.8759689922480689</v>
      </c>
      <c r="N107" s="44"/>
      <c r="O107" s="40"/>
      <c r="P107" s="41" t="s">
        <v>31</v>
      </c>
      <c r="Q107" s="42">
        <v>6.97</v>
      </c>
      <c r="R107" s="55">
        <f t="shared" ref="R107:R109" si="99">((Q107/Q106)-1)*100</f>
        <v>0</v>
      </c>
      <c r="S107" s="55">
        <f t="shared" si="90"/>
        <v>0.14367816091953589</v>
      </c>
      <c r="T107" s="55">
        <f t="shared" ref="T107:T114" si="100">((Q107/Q95)-1)*100</f>
        <v>1.7518248175182549</v>
      </c>
    </row>
    <row r="108" spans="1:20" ht="9" customHeight="1" x14ac:dyDescent="0.2">
      <c r="A108" s="40"/>
      <c r="B108" s="41" t="s">
        <v>32</v>
      </c>
      <c r="C108" s="42">
        <v>5.69</v>
      </c>
      <c r="D108" s="55">
        <f t="shared" si="95"/>
        <v>-19.746121297602247</v>
      </c>
      <c r="E108" s="55">
        <f t="shared" si="88"/>
        <v>-32.422802850356291</v>
      </c>
      <c r="F108" s="55">
        <f t="shared" si="96"/>
        <v>-32.10023866348449</v>
      </c>
      <c r="G108" s="59"/>
      <c r="H108" s="40"/>
      <c r="I108" s="41" t="s">
        <v>32</v>
      </c>
      <c r="J108" s="42">
        <v>2.69</v>
      </c>
      <c r="K108" s="55">
        <f t="shared" si="97"/>
        <v>0.37313432835819338</v>
      </c>
      <c r="L108" s="55">
        <f t="shared" si="89"/>
        <v>1.5094339622641506</v>
      </c>
      <c r="M108" s="55">
        <f t="shared" si="98"/>
        <v>4.2635658914728536</v>
      </c>
      <c r="N108" s="44"/>
      <c r="O108" s="40"/>
      <c r="P108" s="41" t="s">
        <v>32</v>
      </c>
      <c r="Q108" s="42">
        <v>6.97</v>
      </c>
      <c r="R108" s="55">
        <f t="shared" si="99"/>
        <v>0</v>
      </c>
      <c r="S108" s="55">
        <f t="shared" si="90"/>
        <v>0.14367816091953589</v>
      </c>
      <c r="T108" s="55">
        <f t="shared" si="100"/>
        <v>1.7518248175182549</v>
      </c>
    </row>
    <row r="109" spans="1:20" ht="9" customHeight="1" x14ac:dyDescent="0.2">
      <c r="A109" s="40"/>
      <c r="B109" s="41" t="s">
        <v>33</v>
      </c>
      <c r="C109" s="42">
        <v>5.05</v>
      </c>
      <c r="D109" s="55">
        <f t="shared" si="95"/>
        <v>-11.247803163444647</v>
      </c>
      <c r="E109" s="55">
        <f t="shared" si="88"/>
        <v>-40.023752969121141</v>
      </c>
      <c r="F109" s="55">
        <f t="shared" si="96"/>
        <v>-39.809296781883198</v>
      </c>
      <c r="G109" s="59"/>
      <c r="H109" s="40"/>
      <c r="I109" s="41" t="s">
        <v>33</v>
      </c>
      <c r="J109" s="42">
        <v>2.69</v>
      </c>
      <c r="K109" s="55">
        <f t="shared" si="97"/>
        <v>0</v>
      </c>
      <c r="L109" s="55">
        <f t="shared" si="89"/>
        <v>1.5094339622641506</v>
      </c>
      <c r="M109" s="55">
        <f t="shared" si="98"/>
        <v>3.8610038610038755</v>
      </c>
      <c r="N109" s="44"/>
      <c r="O109" s="40"/>
      <c r="P109" s="41" t="s">
        <v>33</v>
      </c>
      <c r="Q109" s="42">
        <v>6.89</v>
      </c>
      <c r="R109" s="55">
        <f t="shared" si="99"/>
        <v>-1.1477761836441891</v>
      </c>
      <c r="S109" s="55">
        <f t="shared" si="90"/>
        <v>-1.0057471264367845</v>
      </c>
      <c r="T109" s="55">
        <f t="shared" si="100"/>
        <v>-0.28943560057888007</v>
      </c>
    </row>
    <row r="110" spans="1:20" ht="9" customHeight="1" x14ac:dyDescent="0.2">
      <c r="A110" s="40"/>
      <c r="B110" s="41" t="s">
        <v>34</v>
      </c>
      <c r="C110" s="42">
        <v>5.69</v>
      </c>
      <c r="D110" s="55">
        <f>((C110/C109)-1)*100</f>
        <v>12.673267326732685</v>
      </c>
      <c r="E110" s="55">
        <f t="shared" si="88"/>
        <v>-32.422802850356291</v>
      </c>
      <c r="F110" s="55">
        <f t="shared" si="96"/>
        <v>-32.342449464922709</v>
      </c>
      <c r="G110" s="59"/>
      <c r="H110" s="40"/>
      <c r="I110" s="41" t="s">
        <v>34</v>
      </c>
      <c r="J110" s="42">
        <v>2.69</v>
      </c>
      <c r="K110" s="55">
        <f>((J110/J109)-1)*100</f>
        <v>0</v>
      </c>
      <c r="L110" s="55">
        <f t="shared" si="89"/>
        <v>1.5094339622641506</v>
      </c>
      <c r="M110" s="55">
        <f t="shared" si="98"/>
        <v>3.0651340996168619</v>
      </c>
      <c r="N110" s="44"/>
      <c r="O110" s="40"/>
      <c r="P110" s="41" t="s">
        <v>34</v>
      </c>
      <c r="Q110" s="42">
        <v>6.89</v>
      </c>
      <c r="R110" s="55">
        <f>((Q110/Q109)-1)*100</f>
        <v>0</v>
      </c>
      <c r="S110" s="55">
        <f t="shared" si="90"/>
        <v>-1.0057471264367845</v>
      </c>
      <c r="T110" s="55">
        <f t="shared" si="100"/>
        <v>-0.28943560057888007</v>
      </c>
    </row>
    <row r="111" spans="1:20" ht="9" customHeight="1" x14ac:dyDescent="0.2">
      <c r="A111" s="40"/>
      <c r="B111" s="41" t="s">
        <v>35</v>
      </c>
      <c r="C111" s="42">
        <v>5.1100000000000003</v>
      </c>
      <c r="D111" s="55">
        <f t="shared" ref="D111:D126" si="101">((C111/C110)-1)*100</f>
        <v>-10.193321616871708</v>
      </c>
      <c r="E111" s="55">
        <f t="shared" si="88"/>
        <v>-39.311163895486935</v>
      </c>
      <c r="F111" s="55">
        <f t="shared" si="96"/>
        <v>-39.239001189060637</v>
      </c>
      <c r="G111" s="59"/>
      <c r="H111" s="40"/>
      <c r="I111" s="41" t="s">
        <v>35</v>
      </c>
      <c r="J111" s="42">
        <v>2.7</v>
      </c>
      <c r="K111" s="55">
        <f t="shared" ref="K111:K126" si="102">((J111/J110)-1)*100</f>
        <v>0.37174721189592308</v>
      </c>
      <c r="L111" s="55">
        <f t="shared" si="89"/>
        <v>1.8867924528301883</v>
      </c>
      <c r="M111" s="55">
        <f t="shared" si="98"/>
        <v>2.6615969581749166</v>
      </c>
      <c r="N111" s="44"/>
      <c r="O111" s="40"/>
      <c r="P111" s="41" t="s">
        <v>35</v>
      </c>
      <c r="Q111" s="42">
        <v>6.87</v>
      </c>
      <c r="R111" s="55">
        <f t="shared" ref="R111:R126" si="103">((Q111/Q110)-1)*100</f>
        <v>-0.29027576197386828</v>
      </c>
      <c r="S111" s="55">
        <f t="shared" si="90"/>
        <v>-1.2931034482758563</v>
      </c>
      <c r="T111" s="55">
        <f t="shared" si="100"/>
        <v>-1.4347202295552308</v>
      </c>
    </row>
    <row r="112" spans="1:20" ht="9" customHeight="1" x14ac:dyDescent="0.2">
      <c r="A112" s="40"/>
      <c r="B112" s="41" t="s">
        <v>36</v>
      </c>
      <c r="C112" s="42">
        <v>5.1100000000000003</v>
      </c>
      <c r="D112" s="55">
        <f t="shared" si="101"/>
        <v>0</v>
      </c>
      <c r="E112" s="55">
        <f t="shared" si="88"/>
        <v>-39.311163895486935</v>
      </c>
      <c r="F112" s="55">
        <f t="shared" si="96"/>
        <v>-39.239001189060637</v>
      </c>
      <c r="G112" s="59"/>
      <c r="H112" s="40"/>
      <c r="I112" s="41" t="s">
        <v>36</v>
      </c>
      <c r="J112" s="42">
        <v>2.71</v>
      </c>
      <c r="K112" s="55">
        <f t="shared" si="102"/>
        <v>0.37037037037035425</v>
      </c>
      <c r="L112" s="55">
        <f t="shared" si="89"/>
        <v>2.2641509433962259</v>
      </c>
      <c r="M112" s="55">
        <f t="shared" si="98"/>
        <v>3.041825095057038</v>
      </c>
      <c r="N112" s="44"/>
      <c r="O112" s="40"/>
      <c r="P112" s="41" t="s">
        <v>36</v>
      </c>
      <c r="Q112" s="42">
        <v>6.89</v>
      </c>
      <c r="R112" s="55">
        <f t="shared" si="103"/>
        <v>0.29112081513826826</v>
      </c>
      <c r="S112" s="55">
        <f t="shared" si="90"/>
        <v>-1.0057471264367845</v>
      </c>
      <c r="T112" s="55">
        <f t="shared" si="100"/>
        <v>-1.0057471264367845</v>
      </c>
    </row>
    <row r="113" spans="1:20" ht="9" customHeight="1" x14ac:dyDescent="0.2">
      <c r="A113" s="40"/>
      <c r="B113" s="41" t="s">
        <v>3</v>
      </c>
      <c r="C113" s="42">
        <v>5.1100000000000003</v>
      </c>
      <c r="D113" s="55">
        <f t="shared" si="101"/>
        <v>0</v>
      </c>
      <c r="E113" s="55">
        <f t="shared" si="88"/>
        <v>-39.311163895486935</v>
      </c>
      <c r="F113" s="55">
        <f t="shared" si="96"/>
        <v>-39.239001189060637</v>
      </c>
      <c r="G113" s="59"/>
      <c r="H113" s="40"/>
      <c r="I113" s="41" t="s">
        <v>3</v>
      </c>
      <c r="J113" s="42">
        <v>2.71</v>
      </c>
      <c r="K113" s="55">
        <f t="shared" si="102"/>
        <v>0</v>
      </c>
      <c r="L113" s="55">
        <f t="shared" si="89"/>
        <v>2.2641509433962259</v>
      </c>
      <c r="M113" s="55">
        <f t="shared" si="98"/>
        <v>2.6515151515151381</v>
      </c>
      <c r="N113" s="44"/>
      <c r="O113" s="40"/>
      <c r="P113" s="41" t="s">
        <v>3</v>
      </c>
      <c r="Q113" s="42">
        <v>6.99</v>
      </c>
      <c r="R113" s="55">
        <f t="shared" si="103"/>
        <v>1.4513788098693858</v>
      </c>
      <c r="S113" s="55">
        <f t="shared" si="90"/>
        <v>0.43103448275862988</v>
      </c>
      <c r="T113" s="55">
        <f t="shared" si="100"/>
        <v>0.43103448275862988</v>
      </c>
    </row>
    <row r="114" spans="1:20" ht="9" customHeight="1" x14ac:dyDescent="0.2">
      <c r="A114" s="40"/>
      <c r="B114" s="41" t="s">
        <v>4</v>
      </c>
      <c r="C114" s="42">
        <v>5.13</v>
      </c>
      <c r="D114" s="55">
        <f t="shared" si="101"/>
        <v>0.39138943248531177</v>
      </c>
      <c r="E114" s="55">
        <f t="shared" si="88"/>
        <v>-39.073634204275528</v>
      </c>
      <c r="F114" s="55">
        <f t="shared" si="96"/>
        <v>-39.073634204275528</v>
      </c>
      <c r="G114" s="59"/>
      <c r="H114" s="40"/>
      <c r="I114" s="41" t="s">
        <v>4</v>
      </c>
      <c r="J114" s="42">
        <v>2.71</v>
      </c>
      <c r="K114" s="55">
        <f t="shared" si="102"/>
        <v>0</v>
      </c>
      <c r="L114" s="55">
        <f t="shared" si="89"/>
        <v>2.2641509433962259</v>
      </c>
      <c r="M114" s="55">
        <f t="shared" si="98"/>
        <v>2.2641509433962259</v>
      </c>
      <c r="N114" s="44"/>
      <c r="O114" s="40"/>
      <c r="P114" s="41" t="s">
        <v>4</v>
      </c>
      <c r="Q114" s="42">
        <v>7.07</v>
      </c>
      <c r="R114" s="55">
        <f t="shared" si="103"/>
        <v>1.1444921316166035</v>
      </c>
      <c r="S114" s="55">
        <f t="shared" si="90"/>
        <v>1.5804597701149392</v>
      </c>
      <c r="T114" s="55">
        <f t="shared" si="100"/>
        <v>1.5804597701149392</v>
      </c>
    </row>
    <row r="115" spans="1:20" ht="9" customHeight="1" x14ac:dyDescent="0.2">
      <c r="A115" s="49">
        <v>2017</v>
      </c>
      <c r="B115" s="56" t="s">
        <v>27</v>
      </c>
      <c r="C115" s="57">
        <v>5.13</v>
      </c>
      <c r="D115" s="58">
        <f t="shared" si="101"/>
        <v>0</v>
      </c>
      <c r="E115" s="58">
        <f t="shared" ref="E115:E126" si="104">((C115/C$114)-1)*100</f>
        <v>0</v>
      </c>
      <c r="F115" s="58">
        <f t="shared" ref="F115:F126" si="105">((C115/C103)-1)*100</f>
        <v>-39.001189060642091</v>
      </c>
      <c r="G115" s="59"/>
      <c r="H115" s="49">
        <v>2017</v>
      </c>
      <c r="I115" s="56" t="s">
        <v>27</v>
      </c>
      <c r="J115" s="57">
        <v>2.71</v>
      </c>
      <c r="K115" s="58">
        <f t="shared" si="102"/>
        <v>0</v>
      </c>
      <c r="L115" s="58">
        <f t="shared" ref="L115:L126" si="106">((J115/J$114)-1)*100</f>
        <v>0</v>
      </c>
      <c r="M115" s="58">
        <f t="shared" ref="M115:M126" si="107">((J115/J103)-1)*100</f>
        <v>1.8796992481203034</v>
      </c>
      <c r="N115" s="44"/>
      <c r="O115" s="49">
        <v>2017</v>
      </c>
      <c r="P115" s="56" t="s">
        <v>27</v>
      </c>
      <c r="Q115" s="57">
        <v>7.07</v>
      </c>
      <c r="R115" s="58">
        <f t="shared" si="103"/>
        <v>0</v>
      </c>
      <c r="S115" s="58">
        <f t="shared" ref="S115:S126" si="108">((Q115/Q$114)-1)*100</f>
        <v>0</v>
      </c>
      <c r="T115" s="58">
        <f t="shared" ref="T115:T126" si="109">((Q115/Q103)-1)*100</f>
        <v>1.5804597701149392</v>
      </c>
    </row>
    <row r="116" spans="1:20" ht="9" customHeight="1" x14ac:dyDescent="0.2">
      <c r="A116" s="40"/>
      <c r="B116" s="41" t="s">
        <v>28</v>
      </c>
      <c r="C116" s="42">
        <v>5.13</v>
      </c>
      <c r="D116" s="55">
        <f t="shared" si="101"/>
        <v>0</v>
      </c>
      <c r="E116" s="55">
        <f t="shared" si="104"/>
        <v>0</v>
      </c>
      <c r="F116" s="55">
        <f t="shared" si="105"/>
        <v>-39.073634204275528</v>
      </c>
      <c r="G116" s="59"/>
      <c r="H116" s="40"/>
      <c r="I116" s="41" t="s">
        <v>28</v>
      </c>
      <c r="J116" s="42">
        <v>2.71</v>
      </c>
      <c r="K116" s="55">
        <f t="shared" si="102"/>
        <v>0</v>
      </c>
      <c r="L116" s="55">
        <f t="shared" si="106"/>
        <v>0</v>
      </c>
      <c r="M116" s="55">
        <f t="shared" si="107"/>
        <v>1.1194029850746245</v>
      </c>
      <c r="N116" s="44"/>
      <c r="O116" s="40"/>
      <c r="P116" s="41" t="s">
        <v>28</v>
      </c>
      <c r="Q116" s="42">
        <v>6.99</v>
      </c>
      <c r="R116" s="55">
        <f t="shared" si="103"/>
        <v>-1.1315417256011373</v>
      </c>
      <c r="S116" s="55">
        <f t="shared" si="108"/>
        <v>-1.1315417256011373</v>
      </c>
      <c r="T116" s="55">
        <f t="shared" si="109"/>
        <v>0.43103448275862988</v>
      </c>
    </row>
    <row r="117" spans="1:20" ht="9" customHeight="1" x14ac:dyDescent="0.2">
      <c r="A117" s="40"/>
      <c r="B117" s="41" t="s">
        <v>29</v>
      </c>
      <c r="C117" s="42">
        <v>5.13</v>
      </c>
      <c r="D117" s="55">
        <f>((C117/C116)-1)*100</f>
        <v>0</v>
      </c>
      <c r="E117" s="55">
        <f>((C117/C$114)-1)*100</f>
        <v>0</v>
      </c>
      <c r="F117" s="55">
        <f>((C117/C105)-1)*100</f>
        <v>-39.145907473309606</v>
      </c>
      <c r="G117" s="59"/>
      <c r="H117" s="40"/>
      <c r="I117" s="41" t="s">
        <v>29</v>
      </c>
      <c r="J117" s="42">
        <v>2.71</v>
      </c>
      <c r="K117" s="55">
        <f>((J117/J116)-1)*100</f>
        <v>0</v>
      </c>
      <c r="L117" s="55">
        <f>((J117/J$114)-1)*100</f>
        <v>0</v>
      </c>
      <c r="M117" s="55">
        <f>((J117/J105)-1)*100</f>
        <v>1.1194029850746245</v>
      </c>
      <c r="N117" s="44"/>
      <c r="O117" s="40"/>
      <c r="P117" s="41" t="s">
        <v>29</v>
      </c>
      <c r="Q117" s="42">
        <v>6.99</v>
      </c>
      <c r="R117" s="55">
        <f>((Q117/Q116)-1)*100</f>
        <v>0</v>
      </c>
      <c r="S117" s="55">
        <f>((Q117/Q$114)-1)*100</f>
        <v>-1.1315417256011373</v>
      </c>
      <c r="T117" s="55">
        <f>((Q117/Q105)-1)*100</f>
        <v>0.28694404591105283</v>
      </c>
    </row>
    <row r="118" spans="1:20" ht="9" customHeight="1" x14ac:dyDescent="0.2">
      <c r="A118" s="40"/>
      <c r="B118" s="41" t="s">
        <v>30</v>
      </c>
      <c r="C118" s="42">
        <v>5.13</v>
      </c>
      <c r="D118" s="55">
        <f>((C118/C117)-1)*100</f>
        <v>0</v>
      </c>
      <c r="E118" s="55">
        <f>((C118/C$114)-1)*100</f>
        <v>0</v>
      </c>
      <c r="F118" s="55">
        <f>((C118/C106)-1)*100</f>
        <v>-39.145907473309606</v>
      </c>
      <c r="G118" s="59"/>
      <c r="H118" s="40"/>
      <c r="I118" s="41" t="s">
        <v>30</v>
      </c>
      <c r="J118" s="42">
        <v>2.71</v>
      </c>
      <c r="K118" s="55">
        <f>((J118/J117)-1)*100</f>
        <v>0</v>
      </c>
      <c r="L118" s="55">
        <f>((J118/J$114)-1)*100</f>
        <v>0</v>
      </c>
      <c r="M118" s="55">
        <f>((J118/J106)-1)*100</f>
        <v>1.4981273408239737</v>
      </c>
      <c r="N118" s="44"/>
      <c r="O118" s="40"/>
      <c r="P118" s="41" t="s">
        <v>30</v>
      </c>
      <c r="Q118" s="42">
        <v>6.99</v>
      </c>
      <c r="R118" s="55">
        <f>((Q118/Q117)-1)*100</f>
        <v>0</v>
      </c>
      <c r="S118" s="55">
        <f>((Q118/Q$114)-1)*100</f>
        <v>-1.1315417256011373</v>
      </c>
      <c r="T118" s="55">
        <f>((Q118/Q106)-1)*100</f>
        <v>0.28694404591105283</v>
      </c>
    </row>
    <row r="119" spans="1:20" ht="9" customHeight="1" x14ac:dyDescent="0.2">
      <c r="A119" s="40"/>
      <c r="B119" s="41" t="s">
        <v>31</v>
      </c>
      <c r="C119" s="42">
        <v>5.18</v>
      </c>
      <c r="D119" s="55">
        <f t="shared" si="101"/>
        <v>0.974658869395717</v>
      </c>
      <c r="E119" s="55">
        <f t="shared" si="104"/>
        <v>0.974658869395717</v>
      </c>
      <c r="F119" s="55">
        <f t="shared" si="105"/>
        <v>-26.939351198871652</v>
      </c>
      <c r="G119" s="59"/>
      <c r="H119" s="40"/>
      <c r="I119" s="41" t="s">
        <v>31</v>
      </c>
      <c r="J119" s="42">
        <v>2.71</v>
      </c>
      <c r="K119" s="55">
        <f t="shared" si="102"/>
        <v>0</v>
      </c>
      <c r="L119" s="55">
        <f t="shared" si="106"/>
        <v>0</v>
      </c>
      <c r="M119" s="55">
        <f t="shared" si="107"/>
        <v>1.1194029850746245</v>
      </c>
      <c r="N119" s="44"/>
      <c r="O119" s="40"/>
      <c r="P119" s="41" t="s">
        <v>31</v>
      </c>
      <c r="Q119" s="42">
        <v>7.07</v>
      </c>
      <c r="R119" s="55">
        <f t="shared" si="103"/>
        <v>1.1444921316166035</v>
      </c>
      <c r="S119" s="55">
        <f t="shared" si="108"/>
        <v>0</v>
      </c>
      <c r="T119" s="55">
        <f t="shared" si="109"/>
        <v>1.4347202295552419</v>
      </c>
    </row>
    <row r="120" spans="1:20" ht="9" customHeight="1" x14ac:dyDescent="0.2">
      <c r="A120" s="40"/>
      <c r="B120" s="41" t="s">
        <v>32</v>
      </c>
      <c r="C120" s="42">
        <v>5.19</v>
      </c>
      <c r="D120" s="55">
        <f t="shared" si="101"/>
        <v>0.19305019305020377</v>
      </c>
      <c r="E120" s="55">
        <f t="shared" si="104"/>
        <v>1.1695906432748648</v>
      </c>
      <c r="F120" s="55">
        <f t="shared" si="105"/>
        <v>-8.787346221441128</v>
      </c>
      <c r="G120" s="59"/>
      <c r="H120" s="40"/>
      <c r="I120" s="41" t="s">
        <v>32</v>
      </c>
      <c r="J120" s="42">
        <v>2.71</v>
      </c>
      <c r="K120" s="55">
        <f t="shared" si="102"/>
        <v>0</v>
      </c>
      <c r="L120" s="55">
        <f t="shared" si="106"/>
        <v>0</v>
      </c>
      <c r="M120" s="55">
        <f t="shared" si="107"/>
        <v>0.74349442379182396</v>
      </c>
      <c r="N120" s="44"/>
      <c r="O120" s="40"/>
      <c r="P120" s="41" t="s">
        <v>32</v>
      </c>
      <c r="Q120" s="42">
        <v>7.15</v>
      </c>
      <c r="R120" s="55">
        <f t="shared" si="103"/>
        <v>1.1315417256011262</v>
      </c>
      <c r="S120" s="55">
        <f t="shared" si="108"/>
        <v>1.1315417256011262</v>
      </c>
      <c r="T120" s="55">
        <f t="shared" si="109"/>
        <v>2.582496413199431</v>
      </c>
    </row>
    <row r="121" spans="1:20" ht="9" customHeight="1" x14ac:dyDescent="0.2">
      <c r="A121" s="40"/>
      <c r="B121" s="41" t="s">
        <v>33</v>
      </c>
      <c r="C121" s="42">
        <v>5.2</v>
      </c>
      <c r="D121" s="55">
        <f t="shared" si="101"/>
        <v>0.19267822736031004</v>
      </c>
      <c r="E121" s="55">
        <f t="shared" si="104"/>
        <v>1.3645224171540127</v>
      </c>
      <c r="F121" s="55">
        <f t="shared" si="105"/>
        <v>2.9702970297029729</v>
      </c>
      <c r="G121" s="59"/>
      <c r="H121" s="40"/>
      <c r="I121" s="41" t="s">
        <v>33</v>
      </c>
      <c r="J121" s="42">
        <v>2.68</v>
      </c>
      <c r="K121" s="55">
        <f t="shared" si="102"/>
        <v>-1.1070110701106972</v>
      </c>
      <c r="L121" s="55">
        <f t="shared" si="106"/>
        <v>-1.1070110701106972</v>
      </c>
      <c r="M121" s="55">
        <f t="shared" si="107"/>
        <v>-0.37174721189590088</v>
      </c>
      <c r="N121" s="44"/>
      <c r="O121" s="40"/>
      <c r="P121" s="41" t="s">
        <v>33</v>
      </c>
      <c r="Q121" s="42">
        <v>7.15</v>
      </c>
      <c r="R121" s="55">
        <f t="shared" si="103"/>
        <v>0</v>
      </c>
      <c r="S121" s="55">
        <f t="shared" si="108"/>
        <v>1.1315417256011262</v>
      </c>
      <c r="T121" s="55">
        <f t="shared" si="109"/>
        <v>3.7735849056603765</v>
      </c>
    </row>
    <row r="122" spans="1:20" ht="9" customHeight="1" x14ac:dyDescent="0.2">
      <c r="A122" s="40"/>
      <c r="B122" s="41" t="s">
        <v>34</v>
      </c>
      <c r="C122" s="42">
        <v>5.2</v>
      </c>
      <c r="D122" s="55">
        <f t="shared" si="101"/>
        <v>0</v>
      </c>
      <c r="E122" s="55">
        <f t="shared" si="104"/>
        <v>1.3645224171540127</v>
      </c>
      <c r="F122" s="55">
        <f t="shared" si="105"/>
        <v>-8.6115992970123063</v>
      </c>
      <c r="G122" s="59"/>
      <c r="H122" s="40"/>
      <c r="I122" s="41" t="s">
        <v>34</v>
      </c>
      <c r="J122" s="42">
        <v>2.68</v>
      </c>
      <c r="K122" s="55">
        <f t="shared" si="102"/>
        <v>0</v>
      </c>
      <c r="L122" s="55">
        <f t="shared" si="106"/>
        <v>-1.1070110701106972</v>
      </c>
      <c r="M122" s="55">
        <f t="shared" si="107"/>
        <v>-0.37174721189590088</v>
      </c>
      <c r="N122" s="44"/>
      <c r="O122" s="40"/>
      <c r="P122" s="41" t="s">
        <v>34</v>
      </c>
      <c r="Q122" s="42">
        <v>7.15</v>
      </c>
      <c r="R122" s="55">
        <f t="shared" si="103"/>
        <v>0</v>
      </c>
      <c r="S122" s="55">
        <f t="shared" si="108"/>
        <v>1.1315417256011262</v>
      </c>
      <c r="T122" s="55">
        <f t="shared" si="109"/>
        <v>3.7735849056603765</v>
      </c>
    </row>
    <row r="123" spans="1:20" ht="9" customHeight="1" x14ac:dyDescent="0.2">
      <c r="A123" s="40"/>
      <c r="B123" s="41" t="s">
        <v>35</v>
      </c>
      <c r="C123" s="42">
        <v>5.35</v>
      </c>
      <c r="D123" s="55">
        <f>((C123/C122)-1)*100</f>
        <v>2.8846153846153744</v>
      </c>
      <c r="E123" s="55">
        <f>((C123/C$114)-1)*100</f>
        <v>4.2884990253411193</v>
      </c>
      <c r="F123" s="55">
        <f>((C123/C111)-1)*100</f>
        <v>4.6966731898238523</v>
      </c>
      <c r="G123" s="59"/>
      <c r="H123" s="40"/>
      <c r="I123" s="41" t="s">
        <v>35</v>
      </c>
      <c r="J123" s="42">
        <v>2.71</v>
      </c>
      <c r="K123" s="55">
        <f>((J123/J122)-1)*100</f>
        <v>1.1194029850746245</v>
      </c>
      <c r="L123" s="55">
        <f>((J123/J$114)-1)*100</f>
        <v>0</v>
      </c>
      <c r="M123" s="55">
        <f>((J123/J111)-1)*100</f>
        <v>0.37037037037035425</v>
      </c>
      <c r="N123" s="44"/>
      <c r="O123" s="40"/>
      <c r="P123" s="41" t="s">
        <v>35</v>
      </c>
      <c r="Q123" s="42">
        <v>7.15</v>
      </c>
      <c r="R123" s="55">
        <f>((Q123/Q122)-1)*100</f>
        <v>0</v>
      </c>
      <c r="S123" s="55">
        <f>((Q123/Q$114)-1)*100</f>
        <v>1.1315417256011262</v>
      </c>
      <c r="T123" s="55">
        <f>((Q123/Q111)-1)*100</f>
        <v>4.0756914119359555</v>
      </c>
    </row>
    <row r="124" spans="1:20" ht="9" customHeight="1" x14ac:dyDescent="0.2">
      <c r="A124" s="40"/>
      <c r="B124" s="41" t="s">
        <v>36</v>
      </c>
      <c r="C124" s="42">
        <v>6.39</v>
      </c>
      <c r="D124" s="55">
        <f t="shared" si="101"/>
        <v>19.439252336448611</v>
      </c>
      <c r="E124" s="55">
        <f t="shared" si="104"/>
        <v>24.561403508771917</v>
      </c>
      <c r="F124" s="55">
        <f t="shared" si="105"/>
        <v>25.048923679060643</v>
      </c>
      <c r="G124" s="59"/>
      <c r="H124" s="40"/>
      <c r="I124" s="41" t="s">
        <v>36</v>
      </c>
      <c r="J124" s="42">
        <v>2.72</v>
      </c>
      <c r="K124" s="55">
        <f t="shared" si="102"/>
        <v>0.36900369003691758</v>
      </c>
      <c r="L124" s="55">
        <f t="shared" si="106"/>
        <v>0.36900369003691758</v>
      </c>
      <c r="M124" s="55">
        <f t="shared" si="107"/>
        <v>0.36900369003691758</v>
      </c>
      <c r="N124" s="44"/>
      <c r="O124" s="40"/>
      <c r="P124" s="41" t="s">
        <v>36</v>
      </c>
      <c r="Q124" s="42">
        <v>7.11</v>
      </c>
      <c r="R124" s="55">
        <f t="shared" si="103"/>
        <v>-0.55944055944056048</v>
      </c>
      <c r="S124" s="55">
        <f t="shared" si="108"/>
        <v>0.5657708628005631</v>
      </c>
      <c r="T124" s="55">
        <f t="shared" si="109"/>
        <v>3.19303338171264</v>
      </c>
    </row>
    <row r="125" spans="1:20" ht="9" customHeight="1" x14ac:dyDescent="0.2">
      <c r="A125" s="40"/>
      <c r="B125" s="41" t="s">
        <v>3</v>
      </c>
      <c r="C125" s="42">
        <v>6.91</v>
      </c>
      <c r="D125" s="55">
        <f t="shared" si="101"/>
        <v>8.1377151799687084</v>
      </c>
      <c r="E125" s="55">
        <f t="shared" si="104"/>
        <v>34.697855750487335</v>
      </c>
      <c r="F125" s="55">
        <f t="shared" si="105"/>
        <v>35.225048923679061</v>
      </c>
      <c r="G125" s="59"/>
      <c r="H125" s="40"/>
      <c r="I125" s="41" t="s">
        <v>3</v>
      </c>
      <c r="J125" s="42">
        <v>2.77</v>
      </c>
      <c r="K125" s="55">
        <f t="shared" si="102"/>
        <v>1.8382352941176405</v>
      </c>
      <c r="L125" s="55">
        <f t="shared" si="106"/>
        <v>2.2140221402213944</v>
      </c>
      <c r="M125" s="55">
        <f t="shared" si="107"/>
        <v>2.2140221402213944</v>
      </c>
      <c r="N125" s="44"/>
      <c r="O125" s="40"/>
      <c r="P125" s="41" t="s">
        <v>3</v>
      </c>
      <c r="Q125" s="42">
        <v>7.02</v>
      </c>
      <c r="R125" s="55">
        <f t="shared" si="103"/>
        <v>-1.2658227848101333</v>
      </c>
      <c r="S125" s="55">
        <f t="shared" si="108"/>
        <v>-0.70721357850072053</v>
      </c>
      <c r="T125" s="55">
        <f t="shared" si="109"/>
        <v>0.42918454935620964</v>
      </c>
    </row>
    <row r="126" spans="1:20" ht="9" customHeight="1" x14ac:dyDescent="0.2">
      <c r="A126" s="60"/>
      <c r="B126" s="45" t="s">
        <v>4</v>
      </c>
      <c r="C126" s="46">
        <v>6.91</v>
      </c>
      <c r="D126" s="61">
        <f t="shared" si="101"/>
        <v>0</v>
      </c>
      <c r="E126" s="61">
        <f t="shared" si="104"/>
        <v>34.697855750487335</v>
      </c>
      <c r="F126" s="61">
        <f t="shared" si="105"/>
        <v>34.697855750487335</v>
      </c>
      <c r="G126" s="59"/>
      <c r="H126" s="60"/>
      <c r="I126" s="45" t="s">
        <v>4</v>
      </c>
      <c r="J126" s="46">
        <v>2.77</v>
      </c>
      <c r="K126" s="61">
        <f t="shared" si="102"/>
        <v>0</v>
      </c>
      <c r="L126" s="61">
        <f t="shared" si="106"/>
        <v>2.2140221402213944</v>
      </c>
      <c r="M126" s="61">
        <f t="shared" si="107"/>
        <v>2.2140221402213944</v>
      </c>
      <c r="N126" s="44"/>
      <c r="O126" s="60"/>
      <c r="P126" s="45" t="s">
        <v>4</v>
      </c>
      <c r="Q126" s="46">
        <v>7.02</v>
      </c>
      <c r="R126" s="61">
        <f t="shared" si="103"/>
        <v>0</v>
      </c>
      <c r="S126" s="61">
        <f t="shared" si="108"/>
        <v>-0.70721357850072053</v>
      </c>
      <c r="T126" s="61">
        <f t="shared" si="109"/>
        <v>-0.70721357850072053</v>
      </c>
    </row>
    <row r="127" spans="1:20" ht="9" customHeight="1" x14ac:dyDescent="0.2">
      <c r="A127" s="49">
        <v>2018</v>
      </c>
      <c r="B127" s="56" t="s">
        <v>27</v>
      </c>
      <c r="C127" s="42">
        <v>6.39</v>
      </c>
      <c r="D127" s="55">
        <f>((C127/C126)-1)*100</f>
        <v>-7.5253256150506598</v>
      </c>
      <c r="E127" s="55">
        <f>((C127/C$126)-1)*100</f>
        <v>-7.5253256150506598</v>
      </c>
      <c r="F127" s="55">
        <f>((C127/C115)-1)*100</f>
        <v>24.561403508771917</v>
      </c>
      <c r="G127" s="59"/>
      <c r="H127" s="49">
        <v>2018</v>
      </c>
      <c r="I127" s="56" t="s">
        <v>27</v>
      </c>
      <c r="J127" s="42">
        <v>2.77</v>
      </c>
      <c r="K127" s="55">
        <f>((J127/J126)-1)*100</f>
        <v>0</v>
      </c>
      <c r="L127" s="55">
        <f>((J127/J$126)-1)*100</f>
        <v>0</v>
      </c>
      <c r="M127" s="55">
        <f>((J127/J115)-1)*100</f>
        <v>2.2140221402213944</v>
      </c>
      <c r="N127" s="44"/>
      <c r="O127" s="49">
        <v>2018</v>
      </c>
      <c r="P127" s="56" t="s">
        <v>27</v>
      </c>
      <c r="Q127" s="42">
        <v>7.05</v>
      </c>
      <c r="R127" s="55">
        <f>((Q127/Q126)-1)*100</f>
        <v>0.42735042735042583</v>
      </c>
      <c r="S127" s="55">
        <f>((Q127/Q$126)-1)*100</f>
        <v>0.42735042735042583</v>
      </c>
      <c r="T127" s="55">
        <f>((Q127/Q115)-1)*100</f>
        <v>-0.28288543140029265</v>
      </c>
    </row>
    <row r="128" spans="1:20" ht="12" hidden="1" customHeight="1" x14ac:dyDescent="0.2">
      <c r="A128" s="40"/>
      <c r="B128" s="41" t="s">
        <v>28</v>
      </c>
      <c r="C128" s="42"/>
      <c r="D128" s="55">
        <f t="shared" ref="D128:D138" si="110">((C128/C127)-1)*100</f>
        <v>-100</v>
      </c>
      <c r="E128" s="55">
        <f t="shared" ref="E128:E138" si="111">((C128/C$126)-1)*100</f>
        <v>-100</v>
      </c>
      <c r="F128" s="55">
        <f t="shared" ref="F128:F138" si="112">((C128/C116)-1)*100</f>
        <v>-100</v>
      </c>
      <c r="G128" s="59"/>
      <c r="H128" s="40"/>
      <c r="I128" s="41" t="s">
        <v>28</v>
      </c>
      <c r="J128" s="42"/>
      <c r="K128" s="55">
        <f t="shared" ref="K128:K138" si="113">((J128/J127)-1)*100</f>
        <v>-100</v>
      </c>
      <c r="L128" s="55">
        <f t="shared" ref="L128:L138" si="114">((J128/J$126)-1)*100</f>
        <v>-100</v>
      </c>
      <c r="M128" s="55">
        <f t="shared" ref="M128:M138" si="115">((J128/J116)-1)*100</f>
        <v>-100</v>
      </c>
      <c r="N128" s="44"/>
      <c r="O128" s="40"/>
      <c r="P128" s="41" t="s">
        <v>28</v>
      </c>
      <c r="Q128" s="42"/>
      <c r="R128" s="55">
        <f t="shared" ref="R128:R138" si="116">((Q128/Q127)-1)*100</f>
        <v>-100</v>
      </c>
      <c r="S128" s="55">
        <f t="shared" ref="S128:S138" si="117">((Q128/Q$126)-1)*100</f>
        <v>-100</v>
      </c>
      <c r="T128" s="55">
        <f t="shared" ref="T128:T138" si="118">((Q128/Q116)-1)*100</f>
        <v>-100</v>
      </c>
    </row>
    <row r="129" spans="1:20" ht="12" hidden="1" customHeight="1" x14ac:dyDescent="0.2">
      <c r="A129" s="40"/>
      <c r="B129" s="41" t="s">
        <v>29</v>
      </c>
      <c r="C129" s="42"/>
      <c r="D129" s="55" t="e">
        <f t="shared" si="110"/>
        <v>#DIV/0!</v>
      </c>
      <c r="E129" s="55">
        <f t="shared" si="111"/>
        <v>-100</v>
      </c>
      <c r="F129" s="55">
        <f t="shared" si="112"/>
        <v>-100</v>
      </c>
      <c r="G129" s="59"/>
      <c r="H129" s="40"/>
      <c r="I129" s="41" t="s">
        <v>29</v>
      </c>
      <c r="J129" s="42"/>
      <c r="K129" s="55" t="e">
        <f t="shared" si="113"/>
        <v>#DIV/0!</v>
      </c>
      <c r="L129" s="55">
        <f t="shared" si="114"/>
        <v>-100</v>
      </c>
      <c r="M129" s="55">
        <f t="shared" si="115"/>
        <v>-100</v>
      </c>
      <c r="N129" s="44"/>
      <c r="O129" s="40"/>
      <c r="P129" s="41" t="s">
        <v>29</v>
      </c>
      <c r="Q129" s="42"/>
      <c r="R129" s="55" t="e">
        <f t="shared" si="116"/>
        <v>#DIV/0!</v>
      </c>
      <c r="S129" s="55">
        <f t="shared" si="117"/>
        <v>-100</v>
      </c>
      <c r="T129" s="55">
        <f t="shared" si="118"/>
        <v>-100</v>
      </c>
    </row>
    <row r="130" spans="1:20" ht="12" hidden="1" customHeight="1" x14ac:dyDescent="0.2">
      <c r="A130" s="40"/>
      <c r="B130" s="41" t="s">
        <v>30</v>
      </c>
      <c r="C130" s="42"/>
      <c r="D130" s="55" t="e">
        <f t="shared" si="110"/>
        <v>#DIV/0!</v>
      </c>
      <c r="E130" s="55">
        <f t="shared" si="111"/>
        <v>-100</v>
      </c>
      <c r="F130" s="55">
        <f t="shared" si="112"/>
        <v>-100</v>
      </c>
      <c r="G130" s="59"/>
      <c r="H130" s="40"/>
      <c r="I130" s="41" t="s">
        <v>30</v>
      </c>
      <c r="J130" s="42"/>
      <c r="K130" s="55" t="e">
        <f t="shared" si="113"/>
        <v>#DIV/0!</v>
      </c>
      <c r="L130" s="55">
        <f t="shared" si="114"/>
        <v>-100</v>
      </c>
      <c r="M130" s="55">
        <f t="shared" si="115"/>
        <v>-100</v>
      </c>
      <c r="N130" s="44"/>
      <c r="O130" s="40"/>
      <c r="P130" s="41" t="s">
        <v>30</v>
      </c>
      <c r="Q130" s="42"/>
      <c r="R130" s="55" t="e">
        <f t="shared" si="116"/>
        <v>#DIV/0!</v>
      </c>
      <c r="S130" s="55">
        <f t="shared" si="117"/>
        <v>-100</v>
      </c>
      <c r="T130" s="55">
        <f t="shared" si="118"/>
        <v>-100</v>
      </c>
    </row>
    <row r="131" spans="1:20" ht="12" hidden="1" customHeight="1" x14ac:dyDescent="0.2">
      <c r="A131" s="40"/>
      <c r="B131" s="41" t="s">
        <v>31</v>
      </c>
      <c r="C131" s="42"/>
      <c r="D131" s="55" t="e">
        <f t="shared" si="110"/>
        <v>#DIV/0!</v>
      </c>
      <c r="E131" s="55">
        <f t="shared" si="111"/>
        <v>-100</v>
      </c>
      <c r="F131" s="55">
        <f t="shared" si="112"/>
        <v>-100</v>
      </c>
      <c r="G131" s="59"/>
      <c r="H131" s="40"/>
      <c r="I131" s="41" t="s">
        <v>31</v>
      </c>
      <c r="J131" s="42"/>
      <c r="K131" s="55" t="e">
        <f t="shared" si="113"/>
        <v>#DIV/0!</v>
      </c>
      <c r="L131" s="55">
        <f t="shared" si="114"/>
        <v>-100</v>
      </c>
      <c r="M131" s="55">
        <f t="shared" si="115"/>
        <v>-100</v>
      </c>
      <c r="N131" s="44"/>
      <c r="O131" s="40"/>
      <c r="P131" s="41" t="s">
        <v>31</v>
      </c>
      <c r="Q131" s="42"/>
      <c r="R131" s="55" t="e">
        <f t="shared" si="116"/>
        <v>#DIV/0!</v>
      </c>
      <c r="S131" s="55">
        <f t="shared" si="117"/>
        <v>-100</v>
      </c>
      <c r="T131" s="55">
        <f t="shared" si="118"/>
        <v>-100</v>
      </c>
    </row>
    <row r="132" spans="1:20" ht="12" hidden="1" customHeight="1" x14ac:dyDescent="0.2">
      <c r="A132" s="40"/>
      <c r="B132" s="41" t="s">
        <v>32</v>
      </c>
      <c r="C132" s="42"/>
      <c r="D132" s="55" t="e">
        <f t="shared" si="110"/>
        <v>#DIV/0!</v>
      </c>
      <c r="E132" s="55">
        <f t="shared" si="111"/>
        <v>-100</v>
      </c>
      <c r="F132" s="55">
        <f t="shared" si="112"/>
        <v>-100</v>
      </c>
      <c r="G132" s="59"/>
      <c r="H132" s="40"/>
      <c r="I132" s="41" t="s">
        <v>32</v>
      </c>
      <c r="J132" s="42"/>
      <c r="K132" s="55" t="e">
        <f t="shared" si="113"/>
        <v>#DIV/0!</v>
      </c>
      <c r="L132" s="55">
        <f t="shared" si="114"/>
        <v>-100</v>
      </c>
      <c r="M132" s="55">
        <f t="shared" si="115"/>
        <v>-100</v>
      </c>
      <c r="N132" s="44"/>
      <c r="O132" s="40"/>
      <c r="P132" s="41" t="s">
        <v>32</v>
      </c>
      <c r="Q132" s="42"/>
      <c r="R132" s="55" t="e">
        <f t="shared" si="116"/>
        <v>#DIV/0!</v>
      </c>
      <c r="S132" s="55">
        <f t="shared" si="117"/>
        <v>-100</v>
      </c>
      <c r="T132" s="55">
        <f t="shared" si="118"/>
        <v>-100</v>
      </c>
    </row>
    <row r="133" spans="1:20" ht="12" hidden="1" customHeight="1" x14ac:dyDescent="0.2">
      <c r="A133" s="40"/>
      <c r="B133" s="41" t="s">
        <v>33</v>
      </c>
      <c r="C133" s="42"/>
      <c r="D133" s="55" t="e">
        <f t="shared" si="110"/>
        <v>#DIV/0!</v>
      </c>
      <c r="E133" s="55">
        <f t="shared" si="111"/>
        <v>-100</v>
      </c>
      <c r="F133" s="55">
        <f t="shared" si="112"/>
        <v>-100</v>
      </c>
      <c r="G133" s="59"/>
      <c r="H133" s="40"/>
      <c r="I133" s="41" t="s">
        <v>33</v>
      </c>
      <c r="J133" s="42"/>
      <c r="K133" s="55" t="e">
        <f t="shared" si="113"/>
        <v>#DIV/0!</v>
      </c>
      <c r="L133" s="55">
        <f t="shared" si="114"/>
        <v>-100</v>
      </c>
      <c r="M133" s="55">
        <f t="shared" si="115"/>
        <v>-100</v>
      </c>
      <c r="N133" s="44"/>
      <c r="O133" s="40"/>
      <c r="P133" s="41" t="s">
        <v>33</v>
      </c>
      <c r="Q133" s="42"/>
      <c r="R133" s="55" t="e">
        <f t="shared" si="116"/>
        <v>#DIV/0!</v>
      </c>
      <c r="S133" s="55">
        <f t="shared" si="117"/>
        <v>-100</v>
      </c>
      <c r="T133" s="55">
        <f t="shared" si="118"/>
        <v>-100</v>
      </c>
    </row>
    <row r="134" spans="1:20" ht="12" hidden="1" customHeight="1" x14ac:dyDescent="0.2">
      <c r="A134" s="40"/>
      <c r="B134" s="41" t="s">
        <v>34</v>
      </c>
      <c r="C134" s="42"/>
      <c r="D134" s="55" t="e">
        <f t="shared" si="110"/>
        <v>#DIV/0!</v>
      </c>
      <c r="E134" s="55">
        <f t="shared" si="111"/>
        <v>-100</v>
      </c>
      <c r="F134" s="55">
        <f t="shared" si="112"/>
        <v>-100</v>
      </c>
      <c r="G134" s="59"/>
      <c r="H134" s="40"/>
      <c r="I134" s="41" t="s">
        <v>34</v>
      </c>
      <c r="J134" s="42"/>
      <c r="K134" s="55" t="e">
        <f t="shared" si="113"/>
        <v>#DIV/0!</v>
      </c>
      <c r="L134" s="55">
        <f t="shared" si="114"/>
        <v>-100</v>
      </c>
      <c r="M134" s="55">
        <f t="shared" si="115"/>
        <v>-100</v>
      </c>
      <c r="N134" s="44"/>
      <c r="O134" s="40"/>
      <c r="P134" s="41" t="s">
        <v>34</v>
      </c>
      <c r="Q134" s="42"/>
      <c r="R134" s="55" t="e">
        <f t="shared" si="116"/>
        <v>#DIV/0!</v>
      </c>
      <c r="S134" s="55">
        <f t="shared" si="117"/>
        <v>-100</v>
      </c>
      <c r="T134" s="55">
        <f t="shared" si="118"/>
        <v>-100</v>
      </c>
    </row>
    <row r="135" spans="1:20" ht="12" hidden="1" customHeight="1" x14ac:dyDescent="0.2">
      <c r="A135" s="40"/>
      <c r="B135" s="41" t="s">
        <v>35</v>
      </c>
      <c r="C135" s="42"/>
      <c r="D135" s="55" t="e">
        <f t="shared" si="110"/>
        <v>#DIV/0!</v>
      </c>
      <c r="E135" s="55">
        <f t="shared" si="111"/>
        <v>-100</v>
      </c>
      <c r="F135" s="55">
        <f t="shared" si="112"/>
        <v>-100</v>
      </c>
      <c r="G135" s="59"/>
      <c r="H135" s="40"/>
      <c r="I135" s="41" t="s">
        <v>35</v>
      </c>
      <c r="J135" s="42"/>
      <c r="K135" s="55" t="e">
        <f t="shared" si="113"/>
        <v>#DIV/0!</v>
      </c>
      <c r="L135" s="55">
        <f t="shared" si="114"/>
        <v>-100</v>
      </c>
      <c r="M135" s="55">
        <f t="shared" si="115"/>
        <v>-100</v>
      </c>
      <c r="N135" s="44"/>
      <c r="O135" s="40"/>
      <c r="P135" s="41" t="s">
        <v>35</v>
      </c>
      <c r="Q135" s="42"/>
      <c r="R135" s="55" t="e">
        <f t="shared" si="116"/>
        <v>#DIV/0!</v>
      </c>
      <c r="S135" s="55">
        <f t="shared" si="117"/>
        <v>-100</v>
      </c>
      <c r="T135" s="55">
        <f t="shared" si="118"/>
        <v>-100</v>
      </c>
    </row>
    <row r="136" spans="1:20" ht="12" hidden="1" customHeight="1" x14ac:dyDescent="0.2">
      <c r="A136" s="40"/>
      <c r="B136" s="41" t="s">
        <v>36</v>
      </c>
      <c r="C136" s="42"/>
      <c r="D136" s="55" t="e">
        <f t="shared" si="110"/>
        <v>#DIV/0!</v>
      </c>
      <c r="E136" s="55">
        <f t="shared" si="111"/>
        <v>-100</v>
      </c>
      <c r="F136" s="55">
        <f t="shared" si="112"/>
        <v>-100</v>
      </c>
      <c r="G136" s="59"/>
      <c r="H136" s="40"/>
      <c r="I136" s="41" t="s">
        <v>36</v>
      </c>
      <c r="J136" s="42"/>
      <c r="K136" s="55" t="e">
        <f t="shared" si="113"/>
        <v>#DIV/0!</v>
      </c>
      <c r="L136" s="55">
        <f t="shared" si="114"/>
        <v>-100</v>
      </c>
      <c r="M136" s="55">
        <f t="shared" si="115"/>
        <v>-100</v>
      </c>
      <c r="N136" s="44"/>
      <c r="O136" s="40"/>
      <c r="P136" s="41" t="s">
        <v>36</v>
      </c>
      <c r="Q136" s="42"/>
      <c r="R136" s="55" t="e">
        <f t="shared" si="116"/>
        <v>#DIV/0!</v>
      </c>
      <c r="S136" s="55">
        <f t="shared" si="117"/>
        <v>-100</v>
      </c>
      <c r="T136" s="55">
        <f t="shared" si="118"/>
        <v>-100</v>
      </c>
    </row>
    <row r="137" spans="1:20" ht="12" hidden="1" customHeight="1" x14ac:dyDescent="0.2">
      <c r="A137" s="40"/>
      <c r="B137" s="41" t="s">
        <v>3</v>
      </c>
      <c r="C137" s="42"/>
      <c r="D137" s="55" t="e">
        <f t="shared" si="110"/>
        <v>#DIV/0!</v>
      </c>
      <c r="E137" s="55">
        <f t="shared" si="111"/>
        <v>-100</v>
      </c>
      <c r="F137" s="55">
        <f t="shared" si="112"/>
        <v>-100</v>
      </c>
      <c r="G137" s="59"/>
      <c r="H137" s="40"/>
      <c r="I137" s="41" t="s">
        <v>3</v>
      </c>
      <c r="J137" s="42"/>
      <c r="K137" s="55" t="e">
        <f t="shared" si="113"/>
        <v>#DIV/0!</v>
      </c>
      <c r="L137" s="55">
        <f t="shared" si="114"/>
        <v>-100</v>
      </c>
      <c r="M137" s="55">
        <f t="shared" si="115"/>
        <v>-100</v>
      </c>
      <c r="N137" s="44"/>
      <c r="O137" s="40"/>
      <c r="P137" s="41" t="s">
        <v>3</v>
      </c>
      <c r="Q137" s="42"/>
      <c r="R137" s="55" t="e">
        <f t="shared" si="116"/>
        <v>#DIV/0!</v>
      </c>
      <c r="S137" s="55">
        <f t="shared" si="117"/>
        <v>-100</v>
      </c>
      <c r="T137" s="55">
        <f t="shared" si="118"/>
        <v>-100</v>
      </c>
    </row>
    <row r="138" spans="1:20" ht="12" hidden="1" customHeight="1" x14ac:dyDescent="0.2">
      <c r="A138" s="60"/>
      <c r="B138" s="45" t="s">
        <v>4</v>
      </c>
      <c r="C138" s="42"/>
      <c r="D138" s="55" t="e">
        <f t="shared" si="110"/>
        <v>#DIV/0!</v>
      </c>
      <c r="E138" s="55">
        <f t="shared" si="111"/>
        <v>-100</v>
      </c>
      <c r="F138" s="55">
        <f t="shared" si="112"/>
        <v>-100</v>
      </c>
      <c r="G138" s="59"/>
      <c r="H138" s="60"/>
      <c r="I138" s="45" t="s">
        <v>4</v>
      </c>
      <c r="J138" s="42"/>
      <c r="K138" s="55" t="e">
        <f t="shared" si="113"/>
        <v>#DIV/0!</v>
      </c>
      <c r="L138" s="55">
        <f t="shared" si="114"/>
        <v>-100</v>
      </c>
      <c r="M138" s="55">
        <f t="shared" si="115"/>
        <v>-100</v>
      </c>
      <c r="N138" s="44"/>
      <c r="O138" s="60"/>
      <c r="P138" s="45" t="s">
        <v>4</v>
      </c>
      <c r="Q138" s="42"/>
      <c r="R138" s="55" t="e">
        <f t="shared" si="116"/>
        <v>#DIV/0!</v>
      </c>
      <c r="S138" s="55">
        <f t="shared" si="117"/>
        <v>-100</v>
      </c>
      <c r="T138" s="55">
        <f t="shared" si="118"/>
        <v>-100</v>
      </c>
    </row>
    <row r="139" spans="1:20" ht="9.75" customHeight="1" x14ac:dyDescent="0.2">
      <c r="A139" s="50" t="s">
        <v>15</v>
      </c>
      <c r="B139" s="29"/>
      <c r="C139" s="14"/>
      <c r="D139" s="15"/>
      <c r="E139" s="15"/>
      <c r="F139" s="14"/>
      <c r="G139" s="5"/>
      <c r="H139" s="24"/>
      <c r="I139" s="13"/>
      <c r="J139" s="14"/>
      <c r="K139" s="15"/>
      <c r="L139" s="15"/>
      <c r="M139" s="16"/>
      <c r="N139" s="5"/>
      <c r="O139" s="24"/>
      <c r="P139" s="13"/>
      <c r="Q139" s="14"/>
      <c r="R139" s="15"/>
      <c r="S139" s="15"/>
      <c r="T139" s="16"/>
    </row>
    <row r="140" spans="1:20" ht="9.75" customHeight="1" x14ac:dyDescent="0.2">
      <c r="A140" s="51" t="s">
        <v>16</v>
      </c>
      <c r="B140" s="30"/>
      <c r="C140" s="17"/>
      <c r="D140" s="17"/>
      <c r="E140" s="17"/>
      <c r="F140" s="17"/>
      <c r="G140" s="17"/>
      <c r="H140" s="27"/>
      <c r="I140" s="17"/>
      <c r="J140" s="17"/>
      <c r="K140" s="17"/>
      <c r="L140" s="17"/>
      <c r="M140" s="17"/>
      <c r="N140" s="17"/>
      <c r="O140" s="27"/>
      <c r="P140" s="17"/>
      <c r="Q140" s="17"/>
      <c r="R140" s="17"/>
      <c r="S140" s="17"/>
      <c r="T140" s="17"/>
    </row>
    <row r="141" spans="1:20" ht="9.75" customHeight="1" x14ac:dyDescent="0.2">
      <c r="A141" s="52" t="s">
        <v>14</v>
      </c>
      <c r="B141" s="30"/>
      <c r="C141" s="17"/>
      <c r="D141" s="17"/>
      <c r="E141" s="17"/>
      <c r="F141" s="17"/>
      <c r="G141" s="17"/>
      <c r="H141" s="27"/>
      <c r="I141" s="17"/>
      <c r="J141" s="17"/>
      <c r="K141" s="17"/>
      <c r="L141" s="17"/>
      <c r="M141" s="17"/>
      <c r="N141" s="17"/>
      <c r="O141" s="27"/>
      <c r="P141" s="17"/>
      <c r="Q141" s="17"/>
      <c r="R141" s="17"/>
      <c r="S141" s="17"/>
      <c r="T141" s="17"/>
    </row>
    <row r="142" spans="1:20" ht="9.75" customHeight="1" x14ac:dyDescent="0.2">
      <c r="A142" s="54" t="s">
        <v>26</v>
      </c>
      <c r="B142" s="31"/>
      <c r="C142" s="19"/>
      <c r="D142" s="19"/>
      <c r="E142" s="19"/>
      <c r="F142" s="19"/>
      <c r="G142" s="19"/>
      <c r="H142" s="28"/>
      <c r="I142" s="19"/>
      <c r="J142" s="19"/>
      <c r="K142" s="19"/>
      <c r="L142" s="19"/>
      <c r="M142" s="19"/>
      <c r="N142" s="19"/>
      <c r="O142" s="28"/>
      <c r="P142" s="19"/>
      <c r="Q142" s="19"/>
      <c r="R142" s="19"/>
      <c r="S142" s="19"/>
      <c r="T142" s="19"/>
    </row>
    <row r="143" spans="1:20" ht="9.75" customHeight="1" x14ac:dyDescent="0.2">
      <c r="A143" s="53" t="s">
        <v>13</v>
      </c>
      <c r="B143" s="4"/>
      <c r="C143" s="6"/>
      <c r="D143" s="7"/>
      <c r="E143" s="7"/>
      <c r="F143" s="6"/>
      <c r="G143" s="5"/>
      <c r="H143" s="23"/>
      <c r="I143" s="4"/>
      <c r="J143" s="6"/>
      <c r="K143" s="7"/>
      <c r="L143" s="7"/>
      <c r="M143" s="20"/>
      <c r="N143" s="5"/>
      <c r="O143" s="23"/>
      <c r="P143" s="4"/>
      <c r="Q143" s="6"/>
      <c r="R143" s="7"/>
      <c r="S143" s="7"/>
      <c r="T143" s="20"/>
    </row>
    <row r="144" spans="1:20" ht="9.75" customHeight="1" x14ac:dyDescent="0.2">
      <c r="A144" s="18"/>
      <c r="B144"/>
      <c r="C144"/>
      <c r="D144"/>
      <c r="E144"/>
      <c r="F144"/>
      <c r="G144"/>
      <c r="H144" s="22"/>
      <c r="I144"/>
      <c r="J144"/>
      <c r="K144"/>
      <c r="L144"/>
      <c r="M144"/>
      <c r="N144"/>
      <c r="O144" s="22"/>
      <c r="P144"/>
      <c r="Q144"/>
      <c r="R144"/>
      <c r="S144"/>
      <c r="T144"/>
    </row>
    <row r="145" spans="1:20" ht="9.75" customHeight="1" x14ac:dyDescent="0.2">
      <c r="A145" s="9"/>
      <c r="B145"/>
      <c r="C145"/>
      <c r="D145"/>
      <c r="E145"/>
      <c r="F145"/>
      <c r="G145"/>
      <c r="H145" s="22"/>
      <c r="I145"/>
      <c r="J145"/>
      <c r="K145"/>
      <c r="L145"/>
      <c r="M145"/>
      <c r="N145"/>
      <c r="O145" s="22"/>
      <c r="P145"/>
      <c r="Q145"/>
      <c r="R145"/>
      <c r="S145"/>
      <c r="T145"/>
    </row>
    <row r="146" spans="1:20" ht="9.75" customHeight="1" x14ac:dyDescent="0.2">
      <c r="A146" s="25"/>
      <c r="B146"/>
      <c r="C146"/>
      <c r="D146"/>
      <c r="E146"/>
      <c r="F146"/>
      <c r="G146"/>
      <c r="H146" s="22"/>
      <c r="I146"/>
      <c r="J146"/>
      <c r="K146"/>
      <c r="L146"/>
      <c r="M146"/>
      <c r="N146"/>
      <c r="O146" s="22"/>
      <c r="P146"/>
      <c r="Q146"/>
      <c r="R146"/>
      <c r="S146"/>
      <c r="T146"/>
    </row>
    <row r="147" spans="1:20" ht="9.75" customHeight="1" x14ac:dyDescent="0.2">
      <c r="A147" s="26"/>
    </row>
    <row r="148" spans="1:20" ht="9.75" customHeight="1" x14ac:dyDescent="0.2"/>
    <row r="149" spans="1:20" ht="9.75" customHeight="1" x14ac:dyDescent="0.2"/>
    <row r="150" spans="1:20" ht="9.75" customHeight="1" x14ac:dyDescent="0.2"/>
    <row r="151" spans="1:20" ht="9.75" customHeight="1" x14ac:dyDescent="0.2"/>
    <row r="152" spans="1:20" ht="9.75" customHeight="1" x14ac:dyDescent="0.2"/>
    <row r="153" spans="1:20" ht="9.75" customHeight="1" x14ac:dyDescent="0.2"/>
    <row r="154" spans="1:20" ht="9.75" customHeight="1" x14ac:dyDescent="0.2"/>
    <row r="155" spans="1:20" ht="9.75" customHeight="1" x14ac:dyDescent="0.2"/>
    <row r="156" spans="1:20" ht="9.75" customHeight="1" x14ac:dyDescent="0.2"/>
    <row r="157" spans="1:20" ht="9.75" customHeight="1" x14ac:dyDescent="0.2"/>
    <row r="158" spans="1:20" ht="9.75" customHeight="1" x14ac:dyDescent="0.2"/>
    <row r="159" spans="1:20" ht="9.75" customHeight="1" x14ac:dyDescent="0.2"/>
    <row r="160" spans="1:20" ht="9.75" customHeight="1" x14ac:dyDescent="0.2"/>
    <row r="161" ht="9.75" customHeight="1" x14ac:dyDescent="0.2"/>
    <row r="162" ht="9.75" customHeight="1" x14ac:dyDescent="0.2"/>
    <row r="163" ht="9.75" customHeight="1" x14ac:dyDescent="0.2"/>
    <row r="164" ht="9.75" customHeight="1" x14ac:dyDescent="0.2"/>
    <row r="165" ht="9.75" customHeight="1" x14ac:dyDescent="0.2"/>
    <row r="166" ht="9.75" customHeight="1" x14ac:dyDescent="0.2"/>
    <row r="167" ht="9.75" customHeight="1" x14ac:dyDescent="0.2"/>
    <row r="168" ht="9.75" customHeight="1" x14ac:dyDescent="0.2"/>
    <row r="169" ht="9.75" customHeight="1" x14ac:dyDescent="0.2"/>
    <row r="170" ht="9.75" customHeight="1" x14ac:dyDescent="0.2"/>
    <row r="171" ht="9.75" customHeight="1" x14ac:dyDescent="0.2"/>
    <row r="172" ht="9.75" customHeight="1" x14ac:dyDescent="0.2"/>
    <row r="173" ht="9.75" customHeight="1" x14ac:dyDescent="0.2"/>
    <row r="174" ht="9.75" customHeight="1" x14ac:dyDescent="0.2"/>
    <row r="175" ht="9.75" customHeight="1" x14ac:dyDescent="0.2"/>
    <row r="176" ht="9.75" customHeight="1" x14ac:dyDescent="0.2"/>
    <row r="177" ht="9.75" customHeight="1" x14ac:dyDescent="0.2"/>
    <row r="178" ht="9.75" customHeight="1" x14ac:dyDescent="0.2"/>
    <row r="179" ht="9.75" customHeight="1" x14ac:dyDescent="0.2"/>
    <row r="180" ht="9.75" customHeight="1" x14ac:dyDescent="0.2"/>
    <row r="181" ht="9.75" customHeight="1" x14ac:dyDescent="0.2"/>
    <row r="182" ht="9.75" customHeight="1" x14ac:dyDescent="0.2"/>
    <row r="183" ht="9.75" customHeight="1" x14ac:dyDescent="0.2"/>
    <row r="184" ht="9.75" customHeight="1" x14ac:dyDescent="0.2"/>
    <row r="185" ht="9.75" customHeight="1" x14ac:dyDescent="0.2"/>
    <row r="186" ht="9.75" customHeight="1" x14ac:dyDescent="0.2"/>
    <row r="187" ht="9.75" customHeight="1" x14ac:dyDescent="0.2"/>
    <row r="188" ht="9.75" customHeight="1" x14ac:dyDescent="0.2"/>
    <row r="189" ht="9.75" customHeight="1" x14ac:dyDescent="0.2"/>
    <row r="190" ht="9.75" customHeight="1" x14ac:dyDescent="0.2"/>
    <row r="191" ht="9.75" customHeight="1" x14ac:dyDescent="0.2"/>
    <row r="192" ht="9.75" customHeight="1" x14ac:dyDescent="0.2"/>
    <row r="193" ht="9.75" customHeight="1" x14ac:dyDescent="0.2"/>
    <row r="194" ht="9.75" customHeight="1" x14ac:dyDescent="0.2"/>
    <row r="195" ht="9.75" customHeight="1" x14ac:dyDescent="0.2"/>
    <row r="196" ht="9.75" customHeight="1" x14ac:dyDescent="0.2"/>
    <row r="197" ht="9.75" customHeight="1" x14ac:dyDescent="0.2"/>
    <row r="198" ht="9.75" customHeight="1" x14ac:dyDescent="0.2"/>
    <row r="199" ht="9.75" customHeight="1" x14ac:dyDescent="0.2"/>
    <row r="200" ht="9.75" customHeight="1" x14ac:dyDescent="0.2"/>
    <row r="201" ht="9.75" customHeight="1" x14ac:dyDescent="0.2"/>
    <row r="202" ht="9.75" customHeight="1" x14ac:dyDescent="0.2"/>
    <row r="203" ht="9.75" customHeight="1" x14ac:dyDescent="0.2"/>
    <row r="204" ht="9.75" customHeight="1" x14ac:dyDescent="0.2"/>
    <row r="205" ht="9.75" customHeight="1" x14ac:dyDescent="0.2"/>
    <row r="206" ht="9.75" customHeight="1" x14ac:dyDescent="0.2"/>
    <row r="207" ht="9.75" customHeight="1" x14ac:dyDescent="0.2"/>
    <row r="208" ht="9.75" customHeight="1" x14ac:dyDescent="0.2"/>
    <row r="209" ht="9.75" customHeight="1" x14ac:dyDescent="0.2"/>
    <row r="210" ht="9.75" customHeight="1" x14ac:dyDescent="0.2"/>
    <row r="211" ht="9.75" customHeight="1" x14ac:dyDescent="0.2"/>
    <row r="212" ht="9.75" customHeight="1" x14ac:dyDescent="0.2"/>
    <row r="213" ht="9.75" customHeight="1" x14ac:dyDescent="0.2"/>
    <row r="214" ht="9.75" customHeight="1" x14ac:dyDescent="0.2"/>
    <row r="215" ht="9.75" customHeight="1" x14ac:dyDescent="0.2"/>
    <row r="216" ht="9.75" customHeight="1" x14ac:dyDescent="0.2"/>
    <row r="217" ht="9.75" customHeight="1" x14ac:dyDescent="0.2"/>
    <row r="218" ht="9.75" customHeight="1" x14ac:dyDescent="0.2"/>
    <row r="219" ht="9.75" customHeight="1" x14ac:dyDescent="0.2"/>
    <row r="220" ht="9.75" customHeight="1" x14ac:dyDescent="0.2"/>
    <row r="221" ht="9.75" customHeight="1" x14ac:dyDescent="0.2"/>
    <row r="222" ht="9.75" customHeight="1" x14ac:dyDescent="0.2"/>
    <row r="223" ht="9.75" customHeight="1" x14ac:dyDescent="0.2"/>
    <row r="224" ht="9.75" customHeight="1" x14ac:dyDescent="0.2"/>
    <row r="225" ht="9.75" customHeight="1" x14ac:dyDescent="0.2"/>
    <row r="226" ht="9.75" customHeight="1" x14ac:dyDescent="0.2"/>
    <row r="227" ht="9.75" customHeight="1" x14ac:dyDescent="0.2"/>
    <row r="228" ht="9.75" customHeight="1" x14ac:dyDescent="0.2"/>
    <row r="229" ht="9.75" customHeight="1" x14ac:dyDescent="0.2"/>
    <row r="230" ht="9.75" customHeight="1" x14ac:dyDescent="0.2"/>
    <row r="231" ht="9.75" customHeight="1" x14ac:dyDescent="0.2"/>
    <row r="232" ht="9.75" customHeight="1" x14ac:dyDescent="0.2"/>
    <row r="233" ht="9.75" customHeight="1" x14ac:dyDescent="0.2"/>
    <row r="234" ht="9.75" customHeight="1" x14ac:dyDescent="0.2"/>
    <row r="235" ht="9.75" customHeight="1" x14ac:dyDescent="0.2"/>
    <row r="236" ht="9.75" customHeight="1" x14ac:dyDescent="0.2"/>
    <row r="237" ht="9.75" customHeight="1" x14ac:dyDescent="0.2"/>
    <row r="238" ht="9.75" customHeight="1" x14ac:dyDescent="0.2"/>
    <row r="239" ht="9.75" customHeight="1" x14ac:dyDescent="0.2"/>
    <row r="240" ht="9.75" customHeight="1" x14ac:dyDescent="0.2"/>
    <row r="241" ht="9.75" customHeight="1" x14ac:dyDescent="0.2"/>
    <row r="242" ht="9.75" customHeight="1" x14ac:dyDescent="0.2"/>
    <row r="243" ht="9.75" customHeight="1" x14ac:dyDescent="0.2"/>
    <row r="244" ht="9.75" customHeight="1" x14ac:dyDescent="0.2"/>
    <row r="245" ht="9.75" customHeight="1" x14ac:dyDescent="0.2"/>
    <row r="246" ht="9.75" customHeight="1" x14ac:dyDescent="0.2"/>
    <row r="247" ht="9.75" customHeight="1" x14ac:dyDescent="0.2"/>
    <row r="248" ht="9.75" customHeight="1" x14ac:dyDescent="0.2"/>
    <row r="249" ht="9.75" customHeight="1" x14ac:dyDescent="0.2"/>
    <row r="250" ht="9.75" customHeight="1" x14ac:dyDescent="0.2"/>
    <row r="251" ht="9.75" customHeight="1" x14ac:dyDescent="0.2"/>
    <row r="252" ht="9.75" customHeight="1" x14ac:dyDescent="0.2"/>
    <row r="253" ht="9.75" customHeight="1" x14ac:dyDescent="0.2"/>
    <row r="254" ht="9.75" customHeight="1" x14ac:dyDescent="0.2"/>
    <row r="255" ht="9.75" customHeight="1" x14ac:dyDescent="0.2"/>
    <row r="256" ht="9.75" customHeight="1" x14ac:dyDescent="0.2"/>
    <row r="257" ht="9.75" customHeight="1" x14ac:dyDescent="0.2"/>
    <row r="258" ht="9.75" customHeight="1" x14ac:dyDescent="0.2"/>
    <row r="259" ht="9.75" customHeight="1" x14ac:dyDescent="0.2"/>
    <row r="260" ht="9.75" customHeight="1" x14ac:dyDescent="0.2"/>
    <row r="261" ht="9.75" customHeight="1" x14ac:dyDescent="0.2"/>
    <row r="262" ht="9.75" customHeight="1" x14ac:dyDescent="0.2"/>
    <row r="263" ht="9.75" customHeight="1" x14ac:dyDescent="0.2"/>
    <row r="264" ht="9.75" customHeight="1" x14ac:dyDescent="0.2"/>
    <row r="265" ht="9.75" customHeight="1" x14ac:dyDescent="0.2"/>
    <row r="266" ht="9.75" customHeight="1" x14ac:dyDescent="0.2"/>
    <row r="267" ht="9.75" customHeight="1" x14ac:dyDescent="0.2"/>
    <row r="268" ht="9.75" customHeight="1" x14ac:dyDescent="0.2"/>
    <row r="269" ht="9.75" customHeight="1" x14ac:dyDescent="0.2"/>
    <row r="270" ht="9.75" customHeight="1" x14ac:dyDescent="0.2"/>
    <row r="271" ht="9.75" customHeight="1" x14ac:dyDescent="0.2"/>
    <row r="272" ht="9.75" customHeight="1" x14ac:dyDescent="0.2"/>
    <row r="273" ht="9.75" customHeight="1" x14ac:dyDescent="0.2"/>
    <row r="274" ht="9.75" customHeight="1" x14ac:dyDescent="0.2"/>
    <row r="275" ht="9.75" customHeight="1" x14ac:dyDescent="0.2"/>
    <row r="276" ht="9.75" customHeight="1" x14ac:dyDescent="0.2"/>
    <row r="277" ht="9.75" customHeight="1" x14ac:dyDescent="0.2"/>
    <row r="278" ht="9.75" customHeight="1" x14ac:dyDescent="0.2"/>
    <row r="279" ht="9.75" customHeight="1" x14ac:dyDescent="0.2"/>
    <row r="280" ht="9.75" customHeight="1" x14ac:dyDescent="0.2"/>
    <row r="281" ht="9.75" customHeight="1" x14ac:dyDescent="0.2"/>
    <row r="282" ht="9.75" customHeight="1" x14ac:dyDescent="0.2"/>
    <row r="283" ht="9.75" customHeight="1" x14ac:dyDescent="0.2"/>
    <row r="284" ht="9.75" customHeight="1" x14ac:dyDescent="0.2"/>
    <row r="285" ht="9.75" customHeight="1" x14ac:dyDescent="0.2"/>
    <row r="286" ht="9.75" customHeight="1" x14ac:dyDescent="0.2"/>
    <row r="287" ht="9.75" customHeight="1" x14ac:dyDescent="0.2"/>
    <row r="288" ht="9.75" customHeight="1" x14ac:dyDescent="0.2"/>
    <row r="289" ht="9.75" customHeight="1" x14ac:dyDescent="0.2"/>
    <row r="290" ht="9.75" customHeight="1" x14ac:dyDescent="0.2"/>
    <row r="291" ht="9.75" customHeight="1" x14ac:dyDescent="0.2"/>
    <row r="292" ht="9.75" customHeight="1" x14ac:dyDescent="0.2"/>
    <row r="293" ht="9.75" customHeight="1" x14ac:dyDescent="0.2"/>
    <row r="294" ht="9.75" customHeight="1" x14ac:dyDescent="0.2"/>
    <row r="295" ht="9.75" customHeight="1" x14ac:dyDescent="0.2"/>
    <row r="296" ht="9.75" customHeight="1" x14ac:dyDescent="0.2"/>
    <row r="297" ht="9.75" customHeight="1" x14ac:dyDescent="0.2"/>
    <row r="298" ht="9.75" customHeight="1" x14ac:dyDescent="0.2"/>
    <row r="299" ht="9.75" customHeight="1" x14ac:dyDescent="0.2"/>
    <row r="300" ht="9.75" customHeight="1" x14ac:dyDescent="0.2"/>
    <row r="301" ht="9.75" customHeight="1" x14ac:dyDescent="0.2"/>
    <row r="302" ht="9.75" customHeight="1" x14ac:dyDescent="0.2"/>
    <row r="303" ht="9.75" customHeight="1" x14ac:dyDescent="0.2"/>
    <row r="304" ht="9.75" customHeight="1" x14ac:dyDescent="0.2"/>
    <row r="305" ht="9.75" customHeight="1" x14ac:dyDescent="0.2"/>
    <row r="306" ht="9.75" customHeight="1" x14ac:dyDescent="0.2"/>
    <row r="307" ht="9.75" customHeight="1" x14ac:dyDescent="0.2"/>
    <row r="308" ht="9.75" customHeight="1" x14ac:dyDescent="0.2"/>
    <row r="309" ht="9.75" customHeight="1" x14ac:dyDescent="0.2"/>
    <row r="310" ht="9.75" customHeight="1" x14ac:dyDescent="0.2"/>
    <row r="311" ht="9.75" customHeight="1" x14ac:dyDescent="0.2"/>
    <row r="312" ht="9.75" customHeight="1" x14ac:dyDescent="0.2"/>
    <row r="313" ht="9.75" customHeight="1" x14ac:dyDescent="0.2"/>
    <row r="314" ht="9.75" customHeight="1" x14ac:dyDescent="0.2"/>
    <row r="315" ht="9.75" customHeight="1" x14ac:dyDescent="0.2"/>
    <row r="316" ht="9.75" customHeight="1" x14ac:dyDescent="0.2"/>
    <row r="317" ht="9.75" customHeight="1" x14ac:dyDescent="0.2"/>
    <row r="318" ht="9.75" customHeight="1" x14ac:dyDescent="0.2"/>
    <row r="319" ht="9.75" customHeight="1" x14ac:dyDescent="0.2"/>
    <row r="320" ht="9.75" customHeight="1" x14ac:dyDescent="0.2"/>
    <row r="321" ht="9.75" customHeight="1" x14ac:dyDescent="0.2"/>
    <row r="322" ht="9.75" customHeight="1" x14ac:dyDescent="0.2"/>
    <row r="323" ht="9.75" customHeight="1" x14ac:dyDescent="0.2"/>
    <row r="324" ht="9.75" customHeight="1" x14ac:dyDescent="0.2"/>
    <row r="325" ht="9.75" customHeight="1" x14ac:dyDescent="0.2"/>
    <row r="326" ht="9.75" customHeight="1" x14ac:dyDescent="0.2"/>
    <row r="327" ht="9.75" customHeight="1" x14ac:dyDescent="0.2"/>
    <row r="328" ht="9.75" customHeight="1" x14ac:dyDescent="0.2"/>
    <row r="329" ht="9.75" customHeight="1" x14ac:dyDescent="0.2"/>
    <row r="330" ht="9.75" customHeight="1" x14ac:dyDescent="0.2"/>
    <row r="331" ht="9.75" customHeight="1" x14ac:dyDescent="0.2"/>
    <row r="332" ht="9.75" customHeight="1" x14ac:dyDescent="0.2"/>
    <row r="333" ht="9.75" customHeight="1" x14ac:dyDescent="0.2"/>
    <row r="334" ht="9.75" customHeight="1" x14ac:dyDescent="0.2"/>
    <row r="335" ht="9.75" customHeight="1" x14ac:dyDescent="0.2"/>
    <row r="336" ht="9.75" customHeight="1" x14ac:dyDescent="0.2"/>
    <row r="337" ht="9.75" customHeight="1" x14ac:dyDescent="0.2"/>
    <row r="338" ht="9.75" customHeight="1" x14ac:dyDescent="0.2"/>
    <row r="339" ht="9.75" customHeight="1" x14ac:dyDescent="0.2"/>
    <row r="340" ht="9.75" customHeight="1" x14ac:dyDescent="0.2"/>
    <row r="341" ht="9.75" customHeight="1" x14ac:dyDescent="0.2"/>
    <row r="342" ht="9.75" customHeight="1" x14ac:dyDescent="0.2"/>
    <row r="343" ht="9.75" customHeight="1" x14ac:dyDescent="0.2"/>
    <row r="344" ht="9.75" customHeight="1" x14ac:dyDescent="0.2"/>
    <row r="345" ht="9.75" customHeight="1" x14ac:dyDescent="0.2"/>
    <row r="346" ht="9.75" customHeight="1" x14ac:dyDescent="0.2"/>
    <row r="347" ht="9.75" customHeight="1" x14ac:dyDescent="0.2"/>
    <row r="348" ht="9.75" customHeight="1" x14ac:dyDescent="0.2"/>
    <row r="349" ht="9.75" customHeight="1" x14ac:dyDescent="0.2"/>
    <row r="350" ht="9.75" customHeight="1" x14ac:dyDescent="0.2"/>
    <row r="351" ht="9.75" customHeight="1" x14ac:dyDescent="0.2"/>
    <row r="352" ht="9.75" customHeight="1" x14ac:dyDescent="0.2"/>
    <row r="353" ht="9.75" customHeight="1" x14ac:dyDescent="0.2"/>
    <row r="354" ht="9.75" customHeight="1" x14ac:dyDescent="0.2"/>
    <row r="355" ht="9.75" customHeight="1" x14ac:dyDescent="0.2"/>
    <row r="356" ht="9.75" customHeight="1" x14ac:dyDescent="0.2"/>
    <row r="357" ht="9.75" customHeight="1" x14ac:dyDescent="0.2"/>
    <row r="358" ht="9.75" customHeight="1" x14ac:dyDescent="0.2"/>
    <row r="359" ht="9.75" customHeight="1" x14ac:dyDescent="0.2"/>
    <row r="360" ht="9.75" customHeight="1" x14ac:dyDescent="0.2"/>
    <row r="361" ht="9.75" customHeight="1" x14ac:dyDescent="0.2"/>
    <row r="362" ht="9.75" customHeight="1" x14ac:dyDescent="0.2"/>
    <row r="363" ht="9.75" customHeight="1" x14ac:dyDescent="0.2"/>
    <row r="364" ht="9.75" customHeight="1" x14ac:dyDescent="0.2"/>
    <row r="365" ht="9.75" customHeight="1" x14ac:dyDescent="0.2"/>
    <row r="366" ht="9.75" customHeight="1" x14ac:dyDescent="0.2"/>
    <row r="367" ht="9.75" customHeight="1" x14ac:dyDescent="0.2"/>
    <row r="368" ht="9.75" customHeight="1" x14ac:dyDescent="0.2"/>
    <row r="369" ht="9.75" customHeight="1" x14ac:dyDescent="0.2"/>
    <row r="370" ht="9.75" customHeight="1" x14ac:dyDescent="0.2"/>
    <row r="371" ht="9.75" customHeight="1" x14ac:dyDescent="0.2"/>
    <row r="372" ht="9.75" customHeight="1" x14ac:dyDescent="0.2"/>
    <row r="373" ht="9.75" customHeight="1" x14ac:dyDescent="0.2"/>
    <row r="374" ht="9.75" customHeight="1" x14ac:dyDescent="0.2"/>
    <row r="375" ht="9.75" customHeight="1" x14ac:dyDescent="0.2"/>
    <row r="376" ht="9.75" customHeight="1" x14ac:dyDescent="0.2"/>
    <row r="377" ht="9.75" customHeight="1" x14ac:dyDescent="0.2"/>
    <row r="378" ht="9.75" customHeight="1" x14ac:dyDescent="0.2"/>
    <row r="379" ht="9.75" customHeight="1" x14ac:dyDescent="0.2"/>
    <row r="380" ht="9.75" customHeight="1" x14ac:dyDescent="0.2"/>
    <row r="381" ht="9.75" customHeight="1" x14ac:dyDescent="0.2"/>
    <row r="382" ht="9.75" customHeight="1" x14ac:dyDescent="0.2"/>
    <row r="383" ht="9.75" customHeight="1" x14ac:dyDescent="0.2"/>
    <row r="384" ht="9.75" customHeight="1" x14ac:dyDescent="0.2"/>
    <row r="385" ht="9.75" customHeight="1" x14ac:dyDescent="0.2"/>
    <row r="386" ht="9.75" customHeight="1" x14ac:dyDescent="0.2"/>
    <row r="387" ht="9.75" customHeight="1" x14ac:dyDescent="0.2"/>
    <row r="388" ht="9.75" customHeight="1" x14ac:dyDescent="0.2"/>
    <row r="389" ht="9.75" customHeight="1" x14ac:dyDescent="0.2"/>
    <row r="390" ht="9.75" customHeight="1" x14ac:dyDescent="0.2"/>
    <row r="391" ht="9.75" customHeight="1" x14ac:dyDescent="0.2"/>
    <row r="392" ht="9.75" customHeight="1" x14ac:dyDescent="0.2"/>
    <row r="393" ht="9.75" customHeight="1" x14ac:dyDescent="0.2"/>
    <row r="394" ht="9.75" customHeight="1" x14ac:dyDescent="0.2"/>
    <row r="395" ht="9.75" customHeight="1" x14ac:dyDescent="0.2"/>
    <row r="396" ht="9.75" customHeight="1" x14ac:dyDescent="0.2"/>
    <row r="397" ht="9.75" customHeight="1" x14ac:dyDescent="0.2"/>
    <row r="398" ht="9.75" customHeight="1" x14ac:dyDescent="0.2"/>
    <row r="399" ht="9.75" customHeight="1" x14ac:dyDescent="0.2"/>
    <row r="400" ht="9.75" customHeight="1" x14ac:dyDescent="0.2"/>
    <row r="401" ht="9.75" customHeight="1" x14ac:dyDescent="0.2"/>
    <row r="402" ht="9.75" customHeight="1" x14ac:dyDescent="0.2"/>
    <row r="403" ht="9.75" customHeight="1" x14ac:dyDescent="0.2"/>
    <row r="404" ht="9.75" customHeight="1" x14ac:dyDescent="0.2"/>
    <row r="405" ht="9.75" customHeight="1" x14ac:dyDescent="0.2"/>
    <row r="406" ht="9.75" customHeight="1" x14ac:dyDescent="0.2"/>
    <row r="407" ht="9.75" customHeight="1" x14ac:dyDescent="0.2"/>
    <row r="408" ht="9.75" customHeight="1" x14ac:dyDescent="0.2"/>
    <row r="409" ht="9.75" customHeight="1" x14ac:dyDescent="0.2"/>
    <row r="410" ht="9.75" customHeight="1" x14ac:dyDescent="0.2"/>
    <row r="411" ht="9.75" customHeight="1" x14ac:dyDescent="0.2"/>
    <row r="412" ht="9.75" customHeight="1" x14ac:dyDescent="0.2"/>
    <row r="413" ht="9.75" customHeight="1" x14ac:dyDescent="0.2"/>
    <row r="414" ht="9.75" customHeight="1" x14ac:dyDescent="0.2"/>
    <row r="415" ht="9.75" customHeight="1" x14ac:dyDescent="0.2"/>
    <row r="416" ht="9.75" customHeight="1" x14ac:dyDescent="0.2"/>
    <row r="417" ht="9.75" customHeight="1" x14ac:dyDescent="0.2"/>
    <row r="418" ht="9.75" customHeight="1" x14ac:dyDescent="0.2"/>
    <row r="419" ht="9.75" customHeight="1" x14ac:dyDescent="0.2"/>
    <row r="420" ht="9.75" customHeight="1" x14ac:dyDescent="0.2"/>
    <row r="421" ht="9.75" customHeight="1" x14ac:dyDescent="0.2"/>
    <row r="422" ht="9.75" customHeight="1" x14ac:dyDescent="0.2"/>
    <row r="423" ht="9.75" customHeight="1" x14ac:dyDescent="0.2"/>
    <row r="424" ht="9.75" customHeight="1" x14ac:dyDescent="0.2"/>
    <row r="425" ht="9.75" customHeight="1" x14ac:dyDescent="0.2"/>
    <row r="426" ht="9.75" customHeight="1" x14ac:dyDescent="0.2"/>
    <row r="427" ht="9.75" customHeight="1" x14ac:dyDescent="0.2"/>
    <row r="428" ht="9.75" customHeight="1" x14ac:dyDescent="0.2"/>
    <row r="429" ht="9.75" customHeight="1" x14ac:dyDescent="0.2"/>
    <row r="430" ht="9.75" customHeight="1" x14ac:dyDescent="0.2"/>
    <row r="431" ht="9.75" customHeight="1" x14ac:dyDescent="0.2"/>
    <row r="432" ht="9.75" customHeight="1" x14ac:dyDescent="0.2"/>
    <row r="433" ht="9.75" customHeight="1" x14ac:dyDescent="0.2"/>
    <row r="434" ht="9.75" customHeight="1" x14ac:dyDescent="0.2"/>
    <row r="435" ht="9.75" customHeight="1" x14ac:dyDescent="0.2"/>
    <row r="436" ht="9.75" customHeight="1" x14ac:dyDescent="0.2"/>
    <row r="437" ht="9.75" customHeight="1" x14ac:dyDescent="0.2"/>
    <row r="438" ht="9.75" customHeight="1" x14ac:dyDescent="0.2"/>
    <row r="439" ht="9.75" customHeight="1" x14ac:dyDescent="0.2"/>
    <row r="440" ht="9.75" customHeight="1" x14ac:dyDescent="0.2"/>
    <row r="441" ht="9.75" customHeight="1" x14ac:dyDescent="0.2"/>
    <row r="442" ht="9.75" customHeight="1" x14ac:dyDescent="0.2"/>
    <row r="443" ht="9.75" customHeight="1" x14ac:dyDescent="0.2"/>
    <row r="444" ht="9.75" customHeight="1" x14ac:dyDescent="0.2"/>
    <row r="445" ht="9.75" customHeight="1" x14ac:dyDescent="0.2"/>
    <row r="446" ht="9.75" customHeight="1" x14ac:dyDescent="0.2"/>
    <row r="447" ht="9.75" customHeight="1" x14ac:dyDescent="0.2"/>
    <row r="448" ht="9.75" customHeight="1" x14ac:dyDescent="0.2"/>
    <row r="449" ht="9.75" customHeight="1" x14ac:dyDescent="0.2"/>
    <row r="450" ht="9.75" customHeight="1" x14ac:dyDescent="0.2"/>
    <row r="451" ht="9.75" customHeight="1" x14ac:dyDescent="0.2"/>
    <row r="452" ht="9.75" customHeight="1" x14ac:dyDescent="0.2"/>
    <row r="453" ht="9.75" customHeight="1" x14ac:dyDescent="0.2"/>
    <row r="454" ht="9.75" customHeight="1" x14ac:dyDescent="0.2"/>
    <row r="455" ht="9.75" customHeight="1" x14ac:dyDescent="0.2"/>
    <row r="456" ht="9.75" customHeight="1" x14ac:dyDescent="0.2"/>
    <row r="457" ht="9.75" customHeight="1" x14ac:dyDescent="0.2"/>
    <row r="458" ht="9.75" customHeight="1" x14ac:dyDescent="0.2"/>
    <row r="459" ht="9.75" customHeight="1" x14ac:dyDescent="0.2"/>
    <row r="460" ht="9.75" customHeight="1" x14ac:dyDescent="0.2"/>
    <row r="461" ht="9.75" customHeight="1" x14ac:dyDescent="0.2"/>
    <row r="462" ht="9.75" customHeight="1" x14ac:dyDescent="0.2"/>
    <row r="463" ht="9.75" customHeight="1" x14ac:dyDescent="0.2"/>
    <row r="464" ht="9.75" customHeight="1" x14ac:dyDescent="0.2"/>
    <row r="465" ht="9.75" customHeight="1" x14ac:dyDescent="0.2"/>
    <row r="466" ht="9.75" customHeight="1" x14ac:dyDescent="0.2"/>
    <row r="467" ht="9.75" customHeight="1" x14ac:dyDescent="0.2"/>
    <row r="468" ht="9.75" customHeight="1" x14ac:dyDescent="0.2"/>
    <row r="469" ht="9.75" customHeight="1" x14ac:dyDescent="0.2"/>
    <row r="470" ht="9.75" customHeight="1" x14ac:dyDescent="0.2"/>
    <row r="471" ht="9.75" customHeight="1" x14ac:dyDescent="0.2"/>
    <row r="472" ht="9.75" customHeight="1" x14ac:dyDescent="0.2"/>
    <row r="473" ht="9.75" customHeight="1" x14ac:dyDescent="0.2"/>
    <row r="474" ht="9.75" customHeight="1" x14ac:dyDescent="0.2"/>
    <row r="475" ht="9.75" customHeight="1" x14ac:dyDescent="0.2"/>
    <row r="476" ht="9.75" customHeight="1" x14ac:dyDescent="0.2"/>
    <row r="477" ht="9.75" customHeight="1" x14ac:dyDescent="0.2"/>
    <row r="478" ht="9.75" customHeight="1" x14ac:dyDescent="0.2"/>
    <row r="479" ht="9.75" customHeight="1" x14ac:dyDescent="0.2"/>
    <row r="480" ht="9.75" customHeight="1" x14ac:dyDescent="0.2"/>
    <row r="481" ht="9.75" customHeight="1" x14ac:dyDescent="0.2"/>
    <row r="482" ht="9.75" customHeight="1" x14ac:dyDescent="0.2"/>
    <row r="483" ht="9.75" customHeight="1" x14ac:dyDescent="0.2"/>
    <row r="484" ht="9.75" customHeight="1" x14ac:dyDescent="0.2"/>
    <row r="485" ht="9.75" customHeight="1" x14ac:dyDescent="0.2"/>
    <row r="486" ht="9.75" customHeight="1" x14ac:dyDescent="0.2"/>
    <row r="487" ht="9.75" customHeight="1" x14ac:dyDescent="0.2"/>
    <row r="488" ht="9.75" customHeight="1" x14ac:dyDescent="0.2"/>
    <row r="489" ht="9.75" customHeight="1" x14ac:dyDescent="0.2"/>
    <row r="490" ht="9.75" customHeight="1" x14ac:dyDescent="0.2"/>
    <row r="491" ht="9.75" customHeight="1" x14ac:dyDescent="0.2"/>
    <row r="492" ht="9.75" customHeight="1" x14ac:dyDescent="0.2"/>
    <row r="493" ht="9.75" customHeight="1" x14ac:dyDescent="0.2"/>
    <row r="494" ht="9.75" customHeight="1" x14ac:dyDescent="0.2"/>
    <row r="495" ht="9.75" customHeight="1" x14ac:dyDescent="0.2"/>
    <row r="496" ht="9.75" customHeight="1" x14ac:dyDescent="0.2"/>
    <row r="497" ht="9.75" customHeight="1" x14ac:dyDescent="0.2"/>
    <row r="498" ht="9.75" customHeight="1" x14ac:dyDescent="0.2"/>
    <row r="499" ht="9.75" customHeight="1" x14ac:dyDescent="0.2"/>
    <row r="500" ht="9.75" customHeight="1" x14ac:dyDescent="0.2"/>
    <row r="501" ht="9.75" customHeight="1" x14ac:dyDescent="0.2"/>
    <row r="502" ht="9.75" customHeight="1" x14ac:dyDescent="0.2"/>
    <row r="503" ht="9.75" customHeight="1" x14ac:dyDescent="0.2"/>
    <row r="504" ht="9.75" customHeight="1" x14ac:dyDescent="0.2"/>
    <row r="505" ht="9.75" customHeight="1" x14ac:dyDescent="0.2"/>
    <row r="506" ht="9.75" customHeight="1" x14ac:dyDescent="0.2"/>
    <row r="507" ht="9.75" customHeight="1" x14ac:dyDescent="0.2"/>
    <row r="508" ht="9.75" customHeight="1" x14ac:dyDescent="0.2"/>
    <row r="509" ht="9.75" customHeight="1" x14ac:dyDescent="0.2"/>
    <row r="510" ht="9.75" customHeight="1" x14ac:dyDescent="0.2"/>
    <row r="511" ht="9.75" customHeight="1" x14ac:dyDescent="0.2"/>
    <row r="512" ht="9.75" customHeight="1" x14ac:dyDescent="0.2"/>
    <row r="513" ht="9.75" customHeight="1" x14ac:dyDescent="0.2"/>
    <row r="514" ht="9.75" customHeight="1" x14ac:dyDescent="0.2"/>
    <row r="515" ht="9.75" customHeight="1" x14ac:dyDescent="0.2"/>
    <row r="516" ht="9.75" customHeight="1" x14ac:dyDescent="0.2"/>
    <row r="517" ht="9.75" customHeight="1" x14ac:dyDescent="0.2"/>
    <row r="518" ht="9.75" customHeight="1" x14ac:dyDescent="0.2"/>
    <row r="519" ht="9.75" customHeight="1" x14ac:dyDescent="0.2"/>
    <row r="520" ht="9.75" customHeight="1" x14ac:dyDescent="0.2"/>
    <row r="521" ht="9.75" customHeight="1" x14ac:dyDescent="0.2"/>
    <row r="522" ht="9.75" customHeight="1" x14ac:dyDescent="0.2"/>
    <row r="523" ht="9.75" customHeight="1" x14ac:dyDescent="0.2"/>
    <row r="524" ht="9.75" customHeight="1" x14ac:dyDescent="0.2"/>
    <row r="525" ht="9.75" customHeight="1" x14ac:dyDescent="0.2"/>
    <row r="526" ht="9.75" customHeight="1" x14ac:dyDescent="0.2"/>
    <row r="527" ht="9.75" customHeight="1" x14ac:dyDescent="0.2"/>
    <row r="528" ht="9.75" customHeight="1" x14ac:dyDescent="0.2"/>
    <row r="529" ht="9.75" customHeight="1" x14ac:dyDescent="0.2"/>
    <row r="530" ht="9.75" customHeight="1" x14ac:dyDescent="0.2"/>
    <row r="531" ht="9.75" customHeight="1" x14ac:dyDescent="0.2"/>
    <row r="532" ht="9.75" customHeight="1" x14ac:dyDescent="0.2"/>
    <row r="533" ht="9.75" customHeight="1" x14ac:dyDescent="0.2"/>
    <row r="534" ht="9.75" customHeight="1" x14ac:dyDescent="0.2"/>
    <row r="535" ht="9.75" customHeight="1" x14ac:dyDescent="0.2"/>
    <row r="536" ht="9.75" customHeight="1" x14ac:dyDescent="0.2"/>
    <row r="537" ht="9.75" customHeight="1" x14ac:dyDescent="0.2"/>
    <row r="538" ht="9.75" customHeight="1" x14ac:dyDescent="0.2"/>
    <row r="539" ht="9.75" customHeight="1" x14ac:dyDescent="0.2"/>
    <row r="540" ht="9.75" customHeight="1" x14ac:dyDescent="0.2"/>
    <row r="541" ht="9.75" customHeight="1" x14ac:dyDescent="0.2"/>
    <row r="542" ht="9.75" customHeight="1" x14ac:dyDescent="0.2"/>
    <row r="543" ht="9.75" customHeight="1" x14ac:dyDescent="0.2"/>
    <row r="544" ht="9.75" customHeight="1" x14ac:dyDescent="0.2"/>
    <row r="545" ht="9.75" customHeight="1" x14ac:dyDescent="0.2"/>
    <row r="546" ht="9.75" customHeight="1" x14ac:dyDescent="0.2"/>
    <row r="547" ht="9.75" customHeight="1" x14ac:dyDescent="0.2"/>
    <row r="548" ht="9.75" customHeight="1" x14ac:dyDescent="0.2"/>
    <row r="549" ht="9.75" customHeight="1" x14ac:dyDescent="0.2"/>
    <row r="550" ht="9.75" customHeight="1" x14ac:dyDescent="0.2"/>
    <row r="551" ht="9.75" customHeight="1" x14ac:dyDescent="0.2"/>
    <row r="552" ht="9.75" customHeight="1" x14ac:dyDescent="0.2"/>
    <row r="553" ht="9.75" customHeight="1" x14ac:dyDescent="0.2"/>
    <row r="554" ht="9.75" customHeight="1" x14ac:dyDescent="0.2"/>
    <row r="555" ht="9.75" customHeight="1" x14ac:dyDescent="0.2"/>
    <row r="556" ht="9.75" customHeight="1" x14ac:dyDescent="0.2"/>
    <row r="557" ht="9.75" customHeight="1" x14ac:dyDescent="0.2"/>
    <row r="558" ht="9.75" customHeight="1" x14ac:dyDescent="0.2"/>
    <row r="559" ht="9.75" customHeight="1" x14ac:dyDescent="0.2"/>
    <row r="560" ht="9.75" customHeight="1" x14ac:dyDescent="0.2"/>
    <row r="561" ht="9.75" customHeight="1" x14ac:dyDescent="0.2"/>
    <row r="562" ht="9.75" customHeight="1" x14ac:dyDescent="0.2"/>
    <row r="563" ht="9.75" customHeight="1" x14ac:dyDescent="0.2"/>
    <row r="564" ht="9.75" customHeight="1" x14ac:dyDescent="0.2"/>
    <row r="565" ht="9.75" customHeight="1" x14ac:dyDescent="0.2"/>
    <row r="566" ht="9.75" customHeight="1" x14ac:dyDescent="0.2"/>
    <row r="567" ht="9.75" customHeight="1" x14ac:dyDescent="0.2"/>
    <row r="568" ht="9.75" customHeight="1" x14ac:dyDescent="0.2"/>
    <row r="569" ht="9.75" customHeight="1" x14ac:dyDescent="0.2"/>
    <row r="570" ht="9.75" customHeight="1" x14ac:dyDescent="0.2"/>
    <row r="571" ht="9.75" customHeight="1" x14ac:dyDescent="0.2"/>
    <row r="572" ht="9.75" customHeight="1" x14ac:dyDescent="0.2"/>
    <row r="573" ht="9.75" customHeight="1" x14ac:dyDescent="0.2"/>
    <row r="574" ht="9.75" customHeight="1" x14ac:dyDescent="0.2"/>
    <row r="575" ht="9.75" customHeight="1" x14ac:dyDescent="0.2"/>
    <row r="576" ht="9.75" customHeight="1" x14ac:dyDescent="0.2"/>
    <row r="577" ht="9.75" customHeight="1" x14ac:dyDescent="0.2"/>
    <row r="578" ht="9.75" customHeight="1" x14ac:dyDescent="0.2"/>
    <row r="579" ht="9.75" customHeight="1" x14ac:dyDescent="0.2"/>
    <row r="580" ht="9.75" customHeight="1" x14ac:dyDescent="0.2"/>
    <row r="581" ht="9.75" customHeight="1" x14ac:dyDescent="0.2"/>
    <row r="582" ht="9.75" customHeight="1" x14ac:dyDescent="0.2"/>
    <row r="583" ht="9.75" customHeight="1" x14ac:dyDescent="0.2"/>
    <row r="584" ht="9.75" customHeight="1" x14ac:dyDescent="0.2"/>
    <row r="585" ht="9.75" customHeight="1" x14ac:dyDescent="0.2"/>
    <row r="586" ht="9.75" customHeight="1" x14ac:dyDescent="0.2"/>
    <row r="587" ht="9.75" customHeight="1" x14ac:dyDescent="0.2"/>
    <row r="588" ht="9.75" customHeight="1" x14ac:dyDescent="0.2"/>
    <row r="589" ht="9.75" customHeight="1" x14ac:dyDescent="0.2"/>
    <row r="590" ht="9.75" customHeight="1" x14ac:dyDescent="0.2"/>
    <row r="591" ht="9.75" customHeight="1" x14ac:dyDescent="0.2"/>
    <row r="592" ht="9.75" customHeight="1" x14ac:dyDescent="0.2"/>
    <row r="593" ht="9.75" customHeight="1" x14ac:dyDescent="0.2"/>
    <row r="594" ht="9.75" customHeight="1" x14ac:dyDescent="0.2"/>
    <row r="595" ht="9.75" customHeight="1" x14ac:dyDescent="0.2"/>
    <row r="596" ht="9.75" customHeight="1" x14ac:dyDescent="0.2"/>
    <row r="597" ht="9.75" customHeight="1" x14ac:dyDescent="0.2"/>
    <row r="598" ht="9.75" customHeight="1" x14ac:dyDescent="0.2"/>
    <row r="599" ht="9.75" customHeight="1" x14ac:dyDescent="0.2"/>
    <row r="600" ht="9.75" customHeight="1" x14ac:dyDescent="0.2"/>
    <row r="601" ht="9.75" customHeight="1" x14ac:dyDescent="0.2"/>
    <row r="602" ht="9.75" customHeight="1" x14ac:dyDescent="0.2"/>
    <row r="603" ht="9.75" customHeight="1" x14ac:dyDescent="0.2"/>
    <row r="604" ht="9.75" customHeight="1" x14ac:dyDescent="0.2"/>
    <row r="605" ht="9.75" customHeight="1" x14ac:dyDescent="0.2"/>
    <row r="606" ht="9.75" customHeight="1" x14ac:dyDescent="0.2"/>
    <row r="607" ht="9.75" customHeight="1" x14ac:dyDescent="0.2"/>
    <row r="608" ht="9.75" customHeight="1" x14ac:dyDescent="0.2"/>
    <row r="609" ht="9.75" customHeight="1" x14ac:dyDescent="0.2"/>
    <row r="610" ht="9.75" customHeight="1" x14ac:dyDescent="0.2"/>
    <row r="611" ht="9.75" customHeight="1" x14ac:dyDescent="0.2"/>
    <row r="612" ht="9.75" customHeight="1" x14ac:dyDescent="0.2"/>
    <row r="613" ht="9.75" customHeight="1" x14ac:dyDescent="0.2"/>
    <row r="614" ht="9.75" customHeight="1" x14ac:dyDescent="0.2"/>
    <row r="615" ht="9.75" customHeight="1" x14ac:dyDescent="0.2"/>
    <row r="616" ht="9.75" customHeight="1" x14ac:dyDescent="0.2"/>
    <row r="617" ht="9.75" customHeight="1" x14ac:dyDescent="0.2"/>
    <row r="618" ht="9.75" customHeight="1" x14ac:dyDescent="0.2"/>
    <row r="619" ht="9.75" customHeight="1" x14ac:dyDescent="0.2"/>
    <row r="620" ht="9.75" customHeight="1" x14ac:dyDescent="0.2"/>
    <row r="621" ht="9.75" customHeight="1" x14ac:dyDescent="0.2"/>
    <row r="622" ht="9.75" customHeight="1" x14ac:dyDescent="0.2"/>
    <row r="623" ht="9.75" customHeight="1" x14ac:dyDescent="0.2"/>
    <row r="624" ht="9.75" customHeight="1" x14ac:dyDescent="0.2"/>
    <row r="625" ht="9.75" customHeight="1" x14ac:dyDescent="0.2"/>
    <row r="626" ht="9.75" customHeight="1" x14ac:dyDescent="0.2"/>
    <row r="627" ht="9.75" customHeight="1" x14ac:dyDescent="0.2"/>
    <row r="628" ht="9.75" customHeight="1" x14ac:dyDescent="0.2"/>
    <row r="629" ht="9.75" customHeight="1" x14ac:dyDescent="0.2"/>
    <row r="630" ht="9.75" customHeight="1" x14ac:dyDescent="0.2"/>
    <row r="631" ht="9.75" customHeight="1" x14ac:dyDescent="0.2"/>
    <row r="632" ht="9.75" customHeight="1" x14ac:dyDescent="0.2"/>
    <row r="633" ht="9.75" customHeight="1" x14ac:dyDescent="0.2"/>
    <row r="634" ht="9.75" customHeight="1" x14ac:dyDescent="0.2"/>
    <row r="635" ht="9.75" customHeight="1" x14ac:dyDescent="0.2"/>
    <row r="636" ht="9.75" customHeight="1" x14ac:dyDescent="0.2"/>
    <row r="637" ht="9.75" customHeight="1" x14ac:dyDescent="0.2"/>
    <row r="638" ht="9.75" customHeight="1" x14ac:dyDescent="0.2"/>
    <row r="639" ht="9.75" customHeight="1" x14ac:dyDescent="0.2"/>
    <row r="640" ht="9.75" customHeight="1" x14ac:dyDescent="0.2"/>
    <row r="641" ht="9.75" customHeight="1" x14ac:dyDescent="0.2"/>
    <row r="642" ht="9.75" customHeight="1" x14ac:dyDescent="0.2"/>
    <row r="643" ht="9.75" customHeight="1" x14ac:dyDescent="0.2"/>
    <row r="644" ht="9.75" customHeight="1" x14ac:dyDescent="0.2"/>
    <row r="645" ht="9.75" customHeight="1" x14ac:dyDescent="0.2"/>
    <row r="646" ht="9.75" customHeight="1" x14ac:dyDescent="0.2"/>
    <row r="647" ht="9.75" customHeight="1" x14ac:dyDescent="0.2"/>
    <row r="648" ht="9.75" customHeight="1" x14ac:dyDescent="0.2"/>
    <row r="649" ht="9.75" customHeight="1" x14ac:dyDescent="0.2"/>
    <row r="650" ht="9.75" customHeight="1" x14ac:dyDescent="0.2"/>
    <row r="651" ht="9.75" customHeight="1" x14ac:dyDescent="0.2"/>
    <row r="652" ht="9.75" customHeight="1" x14ac:dyDescent="0.2"/>
    <row r="653" ht="9.75" customHeight="1" x14ac:dyDescent="0.2"/>
    <row r="654" ht="9.75" customHeight="1" x14ac:dyDescent="0.2"/>
    <row r="655" ht="9.75" customHeight="1" x14ac:dyDescent="0.2"/>
    <row r="656" ht="9.75" customHeight="1" x14ac:dyDescent="0.2"/>
    <row r="657" ht="9.75" customHeight="1" x14ac:dyDescent="0.2"/>
    <row r="658" ht="9.75" customHeight="1" x14ac:dyDescent="0.2"/>
    <row r="659" ht="9.75" customHeight="1" x14ac:dyDescent="0.2"/>
    <row r="660" ht="9.75" customHeight="1" x14ac:dyDescent="0.2"/>
    <row r="661" ht="9.75" customHeight="1" x14ac:dyDescent="0.2"/>
    <row r="662" ht="9.75" customHeight="1" x14ac:dyDescent="0.2"/>
    <row r="663" ht="9.75" customHeight="1" x14ac:dyDescent="0.2"/>
    <row r="664" ht="9.75" customHeight="1" x14ac:dyDescent="0.2"/>
    <row r="665" ht="9.75" customHeight="1" x14ac:dyDescent="0.2"/>
    <row r="666" ht="9.75" customHeight="1" x14ac:dyDescent="0.2"/>
    <row r="667" ht="9.75" customHeight="1" x14ac:dyDescent="0.2"/>
    <row r="668" ht="9.75" customHeight="1" x14ac:dyDescent="0.2"/>
    <row r="669" ht="9.75" customHeight="1" x14ac:dyDescent="0.2"/>
    <row r="670" ht="9.75" customHeight="1" x14ac:dyDescent="0.2"/>
    <row r="671" ht="9.75" customHeight="1" x14ac:dyDescent="0.2"/>
    <row r="672" ht="9.75" customHeight="1" x14ac:dyDescent="0.2"/>
    <row r="673" ht="9.75" customHeight="1" x14ac:dyDescent="0.2"/>
    <row r="674" ht="9.75" customHeight="1" x14ac:dyDescent="0.2"/>
    <row r="675" ht="9.75" customHeight="1" x14ac:dyDescent="0.2"/>
    <row r="676" ht="9.75" customHeight="1" x14ac:dyDescent="0.2"/>
    <row r="677" ht="9.75" customHeight="1" x14ac:dyDescent="0.2"/>
    <row r="678" ht="9.75" customHeight="1" x14ac:dyDescent="0.2"/>
    <row r="679" ht="9.75" customHeight="1" x14ac:dyDescent="0.2"/>
    <row r="680" ht="9.75" customHeight="1" x14ac:dyDescent="0.2"/>
    <row r="681" ht="9.75" customHeight="1" x14ac:dyDescent="0.2"/>
    <row r="682" ht="9.75" customHeight="1" x14ac:dyDescent="0.2"/>
    <row r="683" ht="9.75" customHeight="1" x14ac:dyDescent="0.2"/>
    <row r="684" ht="9.75" customHeight="1" x14ac:dyDescent="0.2"/>
    <row r="685" ht="9.75" customHeight="1" x14ac:dyDescent="0.2"/>
    <row r="686" ht="9.75" customHeight="1" x14ac:dyDescent="0.2"/>
    <row r="687" ht="9.75" customHeight="1" x14ac:dyDescent="0.2"/>
    <row r="688" ht="9.75" customHeight="1" x14ac:dyDescent="0.2"/>
    <row r="689" ht="9.75" customHeight="1" x14ac:dyDescent="0.2"/>
    <row r="690" ht="9.75" customHeight="1" x14ac:dyDescent="0.2"/>
    <row r="691" ht="9.75" customHeight="1" x14ac:dyDescent="0.2"/>
    <row r="692" ht="9.75" customHeight="1" x14ac:dyDescent="0.2"/>
    <row r="693" ht="9.75" customHeight="1" x14ac:dyDescent="0.2"/>
    <row r="694" ht="9.75" customHeight="1" x14ac:dyDescent="0.2"/>
    <row r="695" ht="9.75" customHeight="1" x14ac:dyDescent="0.2"/>
    <row r="696" ht="9.75" customHeight="1" x14ac:dyDescent="0.2"/>
    <row r="697" ht="9.75" customHeight="1" x14ac:dyDescent="0.2"/>
    <row r="698" ht="9.75" customHeight="1" x14ac:dyDescent="0.2"/>
    <row r="699" ht="9.75" customHeight="1" x14ac:dyDescent="0.2"/>
    <row r="700" ht="9.75" customHeight="1" x14ac:dyDescent="0.2"/>
    <row r="701" ht="9.75" customHeight="1" x14ac:dyDescent="0.2"/>
    <row r="702" ht="9.75" customHeight="1" x14ac:dyDescent="0.2"/>
    <row r="703" ht="9.75" customHeight="1" x14ac:dyDescent="0.2"/>
    <row r="704" ht="9.75" customHeight="1" x14ac:dyDescent="0.2"/>
    <row r="705" ht="9.75" customHeight="1" x14ac:dyDescent="0.2"/>
    <row r="706" ht="9.75" customHeight="1" x14ac:dyDescent="0.2"/>
    <row r="707" ht="9.75" customHeight="1" x14ac:dyDescent="0.2"/>
    <row r="708" ht="9.75" customHeight="1" x14ac:dyDescent="0.2"/>
    <row r="709" ht="9.75" customHeight="1" x14ac:dyDescent="0.2"/>
    <row r="710" ht="9.75" customHeight="1" x14ac:dyDescent="0.2"/>
    <row r="711" ht="9.75" customHeight="1" x14ac:dyDescent="0.2"/>
    <row r="712" ht="9.75" customHeight="1" x14ac:dyDescent="0.2"/>
    <row r="713" ht="9.75" customHeight="1" x14ac:dyDescent="0.2"/>
    <row r="714" ht="9.75" customHeight="1" x14ac:dyDescent="0.2"/>
    <row r="715" ht="9.75" customHeight="1" x14ac:dyDescent="0.2"/>
    <row r="716" ht="9.75" customHeight="1" x14ac:dyDescent="0.2"/>
    <row r="717" ht="9.75" customHeight="1" x14ac:dyDescent="0.2"/>
    <row r="718" ht="9.75" customHeight="1" x14ac:dyDescent="0.2"/>
    <row r="719" ht="9.75" customHeight="1" x14ac:dyDescent="0.2"/>
    <row r="720" ht="9.75" customHeight="1" x14ac:dyDescent="0.2"/>
    <row r="721" ht="9.75" customHeight="1" x14ac:dyDescent="0.2"/>
    <row r="722" ht="9.75" customHeight="1" x14ac:dyDescent="0.2"/>
    <row r="723" ht="9.75" customHeight="1" x14ac:dyDescent="0.2"/>
    <row r="724" ht="9.75" customHeight="1" x14ac:dyDescent="0.2"/>
    <row r="725" ht="9.75" customHeight="1" x14ac:dyDescent="0.2"/>
    <row r="726" ht="9.75" customHeight="1" x14ac:dyDescent="0.2"/>
    <row r="727" ht="9.75" customHeight="1" x14ac:dyDescent="0.2"/>
    <row r="728" ht="9.75" customHeight="1" x14ac:dyDescent="0.2"/>
    <row r="729" ht="9.75" customHeight="1" x14ac:dyDescent="0.2"/>
    <row r="730" ht="9.75" customHeight="1" x14ac:dyDescent="0.2"/>
    <row r="731" ht="9.75" customHeight="1" x14ac:dyDescent="0.2"/>
    <row r="732" ht="9.75" customHeight="1" x14ac:dyDescent="0.2"/>
    <row r="733" ht="9.75" customHeight="1" x14ac:dyDescent="0.2"/>
    <row r="734" ht="9.75" customHeight="1" x14ac:dyDescent="0.2"/>
    <row r="735" ht="9.75" customHeight="1" x14ac:dyDescent="0.2"/>
    <row r="736" ht="9.75" customHeight="1" x14ac:dyDescent="0.2"/>
    <row r="737" ht="9.75" customHeight="1" x14ac:dyDescent="0.2"/>
    <row r="738" ht="9.75" customHeight="1" x14ac:dyDescent="0.2"/>
    <row r="739" ht="9.75" customHeight="1" x14ac:dyDescent="0.2"/>
    <row r="740" ht="9.75" customHeight="1" x14ac:dyDescent="0.2"/>
    <row r="741" ht="9.75" customHeight="1" x14ac:dyDescent="0.2"/>
    <row r="742" ht="9.75" customHeight="1" x14ac:dyDescent="0.2"/>
    <row r="743" ht="9.75" customHeight="1" x14ac:dyDescent="0.2"/>
    <row r="744" ht="9.75" customHeight="1" x14ac:dyDescent="0.2"/>
    <row r="745" ht="9.75" customHeight="1" x14ac:dyDescent="0.2"/>
    <row r="746" ht="9.75" customHeight="1" x14ac:dyDescent="0.2"/>
    <row r="747" ht="9.75" customHeight="1" x14ac:dyDescent="0.2"/>
    <row r="748" ht="9.75" customHeight="1" x14ac:dyDescent="0.2"/>
    <row r="749" ht="9.75" customHeight="1" x14ac:dyDescent="0.2"/>
    <row r="750" ht="9.75" customHeight="1" x14ac:dyDescent="0.2"/>
    <row r="751" ht="9.75" customHeight="1" x14ac:dyDescent="0.2"/>
    <row r="752" ht="9.75" customHeight="1" x14ac:dyDescent="0.2"/>
    <row r="753" ht="9.75" customHeight="1" x14ac:dyDescent="0.2"/>
    <row r="754" ht="9.75" customHeight="1" x14ac:dyDescent="0.2"/>
  </sheetData>
  <mergeCells count="35">
    <mergeCell ref="A1:T1"/>
    <mergeCell ref="A3:T3"/>
    <mergeCell ref="A2:T2"/>
    <mergeCell ref="A6:F6"/>
    <mergeCell ref="H6:M6"/>
    <mergeCell ref="O6:T6"/>
    <mergeCell ref="A5:T5"/>
    <mergeCell ref="A4:T4"/>
    <mergeCell ref="O73:T73"/>
    <mergeCell ref="Q7:Q9"/>
    <mergeCell ref="R7:T7"/>
    <mergeCell ref="R8:R9"/>
    <mergeCell ref="S8:T8"/>
    <mergeCell ref="K7:M7"/>
    <mergeCell ref="C74:C76"/>
    <mergeCell ref="D74:F74"/>
    <mergeCell ref="D75:D76"/>
    <mergeCell ref="E75:F75"/>
    <mergeCell ref="J74:J76"/>
    <mergeCell ref="K8:K9"/>
    <mergeCell ref="L8:M8"/>
    <mergeCell ref="A73:F73"/>
    <mergeCell ref="H73:M73"/>
    <mergeCell ref="C7:C9"/>
    <mergeCell ref="D7:F7"/>
    <mergeCell ref="D8:D9"/>
    <mergeCell ref="E8:F8"/>
    <mergeCell ref="J7:J9"/>
    <mergeCell ref="K75:K76"/>
    <mergeCell ref="L75:M75"/>
    <mergeCell ref="Q74:Q76"/>
    <mergeCell ref="R74:T74"/>
    <mergeCell ref="R75:R76"/>
    <mergeCell ref="S75:T75"/>
    <mergeCell ref="K74:M74"/>
  </mergeCells>
  <phoneticPr fontId="4" type="noConversion"/>
  <printOptions horizontalCentered="1"/>
  <pageMargins left="0" right="0" top="0.19685039370078741" bottom="0" header="0" footer="0.19685039370078741"/>
  <pageSetup paperSize="9" scale="89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tabela_06.B.05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2016-02-04T13:51:41Z</cp:lastPrinted>
  <dcterms:created xsi:type="dcterms:W3CDTF">2000-03-02T09:28:12Z</dcterms:created>
  <dcterms:modified xsi:type="dcterms:W3CDTF">2018-02-26T14:47:28Z</dcterms:modified>
</cp:coreProperties>
</file>