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S158" i="2" l="1"/>
  <c r="S79" i="2"/>
  <c r="L79" i="2"/>
  <c r="E79" i="2"/>
  <c r="L78" i="2" l="1"/>
  <c r="S153" i="2" l="1"/>
  <c r="S154" i="2"/>
  <c r="S155" i="2"/>
  <c r="S156" i="2"/>
  <c r="S157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80" i="2"/>
  <c r="S81" i="2"/>
  <c r="S82" i="2"/>
  <c r="S83" i="2"/>
  <c r="S73" i="2"/>
  <c r="S72" i="2"/>
  <c r="L74" i="2"/>
  <c r="L75" i="2"/>
  <c r="L76" i="2"/>
  <c r="L77" i="2"/>
  <c r="L80" i="2"/>
  <c r="L81" i="2"/>
  <c r="L82" i="2"/>
  <c r="L83" i="2"/>
  <c r="L73" i="2"/>
  <c r="L72" i="2"/>
  <c r="E74" i="2"/>
  <c r="E75" i="2"/>
  <c r="E76" i="2"/>
  <c r="E77" i="2"/>
  <c r="E78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146" i="2" l="1"/>
  <c r="S146" i="2"/>
  <c r="R146" i="2"/>
  <c r="M146" i="2"/>
  <c r="L146" i="2"/>
  <c r="K146" i="2"/>
  <c r="F146" i="2"/>
  <c r="E146" i="2"/>
  <c r="D146" i="2"/>
  <c r="T67" i="2"/>
  <c r="S67" i="2"/>
  <c r="R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F142" i="2" l="1"/>
  <c r="E142" i="2"/>
  <c r="F141" i="2" l="1"/>
  <c r="E141" i="2"/>
  <c r="D141" i="2"/>
  <c r="T150" i="2" l="1"/>
  <c r="S150" i="2"/>
  <c r="R150" i="2"/>
  <c r="T149" i="2"/>
  <c r="S149" i="2"/>
  <c r="R149" i="2"/>
  <c r="T148" i="2"/>
  <c r="S148" i="2"/>
  <c r="R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D142" i="2"/>
  <c r="F140" i="2"/>
  <c r="E140" i="2"/>
  <c r="D140" i="2"/>
  <c r="F139" i="2"/>
  <c r="E139" i="2"/>
  <c r="D139" i="2"/>
  <c r="T71" i="2"/>
  <c r="S71" i="2"/>
  <c r="R71" i="2"/>
  <c r="T70" i="2"/>
  <c r="S70" i="2"/>
  <c r="R70" i="2"/>
  <c r="T69" i="2"/>
  <c r="S69" i="2"/>
  <c r="R69" i="2"/>
  <c r="T68" i="2"/>
  <c r="S68" i="2"/>
  <c r="R68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F71" i="2"/>
  <c r="E71" i="2"/>
  <c r="D71" i="2"/>
  <c r="F70" i="2"/>
  <c r="E70" i="2"/>
  <c r="D70" i="2"/>
  <c r="F69" i="2"/>
  <c r="E69" i="2"/>
  <c r="D69" i="2"/>
  <c r="F68" i="2"/>
  <c r="E68" i="2"/>
  <c r="D68" i="2"/>
  <c r="F66" i="2"/>
  <c r="E66" i="2"/>
  <c r="D66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4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113" i="2" l="1"/>
  <c r="T113" i="2"/>
  <c r="M113" i="2"/>
  <c r="L113" i="2"/>
  <c r="F113" i="2"/>
  <c r="E113" i="2"/>
  <c r="T34" i="2"/>
  <c r="S34" i="2"/>
  <c r="M34" i="2"/>
  <c r="L34" i="2"/>
  <c r="F34" i="2"/>
  <c r="E34" i="2"/>
  <c r="R112" i="2" l="1"/>
  <c r="T112" i="2"/>
  <c r="S112" i="2"/>
  <c r="M112" i="2"/>
  <c r="L112" i="2"/>
  <c r="E112" i="2"/>
  <c r="F112" i="2"/>
  <c r="T33" i="2"/>
  <c r="S33" i="2"/>
  <c r="R33" i="2"/>
  <c r="K33" i="2"/>
  <c r="M33" i="2"/>
  <c r="L33" i="2"/>
  <c r="F33" i="2"/>
  <c r="E33" i="2"/>
  <c r="T111" i="2" l="1"/>
  <c r="S111" i="2"/>
  <c r="M111" i="2"/>
  <c r="L111" i="2"/>
  <c r="F111" i="2"/>
  <c r="E111" i="2"/>
  <c r="T32" i="2"/>
  <c r="S32" i="2"/>
  <c r="R32" i="2"/>
  <c r="M32" i="2"/>
  <c r="L32" i="2"/>
  <c r="F32" i="2"/>
  <c r="E32" i="2"/>
  <c r="T110" i="2" l="1"/>
  <c r="S110" i="2"/>
  <c r="R110" i="2"/>
  <c r="K110" i="2"/>
  <c r="M110" i="2"/>
  <c r="L110" i="2"/>
  <c r="F110" i="2"/>
  <c r="E110" i="2"/>
  <c r="D110" i="2"/>
  <c r="T31" i="2"/>
  <c r="S31" i="2"/>
  <c r="R31" i="2"/>
  <c r="M31" i="2"/>
  <c r="K31" i="2"/>
  <c r="L31" i="2"/>
  <c r="F31" i="2"/>
  <c r="E31" i="2"/>
  <c r="D31" i="2"/>
  <c r="S109" i="2" l="1"/>
  <c r="L109" i="2"/>
  <c r="F109" i="2"/>
  <c r="E109" i="2"/>
  <c r="S30" i="2"/>
  <c r="L30" i="2"/>
  <c r="E30" i="2"/>
  <c r="T108" i="2" l="1"/>
  <c r="S108" i="2"/>
  <c r="M108" i="2"/>
  <c r="L108" i="2"/>
  <c r="F108" i="2"/>
  <c r="E108" i="2"/>
  <c r="T29" i="2"/>
  <c r="S29" i="2"/>
  <c r="M29" i="2"/>
  <c r="L29" i="2"/>
  <c r="F29" i="2"/>
  <c r="E29" i="2"/>
  <c r="S107" i="2" l="1"/>
  <c r="L107" i="2"/>
  <c r="E107" i="2"/>
  <c r="S28" i="2"/>
  <c r="R28" i="2"/>
  <c r="L28" i="2"/>
  <c r="F28" i="2"/>
  <c r="E28" i="2"/>
  <c r="T106" i="2" l="1"/>
  <c r="S106" i="2"/>
  <c r="R106" i="2"/>
  <c r="M106" i="2"/>
  <c r="K106" i="2"/>
  <c r="L106" i="2"/>
  <c r="D106" i="2"/>
  <c r="F106" i="2"/>
  <c r="E106" i="2"/>
  <c r="R27" i="2"/>
  <c r="S27" i="2"/>
  <c r="T27" i="2"/>
  <c r="M27" i="2"/>
  <c r="K27" i="2"/>
  <c r="L27" i="2"/>
  <c r="D27" i="2"/>
  <c r="F27" i="2"/>
  <c r="E27" i="2"/>
  <c r="T105" i="2" l="1"/>
  <c r="S105" i="2"/>
  <c r="R105" i="2"/>
  <c r="M105" i="2"/>
  <c r="K105" i="2"/>
  <c r="L105" i="2"/>
  <c r="F105" i="2"/>
  <c r="E105" i="2"/>
  <c r="D105" i="2"/>
  <c r="T26" i="2"/>
  <c r="S26" i="2"/>
  <c r="R26" i="2"/>
  <c r="M26" i="2"/>
  <c r="L26" i="2"/>
  <c r="K26" i="2"/>
  <c r="F26" i="2"/>
  <c r="F25" i="2"/>
  <c r="E26" i="2"/>
  <c r="E25" i="2"/>
  <c r="D26" i="2"/>
  <c r="T104" i="2" l="1"/>
  <c r="R25" i="2"/>
  <c r="T25" i="2"/>
  <c r="S25" i="2"/>
  <c r="T114" i="2" l="1"/>
  <c r="S114" i="2"/>
  <c r="R114" i="2"/>
  <c r="R113" i="2"/>
  <c r="R111" i="2"/>
  <c r="T109" i="2"/>
  <c r="R109" i="2"/>
  <c r="R108" i="2"/>
  <c r="T107" i="2"/>
  <c r="R107" i="2"/>
  <c r="S104" i="2"/>
  <c r="R104" i="2"/>
  <c r="S103" i="2"/>
  <c r="T103" i="2"/>
  <c r="R103" i="2"/>
  <c r="M114" i="2"/>
  <c r="L114" i="2"/>
  <c r="K114" i="2"/>
  <c r="K113" i="2"/>
  <c r="K112" i="2"/>
  <c r="K111" i="2"/>
  <c r="M109" i="2"/>
  <c r="K109" i="2"/>
  <c r="K108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2" i="2"/>
  <c r="D111" i="2"/>
  <c r="D109" i="2"/>
  <c r="D108" i="2"/>
  <c r="F107" i="2"/>
  <c r="D107" i="2"/>
  <c r="F104" i="2"/>
  <c r="E104" i="2"/>
  <c r="D104" i="2"/>
  <c r="E103" i="2"/>
  <c r="F103" i="2"/>
  <c r="D103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102" i="2" l="1"/>
  <c r="F101" i="2"/>
  <c r="E94" i="2"/>
  <c r="E93" i="2"/>
  <c r="E92" i="2"/>
  <c r="E91" i="2"/>
  <c r="T102" i="2"/>
  <c r="S102" i="2"/>
  <c r="R102" i="2"/>
  <c r="P102" i="2"/>
  <c r="M102" i="2"/>
  <c r="L102" i="2"/>
  <c r="K102" i="2"/>
  <c r="I102" i="2"/>
  <c r="E102" i="2"/>
  <c r="D102" i="2"/>
  <c r="T101" i="2"/>
  <c r="S101" i="2"/>
  <c r="R101" i="2"/>
  <c r="P101" i="2"/>
  <c r="M101" i="2"/>
  <c r="L101" i="2"/>
  <c r="K101" i="2"/>
  <c r="I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E95" i="2"/>
  <c r="D95" i="2"/>
  <c r="S94" i="2"/>
  <c r="R94" i="2"/>
  <c r="L94" i="2"/>
  <c r="K94" i="2"/>
  <c r="D94" i="2"/>
  <c r="S93" i="2"/>
  <c r="R93" i="2"/>
  <c r="L93" i="2"/>
  <c r="K93" i="2"/>
  <c r="D93" i="2"/>
  <c r="S92" i="2"/>
  <c r="R92" i="2"/>
  <c r="L92" i="2"/>
  <c r="K92" i="2"/>
  <c r="D92" i="2"/>
  <c r="S91" i="2"/>
  <c r="R91" i="2"/>
  <c r="O91" i="2"/>
  <c r="L91" i="2"/>
  <c r="K91" i="2"/>
  <c r="H91" i="2"/>
  <c r="D91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<sst xmlns="http://schemas.openxmlformats.org/spreadsheetml/2006/main" count="591" uniqueCount="37">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</sst>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71"/>
  <sheetViews>
    <sheetView showGridLines="0" tabSelected="1" topLeftCell="A144" workbookViewId="0">
      <selection activeCell="Q168" sqref="Q168"/>
    </sheetView>
  </sheetViews>
  <sheetFormatPr defaultRowHeight="12.75" customHeight="1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2.75" customHeight="1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3" customFormat="1" ht="12.75" customHeight="1" x14ac:dyDescent="0.2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 x14ac:dyDescent="0.2">
      <c r="A3" s="63" t="s">
        <v>17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2.75" customHeight="1" x14ac:dyDescent="0.2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12.7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s="10" customFormat="1" ht="12.75" customHeight="1" x14ac:dyDescent="0.2">
      <c r="A6" s="65" t="s">
        <v>6</v>
      </c>
      <c r="B6" s="65"/>
      <c r="C6" s="65"/>
      <c r="D6" s="65"/>
      <c r="E6" s="65"/>
      <c r="F6" s="65"/>
      <c r="H6" s="65" t="s">
        <v>7</v>
      </c>
      <c r="I6" s="65"/>
      <c r="J6" s="65"/>
      <c r="K6" s="65"/>
      <c r="L6" s="65"/>
      <c r="M6" s="65"/>
      <c r="O6" s="65" t="s">
        <v>8</v>
      </c>
      <c r="P6" s="65"/>
      <c r="Q6" s="65"/>
      <c r="R6" s="65"/>
      <c r="S6" s="65"/>
      <c r="T6" s="65"/>
    </row>
    <row r="7" spans="1:20" customFormat="1" ht="12.75" customHeight="1" x14ac:dyDescent="0.2">
      <c r="A7" s="32" t="s">
        <v>0</v>
      </c>
      <c r="B7" s="33"/>
      <c r="C7" s="68" t="s">
        <v>18</v>
      </c>
      <c r="D7" s="68" t="s">
        <v>19</v>
      </c>
      <c r="E7" s="68"/>
      <c r="F7" s="69"/>
      <c r="G7" s="8"/>
      <c r="H7" s="32" t="s">
        <v>0</v>
      </c>
      <c r="I7" s="33"/>
      <c r="J7" s="68" t="s">
        <v>18</v>
      </c>
      <c r="K7" s="68" t="s">
        <v>19</v>
      </c>
      <c r="L7" s="68"/>
      <c r="M7" s="69"/>
      <c r="N7" s="1"/>
      <c r="O7" s="32" t="s">
        <v>0</v>
      </c>
      <c r="P7" s="33"/>
      <c r="Q7" s="68" t="s">
        <v>18</v>
      </c>
      <c r="R7" s="68" t="s">
        <v>19</v>
      </c>
      <c r="S7" s="68"/>
      <c r="T7" s="69"/>
    </row>
    <row r="8" spans="1:20" customFormat="1" ht="12.75" customHeight="1" x14ac:dyDescent="0.2">
      <c r="A8" s="36" t="s">
        <v>1</v>
      </c>
      <c r="B8" s="37"/>
      <c r="C8" s="68"/>
      <c r="D8" s="68" t="s">
        <v>20</v>
      </c>
      <c r="E8" s="68" t="s">
        <v>21</v>
      </c>
      <c r="F8" s="69"/>
      <c r="G8" s="8"/>
      <c r="H8" s="36" t="s">
        <v>1</v>
      </c>
      <c r="I8" s="37"/>
      <c r="J8" s="68"/>
      <c r="K8" s="68" t="s">
        <v>20</v>
      </c>
      <c r="L8" s="68" t="s">
        <v>21</v>
      </c>
      <c r="M8" s="69"/>
      <c r="N8" s="1"/>
      <c r="O8" s="36" t="s">
        <v>1</v>
      </c>
      <c r="P8" s="37"/>
      <c r="Q8" s="68"/>
      <c r="R8" s="68" t="s">
        <v>20</v>
      </c>
      <c r="S8" s="68" t="s">
        <v>21</v>
      </c>
      <c r="T8" s="69"/>
    </row>
    <row r="9" spans="1:20" customFormat="1" ht="12.75" customHeight="1" x14ac:dyDescent="0.2">
      <c r="A9" s="38" t="s">
        <v>2</v>
      </c>
      <c r="B9" s="39"/>
      <c r="C9" s="68"/>
      <c r="D9" s="68"/>
      <c r="E9" s="34" t="s">
        <v>22</v>
      </c>
      <c r="F9" s="35" t="s">
        <v>23</v>
      </c>
      <c r="G9" s="8"/>
      <c r="H9" s="38" t="s">
        <v>2</v>
      </c>
      <c r="I9" s="39"/>
      <c r="J9" s="68"/>
      <c r="K9" s="68"/>
      <c r="L9" s="34" t="s">
        <v>22</v>
      </c>
      <c r="M9" s="35" t="s">
        <v>23</v>
      </c>
      <c r="N9" s="1"/>
      <c r="O9" s="38" t="s">
        <v>2</v>
      </c>
      <c r="P9" s="39"/>
      <c r="Q9" s="68"/>
      <c r="R9" s="68"/>
      <c r="S9" s="34" t="s">
        <v>22</v>
      </c>
      <c r="T9" s="35" t="s">
        <v>23</v>
      </c>
    </row>
    <row r="10" spans="1:20" ht="12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12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12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12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12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12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12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12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12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12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12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12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12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12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12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12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12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12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12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12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12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12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12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12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12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12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12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12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12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12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12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12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12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12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12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12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12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12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12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12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12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12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12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12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12.75" customHeight="1" x14ac:dyDescent="0.2">
      <c r="A54" s="40"/>
      <c r="B54" s="41" t="s">
        <v>33</v>
      </c>
      <c r="C54" s="42">
        <v>5.88</v>
      </c>
      <c r="D54" s="55">
        <f t="shared" si="38"/>
        <v>0.68493150684931781</v>
      </c>
      <c r="E54" s="55">
        <f t="shared" si="44"/>
        <v>4.0707964601769842</v>
      </c>
      <c r="F54" s="55">
        <f t="shared" si="45"/>
        <v>10.1123595505618</v>
      </c>
      <c r="G54" s="59"/>
      <c r="H54" s="40"/>
      <c r="I54" s="41" t="s">
        <v>33</v>
      </c>
      <c r="J54" s="42">
        <v>12.26</v>
      </c>
      <c r="K54" s="55">
        <f t="shared" si="39"/>
        <v>3.3726812816188945</v>
      </c>
      <c r="L54" s="55">
        <f t="shared" si="46"/>
        <v>9.3666369313113229</v>
      </c>
      <c r="M54" s="55">
        <f t="shared" si="47"/>
        <v>31.827956989247298</v>
      </c>
      <c r="N54" s="44"/>
      <c r="O54" s="40"/>
      <c r="P54" s="41" t="s">
        <v>33</v>
      </c>
      <c r="Q54" s="42">
        <v>6.73</v>
      </c>
      <c r="R54" s="55">
        <f t="shared" si="40"/>
        <v>-0.73746312684365156</v>
      </c>
      <c r="S54" s="55">
        <f t="shared" si="48"/>
        <v>4.5031055900621064</v>
      </c>
      <c r="T54" s="55">
        <f t="shared" si="49"/>
        <v>1.8154311649016597</v>
      </c>
    </row>
    <row r="55" spans="1:20" s="5" customFormat="1" ht="12.75" customHeight="1" x14ac:dyDescent="0.2">
      <c r="A55" s="40"/>
      <c r="B55" s="41" t="s">
        <v>34</v>
      </c>
      <c r="C55" s="42">
        <v>5.89</v>
      </c>
      <c r="D55" s="55">
        <f t="shared" si="38"/>
        <v>0.17006802721089009</v>
      </c>
      <c r="E55" s="55">
        <f t="shared" si="44"/>
        <v>4.2477876106194579</v>
      </c>
      <c r="F55" s="55">
        <f t="shared" si="45"/>
        <v>4.9910873440285108</v>
      </c>
      <c r="G55" s="59"/>
      <c r="H55" s="40"/>
      <c r="I55" s="41" t="s">
        <v>34</v>
      </c>
      <c r="J55" s="42">
        <v>12.03</v>
      </c>
      <c r="K55" s="55">
        <f t="shared" si="39"/>
        <v>-1.8760195758564469</v>
      </c>
      <c r="L55" s="55">
        <f t="shared" si="46"/>
        <v>7.3148974130240685</v>
      </c>
      <c r="M55" s="55">
        <f t="shared" si="47"/>
        <v>11.080332409972282</v>
      </c>
      <c r="N55" s="44"/>
      <c r="O55" s="40"/>
      <c r="P55" s="41" t="s">
        <v>34</v>
      </c>
      <c r="Q55" s="42">
        <v>6.96</v>
      </c>
      <c r="R55" s="55">
        <f t="shared" si="40"/>
        <v>3.4175334323922613</v>
      </c>
      <c r="S55" s="55">
        <f t="shared" si="48"/>
        <v>8.0745341614906643</v>
      </c>
      <c r="T55" s="55">
        <f t="shared" si="49"/>
        <v>6.4220183486238591</v>
      </c>
    </row>
    <row r="56" spans="1:20" s="5" customFormat="1" ht="12.75" customHeight="1" x14ac:dyDescent="0.2">
      <c r="A56" s="40"/>
      <c r="B56" s="41" t="s">
        <v>35</v>
      </c>
      <c r="C56" s="42">
        <v>5.8</v>
      </c>
      <c r="D56" s="55">
        <f>((C56/C55)-1)*100</f>
        <v>-1.5280135823429464</v>
      </c>
      <c r="E56" s="55">
        <f>((C56/C$47)-1)*100</f>
        <v>2.6548672566371501</v>
      </c>
      <c r="F56" s="55">
        <f>((C56/C44)-1)*100</f>
        <v>3.9426523297491078</v>
      </c>
      <c r="G56" s="59"/>
      <c r="H56" s="40"/>
      <c r="I56" s="41" t="s">
        <v>35</v>
      </c>
      <c r="J56" s="42">
        <v>11.26</v>
      </c>
      <c r="K56" s="55">
        <f>((J56/J55)-1)*100</f>
        <v>-6.40066500415627</v>
      </c>
      <c r="L56" s="55">
        <f>((J56/J$47)-1)*100</f>
        <v>0.4460303300624302</v>
      </c>
      <c r="M56" s="55">
        <f>((J56/J44)-1)*100</f>
        <v>3.970452446906747</v>
      </c>
      <c r="N56" s="44"/>
      <c r="O56" s="40"/>
      <c r="P56" s="41" t="s">
        <v>35</v>
      </c>
      <c r="Q56" s="42">
        <v>7.03</v>
      </c>
      <c r="R56" s="55">
        <f>((Q56/Q55)-1)*100</f>
        <v>1.0057471264367956</v>
      </c>
      <c r="S56" s="55">
        <f>((Q56/Q$47)-1)*100</f>
        <v>9.1614906832298004</v>
      </c>
      <c r="T56" s="55">
        <f>((Q56/Q44)-1)*100</f>
        <v>6.6767830045523668</v>
      </c>
    </row>
    <row r="57" spans="1:20" s="5" customFormat="1" ht="12.75" customHeight="1" x14ac:dyDescent="0.2">
      <c r="A57" s="40"/>
      <c r="B57" s="41" t="s">
        <v>36</v>
      </c>
      <c r="C57" s="42">
        <v>5.82</v>
      </c>
      <c r="D57" s="55">
        <f t="shared" si="38"/>
        <v>0.34482758620690834</v>
      </c>
      <c r="E57" s="55">
        <f t="shared" si="44"/>
        <v>3.0088495575221197</v>
      </c>
      <c r="F57" s="55">
        <f t="shared" si="45"/>
        <v>4.1144901610018048</v>
      </c>
      <c r="G57" s="59"/>
      <c r="H57" s="40"/>
      <c r="I57" s="41" t="s">
        <v>36</v>
      </c>
      <c r="J57" s="42">
        <v>11.06</v>
      </c>
      <c r="K57" s="55">
        <f t="shared" si="39"/>
        <v>-1.7761989342806372</v>
      </c>
      <c r="L57" s="55">
        <f t="shared" si="46"/>
        <v>-1.338090990187335</v>
      </c>
      <c r="M57" s="55">
        <f t="shared" si="47"/>
        <v>0.82041932543299723</v>
      </c>
      <c r="N57" s="44"/>
      <c r="O57" s="40"/>
      <c r="P57" s="41" t="s">
        <v>36</v>
      </c>
      <c r="Q57" s="42">
        <v>6.99</v>
      </c>
      <c r="R57" s="55">
        <f t="shared" si="40"/>
        <v>-0.56899004267425557</v>
      </c>
      <c r="S57" s="55">
        <f t="shared" si="48"/>
        <v>8.5403726708074501</v>
      </c>
      <c r="T57" s="55">
        <f t="shared" si="49"/>
        <v>7.5384615384615383</v>
      </c>
    </row>
    <row r="58" spans="1:20" s="5" customFormat="1" ht="12.75" customHeight="1" x14ac:dyDescent="0.2">
      <c r="A58" s="40"/>
      <c r="B58" s="41" t="s">
        <v>3</v>
      </c>
      <c r="C58" s="42">
        <v>5.86</v>
      </c>
      <c r="D58" s="55">
        <f t="shared" si="38"/>
        <v>0.68728522336769515</v>
      </c>
      <c r="E58" s="55">
        <f t="shared" si="44"/>
        <v>3.7168141592920367</v>
      </c>
      <c r="F58" s="55">
        <f t="shared" si="45"/>
        <v>5.017921146953408</v>
      </c>
      <c r="G58" s="59"/>
      <c r="H58" s="40"/>
      <c r="I58" s="41" t="s">
        <v>3</v>
      </c>
      <c r="J58" s="42">
        <v>11.06</v>
      </c>
      <c r="K58" s="55">
        <f t="shared" si="39"/>
        <v>0</v>
      </c>
      <c r="L58" s="55">
        <f t="shared" si="46"/>
        <v>-1.338090990187335</v>
      </c>
      <c r="M58" s="55">
        <f t="shared" si="47"/>
        <v>2.2181146025878062</v>
      </c>
      <c r="N58" s="44"/>
      <c r="O58" s="40"/>
      <c r="P58" s="41" t="s">
        <v>3</v>
      </c>
      <c r="Q58" s="42">
        <v>7.03</v>
      </c>
      <c r="R58" s="55">
        <f t="shared" si="40"/>
        <v>0.57224606580830173</v>
      </c>
      <c r="S58" s="55">
        <f t="shared" si="48"/>
        <v>9.1614906832298004</v>
      </c>
      <c r="T58" s="55">
        <f t="shared" si="49"/>
        <v>8.4876543209876587</v>
      </c>
    </row>
    <row r="59" spans="1:20" s="5" customFormat="1" ht="12.75" customHeight="1" x14ac:dyDescent="0.2">
      <c r="A59" s="60"/>
      <c r="B59" s="45" t="s">
        <v>4</v>
      </c>
      <c r="C59" s="46">
        <v>5.87</v>
      </c>
      <c r="D59" s="61">
        <f t="shared" si="38"/>
        <v>0.17064846416381396</v>
      </c>
      <c r="E59" s="61">
        <f t="shared" si="44"/>
        <v>3.8938053097345104</v>
      </c>
      <c r="F59" s="61">
        <f t="shared" si="45"/>
        <v>3.8938053097345104</v>
      </c>
      <c r="G59" s="59"/>
      <c r="H59" s="60"/>
      <c r="I59" s="45" t="s">
        <v>4</v>
      </c>
      <c r="J59" s="46">
        <v>11.06</v>
      </c>
      <c r="K59" s="61">
        <f t="shared" si="39"/>
        <v>0</v>
      </c>
      <c r="L59" s="61">
        <f t="shared" si="46"/>
        <v>-1.338090990187335</v>
      </c>
      <c r="M59" s="61">
        <f t="shared" si="47"/>
        <v>-1.338090990187335</v>
      </c>
      <c r="N59" s="44"/>
      <c r="O59" s="60"/>
      <c r="P59" s="45" t="s">
        <v>4</v>
      </c>
      <c r="Q59" s="46">
        <v>7.09</v>
      </c>
      <c r="R59" s="61">
        <f t="shared" si="40"/>
        <v>0.85348506401137225</v>
      </c>
      <c r="S59" s="61">
        <f t="shared" si="48"/>
        <v>10.093167701863347</v>
      </c>
      <c r="T59" s="61">
        <f t="shared" si="49"/>
        <v>10.093167701863347</v>
      </c>
    </row>
    <row r="60" spans="1:20" s="5" customFormat="1" ht="12.75" customHeight="1" x14ac:dyDescent="0.2">
      <c r="A60" s="49">
        <v>2018</v>
      </c>
      <c r="B60" s="56" t="s">
        <v>27</v>
      </c>
      <c r="C60" s="42">
        <v>5.83</v>
      </c>
      <c r="D60" s="55">
        <f>((C60/C59)-1)*100</f>
        <v>-0.68143100511073307</v>
      </c>
      <c r="E60" s="55">
        <f>((C60/C$59)-1)*100</f>
        <v>-0.68143100511073307</v>
      </c>
      <c r="F60" s="55">
        <f>((C60/C48)-1)*100</f>
        <v>3.1858407079645934</v>
      </c>
      <c r="G60" s="59"/>
      <c r="H60" s="49">
        <v>2018</v>
      </c>
      <c r="I60" s="56" t="s">
        <v>27</v>
      </c>
      <c r="J60" s="42">
        <v>11.06</v>
      </c>
      <c r="K60" s="55">
        <f>((J60/J59)-1)*100</f>
        <v>0</v>
      </c>
      <c r="L60" s="55">
        <f>((J60/J$59)-1)*100</f>
        <v>0</v>
      </c>
      <c r="M60" s="55">
        <f>((J60/J48)-1)*100</f>
        <v>2.2181146025878062</v>
      </c>
      <c r="N60" s="44"/>
      <c r="O60" s="49">
        <v>2018</v>
      </c>
      <c r="P60" s="56" t="s">
        <v>27</v>
      </c>
      <c r="Q60" s="42">
        <v>6.99</v>
      </c>
      <c r="R60" s="55">
        <f>((Q60/Q59)-1)*100</f>
        <v>-1.4104372355430161</v>
      </c>
      <c r="S60" s="55">
        <f>((Q60/Q$59)-1)*100</f>
        <v>-1.4104372355430161</v>
      </c>
      <c r="T60" s="55">
        <f>((Q60/Q48)-1)*100</f>
        <v>3.7091988130563802</v>
      </c>
    </row>
    <row r="61" spans="1:20" s="5" customFormat="1" ht="12.75" customHeight="1" x14ac:dyDescent="0.2">
      <c r="A61" s="40"/>
      <c r="B61" s="41" t="s">
        <v>28</v>
      </c>
      <c r="C61" s="42">
        <v>5.93</v>
      </c>
      <c r="D61" s="55">
        <f t="shared" ref="D61:D71" si="50">((C61/C60)-1)*100</f>
        <v>1.7152658662092479</v>
      </c>
      <c r="E61" s="55">
        <f t="shared" ref="E61:E71" si="51">((C61/C$59)-1)*100</f>
        <v>1.0221465076660996</v>
      </c>
      <c r="F61" s="55">
        <f t="shared" ref="F61:F71" si="52">((C61/C49)-1)*100</f>
        <v>5.1418439716311992</v>
      </c>
      <c r="G61" s="59"/>
      <c r="H61" s="40"/>
      <c r="I61" s="41" t="s">
        <v>28</v>
      </c>
      <c r="J61" s="42">
        <v>11.8</v>
      </c>
      <c r="K61" s="55">
        <f t="shared" ref="K61:K71" si="53">((J61/J60)-1)*100</f>
        <v>6.6907775768535238</v>
      </c>
      <c r="L61" s="55">
        <f t="shared" ref="L61:L71" si="54">((J61/J$59)-1)*100</f>
        <v>6.6907775768535238</v>
      </c>
      <c r="M61" s="55">
        <f t="shared" ref="M61:M71" si="55">((J61/J49)-1)*100</f>
        <v>9.0573012939001885</v>
      </c>
      <c r="N61" s="44"/>
      <c r="O61" s="40"/>
      <c r="P61" s="41" t="s">
        <v>28</v>
      </c>
      <c r="Q61" s="42">
        <v>7.02</v>
      </c>
      <c r="R61" s="55">
        <f t="shared" ref="R61:R71" si="56">((Q61/Q60)-1)*100</f>
        <v>0.42918454935620964</v>
      </c>
      <c r="S61" s="55">
        <f t="shared" ref="S61:S71" si="57">((Q61/Q$59)-1)*100</f>
        <v>-0.9873060648801224</v>
      </c>
      <c r="T61" s="55">
        <f t="shared" ref="T61:T71" si="58">((Q61/Q49)-1)*100</f>
        <v>4.3090638930163294</v>
      </c>
    </row>
    <row r="62" spans="1:20" s="5" customFormat="1" ht="12.75" customHeight="1" x14ac:dyDescent="0.2">
      <c r="A62" s="40"/>
      <c r="B62" s="41" t="s">
        <v>29</v>
      </c>
      <c r="C62" s="42">
        <v>6.34</v>
      </c>
      <c r="D62" s="55">
        <f t="shared" si="50"/>
        <v>6.9139966273187303</v>
      </c>
      <c r="E62" s="55">
        <f t="shared" si="51"/>
        <v>8.0068143100511016</v>
      </c>
      <c r="F62" s="55">
        <f t="shared" si="52"/>
        <v>11.423550087873458</v>
      </c>
      <c r="G62" s="59"/>
      <c r="H62" s="40"/>
      <c r="I62" s="41" t="s">
        <v>29</v>
      </c>
      <c r="J62" s="42">
        <v>12.45</v>
      </c>
      <c r="K62" s="55">
        <f t="shared" si="53"/>
        <v>5.5084745762711718</v>
      </c>
      <c r="L62" s="55">
        <f t="shared" si="54"/>
        <v>12.567811934900529</v>
      </c>
      <c r="M62" s="55">
        <f t="shared" si="55"/>
        <v>11.260053619302957</v>
      </c>
      <c r="N62" s="44"/>
      <c r="O62" s="40"/>
      <c r="P62" s="41" t="s">
        <v>29</v>
      </c>
      <c r="Q62" s="42">
        <v>7.02</v>
      </c>
      <c r="R62" s="55">
        <f t="shared" si="56"/>
        <v>0</v>
      </c>
      <c r="S62" s="55">
        <f t="shared" si="57"/>
        <v>-0.9873060648801224</v>
      </c>
      <c r="T62" s="55">
        <f t="shared" si="58"/>
        <v>4.6199701937406745</v>
      </c>
    </row>
    <row r="63" spans="1:20" s="5" customFormat="1" ht="12.75" customHeight="1" x14ac:dyDescent="0.2">
      <c r="A63" s="40"/>
      <c r="B63" s="41" t="s">
        <v>30</v>
      </c>
      <c r="C63" s="42">
        <v>6.38</v>
      </c>
      <c r="D63" s="55">
        <f t="shared" si="50"/>
        <v>0.63091482649841879</v>
      </c>
      <c r="E63" s="55">
        <f t="shared" si="51"/>
        <v>8.6882453151618364</v>
      </c>
      <c r="F63" s="55">
        <f t="shared" si="52"/>
        <v>11.733800350262701</v>
      </c>
      <c r="G63" s="59"/>
      <c r="H63" s="40"/>
      <c r="I63" s="41" t="s">
        <v>30</v>
      </c>
      <c r="J63" s="42">
        <v>12.45</v>
      </c>
      <c r="K63" s="55">
        <f t="shared" si="53"/>
        <v>0</v>
      </c>
      <c r="L63" s="55">
        <f t="shared" si="54"/>
        <v>12.567811934900529</v>
      </c>
      <c r="M63" s="55">
        <f t="shared" si="55"/>
        <v>11.260053619302957</v>
      </c>
      <c r="N63" s="44"/>
      <c r="O63" s="40"/>
      <c r="P63" s="41" t="s">
        <v>30</v>
      </c>
      <c r="Q63" s="42">
        <v>6.98</v>
      </c>
      <c r="R63" s="55">
        <f t="shared" si="56"/>
        <v>-0.56980056980056037</v>
      </c>
      <c r="S63" s="55">
        <f t="shared" si="57"/>
        <v>-1.5514809590973067</v>
      </c>
      <c r="T63" s="55">
        <f t="shared" si="58"/>
        <v>2.4963289280470091</v>
      </c>
    </row>
    <row r="64" spans="1:20" s="5" customFormat="1" ht="12" customHeight="1" x14ac:dyDescent="0.2">
      <c r="A64" s="40"/>
      <c r="B64" s="41" t="s">
        <v>31</v>
      </c>
      <c r="C64" s="42">
        <v>6.47</v>
      </c>
      <c r="D64" s="55">
        <f t="shared" si="50"/>
        <v>1.4106583072100332</v>
      </c>
      <c r="E64" s="55">
        <f t="shared" si="51"/>
        <v>10.221465076660973</v>
      </c>
      <c r="F64" s="55">
        <f t="shared" si="52"/>
        <v>14.716312056737602</v>
      </c>
      <c r="G64" s="59"/>
      <c r="H64" s="40"/>
      <c r="I64" s="41" t="s">
        <v>31</v>
      </c>
      <c r="J64" s="42">
        <v>12.9</v>
      </c>
      <c r="K64" s="55">
        <f t="shared" si="53"/>
        <v>3.6144578313253017</v>
      </c>
      <c r="L64" s="55">
        <f t="shared" si="54"/>
        <v>16.636528028933096</v>
      </c>
      <c r="M64" s="55">
        <f t="shared" si="55"/>
        <v>20.448179271708678</v>
      </c>
      <c r="N64" s="44"/>
      <c r="O64" s="40"/>
      <c r="P64" s="41" t="s">
        <v>31</v>
      </c>
      <c r="Q64" s="42">
        <v>7.11</v>
      </c>
      <c r="R64" s="55">
        <f t="shared" si="56"/>
        <v>1.8624641833810962</v>
      </c>
      <c r="S64" s="55">
        <f t="shared" si="57"/>
        <v>0.28208744710860323</v>
      </c>
      <c r="T64" s="55">
        <f t="shared" si="58"/>
        <v>4.8672566371681381</v>
      </c>
    </row>
    <row r="65" spans="1:20" s="5" customFormat="1" ht="12.75" customHeight="1" x14ac:dyDescent="0.2">
      <c r="A65" s="40"/>
      <c r="B65" s="41" t="s">
        <v>32</v>
      </c>
      <c r="C65" s="42">
        <v>6.48</v>
      </c>
      <c r="D65" s="55">
        <f>((C65/C64)-1)*100</f>
        <v>0.15455950540959051</v>
      </c>
      <c r="E65" s="55">
        <f>((C65/C$59)-1)*100</f>
        <v>10.391822827938668</v>
      </c>
      <c r="F65" s="55">
        <f>((C65/C53)-1)*100</f>
        <v>10.95890410958904</v>
      </c>
      <c r="G65" s="59"/>
      <c r="H65" s="40"/>
      <c r="I65" s="41" t="s">
        <v>32</v>
      </c>
      <c r="J65" s="42">
        <v>12.9</v>
      </c>
      <c r="K65" s="55">
        <f>((J65/J64)-1)*100</f>
        <v>0</v>
      </c>
      <c r="L65" s="55">
        <f>((J65/J$59)-1)*100</f>
        <v>16.636528028933096</v>
      </c>
      <c r="M65" s="55">
        <f>((J65/J53)-1)*100</f>
        <v>8.7689713322091087</v>
      </c>
      <c r="N65" s="44"/>
      <c r="O65" s="40"/>
      <c r="P65" s="41" t="s">
        <v>32</v>
      </c>
      <c r="Q65" s="42">
        <v>7.13</v>
      </c>
      <c r="R65" s="55">
        <f>((Q65/Q64)-1)*100</f>
        <v>0.28129395218001729</v>
      </c>
      <c r="S65" s="55">
        <f>((Q65/Q$59)-1)*100</f>
        <v>0.56417489421720646</v>
      </c>
      <c r="T65" s="55">
        <f>((Q65/Q53)-1)*100</f>
        <v>5.1622418879055942</v>
      </c>
    </row>
    <row r="66" spans="1:20" s="5" customFormat="1" ht="12.75" customHeight="1" x14ac:dyDescent="0.2">
      <c r="A66" s="40"/>
      <c r="B66" s="41" t="s">
        <v>33</v>
      </c>
      <c r="C66" s="42">
        <v>6.17</v>
      </c>
      <c r="D66" s="55">
        <f t="shared" si="50"/>
        <v>-4.7839506172839608</v>
      </c>
      <c r="E66" s="55">
        <f t="shared" si="51"/>
        <v>5.110732538330498</v>
      </c>
      <c r="F66" s="55">
        <f t="shared" si="52"/>
        <v>4.9319727891156573</v>
      </c>
      <c r="G66" s="59"/>
      <c r="H66" s="40"/>
      <c r="I66" s="41" t="s">
        <v>33</v>
      </c>
      <c r="J66" s="42">
        <v>12.9</v>
      </c>
      <c r="K66" s="55">
        <f t="shared" si="53"/>
        <v>0</v>
      </c>
      <c r="L66" s="55">
        <f t="shared" si="54"/>
        <v>16.636528028933096</v>
      </c>
      <c r="M66" s="55">
        <f t="shared" si="55"/>
        <v>5.220228384991854</v>
      </c>
      <c r="N66" s="44"/>
      <c r="O66" s="40"/>
      <c r="P66" s="41" t="s">
        <v>33</v>
      </c>
      <c r="Q66" s="42">
        <v>7.17</v>
      </c>
      <c r="R66" s="55">
        <f t="shared" si="56"/>
        <v>0.56100981767182034</v>
      </c>
      <c r="S66" s="55">
        <f t="shared" si="57"/>
        <v>1.1283497884344129</v>
      </c>
      <c r="T66" s="55">
        <f t="shared" si="58"/>
        <v>6.537890044576522</v>
      </c>
    </row>
    <row r="67" spans="1:20" s="5" customFormat="1" ht="12.75" customHeight="1" x14ac:dyDescent="0.2">
      <c r="A67" s="40"/>
      <c r="B67" s="41" t="s">
        <v>34</v>
      </c>
      <c r="C67" s="42">
        <v>6.18</v>
      </c>
      <c r="D67" s="55">
        <f>((C67/C66)-1)*100</f>
        <v>0.16207455429497752</v>
      </c>
      <c r="E67" s="55">
        <f>((C67/C$59)-1)*100</f>
        <v>5.2810902896081702</v>
      </c>
      <c r="F67" s="55">
        <f>((C67/C55)-1)*100</f>
        <v>4.9235993208828432</v>
      </c>
      <c r="G67" s="59"/>
      <c r="H67" s="40"/>
      <c r="I67" s="41" t="s">
        <v>34</v>
      </c>
      <c r="J67" s="42">
        <v>12.9</v>
      </c>
      <c r="K67" s="55">
        <f>((J67/J66)-1)*100</f>
        <v>0</v>
      </c>
      <c r="L67" s="55">
        <f>((J67/J$59)-1)*100</f>
        <v>16.636528028933096</v>
      </c>
      <c r="M67" s="55">
        <f>((J67/J55)-1)*100</f>
        <v>7.2319201995012516</v>
      </c>
      <c r="N67" s="44"/>
      <c r="O67" s="40"/>
      <c r="P67" s="41" t="s">
        <v>34</v>
      </c>
      <c r="Q67" s="42">
        <v>7.12</v>
      </c>
      <c r="R67" s="55">
        <f>((Q67/Q66)-1)*100</f>
        <v>-0.69735006973500324</v>
      </c>
      <c r="S67" s="55">
        <f>((Q67/Q$59)-1)*100</f>
        <v>0.42313117066290484</v>
      </c>
      <c r="T67" s="55">
        <f>((Q67/Q55)-1)*100</f>
        <v>2.2988505747126409</v>
      </c>
    </row>
    <row r="68" spans="1:20" s="5" customFormat="1" ht="12.75" customHeight="1" x14ac:dyDescent="0.2">
      <c r="A68" s="40"/>
      <c r="B68" s="41" t="s">
        <v>35</v>
      </c>
      <c r="C68" s="42">
        <v>6.16</v>
      </c>
      <c r="D68" s="55">
        <f t="shared" si="50"/>
        <v>-0.32362459546925182</v>
      </c>
      <c r="E68" s="55">
        <f t="shared" si="51"/>
        <v>4.9403747870528036</v>
      </c>
      <c r="F68" s="55">
        <f t="shared" si="52"/>
        <v>6.2068965517241503</v>
      </c>
      <c r="G68" s="59"/>
      <c r="H68" s="40"/>
      <c r="I68" s="41" t="s">
        <v>35</v>
      </c>
      <c r="J68" s="42">
        <v>12.9</v>
      </c>
      <c r="K68" s="55">
        <f t="shared" si="53"/>
        <v>0</v>
      </c>
      <c r="L68" s="55">
        <f t="shared" si="54"/>
        <v>16.636528028933096</v>
      </c>
      <c r="M68" s="55">
        <f t="shared" si="55"/>
        <v>14.56483126110124</v>
      </c>
      <c r="N68" s="44"/>
      <c r="O68" s="40"/>
      <c r="P68" s="41" t="s">
        <v>35</v>
      </c>
      <c r="Q68" s="42">
        <v>7.14</v>
      </c>
      <c r="R68" s="55">
        <f t="shared" si="56"/>
        <v>0.28089887640447841</v>
      </c>
      <c r="S68" s="55">
        <f t="shared" si="57"/>
        <v>0.70521861777150807</v>
      </c>
      <c r="T68" s="55">
        <f t="shared" si="58"/>
        <v>1.5647226173541862</v>
      </c>
    </row>
    <row r="69" spans="1:20" s="5" customFormat="1" ht="12.75" customHeight="1" x14ac:dyDescent="0.2">
      <c r="A69" s="40"/>
      <c r="B69" s="41" t="s">
        <v>36</v>
      </c>
      <c r="C69" s="42">
        <v>6.42</v>
      </c>
      <c r="D69" s="55">
        <f t="shared" si="50"/>
        <v>4.2207792207792139</v>
      </c>
      <c r="E69" s="55">
        <f t="shared" si="51"/>
        <v>9.3696763202725677</v>
      </c>
      <c r="F69" s="55">
        <f t="shared" si="52"/>
        <v>10.309278350515449</v>
      </c>
      <c r="G69" s="59"/>
      <c r="H69" s="40"/>
      <c r="I69" s="41" t="s">
        <v>36</v>
      </c>
      <c r="J69" s="42">
        <v>12.41</v>
      </c>
      <c r="K69" s="55">
        <f t="shared" si="53"/>
        <v>-3.7984496124030986</v>
      </c>
      <c r="L69" s="55">
        <f t="shared" si="54"/>
        <v>12.206148282097651</v>
      </c>
      <c r="M69" s="55">
        <f t="shared" si="55"/>
        <v>12.206148282097651</v>
      </c>
      <c r="N69" s="44"/>
      <c r="O69" s="40"/>
      <c r="P69" s="41" t="s">
        <v>36</v>
      </c>
      <c r="Q69" s="42">
        <v>7.16</v>
      </c>
      <c r="R69" s="55">
        <f t="shared" si="56"/>
        <v>0.28011204481792618</v>
      </c>
      <c r="S69" s="55">
        <f t="shared" si="57"/>
        <v>0.9873060648801113</v>
      </c>
      <c r="T69" s="55">
        <f t="shared" si="58"/>
        <v>2.4320457796852546</v>
      </c>
    </row>
    <row r="70" spans="1:20" s="5" customFormat="1" ht="12.75" customHeight="1" x14ac:dyDescent="0.2">
      <c r="A70" s="40"/>
      <c r="B70" s="41" t="s">
        <v>3</v>
      </c>
      <c r="C70" s="42">
        <v>6.17</v>
      </c>
      <c r="D70" s="55">
        <f t="shared" si="50"/>
        <v>-3.8940809968847301</v>
      </c>
      <c r="E70" s="55">
        <f t="shared" si="51"/>
        <v>5.110732538330498</v>
      </c>
      <c r="F70" s="55">
        <f t="shared" si="52"/>
        <v>5.2901023890784993</v>
      </c>
      <c r="G70" s="59"/>
      <c r="H70" s="40"/>
      <c r="I70" s="41" t="s">
        <v>3</v>
      </c>
      <c r="J70" s="42">
        <v>12.41</v>
      </c>
      <c r="K70" s="55">
        <f t="shared" si="53"/>
        <v>0</v>
      </c>
      <c r="L70" s="55">
        <f t="shared" si="54"/>
        <v>12.206148282097651</v>
      </c>
      <c r="M70" s="55">
        <f t="shared" si="55"/>
        <v>12.206148282097651</v>
      </c>
      <c r="N70" s="44"/>
      <c r="O70" s="40"/>
      <c r="P70" s="41" t="s">
        <v>3</v>
      </c>
      <c r="Q70" s="42">
        <v>7.16</v>
      </c>
      <c r="R70" s="55">
        <f t="shared" si="56"/>
        <v>0</v>
      </c>
      <c r="S70" s="55">
        <f t="shared" si="57"/>
        <v>0.9873060648801113</v>
      </c>
      <c r="T70" s="55">
        <f t="shared" si="58"/>
        <v>1.849217638691325</v>
      </c>
    </row>
    <row r="71" spans="1:20" s="5" customFormat="1" ht="12.75" customHeight="1" x14ac:dyDescent="0.2">
      <c r="A71" s="60"/>
      <c r="B71" s="45" t="s">
        <v>4</v>
      </c>
      <c r="C71" s="42">
        <v>6.18</v>
      </c>
      <c r="D71" s="55">
        <f t="shared" si="50"/>
        <v>0.16207455429497752</v>
      </c>
      <c r="E71" s="55">
        <f t="shared" si="51"/>
        <v>5.2810902896081702</v>
      </c>
      <c r="F71" s="55">
        <f t="shared" si="52"/>
        <v>5.2810902896081702</v>
      </c>
      <c r="G71" s="59"/>
      <c r="H71" s="40"/>
      <c r="I71" s="41" t="s">
        <v>4</v>
      </c>
      <c r="J71" s="42">
        <v>12.44</v>
      </c>
      <c r="K71" s="55">
        <f t="shared" si="53"/>
        <v>0.24174053182917099</v>
      </c>
      <c r="L71" s="55">
        <f t="shared" si="54"/>
        <v>12.477396021699816</v>
      </c>
      <c r="M71" s="55">
        <f t="shared" si="55"/>
        <v>12.477396021699816</v>
      </c>
      <c r="N71" s="44"/>
      <c r="O71" s="40"/>
      <c r="P71" s="41" t="s">
        <v>4</v>
      </c>
      <c r="Q71" s="42">
        <v>7.2</v>
      </c>
      <c r="R71" s="55">
        <f t="shared" si="56"/>
        <v>0.55865921787709993</v>
      </c>
      <c r="S71" s="55">
        <f t="shared" si="57"/>
        <v>1.5514809590973178</v>
      </c>
      <c r="T71" s="55">
        <f t="shared" si="58"/>
        <v>1.5514809590973178</v>
      </c>
    </row>
    <row r="72" spans="1:20" s="5" customFormat="1" ht="12.75" customHeight="1" x14ac:dyDescent="0.2">
      <c r="A72" s="49">
        <v>2019</v>
      </c>
      <c r="B72" s="56" t="s">
        <v>27</v>
      </c>
      <c r="C72" s="57">
        <v>6.28</v>
      </c>
      <c r="D72" s="58">
        <f>((C72/C71)-1)*100</f>
        <v>1.6181229773462924</v>
      </c>
      <c r="E72" s="58">
        <f>((C72/C$71)-1)*100</f>
        <v>1.6181229773462924</v>
      </c>
      <c r="F72" s="58">
        <f>((C72/C60)-1)*100</f>
        <v>7.7186963979416934</v>
      </c>
      <c r="G72" s="59"/>
      <c r="H72" s="49">
        <v>2019</v>
      </c>
      <c r="I72" s="56" t="s">
        <v>27</v>
      </c>
      <c r="J72" s="57">
        <v>12.82</v>
      </c>
      <c r="K72" s="58">
        <f>((J72/J71)-1)*100</f>
        <v>3.0546623794212246</v>
      </c>
      <c r="L72" s="58">
        <f>((J72/J$71)-1)*100</f>
        <v>3.0546623794212246</v>
      </c>
      <c r="M72" s="58">
        <f>((J72/J60)-1)*100</f>
        <v>15.913200723327293</v>
      </c>
      <c r="N72" s="44"/>
      <c r="O72" s="49">
        <v>2019</v>
      </c>
      <c r="P72" s="56" t="s">
        <v>27</v>
      </c>
      <c r="Q72" s="57">
        <v>7.29</v>
      </c>
      <c r="R72" s="58">
        <f>((Q72/Q71)-1)*100</f>
        <v>1.2499999999999956</v>
      </c>
      <c r="S72" s="58">
        <f>((Q72/Q$71)-1)*100</f>
        <v>1.2499999999999956</v>
      </c>
      <c r="T72" s="58">
        <f>((Q72/Q60)-1)*100</f>
        <v>4.2918454935622297</v>
      </c>
    </row>
    <row r="73" spans="1:20" s="5" customFormat="1" ht="12.75" customHeight="1" x14ac:dyDescent="0.2">
      <c r="A73" s="40"/>
      <c r="B73" s="41" t="s">
        <v>28</v>
      </c>
      <c r="C73" s="42">
        <v>6.59</v>
      </c>
      <c r="D73" s="55">
        <f t="shared" ref="D73:D76" si="59">((C73/C72)-1)*100</f>
        <v>4.9363057324840698</v>
      </c>
      <c r="E73" s="55">
        <f>((C73/C$71)-1)*100</f>
        <v>6.6343042071197456</v>
      </c>
      <c r="F73" s="55">
        <f t="shared" ref="F73:F76" si="60">((C73/C61)-1)*100</f>
        <v>11.129848229342333</v>
      </c>
      <c r="G73" s="59"/>
      <c r="H73" s="40"/>
      <c r="I73" s="41" t="s">
        <v>28</v>
      </c>
      <c r="J73" s="42">
        <v>12.82</v>
      </c>
      <c r="K73" s="55">
        <f t="shared" ref="K73:K76" si="61">((J73/J72)-1)*100</f>
        <v>0</v>
      </c>
      <c r="L73" s="55">
        <f>((J73/J$71)-1)*100</f>
        <v>3.0546623794212246</v>
      </c>
      <c r="M73" s="55">
        <f t="shared" ref="M73:M76" si="62">((J73/J61)-1)*100</f>
        <v>8.6440677966101553</v>
      </c>
      <c r="N73" s="44"/>
      <c r="O73" s="40"/>
      <c r="P73" s="41" t="s">
        <v>28</v>
      </c>
      <c r="Q73" s="42">
        <v>7.33</v>
      </c>
      <c r="R73" s="55">
        <f t="shared" ref="R73:R76" si="63">((Q73/Q72)-1)*100</f>
        <v>0.54869684499314619</v>
      </c>
      <c r="S73" s="55">
        <f>((Q73/Q$71)-1)*100</f>
        <v>1.8055555555555491</v>
      </c>
      <c r="T73" s="55">
        <f t="shared" ref="T73:T76" si="64">((Q73/Q61)-1)*100</f>
        <v>4.4159544159544151</v>
      </c>
    </row>
    <row r="74" spans="1:20" s="5" customFormat="1" ht="12.75" customHeight="1" x14ac:dyDescent="0.2">
      <c r="A74" s="40"/>
      <c r="B74" s="41" t="s">
        <v>29</v>
      </c>
      <c r="C74" s="42">
        <v>7.15</v>
      </c>
      <c r="D74" s="55">
        <f t="shared" si="59"/>
        <v>8.4977238239757327</v>
      </c>
      <c r="E74" s="55">
        <f t="shared" ref="E74:E83" si="65">((C74/C$71)-1)*100</f>
        <v>15.695792880258907</v>
      </c>
      <c r="F74" s="55">
        <f t="shared" si="60"/>
        <v>12.776025236593069</v>
      </c>
      <c r="G74" s="59"/>
      <c r="H74" s="40"/>
      <c r="I74" s="41" t="s">
        <v>29</v>
      </c>
      <c r="J74" s="42">
        <v>12.82</v>
      </c>
      <c r="K74" s="55">
        <f t="shared" si="61"/>
        <v>0</v>
      </c>
      <c r="L74" s="55">
        <f t="shared" ref="L74:L83" si="66">((J74/J$71)-1)*100</f>
        <v>3.0546623794212246</v>
      </c>
      <c r="M74" s="55">
        <f t="shared" si="62"/>
        <v>2.9718875502008135</v>
      </c>
      <c r="N74" s="44"/>
      <c r="O74" s="40"/>
      <c r="P74" s="41" t="s">
        <v>29</v>
      </c>
      <c r="Q74" s="42">
        <v>7.33</v>
      </c>
      <c r="R74" s="55">
        <f t="shared" si="63"/>
        <v>0</v>
      </c>
      <c r="S74" s="55">
        <f t="shared" ref="S74:S83" si="67">((Q74/Q$71)-1)*100</f>
        <v>1.8055555555555491</v>
      </c>
      <c r="T74" s="55">
        <f t="shared" si="64"/>
        <v>4.4159544159544151</v>
      </c>
    </row>
    <row r="75" spans="1:20" s="5" customFormat="1" ht="12.75" customHeight="1" x14ac:dyDescent="0.2">
      <c r="A75" s="40"/>
      <c r="B75" s="41" t="s">
        <v>30</v>
      </c>
      <c r="C75" s="42">
        <v>6.27</v>
      </c>
      <c r="D75" s="55">
        <f t="shared" si="59"/>
        <v>-12.307692307692319</v>
      </c>
      <c r="E75" s="55">
        <f t="shared" si="65"/>
        <v>1.4563106796116498</v>
      </c>
      <c r="F75" s="55">
        <f t="shared" si="60"/>
        <v>-1.7241379310344862</v>
      </c>
      <c r="G75" s="59"/>
      <c r="H75" s="40"/>
      <c r="I75" s="41" t="s">
        <v>30</v>
      </c>
      <c r="J75" s="42">
        <v>12.45</v>
      </c>
      <c r="K75" s="55">
        <f t="shared" si="61"/>
        <v>-2.8861154446177872</v>
      </c>
      <c r="L75" s="55">
        <f t="shared" si="66"/>
        <v>8.03858520900258E-2</v>
      </c>
      <c r="M75" s="55">
        <f t="shared" si="62"/>
        <v>0</v>
      </c>
      <c r="N75" s="44"/>
      <c r="O75" s="40"/>
      <c r="P75" s="41" t="s">
        <v>30</v>
      </c>
      <c r="Q75" s="42">
        <v>7.36</v>
      </c>
      <c r="R75" s="55">
        <f t="shared" si="63"/>
        <v>0.40927694406549531</v>
      </c>
      <c r="S75" s="55">
        <f t="shared" si="67"/>
        <v>2.2222222222222143</v>
      </c>
      <c r="T75" s="55">
        <f t="shared" si="64"/>
        <v>5.4441260744985565</v>
      </c>
    </row>
    <row r="76" spans="1:20" s="5" customFormat="1" ht="12.75" customHeight="1" x14ac:dyDescent="0.2">
      <c r="A76" s="40"/>
      <c r="B76" s="41" t="s">
        <v>31</v>
      </c>
      <c r="C76" s="42">
        <v>6.28</v>
      </c>
      <c r="D76" s="55">
        <f t="shared" si="59"/>
        <v>0.15948963317384823</v>
      </c>
      <c r="E76" s="55">
        <f t="shared" si="65"/>
        <v>1.6181229773462924</v>
      </c>
      <c r="F76" s="55">
        <f t="shared" si="60"/>
        <v>-2.9366306027820643</v>
      </c>
      <c r="G76" s="59"/>
      <c r="H76" s="40"/>
      <c r="I76" s="41" t="s">
        <v>31</v>
      </c>
      <c r="J76" s="42">
        <v>12.45</v>
      </c>
      <c r="K76" s="55">
        <f t="shared" si="61"/>
        <v>0</v>
      </c>
      <c r="L76" s="55">
        <f t="shared" si="66"/>
        <v>8.03858520900258E-2</v>
      </c>
      <c r="M76" s="55">
        <f t="shared" si="62"/>
        <v>-3.488372093023262</v>
      </c>
      <c r="N76" s="44"/>
      <c r="O76" s="40"/>
      <c r="P76" s="41" t="s">
        <v>31</v>
      </c>
      <c r="Q76" s="42">
        <v>7.31</v>
      </c>
      <c r="R76" s="55">
        <f t="shared" si="63"/>
        <v>-0.67934782608696231</v>
      </c>
      <c r="S76" s="55">
        <f t="shared" si="67"/>
        <v>1.5277777777777724</v>
      </c>
      <c r="T76" s="55">
        <f t="shared" si="64"/>
        <v>2.8129395218002617</v>
      </c>
    </row>
    <row r="77" spans="1:20" s="5" customFormat="1" ht="12.75" customHeight="1" x14ac:dyDescent="0.2">
      <c r="A77" s="40"/>
      <c r="B77" s="41" t="s">
        <v>32</v>
      </c>
      <c r="C77" s="42">
        <v>5.91</v>
      </c>
      <c r="D77" s="55">
        <f>((C77/C76)-1)*100</f>
        <v>-5.8917197452229342</v>
      </c>
      <c r="E77" s="55">
        <f t="shared" si="65"/>
        <v>-4.3689320388349495</v>
      </c>
      <c r="F77" s="55">
        <f>((C77/C65)-1)*100</f>
        <v>-8.7962962962963012</v>
      </c>
      <c r="G77" s="59"/>
      <c r="H77" s="40"/>
      <c r="I77" s="41" t="s">
        <v>32</v>
      </c>
      <c r="J77" s="42">
        <v>10.39</v>
      </c>
      <c r="K77" s="55">
        <f>((J77/J76)-1)*100</f>
        <v>-16.546184738955816</v>
      </c>
      <c r="L77" s="55">
        <f t="shared" si="66"/>
        <v>-16.479099678456588</v>
      </c>
      <c r="M77" s="55">
        <f>((J77/J65)-1)*100</f>
        <v>-19.45736434108527</v>
      </c>
      <c r="N77" s="44"/>
      <c r="O77" s="40"/>
      <c r="P77" s="41" t="s">
        <v>32</v>
      </c>
      <c r="Q77" s="42">
        <v>7.3</v>
      </c>
      <c r="R77" s="55">
        <f>((Q77/Q76)-1)*100</f>
        <v>-0.13679890560874819</v>
      </c>
      <c r="S77" s="55">
        <f t="shared" si="67"/>
        <v>1.388888888888884</v>
      </c>
      <c r="T77" s="55">
        <f>((Q77/Q65)-1)*100</f>
        <v>2.3842917251051921</v>
      </c>
    </row>
    <row r="78" spans="1:20" s="5" customFormat="1" ht="12.75" customHeight="1" x14ac:dyDescent="0.2">
      <c r="A78" s="40"/>
      <c r="B78" s="41" t="s">
        <v>33</v>
      </c>
      <c r="C78" s="42">
        <v>5.67</v>
      </c>
      <c r="D78" s="55">
        <f t="shared" ref="D78" si="68">((C78/C77)-1)*100</f>
        <v>-4.0609137055837579</v>
      </c>
      <c r="E78" s="55">
        <f t="shared" si="65"/>
        <v>-8.2524271844660149</v>
      </c>
      <c r="F78" s="55">
        <f t="shared" ref="F78" si="69">((C78/C66)-1)*100</f>
        <v>-8.1037277147487874</v>
      </c>
      <c r="G78" s="59"/>
      <c r="H78" s="40"/>
      <c r="I78" s="41" t="s">
        <v>33</v>
      </c>
      <c r="J78" s="42">
        <v>8.7200000000000006</v>
      </c>
      <c r="K78" s="55">
        <f t="shared" ref="K78" si="70">((J78/J77)-1)*100</f>
        <v>-16.073147256977862</v>
      </c>
      <c r="L78" s="55">
        <f>((J78/J$71)-1)*100</f>
        <v>-29.903536977491953</v>
      </c>
      <c r="M78" s="55">
        <f t="shared" ref="M78" si="71">((J78/J66)-1)*100</f>
        <v>-32.403100775193792</v>
      </c>
      <c r="N78" s="44"/>
      <c r="O78" s="40"/>
      <c r="P78" s="41" t="s">
        <v>33</v>
      </c>
      <c r="Q78" s="42">
        <v>7.33</v>
      </c>
      <c r="R78" s="55">
        <f t="shared" ref="R78" si="72">((Q78/Q77)-1)*100</f>
        <v>0.4109589041095818</v>
      </c>
      <c r="S78" s="55">
        <f t="shared" si="67"/>
        <v>1.8055555555555491</v>
      </c>
      <c r="T78" s="55">
        <f t="shared" ref="T78" si="73">((Q78/Q66)-1)*100</f>
        <v>2.2315202231520281</v>
      </c>
    </row>
    <row r="79" spans="1:20" s="5" customFormat="1" ht="12.75" customHeight="1" x14ac:dyDescent="0.2">
      <c r="A79" s="40"/>
      <c r="B79" s="41" t="s">
        <v>34</v>
      </c>
      <c r="C79" s="42">
        <v>5.68</v>
      </c>
      <c r="D79" s="55">
        <f>((C79/C78)-1)*100</f>
        <v>0.17636684303350414</v>
      </c>
      <c r="E79" s="55">
        <f>((C79/C$71)-1)*100</f>
        <v>-8.0906148867313945</v>
      </c>
      <c r="F79" s="55">
        <f>((C79/C67)-1)*100</f>
        <v>-8.0906148867313945</v>
      </c>
      <c r="G79" s="59"/>
      <c r="H79" s="40"/>
      <c r="I79" s="41" t="s">
        <v>34</v>
      </c>
      <c r="J79" s="42">
        <v>8.7100000000000009</v>
      </c>
      <c r="K79" s="55">
        <f>((J79/J78)-1)*100</f>
        <v>-0.11467889908256534</v>
      </c>
      <c r="L79" s="55">
        <f>((J79/J$71)-1)*100</f>
        <v>-29.983922829581989</v>
      </c>
      <c r="M79" s="55">
        <f>((J79/J67)-1)*100</f>
        <v>-32.48062015503875</v>
      </c>
      <c r="N79" s="44"/>
      <c r="O79" s="40"/>
      <c r="P79" s="41" t="s">
        <v>34</v>
      </c>
      <c r="Q79" s="42">
        <v>7.3</v>
      </c>
      <c r="R79" s="55">
        <f>((Q79/Q78)-1)*100</f>
        <v>-0.40927694406548421</v>
      </c>
      <c r="S79" s="55">
        <f>((Q79/Q$71)-1)*100</f>
        <v>1.388888888888884</v>
      </c>
      <c r="T79" s="55">
        <f>((Q79/Q67)-1)*100</f>
        <v>2.528089887640439</v>
      </c>
    </row>
    <row r="80" spans="1:20" s="5" customFormat="1" ht="12.75" customHeight="1" x14ac:dyDescent="0.2">
      <c r="A80" s="40"/>
      <c r="B80" s="41" t="s">
        <v>35</v>
      </c>
      <c r="C80" s="42">
        <v>5.68</v>
      </c>
      <c r="D80" s="55">
        <f t="shared" ref="D80:D83" si="74">((C80/C79)-1)*100</f>
        <v>0</v>
      </c>
      <c r="E80" s="55">
        <f t="shared" si="65"/>
        <v>-8.0906148867313945</v>
      </c>
      <c r="F80" s="55">
        <f t="shared" ref="F80:F83" si="75">((C80/C68)-1)*100</f>
        <v>-7.7922077922077948</v>
      </c>
      <c r="G80" s="59"/>
      <c r="H80" s="40"/>
      <c r="I80" s="41" t="s">
        <v>35</v>
      </c>
      <c r="J80" s="42">
        <v>8.77</v>
      </c>
      <c r="K80" s="55">
        <f t="shared" ref="K80:K83" si="76">((J80/J79)-1)*100</f>
        <v>0.68886337543052623</v>
      </c>
      <c r="L80" s="55">
        <f t="shared" si="66"/>
        <v>-29.5016077170418</v>
      </c>
      <c r="M80" s="55">
        <f t="shared" ref="M80:M83" si="77">((J80/J68)-1)*100</f>
        <v>-32.015503875968996</v>
      </c>
      <c r="N80" s="44"/>
      <c r="O80" s="40"/>
      <c r="P80" s="41" t="s">
        <v>35</v>
      </c>
      <c r="Q80" s="42">
        <v>7.28</v>
      </c>
      <c r="R80" s="55">
        <f t="shared" ref="R80:R83" si="78">((Q80/Q79)-1)*100</f>
        <v>-0.2739726027397249</v>
      </c>
      <c r="S80" s="55">
        <f t="shared" si="67"/>
        <v>1.1111111111111072</v>
      </c>
      <c r="T80" s="55">
        <f t="shared" ref="T80:T83" si="79">((Q80/Q68)-1)*100</f>
        <v>1.9607843137255054</v>
      </c>
    </row>
    <row r="81" spans="1:20" s="5" customFormat="1" ht="12.75" customHeight="1" x14ac:dyDescent="0.2">
      <c r="A81" s="40"/>
      <c r="B81" s="41" t="s">
        <v>36</v>
      </c>
      <c r="C81" s="42">
        <v>5.68</v>
      </c>
      <c r="D81" s="55">
        <f t="shared" si="74"/>
        <v>0</v>
      </c>
      <c r="E81" s="55">
        <f t="shared" si="65"/>
        <v>-8.0906148867313945</v>
      </c>
      <c r="F81" s="55">
        <f t="shared" si="75"/>
        <v>-11.526479750778817</v>
      </c>
      <c r="G81" s="59"/>
      <c r="H81" s="40"/>
      <c r="I81" s="41" t="s">
        <v>36</v>
      </c>
      <c r="J81" s="42">
        <v>8.7799999999999994</v>
      </c>
      <c r="K81" s="55">
        <f t="shared" si="76"/>
        <v>0.11402508551880963</v>
      </c>
      <c r="L81" s="55">
        <f t="shared" si="66"/>
        <v>-29.421221864951775</v>
      </c>
      <c r="M81" s="55">
        <f t="shared" si="77"/>
        <v>-29.250604351329578</v>
      </c>
      <c r="N81" s="44"/>
      <c r="O81" s="40"/>
      <c r="P81" s="41" t="s">
        <v>36</v>
      </c>
      <c r="Q81" s="42">
        <v>7.26</v>
      </c>
      <c r="R81" s="55">
        <f t="shared" si="78"/>
        <v>-0.27472527472528485</v>
      </c>
      <c r="S81" s="55">
        <f t="shared" si="67"/>
        <v>0.83333333333333037</v>
      </c>
      <c r="T81" s="55">
        <f t="shared" si="79"/>
        <v>1.3966480446927276</v>
      </c>
    </row>
    <row r="82" spans="1:20" s="5" customFormat="1" ht="12.75" hidden="1" customHeight="1" x14ac:dyDescent="0.2">
      <c r="A82" s="40"/>
      <c r="B82" s="41" t="s">
        <v>3</v>
      </c>
      <c r="C82" s="42"/>
      <c r="D82" s="55">
        <f t="shared" si="74"/>
        <v>-100</v>
      </c>
      <c r="E82" s="55">
        <f t="shared" si="65"/>
        <v>-100</v>
      </c>
      <c r="F82" s="55">
        <f t="shared" si="75"/>
        <v>-100</v>
      </c>
      <c r="G82" s="59"/>
      <c r="H82" s="40"/>
      <c r="I82" s="41" t="s">
        <v>3</v>
      </c>
      <c r="J82" s="42"/>
      <c r="K82" s="55">
        <f t="shared" si="76"/>
        <v>-100</v>
      </c>
      <c r="L82" s="55">
        <f t="shared" si="66"/>
        <v>-100</v>
      </c>
      <c r="M82" s="55">
        <f t="shared" si="77"/>
        <v>-100</v>
      </c>
      <c r="N82" s="44"/>
      <c r="O82" s="40"/>
      <c r="P82" s="41" t="s">
        <v>3</v>
      </c>
      <c r="Q82" s="42"/>
      <c r="R82" s="55">
        <f t="shared" si="78"/>
        <v>-100</v>
      </c>
      <c r="S82" s="55">
        <f t="shared" si="67"/>
        <v>-100</v>
      </c>
      <c r="T82" s="55">
        <f t="shared" si="79"/>
        <v>-100</v>
      </c>
    </row>
    <row r="83" spans="1:20" s="5" customFormat="1" ht="12.75" hidden="1" customHeight="1" x14ac:dyDescent="0.2">
      <c r="A83" s="60"/>
      <c r="B83" s="45" t="s">
        <v>4</v>
      </c>
      <c r="C83" s="42"/>
      <c r="D83" s="55" t="e">
        <f t="shared" si="74"/>
        <v>#DIV/0!</v>
      </c>
      <c r="E83" s="55">
        <f t="shared" si="65"/>
        <v>-100</v>
      </c>
      <c r="F83" s="55">
        <f t="shared" si="75"/>
        <v>-100</v>
      </c>
      <c r="G83" s="59"/>
      <c r="H83" s="60"/>
      <c r="I83" s="45" t="s">
        <v>4</v>
      </c>
      <c r="J83" s="42"/>
      <c r="K83" s="55" t="e">
        <f t="shared" si="76"/>
        <v>#DIV/0!</v>
      </c>
      <c r="L83" s="55">
        <f t="shared" si="66"/>
        <v>-100</v>
      </c>
      <c r="M83" s="55">
        <f t="shared" si="77"/>
        <v>-100</v>
      </c>
      <c r="N83" s="44"/>
      <c r="O83" s="60"/>
      <c r="P83" s="45" t="s">
        <v>4</v>
      </c>
      <c r="Q83" s="42"/>
      <c r="R83" s="55" t="e">
        <f t="shared" si="78"/>
        <v>#DIV/0!</v>
      </c>
      <c r="S83" s="55">
        <f t="shared" si="67"/>
        <v>-100</v>
      </c>
      <c r="T83" s="55">
        <f t="shared" si="79"/>
        <v>-100</v>
      </c>
    </row>
    <row r="84" spans="1:20" ht="12.75" customHeight="1" x14ac:dyDescent="0.2">
      <c r="A84" s="12"/>
      <c r="B84" s="13"/>
      <c r="C84" s="14"/>
      <c r="D84" s="15"/>
      <c r="E84" s="15"/>
      <c r="F84" s="14"/>
      <c r="G84" s="5"/>
      <c r="H84" s="24"/>
      <c r="I84" s="13"/>
      <c r="J84" s="14"/>
      <c r="K84" s="15"/>
      <c r="L84" s="15"/>
      <c r="M84" s="16"/>
      <c r="N84" s="5"/>
      <c r="O84" s="24"/>
      <c r="P84" s="13"/>
      <c r="Q84" s="14"/>
      <c r="R84" s="15"/>
      <c r="S84" s="15"/>
      <c r="T84" s="16"/>
    </row>
    <row r="85" spans="1:20" ht="12.75" customHeight="1" x14ac:dyDescent="0.2">
      <c r="A85" s="65" t="s">
        <v>9</v>
      </c>
      <c r="B85" s="65"/>
      <c r="C85" s="65"/>
      <c r="D85" s="65"/>
      <c r="E85" s="65"/>
      <c r="F85" s="65"/>
      <c r="G85" s="10"/>
      <c r="H85" s="65" t="s">
        <v>10</v>
      </c>
      <c r="I85" s="65"/>
      <c r="J85" s="65"/>
      <c r="K85" s="65"/>
      <c r="L85" s="65"/>
      <c r="M85" s="65"/>
      <c r="N85" s="10"/>
      <c r="O85" s="65" t="s">
        <v>11</v>
      </c>
      <c r="P85" s="65"/>
      <c r="Q85" s="65"/>
      <c r="R85" s="65"/>
      <c r="S85" s="65"/>
      <c r="T85" s="65"/>
    </row>
    <row r="86" spans="1:20" ht="12.75" customHeight="1" x14ac:dyDescent="0.2">
      <c r="A86" s="32" t="s">
        <v>0</v>
      </c>
      <c r="B86" s="33"/>
      <c r="C86" s="68" t="s">
        <v>18</v>
      </c>
      <c r="D86" s="68" t="s">
        <v>19</v>
      </c>
      <c r="E86" s="68"/>
      <c r="F86" s="69"/>
      <c r="G86" s="8"/>
      <c r="H86" s="32" t="s">
        <v>0</v>
      </c>
      <c r="I86" s="33"/>
      <c r="J86" s="68" t="s">
        <v>18</v>
      </c>
      <c r="K86" s="68" t="s">
        <v>19</v>
      </c>
      <c r="L86" s="68"/>
      <c r="M86" s="69"/>
      <c r="N86" s="1"/>
      <c r="O86" s="32" t="s">
        <v>0</v>
      </c>
      <c r="P86" s="33"/>
      <c r="Q86" s="68" t="s">
        <v>18</v>
      </c>
      <c r="R86" s="68" t="s">
        <v>19</v>
      </c>
      <c r="S86" s="68"/>
      <c r="T86" s="69"/>
    </row>
    <row r="87" spans="1:20" ht="12.75" customHeight="1" x14ac:dyDescent="0.2">
      <c r="A87" s="36" t="s">
        <v>1</v>
      </c>
      <c r="B87" s="37"/>
      <c r="C87" s="68"/>
      <c r="D87" s="68" t="s">
        <v>20</v>
      </c>
      <c r="E87" s="68" t="s">
        <v>21</v>
      </c>
      <c r="F87" s="69"/>
      <c r="G87" s="8"/>
      <c r="H87" s="36" t="s">
        <v>1</v>
      </c>
      <c r="I87" s="37"/>
      <c r="J87" s="68"/>
      <c r="K87" s="68" t="s">
        <v>20</v>
      </c>
      <c r="L87" s="68" t="s">
        <v>21</v>
      </c>
      <c r="M87" s="69"/>
      <c r="N87" s="1"/>
      <c r="O87" s="36" t="s">
        <v>1</v>
      </c>
      <c r="P87" s="37"/>
      <c r="Q87" s="68"/>
      <c r="R87" s="68" t="s">
        <v>20</v>
      </c>
      <c r="S87" s="68" t="s">
        <v>21</v>
      </c>
      <c r="T87" s="69"/>
    </row>
    <row r="88" spans="1:20" ht="12.75" customHeight="1" x14ac:dyDescent="0.2">
      <c r="A88" s="38" t="s">
        <v>2</v>
      </c>
      <c r="B88" s="39"/>
      <c r="C88" s="68"/>
      <c r="D88" s="68"/>
      <c r="E88" s="34" t="s">
        <v>22</v>
      </c>
      <c r="F88" s="35" t="s">
        <v>23</v>
      </c>
      <c r="G88" s="8"/>
      <c r="H88" s="38" t="s">
        <v>2</v>
      </c>
      <c r="I88" s="39"/>
      <c r="J88" s="68"/>
      <c r="K88" s="68"/>
      <c r="L88" s="34" t="s">
        <v>22</v>
      </c>
      <c r="M88" s="35" t="s">
        <v>23</v>
      </c>
      <c r="N88" s="1"/>
      <c r="O88" s="38" t="s">
        <v>2</v>
      </c>
      <c r="P88" s="39"/>
      <c r="Q88" s="68"/>
      <c r="R88" s="68"/>
      <c r="S88" s="34" t="s">
        <v>22</v>
      </c>
      <c r="T88" s="35" t="s">
        <v>23</v>
      </c>
    </row>
    <row r="89" spans="1:20" ht="12.75" customHeight="1" x14ac:dyDescent="0.2">
      <c r="A89" s="49">
        <v>2013</v>
      </c>
      <c r="B89" s="41" t="s">
        <v>3</v>
      </c>
      <c r="C89" s="42">
        <v>8.09</v>
      </c>
      <c r="D89" s="55" t="s">
        <v>5</v>
      </c>
      <c r="E89" s="43" t="s">
        <v>5</v>
      </c>
      <c r="F89" s="43" t="s">
        <v>5</v>
      </c>
      <c r="G89" s="44"/>
      <c r="H89" s="40"/>
      <c r="I89" s="41" t="s">
        <v>3</v>
      </c>
      <c r="J89" s="42">
        <v>2.44</v>
      </c>
      <c r="K89" s="55" t="s">
        <v>5</v>
      </c>
      <c r="L89" s="43" t="s">
        <v>5</v>
      </c>
      <c r="M89" s="43" t="s">
        <v>5</v>
      </c>
      <c r="N89" s="44"/>
      <c r="O89" s="40"/>
      <c r="P89" s="41" t="s">
        <v>3</v>
      </c>
      <c r="Q89" s="42">
        <v>6.87</v>
      </c>
      <c r="R89" s="55" t="s">
        <v>5</v>
      </c>
      <c r="S89" s="43" t="s">
        <v>5</v>
      </c>
      <c r="T89" s="43" t="s">
        <v>5</v>
      </c>
    </row>
    <row r="90" spans="1:20" ht="12.75" customHeight="1" x14ac:dyDescent="0.2">
      <c r="A90" s="40"/>
      <c r="B90" s="45" t="s">
        <v>4</v>
      </c>
      <c r="C90" s="46">
        <v>8.09</v>
      </c>
      <c r="D90" s="55">
        <f t="shared" ref="D90:D95" si="80">((C90/C89)-1)*100</f>
        <v>0</v>
      </c>
      <c r="E90" s="47" t="s">
        <v>5</v>
      </c>
      <c r="F90" s="47" t="s">
        <v>5</v>
      </c>
      <c r="G90" s="48"/>
      <c r="H90" s="40"/>
      <c r="I90" s="45" t="s">
        <v>4</v>
      </c>
      <c r="J90" s="46">
        <v>2.46</v>
      </c>
      <c r="K90" s="55">
        <f t="shared" ref="K90:K95" si="81">((J90/J89)-1)*100</f>
        <v>0.81967213114753079</v>
      </c>
      <c r="L90" s="47" t="s">
        <v>5</v>
      </c>
      <c r="M90" s="47" t="s">
        <v>5</v>
      </c>
      <c r="N90" s="44"/>
      <c r="O90" s="40"/>
      <c r="P90" s="45" t="s">
        <v>4</v>
      </c>
      <c r="Q90" s="46">
        <v>6.87</v>
      </c>
      <c r="R90" s="55">
        <f t="shared" ref="R90:R95" si="82">((Q90/Q89)-1)*100</f>
        <v>0</v>
      </c>
      <c r="S90" s="47" t="s">
        <v>5</v>
      </c>
      <c r="T90" s="47" t="s">
        <v>5</v>
      </c>
    </row>
    <row r="91" spans="1:20" ht="12.75" customHeight="1" x14ac:dyDescent="0.2">
      <c r="A91" s="49">
        <v>2014</v>
      </c>
      <c r="B91" s="56" t="s">
        <v>27</v>
      </c>
      <c r="C91" s="57">
        <v>8.15</v>
      </c>
      <c r="D91" s="58">
        <f t="shared" si="80"/>
        <v>0.74165636588381378</v>
      </c>
      <c r="E91" s="58">
        <f>((C91/C$90)-1)*100</f>
        <v>0.74165636588381378</v>
      </c>
      <c r="F91" s="58" t="s">
        <v>5</v>
      </c>
      <c r="G91" s="44"/>
      <c r="H91" s="49">
        <f>A91</f>
        <v>2014</v>
      </c>
      <c r="I91" s="56" t="s">
        <v>27</v>
      </c>
      <c r="J91" s="57">
        <v>2.46</v>
      </c>
      <c r="K91" s="58">
        <f t="shared" si="81"/>
        <v>0</v>
      </c>
      <c r="L91" s="58">
        <f>((J91/J$90)-1)*100</f>
        <v>0</v>
      </c>
      <c r="M91" s="58" t="s">
        <v>5</v>
      </c>
      <c r="N91" s="44"/>
      <c r="O91" s="49">
        <f>A91</f>
        <v>2014</v>
      </c>
      <c r="P91" s="56" t="s">
        <v>27</v>
      </c>
      <c r="Q91" s="57">
        <v>6.93</v>
      </c>
      <c r="R91" s="58">
        <f t="shared" si="82"/>
        <v>0.8733624454148492</v>
      </c>
      <c r="S91" s="58">
        <f>((Q91/Q$90)-1)*100</f>
        <v>0.8733624454148492</v>
      </c>
      <c r="T91" s="58" t="s">
        <v>5</v>
      </c>
    </row>
    <row r="92" spans="1:20" ht="12.75" customHeight="1" x14ac:dyDescent="0.2">
      <c r="A92" s="40"/>
      <c r="B92" s="41" t="s">
        <v>28</v>
      </c>
      <c r="C92" s="42">
        <v>8.14</v>
      </c>
      <c r="D92" s="55">
        <f t="shared" si="80"/>
        <v>-0.12269938650306678</v>
      </c>
      <c r="E92" s="55">
        <f>((C92/C$90)-1)*100</f>
        <v>0.61804697156984112</v>
      </c>
      <c r="F92" s="55" t="s">
        <v>5</v>
      </c>
      <c r="G92" s="44"/>
      <c r="H92" s="40"/>
      <c r="I92" s="41" t="s">
        <v>28</v>
      </c>
      <c r="J92" s="42">
        <v>2.46</v>
      </c>
      <c r="K92" s="55">
        <f t="shared" si="81"/>
        <v>0</v>
      </c>
      <c r="L92" s="55">
        <f t="shared" ref="L92:L102" si="83">((J92/J$90)-1)*100</f>
        <v>0</v>
      </c>
      <c r="M92" s="55" t="s">
        <v>5</v>
      </c>
      <c r="N92" s="44"/>
      <c r="O92" s="40"/>
      <c r="P92" s="41" t="s">
        <v>28</v>
      </c>
      <c r="Q92" s="42">
        <v>6.93</v>
      </c>
      <c r="R92" s="55">
        <f t="shared" si="82"/>
        <v>0</v>
      </c>
      <c r="S92" s="55">
        <f>((Q92/Q$90)-1)*100</f>
        <v>0.8733624454148492</v>
      </c>
      <c r="T92" s="55" t="s">
        <v>5</v>
      </c>
    </row>
    <row r="93" spans="1:20" ht="12.75" customHeight="1" x14ac:dyDescent="0.2">
      <c r="A93" s="40"/>
      <c r="B93" s="41" t="s">
        <v>29</v>
      </c>
      <c r="C93" s="42">
        <v>8.14</v>
      </c>
      <c r="D93" s="55">
        <f t="shared" si="80"/>
        <v>0</v>
      </c>
      <c r="E93" s="55">
        <f>((C93/C$90)-1)*100</f>
        <v>0.61804697156984112</v>
      </c>
      <c r="F93" s="55" t="s">
        <v>5</v>
      </c>
      <c r="G93" s="44"/>
      <c r="H93" s="40"/>
      <c r="I93" s="41" t="s">
        <v>29</v>
      </c>
      <c r="J93" s="42">
        <v>2.4700000000000002</v>
      </c>
      <c r="K93" s="55">
        <f t="shared" si="81"/>
        <v>0.40650406504065817</v>
      </c>
      <c r="L93" s="55">
        <f t="shared" si="83"/>
        <v>0.40650406504065817</v>
      </c>
      <c r="M93" s="55" t="s">
        <v>5</v>
      </c>
      <c r="N93" s="44"/>
      <c r="O93" s="40"/>
      <c r="P93" s="41" t="s">
        <v>29</v>
      </c>
      <c r="Q93" s="42">
        <v>6.99</v>
      </c>
      <c r="R93" s="55">
        <f t="shared" si="82"/>
        <v>0.86580086580088089</v>
      </c>
      <c r="S93" s="55">
        <f>((Q93/Q$90)-1)*100</f>
        <v>1.7467248908296984</v>
      </c>
      <c r="T93" s="55" t="s">
        <v>5</v>
      </c>
    </row>
    <row r="94" spans="1:20" ht="12.75" customHeight="1" x14ac:dyDescent="0.2">
      <c r="A94" s="40"/>
      <c r="B94" s="41" t="s">
        <v>30</v>
      </c>
      <c r="C94" s="42">
        <v>8.1300000000000008</v>
      </c>
      <c r="D94" s="55">
        <f t="shared" si="80"/>
        <v>-0.12285012285011554</v>
      </c>
      <c r="E94" s="55">
        <f>((C94/C$90)-1)*100</f>
        <v>0.49443757725589066</v>
      </c>
      <c r="F94" s="55" t="s">
        <v>5</v>
      </c>
      <c r="G94" s="44"/>
      <c r="H94" s="40"/>
      <c r="I94" s="41" t="s">
        <v>30</v>
      </c>
      <c r="J94" s="42">
        <v>2.4700000000000002</v>
      </c>
      <c r="K94" s="55">
        <f t="shared" si="81"/>
        <v>0</v>
      </c>
      <c r="L94" s="55">
        <f t="shared" si="83"/>
        <v>0.40650406504065817</v>
      </c>
      <c r="M94" s="55" t="s">
        <v>5</v>
      </c>
      <c r="N94" s="44"/>
      <c r="O94" s="40"/>
      <c r="P94" s="41" t="s">
        <v>30</v>
      </c>
      <c r="Q94" s="42">
        <v>6.99</v>
      </c>
      <c r="R94" s="55">
        <f t="shared" si="82"/>
        <v>0</v>
      </c>
      <c r="S94" s="55">
        <f>((Q94/Q$90)-1)*100</f>
        <v>1.7467248908296984</v>
      </c>
      <c r="T94" s="55" t="s">
        <v>5</v>
      </c>
    </row>
    <row r="95" spans="1:20" ht="12.75" customHeight="1" x14ac:dyDescent="0.2">
      <c r="A95" s="40"/>
      <c r="B95" s="41" t="s">
        <v>31</v>
      </c>
      <c r="C95" s="42">
        <v>8.1300000000000008</v>
      </c>
      <c r="D95" s="55">
        <f t="shared" si="80"/>
        <v>0</v>
      </c>
      <c r="E95" s="55">
        <f t="shared" ref="E95:E102" si="84">((C95/C$90)-1)*100</f>
        <v>0.49443757725589066</v>
      </c>
      <c r="F95" s="55" t="s">
        <v>5</v>
      </c>
      <c r="G95" s="44"/>
      <c r="H95" s="40"/>
      <c r="I95" s="41" t="s">
        <v>31</v>
      </c>
      <c r="J95" s="42">
        <v>2.5099999999999998</v>
      </c>
      <c r="K95" s="55">
        <f t="shared" si="81"/>
        <v>1.6194331983805599</v>
      </c>
      <c r="L95" s="55">
        <f t="shared" si="83"/>
        <v>2.0325203252032464</v>
      </c>
      <c r="M95" s="55" t="s">
        <v>5</v>
      </c>
      <c r="N95" s="44"/>
      <c r="O95" s="40"/>
      <c r="P95" s="41" t="s">
        <v>31</v>
      </c>
      <c r="Q95" s="42">
        <v>7</v>
      </c>
      <c r="R95" s="55">
        <f t="shared" si="82"/>
        <v>0.14306151645206988</v>
      </c>
      <c r="S95" s="55">
        <f>((Q95/Q$90)-1)*100</f>
        <v>1.8922852983988436</v>
      </c>
      <c r="T95" s="55" t="s">
        <v>5</v>
      </c>
    </row>
    <row r="96" spans="1:20" ht="12.75" customHeight="1" x14ac:dyDescent="0.2">
      <c r="A96" s="40"/>
      <c r="B96" s="41" t="s">
        <v>32</v>
      </c>
      <c r="C96" s="42">
        <v>8.14</v>
      </c>
      <c r="D96" s="55">
        <f t="shared" ref="D96" si="85">((C96/C95)-1)*100</f>
        <v>0.12300123001229846</v>
      </c>
      <c r="E96" s="55">
        <f t="shared" si="84"/>
        <v>0.61804697156984112</v>
      </c>
      <c r="F96" s="55" t="s">
        <v>5</v>
      </c>
      <c r="G96" s="44"/>
      <c r="H96" s="40"/>
      <c r="I96" s="41" t="s">
        <v>32</v>
      </c>
      <c r="J96" s="42">
        <v>2.52</v>
      </c>
      <c r="K96" s="55">
        <f t="shared" ref="K96" si="86">((J96/J95)-1)*100</f>
        <v>0.39840637450199168</v>
      </c>
      <c r="L96" s="55">
        <f t="shared" si="83"/>
        <v>2.4390243902439046</v>
      </c>
      <c r="M96" s="55" t="s">
        <v>5</v>
      </c>
      <c r="N96" s="44"/>
      <c r="O96" s="40"/>
      <c r="P96" s="41" t="s">
        <v>32</v>
      </c>
      <c r="Q96" s="42">
        <v>7.06</v>
      </c>
      <c r="R96" s="55">
        <f t="shared" ref="R96" si="87">((Q96/Q95)-1)*100</f>
        <v>0.85714285714284522</v>
      </c>
      <c r="S96" s="55">
        <f t="shared" ref="S96:S102" si="88">((Q96/Q$90)-1)*100</f>
        <v>2.7656477438136706</v>
      </c>
      <c r="T96" s="55" t="s">
        <v>5</v>
      </c>
    </row>
    <row r="97" spans="1:20" ht="12.75" customHeight="1" x14ac:dyDescent="0.2">
      <c r="A97" s="40"/>
      <c r="B97" s="41" t="s">
        <v>33</v>
      </c>
      <c r="C97" s="42">
        <v>8.3000000000000007</v>
      </c>
      <c r="D97" s="55">
        <f>((C97/C96)-1)*100</f>
        <v>1.9656019656019597</v>
      </c>
      <c r="E97" s="55">
        <f t="shared" si="84"/>
        <v>2.5957972805933371</v>
      </c>
      <c r="F97" s="55" t="s">
        <v>5</v>
      </c>
      <c r="G97" s="44"/>
      <c r="H97" s="40"/>
      <c r="I97" s="41" t="s">
        <v>33</v>
      </c>
      <c r="J97" s="42">
        <v>2.5299999999999998</v>
      </c>
      <c r="K97" s="55">
        <f>((J97/J96)-1)*100</f>
        <v>0.39682539682539542</v>
      </c>
      <c r="L97" s="55">
        <f t="shared" si="83"/>
        <v>2.8455284552845406</v>
      </c>
      <c r="M97" s="55" t="s">
        <v>5</v>
      </c>
      <c r="N97" s="44"/>
      <c r="O97" s="40"/>
      <c r="P97" s="41" t="s">
        <v>33</v>
      </c>
      <c r="Q97" s="42">
        <v>7.17</v>
      </c>
      <c r="R97" s="55">
        <f>((Q97/Q96)-1)*100</f>
        <v>1.5580736543909346</v>
      </c>
      <c r="S97" s="55">
        <f t="shared" si="88"/>
        <v>4.3668122270742238</v>
      </c>
      <c r="T97" s="55" t="s">
        <v>5</v>
      </c>
    </row>
    <row r="98" spans="1:20" ht="12.75" customHeight="1" x14ac:dyDescent="0.2">
      <c r="A98" s="40"/>
      <c r="B98" s="41" t="s">
        <v>34</v>
      </c>
      <c r="C98" s="42">
        <v>8.3000000000000007</v>
      </c>
      <c r="D98" s="55">
        <f>((C98/C97)-1)*100</f>
        <v>0</v>
      </c>
      <c r="E98" s="55">
        <f t="shared" si="84"/>
        <v>2.5957972805933371</v>
      </c>
      <c r="F98" s="55" t="s">
        <v>5</v>
      </c>
      <c r="G98" s="44"/>
      <c r="H98" s="40"/>
      <c r="I98" s="41" t="s">
        <v>34</v>
      </c>
      <c r="J98" s="42">
        <v>2.54</v>
      </c>
      <c r="K98" s="55">
        <f>((J98/J97)-1)*100</f>
        <v>0.39525691699606735</v>
      </c>
      <c r="L98" s="55">
        <f t="shared" si="83"/>
        <v>3.2520325203251987</v>
      </c>
      <c r="M98" s="55" t="s">
        <v>5</v>
      </c>
      <c r="N98" s="44"/>
      <c r="O98" s="40"/>
      <c r="P98" s="41" t="s">
        <v>34</v>
      </c>
      <c r="Q98" s="42">
        <v>7.06</v>
      </c>
      <c r="R98" s="55">
        <f>((Q98/Q97)-1)*100</f>
        <v>-1.5341701534170249</v>
      </c>
      <c r="S98" s="55">
        <f t="shared" si="88"/>
        <v>2.7656477438136706</v>
      </c>
      <c r="T98" s="55" t="s">
        <v>5</v>
      </c>
    </row>
    <row r="99" spans="1:20" ht="12.75" customHeight="1" x14ac:dyDescent="0.2">
      <c r="A99" s="40"/>
      <c r="B99" s="41" t="s">
        <v>35</v>
      </c>
      <c r="C99" s="42">
        <v>8.2899999999999991</v>
      </c>
      <c r="D99" s="55">
        <f>((C99/C98)-1)*100</f>
        <v>-0.12048192771085819</v>
      </c>
      <c r="E99" s="55">
        <f t="shared" si="84"/>
        <v>2.4721878862793423</v>
      </c>
      <c r="F99" s="55" t="s">
        <v>5</v>
      </c>
      <c r="G99" s="44"/>
      <c r="H99" s="40"/>
      <c r="I99" s="41" t="s">
        <v>35</v>
      </c>
      <c r="J99" s="42">
        <v>2.5499999999999998</v>
      </c>
      <c r="K99" s="55">
        <f>((J99/J98)-1)*100</f>
        <v>0.3937007874015741</v>
      </c>
      <c r="L99" s="55">
        <f t="shared" si="83"/>
        <v>3.6585365853658569</v>
      </c>
      <c r="M99" s="55" t="s">
        <v>5</v>
      </c>
      <c r="N99" s="44"/>
      <c r="O99" s="40"/>
      <c r="P99" s="41" t="s">
        <v>35</v>
      </c>
      <c r="Q99" s="42">
        <v>6.98</v>
      </c>
      <c r="R99" s="55">
        <f>((Q99/Q98)-1)*100</f>
        <v>-1.1331444759206666</v>
      </c>
      <c r="S99" s="55">
        <f t="shared" si="88"/>
        <v>1.6011644832605532</v>
      </c>
      <c r="T99" s="55" t="s">
        <v>5</v>
      </c>
    </row>
    <row r="100" spans="1:20" ht="12.75" customHeight="1" x14ac:dyDescent="0.2">
      <c r="A100" s="40"/>
      <c r="B100" s="41" t="s">
        <v>36</v>
      </c>
      <c r="C100" s="42">
        <v>8.2899999999999991</v>
      </c>
      <c r="D100" s="55">
        <f t="shared" ref="D100:D102" si="89">((C100/C99)-1)*100</f>
        <v>0</v>
      </c>
      <c r="E100" s="55">
        <f t="shared" si="84"/>
        <v>2.4721878862793423</v>
      </c>
      <c r="F100" s="55" t="s">
        <v>5</v>
      </c>
      <c r="G100" s="44"/>
      <c r="H100" s="40"/>
      <c r="I100" s="41" t="str">
        <f>B100</f>
        <v>OUT</v>
      </c>
      <c r="J100" s="42">
        <v>2.56</v>
      </c>
      <c r="K100" s="55">
        <f t="shared" ref="K100:K102" si="90">((J100/J99)-1)*100</f>
        <v>0.39215686274509665</v>
      </c>
      <c r="L100" s="55">
        <f t="shared" si="83"/>
        <v>4.0650406504065151</v>
      </c>
      <c r="M100" s="55" t="s">
        <v>5</v>
      </c>
      <c r="N100" s="44"/>
      <c r="O100" s="40"/>
      <c r="P100" s="41" t="str">
        <f>B100</f>
        <v>OUT</v>
      </c>
      <c r="Q100" s="42">
        <v>6.97</v>
      </c>
      <c r="R100" s="55">
        <f t="shared" ref="R100:R102" si="91">((Q100/Q99)-1)*100</f>
        <v>-0.14326647564470996</v>
      </c>
      <c r="S100" s="55">
        <f t="shared" si="88"/>
        <v>1.4556040756914079</v>
      </c>
      <c r="T100" s="55" t="s">
        <v>5</v>
      </c>
    </row>
    <row r="101" spans="1:20" ht="12.75" customHeight="1" x14ac:dyDescent="0.2">
      <c r="A101" s="40"/>
      <c r="B101" s="41" t="s">
        <v>3</v>
      </c>
      <c r="C101" s="42">
        <v>8.2899999999999991</v>
      </c>
      <c r="D101" s="55">
        <f t="shared" si="89"/>
        <v>0</v>
      </c>
      <c r="E101" s="55">
        <f t="shared" si="84"/>
        <v>2.4721878862793423</v>
      </c>
      <c r="F101" s="55">
        <f>((C101/C89)-1)*100</f>
        <v>2.4721878862793423</v>
      </c>
      <c r="G101" s="44"/>
      <c r="H101" s="40"/>
      <c r="I101" s="41" t="str">
        <f>B101</f>
        <v>NOV</v>
      </c>
      <c r="J101" s="42">
        <v>2.57</v>
      </c>
      <c r="K101" s="55">
        <f t="shared" si="90"/>
        <v>0.390625</v>
      </c>
      <c r="L101" s="55">
        <f t="shared" si="83"/>
        <v>4.471544715447151</v>
      </c>
      <c r="M101" s="55">
        <f>((J101/J89)-1)*100</f>
        <v>5.3278688524590168</v>
      </c>
      <c r="N101" s="44"/>
      <c r="O101" s="40"/>
      <c r="P101" s="41" t="str">
        <f>B101</f>
        <v>NOV</v>
      </c>
      <c r="Q101" s="42">
        <v>6.97</v>
      </c>
      <c r="R101" s="55">
        <f t="shared" si="91"/>
        <v>0</v>
      </c>
      <c r="S101" s="55">
        <f t="shared" si="88"/>
        <v>1.4556040756914079</v>
      </c>
      <c r="T101" s="55">
        <f t="shared" ref="T101:T106" si="92">((Q101/Q89)-1)*100</f>
        <v>1.4556040756914079</v>
      </c>
    </row>
    <row r="102" spans="1:20" ht="12.75" customHeight="1" x14ac:dyDescent="0.2">
      <c r="A102" s="40"/>
      <c r="B102" s="41" t="s">
        <v>4</v>
      </c>
      <c r="C102" s="42">
        <v>8.3000000000000007</v>
      </c>
      <c r="D102" s="55">
        <f t="shared" si="89"/>
        <v>0.12062726176118588</v>
      </c>
      <c r="E102" s="55">
        <f t="shared" si="84"/>
        <v>2.5957972805933371</v>
      </c>
      <c r="F102" s="55">
        <f>((C102/C90)-1)*100</f>
        <v>2.5957972805933371</v>
      </c>
      <c r="G102" s="59"/>
      <c r="H102" s="40"/>
      <c r="I102" s="41" t="str">
        <f>B102</f>
        <v>DEZ</v>
      </c>
      <c r="J102" s="42">
        <v>2.57</v>
      </c>
      <c r="K102" s="55">
        <f t="shared" si="90"/>
        <v>0</v>
      </c>
      <c r="L102" s="55">
        <f t="shared" si="83"/>
        <v>4.471544715447151</v>
      </c>
      <c r="M102" s="55">
        <f>((J102/J90)-1)*100</f>
        <v>4.471544715447151</v>
      </c>
      <c r="N102" s="44"/>
      <c r="O102" s="40"/>
      <c r="P102" s="41" t="str">
        <f>B102</f>
        <v>DEZ</v>
      </c>
      <c r="Q102" s="42">
        <v>6.97</v>
      </c>
      <c r="R102" s="55">
        <f t="shared" si="91"/>
        <v>0</v>
      </c>
      <c r="S102" s="55">
        <f t="shared" si="88"/>
        <v>1.4556040756914079</v>
      </c>
      <c r="T102" s="55">
        <f t="shared" si="92"/>
        <v>1.4556040756914079</v>
      </c>
    </row>
    <row r="103" spans="1:20" ht="12.75" customHeight="1" x14ac:dyDescent="0.2">
      <c r="A103" s="49">
        <v>2015</v>
      </c>
      <c r="B103" s="56" t="s">
        <v>27</v>
      </c>
      <c r="C103" s="57">
        <v>8.3000000000000007</v>
      </c>
      <c r="D103" s="58">
        <f t="shared" ref="D103" si="93">((C103/C102)-1)*100</f>
        <v>0</v>
      </c>
      <c r="E103" s="58">
        <f>((C103/C$102)-1)*100</f>
        <v>0</v>
      </c>
      <c r="F103" s="58">
        <f>((C103/C91)-1)*100</f>
        <v>1.8404907975460238</v>
      </c>
      <c r="G103" s="59"/>
      <c r="H103" s="49">
        <v>2015</v>
      </c>
      <c r="I103" s="56" t="s">
        <v>27</v>
      </c>
      <c r="J103" s="57">
        <v>2.58</v>
      </c>
      <c r="K103" s="58">
        <f t="shared" ref="K103" si="94">((J103/J102)-1)*100</f>
        <v>0.38910505836575737</v>
      </c>
      <c r="L103" s="58">
        <f>((J103/J$102)-1)*100</f>
        <v>0.38910505836575737</v>
      </c>
      <c r="M103" s="58">
        <f>((J103/J91)-1)*100</f>
        <v>4.8780487804878092</v>
      </c>
      <c r="N103" s="44"/>
      <c r="O103" s="49">
        <v>2015</v>
      </c>
      <c r="P103" s="56" t="s">
        <v>27</v>
      </c>
      <c r="Q103" s="57">
        <v>6.97</v>
      </c>
      <c r="R103" s="58">
        <f t="shared" ref="R103" si="95">((Q103/Q102)-1)*100</f>
        <v>0</v>
      </c>
      <c r="S103" s="58">
        <f>((Q103/Q$102)-1)*100</f>
        <v>0</v>
      </c>
      <c r="T103" s="58">
        <f t="shared" si="92"/>
        <v>0.57720057720058726</v>
      </c>
    </row>
    <row r="104" spans="1:20" ht="12.75" customHeight="1" x14ac:dyDescent="0.2">
      <c r="A104" s="40"/>
      <c r="B104" s="41" t="s">
        <v>28</v>
      </c>
      <c r="C104" s="42">
        <v>8.3000000000000007</v>
      </c>
      <c r="D104" s="55">
        <f t="shared" ref="D104:D115" si="96">((C104/C103)-1)*100</f>
        <v>0</v>
      </c>
      <c r="E104" s="55">
        <f t="shared" ref="E104:E114" si="97">((C104/C$102)-1)*100</f>
        <v>0</v>
      </c>
      <c r="F104" s="55">
        <f t="shared" ref="F104:F114" si="98">((C104/C92)-1)*100</f>
        <v>1.9656019656019597</v>
      </c>
      <c r="G104" s="59"/>
      <c r="H104" s="40"/>
      <c r="I104" s="41" t="s">
        <v>28</v>
      </c>
      <c r="J104" s="42">
        <v>2.57</v>
      </c>
      <c r="K104" s="55">
        <f t="shared" ref="K104:K116" si="99">((J104/J103)-1)*100</f>
        <v>-0.38759689922481799</v>
      </c>
      <c r="L104" s="55">
        <f t="shared" ref="L104:L114" si="100">((J104/J$102)-1)*100</f>
        <v>0</v>
      </c>
      <c r="M104" s="55">
        <f t="shared" ref="M104:M114" si="101">((J104/J92)-1)*100</f>
        <v>4.471544715447151</v>
      </c>
      <c r="N104" s="44"/>
      <c r="O104" s="40"/>
      <c r="P104" s="41" t="s">
        <v>28</v>
      </c>
      <c r="Q104" s="42">
        <v>6.97</v>
      </c>
      <c r="R104" s="55">
        <f t="shared" ref="R104:R116" si="102">((Q104/Q103)-1)*100</f>
        <v>0</v>
      </c>
      <c r="S104" s="55">
        <f t="shared" ref="S104:S114" si="103">((Q104/Q$102)-1)*100</f>
        <v>0</v>
      </c>
      <c r="T104" s="55">
        <f t="shared" si="92"/>
        <v>0.57720057720058726</v>
      </c>
    </row>
    <row r="105" spans="1:20" ht="12.75" customHeight="1" x14ac:dyDescent="0.2">
      <c r="A105" s="40"/>
      <c r="B105" s="41" t="s">
        <v>29</v>
      </c>
      <c r="C105" s="42">
        <v>8.3000000000000007</v>
      </c>
      <c r="D105" s="55">
        <f>((C105/C104)-1)*100</f>
        <v>0</v>
      </c>
      <c r="E105" s="55">
        <f t="shared" ref="E105:E110" si="104">((C105/C$102)-1)*100</f>
        <v>0</v>
      </c>
      <c r="F105" s="55">
        <f>((C105/C93)-1)*100</f>
        <v>1.9656019656019597</v>
      </c>
      <c r="G105" s="59"/>
      <c r="H105" s="40"/>
      <c r="I105" s="41" t="s">
        <v>29</v>
      </c>
      <c r="J105" s="42">
        <v>2.57</v>
      </c>
      <c r="K105" s="55">
        <f>((J105/J104)-1)*100</f>
        <v>0</v>
      </c>
      <c r="L105" s="55">
        <f t="shared" ref="L105:L110" si="105">((J105/J$102)-1)*100</f>
        <v>0</v>
      </c>
      <c r="M105" s="55">
        <f>((J105/J93)-1)*100</f>
        <v>4.0485829959514108</v>
      </c>
      <c r="N105" s="44"/>
      <c r="O105" s="40"/>
      <c r="P105" s="41" t="s">
        <v>29</v>
      </c>
      <c r="Q105" s="42">
        <v>6.92</v>
      </c>
      <c r="R105" s="55">
        <f>((Q105/Q104)-1)*100</f>
        <v>-0.71736011477762096</v>
      </c>
      <c r="S105" s="55">
        <f t="shared" ref="S105:S110" si="106">((Q105/Q$102)-1)*100</f>
        <v>-0.71736011477762096</v>
      </c>
      <c r="T105" s="55">
        <f t="shared" si="92"/>
        <v>-1.0014306151645225</v>
      </c>
    </row>
    <row r="106" spans="1:20" ht="12.75" customHeight="1" x14ac:dyDescent="0.2">
      <c r="A106" s="40"/>
      <c r="B106" s="41" t="s">
        <v>30</v>
      </c>
      <c r="C106" s="42">
        <v>8.31</v>
      </c>
      <c r="D106" s="55">
        <f>((C106/C105)-1)*100</f>
        <v>0.12048192771083599</v>
      </c>
      <c r="E106" s="55">
        <f t="shared" si="104"/>
        <v>0.12048192771083599</v>
      </c>
      <c r="F106" s="55">
        <f>((C106/C94)-1)*100</f>
        <v>2.2140221402213944</v>
      </c>
      <c r="G106" s="59"/>
      <c r="H106" s="40"/>
      <c r="I106" s="41" t="s">
        <v>30</v>
      </c>
      <c r="J106" s="42">
        <v>2.56</v>
      </c>
      <c r="K106" s="55">
        <f>((J106/J105)-1)*100</f>
        <v>-0.38910505836574627</v>
      </c>
      <c r="L106" s="55">
        <f t="shared" si="105"/>
        <v>-0.38910505836574627</v>
      </c>
      <c r="M106" s="55">
        <f>((J106/J94)-1)*100</f>
        <v>3.6437246963562764</v>
      </c>
      <c r="N106" s="44"/>
      <c r="O106" s="40"/>
      <c r="P106" s="41" t="s">
        <v>30</v>
      </c>
      <c r="Q106" s="42">
        <v>6.79</v>
      </c>
      <c r="R106" s="55">
        <f>((Q106/Q105)-1)*100</f>
        <v>-1.8786127167630062</v>
      </c>
      <c r="S106" s="55">
        <f t="shared" si="106"/>
        <v>-2.5824964131994199</v>
      </c>
      <c r="T106" s="55">
        <f t="shared" si="92"/>
        <v>-2.8612303290414864</v>
      </c>
    </row>
    <row r="107" spans="1:20" ht="12.75" customHeight="1" x14ac:dyDescent="0.2">
      <c r="A107" s="40"/>
      <c r="B107" s="41" t="s">
        <v>31</v>
      </c>
      <c r="C107" s="42">
        <v>8.3699999999999992</v>
      </c>
      <c r="D107" s="55">
        <f t="shared" si="96"/>
        <v>0.72202166064980755</v>
      </c>
      <c r="E107" s="55">
        <f t="shared" si="104"/>
        <v>0.84337349397589634</v>
      </c>
      <c r="F107" s="55">
        <f t="shared" si="98"/>
        <v>2.9520295202951852</v>
      </c>
      <c r="G107" s="59"/>
      <c r="H107" s="40"/>
      <c r="I107" s="41" t="s">
        <v>31</v>
      </c>
      <c r="J107" s="42">
        <v>2.58</v>
      </c>
      <c r="K107" s="55">
        <f t="shared" si="99"/>
        <v>0.78125</v>
      </c>
      <c r="L107" s="55">
        <f t="shared" si="105"/>
        <v>0.38910505836575737</v>
      </c>
      <c r="M107" s="55">
        <f t="shared" si="101"/>
        <v>2.788844621513964</v>
      </c>
      <c r="N107" s="44"/>
      <c r="O107" s="40"/>
      <c r="P107" s="41" t="s">
        <v>31</v>
      </c>
      <c r="Q107" s="42">
        <v>6.85</v>
      </c>
      <c r="R107" s="55">
        <f t="shared" si="102"/>
        <v>0.88365243004417948</v>
      </c>
      <c r="S107" s="55">
        <f t="shared" si="106"/>
        <v>-1.7216642754662836</v>
      </c>
      <c r="T107" s="55">
        <f t="shared" ref="T107:T114" si="107">((Q107/Q95)-1)*100</f>
        <v>-2.1428571428571463</v>
      </c>
    </row>
    <row r="108" spans="1:20" ht="12.75" customHeight="1" x14ac:dyDescent="0.2">
      <c r="A108" s="40"/>
      <c r="B108" s="41" t="s">
        <v>32</v>
      </c>
      <c r="C108" s="42">
        <v>8.3800000000000008</v>
      </c>
      <c r="D108" s="55">
        <f t="shared" si="96"/>
        <v>0.11947431302272715</v>
      </c>
      <c r="E108" s="55">
        <f t="shared" si="104"/>
        <v>0.96385542168675453</v>
      </c>
      <c r="F108" s="55">
        <f t="shared" ref="F108:F113" si="108">((C108/C96)-1)*100</f>
        <v>2.9484029484029506</v>
      </c>
      <c r="G108" s="59"/>
      <c r="H108" s="40"/>
      <c r="I108" s="41" t="s">
        <v>32</v>
      </c>
      <c r="J108" s="42">
        <v>2.58</v>
      </c>
      <c r="K108" s="55">
        <f t="shared" si="99"/>
        <v>0</v>
      </c>
      <c r="L108" s="55">
        <f t="shared" si="105"/>
        <v>0.38910505836575737</v>
      </c>
      <c r="M108" s="55">
        <f>((J108/J96)-1)*100</f>
        <v>2.3809523809523725</v>
      </c>
      <c r="N108" s="44"/>
      <c r="O108" s="40"/>
      <c r="P108" s="41" t="s">
        <v>32</v>
      </c>
      <c r="Q108" s="42">
        <v>6.85</v>
      </c>
      <c r="R108" s="55">
        <f t="shared" si="102"/>
        <v>0</v>
      </c>
      <c r="S108" s="55">
        <f t="shared" si="106"/>
        <v>-1.7216642754662836</v>
      </c>
      <c r="T108" s="55">
        <f>((Q108/Q96)-1)*100</f>
        <v>-2.9745042492917873</v>
      </c>
    </row>
    <row r="109" spans="1:20" ht="12.75" customHeight="1" x14ac:dyDescent="0.2">
      <c r="A109" s="40"/>
      <c r="B109" s="41" t="s">
        <v>33</v>
      </c>
      <c r="C109" s="42">
        <v>8.39</v>
      </c>
      <c r="D109" s="55">
        <f t="shared" si="96"/>
        <v>0.11933174224343368</v>
      </c>
      <c r="E109" s="55">
        <f t="shared" si="104"/>
        <v>1.0843373493975905</v>
      </c>
      <c r="F109" s="55">
        <f t="shared" si="108"/>
        <v>1.0843373493975905</v>
      </c>
      <c r="G109" s="59"/>
      <c r="H109" s="40"/>
      <c r="I109" s="41" t="s">
        <v>33</v>
      </c>
      <c r="J109" s="42">
        <v>2.59</v>
      </c>
      <c r="K109" s="55">
        <f t="shared" si="99"/>
        <v>0.38759689922480689</v>
      </c>
      <c r="L109" s="55">
        <f t="shared" si="105"/>
        <v>0.77821011673151474</v>
      </c>
      <c r="M109" s="55">
        <f t="shared" si="101"/>
        <v>2.3715415019762931</v>
      </c>
      <c r="N109" s="44"/>
      <c r="O109" s="40"/>
      <c r="P109" s="41" t="s">
        <v>33</v>
      </c>
      <c r="Q109" s="42">
        <v>6.91</v>
      </c>
      <c r="R109" s="55">
        <f t="shared" si="102"/>
        <v>0.87591240875912746</v>
      </c>
      <c r="S109" s="55">
        <f t="shared" si="106"/>
        <v>-0.86083213773313627</v>
      </c>
      <c r="T109" s="55">
        <f t="shared" si="107"/>
        <v>-3.6262203626220346</v>
      </c>
    </row>
    <row r="110" spans="1:20" ht="12.75" customHeight="1" x14ac:dyDescent="0.2">
      <c r="A110" s="40"/>
      <c r="B110" s="41" t="s">
        <v>34</v>
      </c>
      <c r="C110" s="42">
        <v>8.41</v>
      </c>
      <c r="D110" s="55">
        <f>((C110/C109)-1)*100</f>
        <v>0.23837902264600697</v>
      </c>
      <c r="E110" s="55">
        <f t="shared" si="104"/>
        <v>1.3253012048192625</v>
      </c>
      <c r="F110" s="55">
        <f t="shared" si="108"/>
        <v>1.3253012048192625</v>
      </c>
      <c r="G110" s="59"/>
      <c r="H110" s="40"/>
      <c r="I110" s="41" t="s">
        <v>34</v>
      </c>
      <c r="J110" s="42">
        <v>2.61</v>
      </c>
      <c r="K110" s="55">
        <f>((J110/J109)-1)*100</f>
        <v>0.77220077220077066</v>
      </c>
      <c r="L110" s="55">
        <f t="shared" si="105"/>
        <v>1.5564202334630295</v>
      </c>
      <c r="M110" s="55">
        <f>((J110/J98)-1)*100</f>
        <v>2.7559055118110187</v>
      </c>
      <c r="N110" s="44"/>
      <c r="O110" s="40"/>
      <c r="P110" s="41" t="s">
        <v>34</v>
      </c>
      <c r="Q110" s="42">
        <v>6.91</v>
      </c>
      <c r="R110" s="55">
        <f>((Q110/Q109)-1)*100</f>
        <v>0</v>
      </c>
      <c r="S110" s="55">
        <f t="shared" si="106"/>
        <v>-0.86083213773313627</v>
      </c>
      <c r="T110" s="55">
        <f>((Q110/Q98)-1)*100</f>
        <v>-2.1246458923512623</v>
      </c>
    </row>
    <row r="111" spans="1:20" ht="12.75" customHeight="1" x14ac:dyDescent="0.2">
      <c r="A111" s="40"/>
      <c r="B111" s="41" t="s">
        <v>35</v>
      </c>
      <c r="C111" s="42">
        <v>8.41</v>
      </c>
      <c r="D111" s="55">
        <f t="shared" si="96"/>
        <v>0</v>
      </c>
      <c r="E111" s="55">
        <f>((C111/C$102)-1)*100</f>
        <v>1.3253012048192625</v>
      </c>
      <c r="F111" s="55">
        <f t="shared" si="108"/>
        <v>1.4475271411338975</v>
      </c>
      <c r="G111" s="59"/>
      <c r="H111" s="40"/>
      <c r="I111" s="41" t="s">
        <v>35</v>
      </c>
      <c r="J111" s="42">
        <v>2.63</v>
      </c>
      <c r="K111" s="55">
        <f t="shared" si="99"/>
        <v>0.76628352490422103</v>
      </c>
      <c r="L111" s="55">
        <f>((J111/J$102)-1)*100</f>
        <v>2.3346303501945442</v>
      </c>
      <c r="M111" s="55">
        <f>((J111/J99)-1)*100</f>
        <v>3.1372549019607954</v>
      </c>
      <c r="N111" s="44"/>
      <c r="O111" s="40"/>
      <c r="P111" s="41" t="s">
        <v>35</v>
      </c>
      <c r="Q111" s="42">
        <v>6.97</v>
      </c>
      <c r="R111" s="55">
        <f t="shared" si="102"/>
        <v>0.86830680173661801</v>
      </c>
      <c r="S111" s="55">
        <f>((Q111/Q$102)-1)*100</f>
        <v>0</v>
      </c>
      <c r="T111" s="55">
        <f>((Q111/Q99)-1)*100</f>
        <v>-0.14326647564470996</v>
      </c>
    </row>
    <row r="112" spans="1:20" ht="12.75" customHeight="1" x14ac:dyDescent="0.2">
      <c r="A112" s="40"/>
      <c r="B112" s="41" t="s">
        <v>36</v>
      </c>
      <c r="C112" s="42">
        <v>8.41</v>
      </c>
      <c r="D112" s="55">
        <f t="shared" si="96"/>
        <v>0</v>
      </c>
      <c r="E112" s="55">
        <f>((C112/C$102)-1)*100</f>
        <v>1.3253012048192625</v>
      </c>
      <c r="F112" s="55">
        <f t="shared" si="108"/>
        <v>1.4475271411338975</v>
      </c>
      <c r="G112" s="59"/>
      <c r="H112" s="40"/>
      <c r="I112" s="41" t="s">
        <v>36</v>
      </c>
      <c r="J112" s="42">
        <v>2.63</v>
      </c>
      <c r="K112" s="55">
        <f t="shared" si="99"/>
        <v>0</v>
      </c>
      <c r="L112" s="55">
        <f>((J112/J$102)-1)*100</f>
        <v>2.3346303501945442</v>
      </c>
      <c r="M112" s="55">
        <f>((J112/J100)-1)*100</f>
        <v>2.734375</v>
      </c>
      <c r="N112" s="44"/>
      <c r="O112" s="40"/>
      <c r="P112" s="41" t="s">
        <v>36</v>
      </c>
      <c r="Q112" s="42">
        <v>6.96</v>
      </c>
      <c r="R112" s="55">
        <f>((Q112/Q111)-1)*100</f>
        <v>-0.14347202295551531</v>
      </c>
      <c r="S112" s="55">
        <f>((Q112/Q$102)-1)*100</f>
        <v>-0.14347202295551531</v>
      </c>
      <c r="T112" s="55">
        <f>((Q112/Q100)-1)*100</f>
        <v>-0.14347202295551531</v>
      </c>
    </row>
    <row r="113" spans="1:20" ht="12.75" customHeight="1" x14ac:dyDescent="0.2">
      <c r="A113" s="40"/>
      <c r="B113" s="41" t="s">
        <v>3</v>
      </c>
      <c r="C113" s="42">
        <v>8.41</v>
      </c>
      <c r="D113" s="55">
        <f t="shared" si="96"/>
        <v>0</v>
      </c>
      <c r="E113" s="55">
        <f>((C113/C$102)-1)*100</f>
        <v>1.3253012048192625</v>
      </c>
      <c r="F113" s="55">
        <f t="shared" si="108"/>
        <v>1.4475271411338975</v>
      </c>
      <c r="G113" s="59"/>
      <c r="H113" s="40"/>
      <c r="I113" s="41" t="s">
        <v>3</v>
      </c>
      <c r="J113" s="42">
        <v>2.64</v>
      </c>
      <c r="K113" s="55">
        <f t="shared" si="99"/>
        <v>0.38022813688214363</v>
      </c>
      <c r="L113" s="55">
        <f>((J113/J$102)-1)*100</f>
        <v>2.7237354085603238</v>
      </c>
      <c r="M113" s="55">
        <f>((J113/J101)-1)*100</f>
        <v>2.7237354085603238</v>
      </c>
      <c r="N113" s="44"/>
      <c r="O113" s="40"/>
      <c r="P113" s="41" t="s">
        <v>3</v>
      </c>
      <c r="Q113" s="42">
        <v>6.96</v>
      </c>
      <c r="R113" s="55">
        <f t="shared" si="102"/>
        <v>0</v>
      </c>
      <c r="S113" s="55">
        <f>((Q113/Q$102)-1)*100</f>
        <v>-0.14347202295551531</v>
      </c>
      <c r="T113" s="55">
        <f>((Q113/Q101)-1)*100</f>
        <v>-0.14347202295551531</v>
      </c>
    </row>
    <row r="114" spans="1:20" ht="12.75" customHeight="1" x14ac:dyDescent="0.2">
      <c r="A114" s="40"/>
      <c r="B114" s="41" t="s">
        <v>4</v>
      </c>
      <c r="C114" s="42">
        <v>8.42</v>
      </c>
      <c r="D114" s="55">
        <f t="shared" si="96"/>
        <v>0.11890606420927874</v>
      </c>
      <c r="E114" s="55">
        <f t="shared" si="97"/>
        <v>1.4457831325301207</v>
      </c>
      <c r="F114" s="55">
        <f t="shared" si="98"/>
        <v>1.4457831325301207</v>
      </c>
      <c r="G114" s="59"/>
      <c r="H114" s="40"/>
      <c r="I114" s="41" t="s">
        <v>4</v>
      </c>
      <c r="J114" s="42">
        <v>2.65</v>
      </c>
      <c r="K114" s="55">
        <f t="shared" si="99"/>
        <v>0.37878787878786735</v>
      </c>
      <c r="L114" s="55">
        <f t="shared" si="100"/>
        <v>3.1128404669260812</v>
      </c>
      <c r="M114" s="55">
        <f t="shared" si="101"/>
        <v>3.1128404669260812</v>
      </c>
      <c r="N114" s="44"/>
      <c r="O114" s="40"/>
      <c r="P114" s="41" t="s">
        <v>4</v>
      </c>
      <c r="Q114" s="42">
        <v>6.96</v>
      </c>
      <c r="R114" s="55">
        <f t="shared" si="102"/>
        <v>0</v>
      </c>
      <c r="S114" s="55">
        <f t="shared" si="103"/>
        <v>-0.14347202295551531</v>
      </c>
      <c r="T114" s="55">
        <f t="shared" si="107"/>
        <v>-0.14347202295551531</v>
      </c>
    </row>
    <row r="115" spans="1:20" ht="12.75" customHeight="1" x14ac:dyDescent="0.2">
      <c r="A115" s="49">
        <v>2016</v>
      </c>
      <c r="B115" s="56" t="s">
        <v>27</v>
      </c>
      <c r="C115" s="57">
        <v>8.41</v>
      </c>
      <c r="D115" s="58">
        <f t="shared" si="96"/>
        <v>-0.11876484560570111</v>
      </c>
      <c r="E115" s="58">
        <f t="shared" ref="E115:E126" si="109">((C115/C$114)-1)*100</f>
        <v>-0.11876484560570111</v>
      </c>
      <c r="F115" s="58">
        <f>((C115/C103)-1)*100</f>
        <v>1.3253012048192625</v>
      </c>
      <c r="G115" s="59"/>
      <c r="H115" s="49">
        <v>2016</v>
      </c>
      <c r="I115" s="56" t="s">
        <v>27</v>
      </c>
      <c r="J115" s="57">
        <v>2.66</v>
      </c>
      <c r="K115" s="58">
        <f t="shared" si="99"/>
        <v>0.37735849056603765</v>
      </c>
      <c r="L115" s="58">
        <f t="shared" ref="L115:L126" si="110">((J115/J$114)-1)*100</f>
        <v>0.37735849056603765</v>
      </c>
      <c r="M115" s="58">
        <f>((J115/J103)-1)*100</f>
        <v>3.1007751937984551</v>
      </c>
      <c r="N115" s="44"/>
      <c r="O115" s="49">
        <v>2016</v>
      </c>
      <c r="P115" s="56" t="s">
        <v>27</v>
      </c>
      <c r="Q115" s="57">
        <v>6.96</v>
      </c>
      <c r="R115" s="58">
        <f t="shared" si="102"/>
        <v>0</v>
      </c>
      <c r="S115" s="58">
        <f t="shared" ref="S115:S126" si="111">((Q115/Q$114)-1)*100</f>
        <v>0</v>
      </c>
      <c r="T115" s="58">
        <f>((Q115/Q103)-1)*100</f>
        <v>-0.14347202295551531</v>
      </c>
    </row>
    <row r="116" spans="1:20" ht="12.75" customHeight="1" x14ac:dyDescent="0.2">
      <c r="A116" s="40"/>
      <c r="B116" s="41" t="s">
        <v>28</v>
      </c>
      <c r="C116" s="42">
        <v>8.42</v>
      </c>
      <c r="D116" s="55">
        <f t="shared" ref="D116" si="112">((C116/C115)-1)*100</f>
        <v>0.11890606420927874</v>
      </c>
      <c r="E116" s="55">
        <f t="shared" si="109"/>
        <v>0</v>
      </c>
      <c r="F116" s="55">
        <f t="shared" ref="F116" si="113">((C116/C104)-1)*100</f>
        <v>1.4457831325301207</v>
      </c>
      <c r="G116" s="59"/>
      <c r="H116" s="40"/>
      <c r="I116" s="41" t="s">
        <v>28</v>
      </c>
      <c r="J116" s="42">
        <v>2.68</v>
      </c>
      <c r="K116" s="55">
        <f t="shared" si="99"/>
        <v>0.75187969924812581</v>
      </c>
      <c r="L116" s="55">
        <f t="shared" si="110"/>
        <v>1.132075471698113</v>
      </c>
      <c r="M116" s="55">
        <f t="shared" ref="M116" si="114">((J116/J104)-1)*100</f>
        <v>4.2801556420233533</v>
      </c>
      <c r="N116" s="44"/>
      <c r="O116" s="40"/>
      <c r="P116" s="41" t="s">
        <v>28</v>
      </c>
      <c r="Q116" s="42">
        <v>6.96</v>
      </c>
      <c r="R116" s="55">
        <f t="shared" si="102"/>
        <v>0</v>
      </c>
      <c r="S116" s="55">
        <f t="shared" si="111"/>
        <v>0</v>
      </c>
      <c r="T116" s="55">
        <f t="shared" ref="T116" si="115">((Q116/Q104)-1)*100</f>
        <v>-0.14347202295551531</v>
      </c>
    </row>
    <row r="117" spans="1:20" ht="12.75" customHeight="1" x14ac:dyDescent="0.2">
      <c r="A117" s="40"/>
      <c r="B117" s="41" t="s">
        <v>29</v>
      </c>
      <c r="C117" s="42">
        <v>8.43</v>
      </c>
      <c r="D117" s="55">
        <f>((C117/C116)-1)*100</f>
        <v>0.11876484560569001</v>
      </c>
      <c r="E117" s="55">
        <f t="shared" si="109"/>
        <v>0.11876484560569001</v>
      </c>
      <c r="F117" s="55">
        <f>((C117/C105)-1)*100</f>
        <v>1.5662650602409567</v>
      </c>
      <c r="G117" s="59"/>
      <c r="H117" s="40"/>
      <c r="I117" s="41" t="s">
        <v>29</v>
      </c>
      <c r="J117" s="42">
        <v>2.68</v>
      </c>
      <c r="K117" s="55">
        <f>((J117/J116)-1)*100</f>
        <v>0</v>
      </c>
      <c r="L117" s="55">
        <f t="shared" si="110"/>
        <v>1.132075471698113</v>
      </c>
      <c r="M117" s="55">
        <f>((J117/J105)-1)*100</f>
        <v>4.2801556420233533</v>
      </c>
      <c r="N117" s="44"/>
      <c r="O117" s="40"/>
      <c r="P117" s="41" t="s">
        <v>29</v>
      </c>
      <c r="Q117" s="42">
        <v>6.97</v>
      </c>
      <c r="R117" s="55">
        <f>((Q117/Q116)-1)*100</f>
        <v>0.14367816091953589</v>
      </c>
      <c r="S117" s="55">
        <f t="shared" si="111"/>
        <v>0.14367816091953589</v>
      </c>
      <c r="T117" s="55">
        <f>((Q117/Q105)-1)*100</f>
        <v>0.7225433526011571</v>
      </c>
    </row>
    <row r="118" spans="1:20" ht="12.75" customHeight="1" x14ac:dyDescent="0.2">
      <c r="A118" s="40"/>
      <c r="B118" s="41" t="s">
        <v>30</v>
      </c>
      <c r="C118" s="42">
        <v>8.43</v>
      </c>
      <c r="D118" s="55">
        <f>((C118/C117)-1)*100</f>
        <v>0</v>
      </c>
      <c r="E118" s="55">
        <f t="shared" si="109"/>
        <v>0.11876484560569001</v>
      </c>
      <c r="F118" s="55">
        <f>((C118/C106)-1)*100</f>
        <v>1.4440433212996373</v>
      </c>
      <c r="G118" s="59"/>
      <c r="H118" s="40"/>
      <c r="I118" s="41" t="s">
        <v>30</v>
      </c>
      <c r="J118" s="42">
        <v>2.67</v>
      </c>
      <c r="K118" s="55">
        <f>((J118/J117)-1)*100</f>
        <v>-0.37313432835821558</v>
      </c>
      <c r="L118" s="55">
        <f t="shared" si="110"/>
        <v>0.7547169811320753</v>
      </c>
      <c r="M118" s="55">
        <f>((J118/J106)-1)*100</f>
        <v>4.296875</v>
      </c>
      <c r="N118" s="44"/>
      <c r="O118" s="40"/>
      <c r="P118" s="41" t="s">
        <v>30</v>
      </c>
      <c r="Q118" s="42">
        <v>6.97</v>
      </c>
      <c r="R118" s="55">
        <f>((Q118/Q117)-1)*100</f>
        <v>0</v>
      </c>
      <c r="S118" s="55">
        <f t="shared" si="111"/>
        <v>0.14367816091953589</v>
      </c>
      <c r="T118" s="55">
        <f>((Q118/Q106)-1)*100</f>
        <v>2.6509572901325384</v>
      </c>
    </row>
    <row r="119" spans="1:20" ht="12.75" customHeight="1" x14ac:dyDescent="0.2">
      <c r="A119" s="40"/>
      <c r="B119" s="41" t="s">
        <v>31</v>
      </c>
      <c r="C119" s="42">
        <v>7.09</v>
      </c>
      <c r="D119" s="55">
        <f t="shared" ref="D119:D121" si="116">((C119/C118)-1)*100</f>
        <v>-15.895610913404512</v>
      </c>
      <c r="E119" s="55">
        <f t="shared" si="109"/>
        <v>-15.795724465558191</v>
      </c>
      <c r="F119" s="55">
        <f t="shared" ref="F119:F126" si="117">((C119/C107)-1)*100</f>
        <v>-15.292712066905612</v>
      </c>
      <c r="G119" s="59"/>
      <c r="H119" s="40"/>
      <c r="I119" s="41" t="s">
        <v>31</v>
      </c>
      <c r="J119" s="42">
        <v>2.68</v>
      </c>
      <c r="K119" s="55">
        <f t="shared" ref="K119:K121" si="118">((J119/J118)-1)*100</f>
        <v>0.37453183520599342</v>
      </c>
      <c r="L119" s="55">
        <f t="shared" si="110"/>
        <v>1.132075471698113</v>
      </c>
      <c r="M119" s="55">
        <f t="shared" ref="M119:M126" si="119">((J119/J107)-1)*100</f>
        <v>3.8759689922480689</v>
      </c>
      <c r="N119" s="44"/>
      <c r="O119" s="40"/>
      <c r="P119" s="41" t="s">
        <v>31</v>
      </c>
      <c r="Q119" s="42">
        <v>6.97</v>
      </c>
      <c r="R119" s="55">
        <f t="shared" ref="R119:R121" si="120">((Q119/Q118)-1)*100</f>
        <v>0</v>
      </c>
      <c r="S119" s="55">
        <f t="shared" si="111"/>
        <v>0.14367816091953589</v>
      </c>
      <c r="T119" s="55">
        <f t="shared" ref="T119:T126" si="121">((Q119/Q107)-1)*100</f>
        <v>1.7518248175182549</v>
      </c>
    </row>
    <row r="120" spans="1:20" ht="12.75" customHeight="1" x14ac:dyDescent="0.2">
      <c r="A120" s="40"/>
      <c r="B120" s="41" t="s">
        <v>32</v>
      </c>
      <c r="C120" s="42">
        <v>5.69</v>
      </c>
      <c r="D120" s="55">
        <f t="shared" si="116"/>
        <v>-19.746121297602247</v>
      </c>
      <c r="E120" s="55">
        <f t="shared" si="109"/>
        <v>-32.422802850356291</v>
      </c>
      <c r="F120" s="55">
        <f t="shared" si="117"/>
        <v>-32.10023866348449</v>
      </c>
      <c r="G120" s="59"/>
      <c r="H120" s="40"/>
      <c r="I120" s="41" t="s">
        <v>32</v>
      </c>
      <c r="J120" s="42">
        <v>2.69</v>
      </c>
      <c r="K120" s="55">
        <f t="shared" si="118"/>
        <v>0.37313432835819338</v>
      </c>
      <c r="L120" s="55">
        <f t="shared" si="110"/>
        <v>1.5094339622641506</v>
      </c>
      <c r="M120" s="55">
        <f t="shared" si="119"/>
        <v>4.2635658914728536</v>
      </c>
      <c r="N120" s="44"/>
      <c r="O120" s="40"/>
      <c r="P120" s="41" t="s">
        <v>32</v>
      </c>
      <c r="Q120" s="42">
        <v>6.97</v>
      </c>
      <c r="R120" s="55">
        <f t="shared" si="120"/>
        <v>0</v>
      </c>
      <c r="S120" s="55">
        <f t="shared" si="111"/>
        <v>0.14367816091953589</v>
      </c>
      <c r="T120" s="55">
        <f t="shared" si="121"/>
        <v>1.7518248175182549</v>
      </c>
    </row>
    <row r="121" spans="1:20" ht="12.75" customHeight="1" x14ac:dyDescent="0.2">
      <c r="A121" s="40"/>
      <c r="B121" s="41" t="s">
        <v>33</v>
      </c>
      <c r="C121" s="42">
        <v>5.05</v>
      </c>
      <c r="D121" s="55">
        <f t="shared" si="116"/>
        <v>-11.247803163444647</v>
      </c>
      <c r="E121" s="55">
        <f t="shared" si="109"/>
        <v>-40.023752969121141</v>
      </c>
      <c r="F121" s="55">
        <f t="shared" si="117"/>
        <v>-39.809296781883198</v>
      </c>
      <c r="G121" s="59"/>
      <c r="H121" s="40"/>
      <c r="I121" s="41" t="s">
        <v>33</v>
      </c>
      <c r="J121" s="42">
        <v>2.69</v>
      </c>
      <c r="K121" s="55">
        <f t="shared" si="118"/>
        <v>0</v>
      </c>
      <c r="L121" s="55">
        <f t="shared" si="110"/>
        <v>1.5094339622641506</v>
      </c>
      <c r="M121" s="55">
        <f t="shared" si="119"/>
        <v>3.8610038610038755</v>
      </c>
      <c r="N121" s="44"/>
      <c r="O121" s="40"/>
      <c r="P121" s="41" t="s">
        <v>33</v>
      </c>
      <c r="Q121" s="42">
        <v>6.89</v>
      </c>
      <c r="R121" s="55">
        <f t="shared" si="120"/>
        <v>-1.1477761836441891</v>
      </c>
      <c r="S121" s="55">
        <f t="shared" si="111"/>
        <v>-1.0057471264367845</v>
      </c>
      <c r="T121" s="55">
        <f t="shared" si="121"/>
        <v>-0.28943560057888007</v>
      </c>
    </row>
    <row r="122" spans="1:20" ht="12.75" customHeight="1" x14ac:dyDescent="0.2">
      <c r="A122" s="40"/>
      <c r="B122" s="41" t="s">
        <v>34</v>
      </c>
      <c r="C122" s="42">
        <v>5.69</v>
      </c>
      <c r="D122" s="55">
        <f>((C122/C121)-1)*100</f>
        <v>12.673267326732685</v>
      </c>
      <c r="E122" s="55">
        <f t="shared" si="109"/>
        <v>-32.422802850356291</v>
      </c>
      <c r="F122" s="55">
        <f t="shared" si="117"/>
        <v>-32.342449464922709</v>
      </c>
      <c r="G122" s="59"/>
      <c r="H122" s="40"/>
      <c r="I122" s="41" t="s">
        <v>34</v>
      </c>
      <c r="J122" s="42">
        <v>2.69</v>
      </c>
      <c r="K122" s="55">
        <f>((J122/J121)-1)*100</f>
        <v>0</v>
      </c>
      <c r="L122" s="55">
        <f t="shared" si="110"/>
        <v>1.5094339622641506</v>
      </c>
      <c r="M122" s="55">
        <f t="shared" si="119"/>
        <v>3.0651340996168619</v>
      </c>
      <c r="N122" s="44"/>
      <c r="O122" s="40"/>
      <c r="P122" s="41" t="s">
        <v>34</v>
      </c>
      <c r="Q122" s="42">
        <v>6.89</v>
      </c>
      <c r="R122" s="55">
        <f>((Q122/Q121)-1)*100</f>
        <v>0</v>
      </c>
      <c r="S122" s="55">
        <f t="shared" si="111"/>
        <v>-1.0057471264367845</v>
      </c>
      <c r="T122" s="55">
        <f t="shared" si="121"/>
        <v>-0.28943560057888007</v>
      </c>
    </row>
    <row r="123" spans="1:20" ht="12.75" customHeight="1" x14ac:dyDescent="0.2">
      <c r="A123" s="40"/>
      <c r="B123" s="41" t="s">
        <v>35</v>
      </c>
      <c r="C123" s="42">
        <v>5.1100000000000003</v>
      </c>
      <c r="D123" s="55">
        <f t="shared" ref="D123:D138" si="122">((C123/C122)-1)*100</f>
        <v>-10.193321616871708</v>
      </c>
      <c r="E123" s="55">
        <f t="shared" si="109"/>
        <v>-39.311163895486935</v>
      </c>
      <c r="F123" s="55">
        <f t="shared" si="117"/>
        <v>-39.239001189060637</v>
      </c>
      <c r="G123" s="59"/>
      <c r="H123" s="40"/>
      <c r="I123" s="41" t="s">
        <v>35</v>
      </c>
      <c r="J123" s="42">
        <v>2.7</v>
      </c>
      <c r="K123" s="55">
        <f t="shared" ref="K123:K138" si="123">((J123/J122)-1)*100</f>
        <v>0.37174721189592308</v>
      </c>
      <c r="L123" s="55">
        <f t="shared" si="110"/>
        <v>1.8867924528301883</v>
      </c>
      <c r="M123" s="55">
        <f t="shared" si="119"/>
        <v>2.6615969581749166</v>
      </c>
      <c r="N123" s="44"/>
      <c r="O123" s="40"/>
      <c r="P123" s="41" t="s">
        <v>35</v>
      </c>
      <c r="Q123" s="42">
        <v>6.87</v>
      </c>
      <c r="R123" s="55">
        <f t="shared" ref="R123:R138" si="124">((Q123/Q122)-1)*100</f>
        <v>-0.29027576197386828</v>
      </c>
      <c r="S123" s="55">
        <f t="shared" si="111"/>
        <v>-1.2931034482758563</v>
      </c>
      <c r="T123" s="55">
        <f t="shared" si="121"/>
        <v>-1.4347202295552308</v>
      </c>
    </row>
    <row r="124" spans="1:20" ht="12.75" customHeight="1" x14ac:dyDescent="0.2">
      <c r="A124" s="40"/>
      <c r="B124" s="41" t="s">
        <v>36</v>
      </c>
      <c r="C124" s="42">
        <v>5.1100000000000003</v>
      </c>
      <c r="D124" s="55">
        <f t="shared" si="122"/>
        <v>0</v>
      </c>
      <c r="E124" s="55">
        <f t="shared" si="109"/>
        <v>-39.311163895486935</v>
      </c>
      <c r="F124" s="55">
        <f t="shared" si="117"/>
        <v>-39.239001189060637</v>
      </c>
      <c r="G124" s="59"/>
      <c r="H124" s="40"/>
      <c r="I124" s="41" t="s">
        <v>36</v>
      </c>
      <c r="J124" s="42">
        <v>2.71</v>
      </c>
      <c r="K124" s="55">
        <f t="shared" si="123"/>
        <v>0.37037037037035425</v>
      </c>
      <c r="L124" s="55">
        <f t="shared" si="110"/>
        <v>2.2641509433962259</v>
      </c>
      <c r="M124" s="55">
        <f t="shared" si="119"/>
        <v>3.041825095057038</v>
      </c>
      <c r="N124" s="44"/>
      <c r="O124" s="40"/>
      <c r="P124" s="41" t="s">
        <v>36</v>
      </c>
      <c r="Q124" s="42">
        <v>6.89</v>
      </c>
      <c r="R124" s="55">
        <f t="shared" si="124"/>
        <v>0.29112081513826826</v>
      </c>
      <c r="S124" s="55">
        <f t="shared" si="111"/>
        <v>-1.0057471264367845</v>
      </c>
      <c r="T124" s="55">
        <f t="shared" si="121"/>
        <v>-1.0057471264367845</v>
      </c>
    </row>
    <row r="125" spans="1:20" ht="12.75" customHeight="1" x14ac:dyDescent="0.2">
      <c r="A125" s="40"/>
      <c r="B125" s="41" t="s">
        <v>3</v>
      </c>
      <c r="C125" s="42">
        <v>5.1100000000000003</v>
      </c>
      <c r="D125" s="55">
        <f t="shared" si="122"/>
        <v>0</v>
      </c>
      <c r="E125" s="55">
        <f t="shared" si="109"/>
        <v>-39.311163895486935</v>
      </c>
      <c r="F125" s="55">
        <f t="shared" si="117"/>
        <v>-39.239001189060637</v>
      </c>
      <c r="G125" s="59"/>
      <c r="H125" s="40"/>
      <c r="I125" s="41" t="s">
        <v>3</v>
      </c>
      <c r="J125" s="42">
        <v>2.71</v>
      </c>
      <c r="K125" s="55">
        <f t="shared" si="123"/>
        <v>0</v>
      </c>
      <c r="L125" s="55">
        <f t="shared" si="110"/>
        <v>2.2641509433962259</v>
      </c>
      <c r="M125" s="55">
        <f t="shared" si="119"/>
        <v>2.6515151515151381</v>
      </c>
      <c r="N125" s="44"/>
      <c r="O125" s="40"/>
      <c r="P125" s="41" t="s">
        <v>3</v>
      </c>
      <c r="Q125" s="42">
        <v>6.99</v>
      </c>
      <c r="R125" s="55">
        <f t="shared" si="124"/>
        <v>1.4513788098693858</v>
      </c>
      <c r="S125" s="55">
        <f t="shared" si="111"/>
        <v>0.43103448275862988</v>
      </c>
      <c r="T125" s="55">
        <f t="shared" si="121"/>
        <v>0.43103448275862988</v>
      </c>
    </row>
    <row r="126" spans="1:20" ht="12.75" customHeight="1" x14ac:dyDescent="0.2">
      <c r="A126" s="40"/>
      <c r="B126" s="41" t="s">
        <v>4</v>
      </c>
      <c r="C126" s="42">
        <v>5.13</v>
      </c>
      <c r="D126" s="55">
        <f t="shared" si="122"/>
        <v>0.39138943248531177</v>
      </c>
      <c r="E126" s="55">
        <f t="shared" si="109"/>
        <v>-39.073634204275528</v>
      </c>
      <c r="F126" s="55">
        <f t="shared" si="117"/>
        <v>-39.073634204275528</v>
      </c>
      <c r="G126" s="59"/>
      <c r="H126" s="40"/>
      <c r="I126" s="41" t="s">
        <v>4</v>
      </c>
      <c r="J126" s="42">
        <v>2.71</v>
      </c>
      <c r="K126" s="55">
        <f t="shared" si="123"/>
        <v>0</v>
      </c>
      <c r="L126" s="55">
        <f t="shared" si="110"/>
        <v>2.2641509433962259</v>
      </c>
      <c r="M126" s="55">
        <f t="shared" si="119"/>
        <v>2.2641509433962259</v>
      </c>
      <c r="N126" s="44"/>
      <c r="O126" s="40"/>
      <c r="P126" s="41" t="s">
        <v>4</v>
      </c>
      <c r="Q126" s="42">
        <v>7.07</v>
      </c>
      <c r="R126" s="55">
        <f t="shared" si="124"/>
        <v>1.1444921316166035</v>
      </c>
      <c r="S126" s="55">
        <f t="shared" si="111"/>
        <v>1.5804597701149392</v>
      </c>
      <c r="T126" s="55">
        <f t="shared" si="121"/>
        <v>1.5804597701149392</v>
      </c>
    </row>
    <row r="127" spans="1:20" ht="12.75" customHeight="1" x14ac:dyDescent="0.2">
      <c r="A127" s="49">
        <v>2017</v>
      </c>
      <c r="B127" s="56" t="s">
        <v>27</v>
      </c>
      <c r="C127" s="57">
        <v>5.13</v>
      </c>
      <c r="D127" s="58">
        <f t="shared" si="122"/>
        <v>0</v>
      </c>
      <c r="E127" s="58">
        <f t="shared" ref="E127:E138" si="125">((C127/C$126)-1)*100</f>
        <v>0</v>
      </c>
      <c r="F127" s="58">
        <f t="shared" ref="F127:F138" si="126">((C127/C115)-1)*100</f>
        <v>-39.001189060642091</v>
      </c>
      <c r="G127" s="59"/>
      <c r="H127" s="49">
        <v>2017</v>
      </c>
      <c r="I127" s="56" t="s">
        <v>27</v>
      </c>
      <c r="J127" s="57">
        <v>2.71</v>
      </c>
      <c r="K127" s="58">
        <f t="shared" si="123"/>
        <v>0</v>
      </c>
      <c r="L127" s="58">
        <f t="shared" ref="L127:L138" si="127">((J127/J$126)-1)*100</f>
        <v>0</v>
      </c>
      <c r="M127" s="58">
        <f t="shared" ref="M127:M138" si="128">((J127/J115)-1)*100</f>
        <v>1.8796992481203034</v>
      </c>
      <c r="N127" s="44"/>
      <c r="O127" s="49">
        <v>2017</v>
      </c>
      <c r="P127" s="56" t="s">
        <v>27</v>
      </c>
      <c r="Q127" s="57">
        <v>7.07</v>
      </c>
      <c r="R127" s="58">
        <f t="shared" si="124"/>
        <v>0</v>
      </c>
      <c r="S127" s="58">
        <f t="shared" ref="S127:S138" si="129">((Q127/Q$126)-1)*100</f>
        <v>0</v>
      </c>
      <c r="T127" s="58">
        <f t="shared" ref="T127:T138" si="130">((Q127/Q115)-1)*100</f>
        <v>1.5804597701149392</v>
      </c>
    </row>
    <row r="128" spans="1:20" ht="12.75" customHeight="1" x14ac:dyDescent="0.2">
      <c r="A128" s="40"/>
      <c r="B128" s="41" t="s">
        <v>28</v>
      </c>
      <c r="C128" s="42">
        <v>5.13</v>
      </c>
      <c r="D128" s="55">
        <f t="shared" si="122"/>
        <v>0</v>
      </c>
      <c r="E128" s="55">
        <f t="shared" si="125"/>
        <v>0</v>
      </c>
      <c r="F128" s="55">
        <f t="shared" si="126"/>
        <v>-39.073634204275528</v>
      </c>
      <c r="G128" s="59"/>
      <c r="H128" s="40"/>
      <c r="I128" s="41" t="s">
        <v>28</v>
      </c>
      <c r="J128" s="42">
        <v>2.71</v>
      </c>
      <c r="K128" s="55">
        <f t="shared" si="123"/>
        <v>0</v>
      </c>
      <c r="L128" s="55">
        <f t="shared" si="127"/>
        <v>0</v>
      </c>
      <c r="M128" s="55">
        <f t="shared" si="128"/>
        <v>1.1194029850746245</v>
      </c>
      <c r="N128" s="44"/>
      <c r="O128" s="40"/>
      <c r="P128" s="41" t="s">
        <v>28</v>
      </c>
      <c r="Q128" s="42">
        <v>6.99</v>
      </c>
      <c r="R128" s="55">
        <f t="shared" si="124"/>
        <v>-1.1315417256011373</v>
      </c>
      <c r="S128" s="55">
        <f t="shared" si="129"/>
        <v>-1.1315417256011373</v>
      </c>
      <c r="T128" s="55">
        <f t="shared" si="130"/>
        <v>0.43103448275862988</v>
      </c>
    </row>
    <row r="129" spans="1:20" ht="12.75" customHeight="1" x14ac:dyDescent="0.2">
      <c r="A129" s="40"/>
      <c r="B129" s="41" t="s">
        <v>29</v>
      </c>
      <c r="C129" s="42">
        <v>5.13</v>
      </c>
      <c r="D129" s="55">
        <f>((C129/C128)-1)*100</f>
        <v>0</v>
      </c>
      <c r="E129" s="55">
        <f>((C129/C$126)-1)*100</f>
        <v>0</v>
      </c>
      <c r="F129" s="55">
        <f>((C129/C117)-1)*100</f>
        <v>-39.145907473309606</v>
      </c>
      <c r="G129" s="59"/>
      <c r="H129" s="40"/>
      <c r="I129" s="41" t="s">
        <v>29</v>
      </c>
      <c r="J129" s="42">
        <v>2.71</v>
      </c>
      <c r="K129" s="55">
        <f>((J129/J128)-1)*100</f>
        <v>0</v>
      </c>
      <c r="L129" s="55">
        <f>((J129/J$126)-1)*100</f>
        <v>0</v>
      </c>
      <c r="M129" s="55">
        <f>((J129/J117)-1)*100</f>
        <v>1.1194029850746245</v>
      </c>
      <c r="N129" s="44"/>
      <c r="O129" s="40"/>
      <c r="P129" s="41" t="s">
        <v>29</v>
      </c>
      <c r="Q129" s="42">
        <v>6.99</v>
      </c>
      <c r="R129" s="55">
        <f>((Q129/Q128)-1)*100</f>
        <v>0</v>
      </c>
      <c r="S129" s="55">
        <f>((Q129/Q$126)-1)*100</f>
        <v>-1.1315417256011373</v>
      </c>
      <c r="T129" s="55">
        <f>((Q129/Q117)-1)*100</f>
        <v>0.28694404591105283</v>
      </c>
    </row>
    <row r="130" spans="1:20" ht="12.75" customHeight="1" x14ac:dyDescent="0.2">
      <c r="A130" s="40"/>
      <c r="B130" s="41" t="s">
        <v>30</v>
      </c>
      <c r="C130" s="42">
        <v>5.13</v>
      </c>
      <c r="D130" s="55">
        <f>((C130/C129)-1)*100</f>
        <v>0</v>
      </c>
      <c r="E130" s="55">
        <f>((C130/C$126)-1)*100</f>
        <v>0</v>
      </c>
      <c r="F130" s="55">
        <f>((C130/C118)-1)*100</f>
        <v>-39.145907473309606</v>
      </c>
      <c r="G130" s="59"/>
      <c r="H130" s="40"/>
      <c r="I130" s="41" t="s">
        <v>30</v>
      </c>
      <c r="J130" s="42">
        <v>2.71</v>
      </c>
      <c r="K130" s="55">
        <f>((J130/J129)-1)*100</f>
        <v>0</v>
      </c>
      <c r="L130" s="55">
        <f>((J130/J$126)-1)*100</f>
        <v>0</v>
      </c>
      <c r="M130" s="55">
        <f>((J130/J118)-1)*100</f>
        <v>1.4981273408239737</v>
      </c>
      <c r="N130" s="44"/>
      <c r="O130" s="40"/>
      <c r="P130" s="41" t="s">
        <v>30</v>
      </c>
      <c r="Q130" s="42">
        <v>6.99</v>
      </c>
      <c r="R130" s="55">
        <f>((Q130/Q129)-1)*100</f>
        <v>0</v>
      </c>
      <c r="S130" s="55">
        <f>((Q130/Q$126)-1)*100</f>
        <v>-1.1315417256011373</v>
      </c>
      <c r="T130" s="55">
        <f>((Q130/Q118)-1)*100</f>
        <v>0.28694404591105283</v>
      </c>
    </row>
    <row r="131" spans="1:20" ht="12.75" customHeight="1" x14ac:dyDescent="0.2">
      <c r="A131" s="40"/>
      <c r="B131" s="41" t="s">
        <v>31</v>
      </c>
      <c r="C131" s="42">
        <v>5.18</v>
      </c>
      <c r="D131" s="55">
        <f t="shared" si="122"/>
        <v>0.974658869395717</v>
      </c>
      <c r="E131" s="55">
        <f t="shared" si="125"/>
        <v>0.974658869395717</v>
      </c>
      <c r="F131" s="55">
        <f t="shared" si="126"/>
        <v>-26.939351198871652</v>
      </c>
      <c r="G131" s="59"/>
      <c r="H131" s="40"/>
      <c r="I131" s="41" t="s">
        <v>31</v>
      </c>
      <c r="J131" s="42">
        <v>2.71</v>
      </c>
      <c r="K131" s="55">
        <f t="shared" si="123"/>
        <v>0</v>
      </c>
      <c r="L131" s="55">
        <f t="shared" si="127"/>
        <v>0</v>
      </c>
      <c r="M131" s="55">
        <f t="shared" si="128"/>
        <v>1.1194029850746245</v>
      </c>
      <c r="N131" s="44"/>
      <c r="O131" s="40"/>
      <c r="P131" s="41" t="s">
        <v>31</v>
      </c>
      <c r="Q131" s="42">
        <v>7.07</v>
      </c>
      <c r="R131" s="55">
        <f t="shared" si="124"/>
        <v>1.1444921316166035</v>
      </c>
      <c r="S131" s="55">
        <f t="shared" si="129"/>
        <v>0</v>
      </c>
      <c r="T131" s="55">
        <f t="shared" si="130"/>
        <v>1.4347202295552419</v>
      </c>
    </row>
    <row r="132" spans="1:20" ht="12.75" customHeight="1" x14ac:dyDescent="0.2">
      <c r="A132" s="40"/>
      <c r="B132" s="41" t="s">
        <v>32</v>
      </c>
      <c r="C132" s="42">
        <v>5.19</v>
      </c>
      <c r="D132" s="55">
        <f t="shared" si="122"/>
        <v>0.19305019305020377</v>
      </c>
      <c r="E132" s="55">
        <f t="shared" si="125"/>
        <v>1.1695906432748648</v>
      </c>
      <c r="F132" s="55">
        <f t="shared" si="126"/>
        <v>-8.787346221441128</v>
      </c>
      <c r="G132" s="59"/>
      <c r="H132" s="40"/>
      <c r="I132" s="41" t="s">
        <v>32</v>
      </c>
      <c r="J132" s="42">
        <v>2.71</v>
      </c>
      <c r="K132" s="55">
        <f t="shared" si="123"/>
        <v>0</v>
      </c>
      <c r="L132" s="55">
        <f t="shared" si="127"/>
        <v>0</v>
      </c>
      <c r="M132" s="55">
        <f t="shared" si="128"/>
        <v>0.74349442379182396</v>
      </c>
      <c r="N132" s="44"/>
      <c r="O132" s="40"/>
      <c r="P132" s="41" t="s">
        <v>32</v>
      </c>
      <c r="Q132" s="42">
        <v>7.15</v>
      </c>
      <c r="R132" s="55">
        <f t="shared" si="124"/>
        <v>1.1315417256011262</v>
      </c>
      <c r="S132" s="55">
        <f t="shared" si="129"/>
        <v>1.1315417256011262</v>
      </c>
      <c r="T132" s="55">
        <f t="shared" si="130"/>
        <v>2.582496413199431</v>
      </c>
    </row>
    <row r="133" spans="1:20" ht="12.75" customHeight="1" x14ac:dyDescent="0.2">
      <c r="A133" s="40"/>
      <c r="B133" s="41" t="s">
        <v>33</v>
      </c>
      <c r="C133" s="42">
        <v>5.2</v>
      </c>
      <c r="D133" s="55">
        <f t="shared" si="122"/>
        <v>0.19267822736031004</v>
      </c>
      <c r="E133" s="55">
        <f t="shared" si="125"/>
        <v>1.3645224171540127</v>
      </c>
      <c r="F133" s="55">
        <f t="shared" si="126"/>
        <v>2.9702970297029729</v>
      </c>
      <c r="G133" s="59"/>
      <c r="H133" s="40"/>
      <c r="I133" s="41" t="s">
        <v>33</v>
      </c>
      <c r="J133" s="42">
        <v>2.68</v>
      </c>
      <c r="K133" s="55">
        <f t="shared" si="123"/>
        <v>-1.1070110701106972</v>
      </c>
      <c r="L133" s="55">
        <f t="shared" si="127"/>
        <v>-1.1070110701106972</v>
      </c>
      <c r="M133" s="55">
        <f t="shared" si="128"/>
        <v>-0.37174721189590088</v>
      </c>
      <c r="N133" s="44"/>
      <c r="O133" s="40"/>
      <c r="P133" s="41" t="s">
        <v>33</v>
      </c>
      <c r="Q133" s="42">
        <v>7.15</v>
      </c>
      <c r="R133" s="55">
        <f t="shared" si="124"/>
        <v>0</v>
      </c>
      <c r="S133" s="55">
        <f t="shared" si="129"/>
        <v>1.1315417256011262</v>
      </c>
      <c r="T133" s="55">
        <f t="shared" si="130"/>
        <v>3.7735849056603765</v>
      </c>
    </row>
    <row r="134" spans="1:20" ht="12.75" customHeight="1" x14ac:dyDescent="0.2">
      <c r="A134" s="40"/>
      <c r="B134" s="41" t="s">
        <v>34</v>
      </c>
      <c r="C134" s="42">
        <v>5.2</v>
      </c>
      <c r="D134" s="55">
        <f t="shared" si="122"/>
        <v>0</v>
      </c>
      <c r="E134" s="55">
        <f t="shared" si="125"/>
        <v>1.3645224171540127</v>
      </c>
      <c r="F134" s="55">
        <f t="shared" si="126"/>
        <v>-8.6115992970123063</v>
      </c>
      <c r="G134" s="59"/>
      <c r="H134" s="40"/>
      <c r="I134" s="41" t="s">
        <v>34</v>
      </c>
      <c r="J134" s="42">
        <v>2.68</v>
      </c>
      <c r="K134" s="55">
        <f t="shared" si="123"/>
        <v>0</v>
      </c>
      <c r="L134" s="55">
        <f t="shared" si="127"/>
        <v>-1.1070110701106972</v>
      </c>
      <c r="M134" s="55">
        <f t="shared" si="128"/>
        <v>-0.37174721189590088</v>
      </c>
      <c r="N134" s="44"/>
      <c r="O134" s="40"/>
      <c r="P134" s="41" t="s">
        <v>34</v>
      </c>
      <c r="Q134" s="42">
        <v>7.15</v>
      </c>
      <c r="R134" s="55">
        <f t="shared" si="124"/>
        <v>0</v>
      </c>
      <c r="S134" s="55">
        <f t="shared" si="129"/>
        <v>1.1315417256011262</v>
      </c>
      <c r="T134" s="55">
        <f t="shared" si="130"/>
        <v>3.7735849056603765</v>
      </c>
    </row>
    <row r="135" spans="1:20" ht="12.75" customHeight="1" x14ac:dyDescent="0.2">
      <c r="A135" s="40"/>
      <c r="B135" s="41" t="s">
        <v>35</v>
      </c>
      <c r="C135" s="42">
        <v>5.35</v>
      </c>
      <c r="D135" s="55">
        <f>((C135/C134)-1)*100</f>
        <v>2.8846153846153744</v>
      </c>
      <c r="E135" s="55">
        <f>((C135/C$126)-1)*100</f>
        <v>4.2884990253411193</v>
      </c>
      <c r="F135" s="55">
        <f>((C135/C123)-1)*100</f>
        <v>4.6966731898238523</v>
      </c>
      <c r="G135" s="59"/>
      <c r="H135" s="40"/>
      <c r="I135" s="41" t="s">
        <v>35</v>
      </c>
      <c r="J135" s="42">
        <v>2.71</v>
      </c>
      <c r="K135" s="55">
        <f>((J135/J134)-1)*100</f>
        <v>1.1194029850746245</v>
      </c>
      <c r="L135" s="55">
        <f>((J135/J$126)-1)*100</f>
        <v>0</v>
      </c>
      <c r="M135" s="55">
        <f>((J135/J123)-1)*100</f>
        <v>0.37037037037035425</v>
      </c>
      <c r="N135" s="44"/>
      <c r="O135" s="40"/>
      <c r="P135" s="41" t="s">
        <v>35</v>
      </c>
      <c r="Q135" s="42">
        <v>7.15</v>
      </c>
      <c r="R135" s="55">
        <f>((Q135/Q134)-1)*100</f>
        <v>0</v>
      </c>
      <c r="S135" s="55">
        <f>((Q135/Q$126)-1)*100</f>
        <v>1.1315417256011262</v>
      </c>
      <c r="T135" s="55">
        <f>((Q135/Q123)-1)*100</f>
        <v>4.0756914119359555</v>
      </c>
    </row>
    <row r="136" spans="1:20" ht="12.75" customHeight="1" x14ac:dyDescent="0.2">
      <c r="A136" s="40"/>
      <c r="B136" s="41" t="s">
        <v>36</v>
      </c>
      <c r="C136" s="42">
        <v>6.39</v>
      </c>
      <c r="D136" s="55">
        <f t="shared" si="122"/>
        <v>19.439252336448611</v>
      </c>
      <c r="E136" s="55">
        <f t="shared" si="125"/>
        <v>24.561403508771917</v>
      </c>
      <c r="F136" s="55">
        <f t="shared" si="126"/>
        <v>25.048923679060643</v>
      </c>
      <c r="G136" s="59"/>
      <c r="H136" s="40"/>
      <c r="I136" s="41" t="s">
        <v>36</v>
      </c>
      <c r="J136" s="42">
        <v>2.72</v>
      </c>
      <c r="K136" s="55">
        <f t="shared" si="123"/>
        <v>0.36900369003691758</v>
      </c>
      <c r="L136" s="55">
        <f t="shared" si="127"/>
        <v>0.36900369003691758</v>
      </c>
      <c r="M136" s="55">
        <f t="shared" si="128"/>
        <v>0.36900369003691758</v>
      </c>
      <c r="N136" s="44"/>
      <c r="O136" s="40"/>
      <c r="P136" s="41" t="s">
        <v>36</v>
      </c>
      <c r="Q136" s="42">
        <v>7.11</v>
      </c>
      <c r="R136" s="55">
        <f t="shared" si="124"/>
        <v>-0.55944055944056048</v>
      </c>
      <c r="S136" s="55">
        <f t="shared" si="129"/>
        <v>0.5657708628005631</v>
      </c>
      <c r="T136" s="55">
        <f t="shared" si="130"/>
        <v>3.19303338171264</v>
      </c>
    </row>
    <row r="137" spans="1:20" ht="12.75" customHeight="1" x14ac:dyDescent="0.2">
      <c r="A137" s="40"/>
      <c r="B137" s="41" t="s">
        <v>3</v>
      </c>
      <c r="C137" s="42">
        <v>6.91</v>
      </c>
      <c r="D137" s="55">
        <f t="shared" si="122"/>
        <v>8.1377151799687084</v>
      </c>
      <c r="E137" s="55">
        <f t="shared" si="125"/>
        <v>34.697855750487335</v>
      </c>
      <c r="F137" s="55">
        <f t="shared" si="126"/>
        <v>35.225048923679061</v>
      </c>
      <c r="G137" s="59"/>
      <c r="H137" s="40"/>
      <c r="I137" s="41" t="s">
        <v>3</v>
      </c>
      <c r="J137" s="42">
        <v>2.77</v>
      </c>
      <c r="K137" s="55">
        <f t="shared" si="123"/>
        <v>1.8382352941176405</v>
      </c>
      <c r="L137" s="55">
        <f t="shared" si="127"/>
        <v>2.2140221402213944</v>
      </c>
      <c r="M137" s="55">
        <f t="shared" si="128"/>
        <v>2.2140221402213944</v>
      </c>
      <c r="N137" s="44"/>
      <c r="O137" s="40"/>
      <c r="P137" s="41" t="s">
        <v>3</v>
      </c>
      <c r="Q137" s="42">
        <v>7.02</v>
      </c>
      <c r="R137" s="55">
        <f t="shared" si="124"/>
        <v>-1.2658227848101333</v>
      </c>
      <c r="S137" s="55">
        <f t="shared" si="129"/>
        <v>-0.70721357850072053</v>
      </c>
      <c r="T137" s="55">
        <f t="shared" si="130"/>
        <v>0.42918454935620964</v>
      </c>
    </row>
    <row r="138" spans="1:20" ht="12.75" customHeight="1" x14ac:dyDescent="0.2">
      <c r="A138" s="60"/>
      <c r="B138" s="45" t="s">
        <v>4</v>
      </c>
      <c r="C138" s="46">
        <v>6.91</v>
      </c>
      <c r="D138" s="61">
        <f t="shared" si="122"/>
        <v>0</v>
      </c>
      <c r="E138" s="61">
        <f t="shared" si="125"/>
        <v>34.697855750487335</v>
      </c>
      <c r="F138" s="61">
        <f t="shared" si="126"/>
        <v>34.697855750487335</v>
      </c>
      <c r="G138" s="59"/>
      <c r="H138" s="60"/>
      <c r="I138" s="45" t="s">
        <v>4</v>
      </c>
      <c r="J138" s="46">
        <v>2.77</v>
      </c>
      <c r="K138" s="61">
        <f t="shared" si="123"/>
        <v>0</v>
      </c>
      <c r="L138" s="61">
        <f t="shared" si="127"/>
        <v>2.2140221402213944</v>
      </c>
      <c r="M138" s="61">
        <f t="shared" si="128"/>
        <v>2.2140221402213944</v>
      </c>
      <c r="N138" s="44"/>
      <c r="O138" s="60"/>
      <c r="P138" s="45" t="s">
        <v>4</v>
      </c>
      <c r="Q138" s="46">
        <v>7.02</v>
      </c>
      <c r="R138" s="61">
        <f t="shared" si="124"/>
        <v>0</v>
      </c>
      <c r="S138" s="61">
        <f t="shared" si="129"/>
        <v>-0.70721357850072053</v>
      </c>
      <c r="T138" s="61">
        <f t="shared" si="130"/>
        <v>-0.70721357850072053</v>
      </c>
    </row>
    <row r="139" spans="1:20" ht="12.75" customHeight="1" x14ac:dyDescent="0.2">
      <c r="A139" s="49">
        <v>2018</v>
      </c>
      <c r="B139" s="56" t="s">
        <v>27</v>
      </c>
      <c r="C139" s="42">
        <v>6.39</v>
      </c>
      <c r="D139" s="55">
        <f>((C139/C138)-1)*100</f>
        <v>-7.5253256150506598</v>
      </c>
      <c r="E139" s="55">
        <f>((C139/C$138)-1)*100</f>
        <v>-7.5253256150506598</v>
      </c>
      <c r="F139" s="55">
        <f>((C139/C127)-1)*100</f>
        <v>24.561403508771917</v>
      </c>
      <c r="G139" s="59"/>
      <c r="H139" s="49">
        <v>2018</v>
      </c>
      <c r="I139" s="56" t="s">
        <v>27</v>
      </c>
      <c r="J139" s="42">
        <v>2.77</v>
      </c>
      <c r="K139" s="55">
        <f>((J139/J138)-1)*100</f>
        <v>0</v>
      </c>
      <c r="L139" s="55">
        <f>((J139/J$138)-1)*100</f>
        <v>0</v>
      </c>
      <c r="M139" s="55">
        <f>((J139/J127)-1)*100</f>
        <v>2.2140221402213944</v>
      </c>
      <c r="N139" s="44"/>
      <c r="O139" s="49">
        <v>2018</v>
      </c>
      <c r="P139" s="56" t="s">
        <v>27</v>
      </c>
      <c r="Q139" s="42">
        <v>7.05</v>
      </c>
      <c r="R139" s="55">
        <f>((Q139/Q138)-1)*100</f>
        <v>0.42735042735042583</v>
      </c>
      <c r="S139" s="55">
        <f>((Q139/Q$138)-1)*100</f>
        <v>0.42735042735042583</v>
      </c>
      <c r="T139" s="55">
        <f>((Q139/Q127)-1)*100</f>
        <v>-0.28288543140029265</v>
      </c>
    </row>
    <row r="140" spans="1:20" ht="12.75" customHeight="1" x14ac:dyDescent="0.2">
      <c r="A140" s="40"/>
      <c r="B140" s="41" t="s">
        <v>28</v>
      </c>
      <c r="C140" s="42">
        <v>6.39</v>
      </c>
      <c r="D140" s="55">
        <f t="shared" ref="D140:D150" si="131">((C140/C139)-1)*100</f>
        <v>0</v>
      </c>
      <c r="E140" s="55">
        <f t="shared" ref="E140:E150" si="132">((C140/C$138)-1)*100</f>
        <v>-7.5253256150506598</v>
      </c>
      <c r="F140" s="55">
        <f t="shared" ref="F140:F150" si="133">((C140/C128)-1)*100</f>
        <v>24.561403508771917</v>
      </c>
      <c r="G140" s="59"/>
      <c r="H140" s="40"/>
      <c r="I140" s="41" t="s">
        <v>28</v>
      </c>
      <c r="J140" s="42">
        <v>2.79</v>
      </c>
      <c r="K140" s="55">
        <f t="shared" ref="K140:K150" si="134">((J140/J139)-1)*100</f>
        <v>0.72202166064982976</v>
      </c>
      <c r="L140" s="55">
        <f t="shared" ref="L140:L150" si="135">((J140/J$138)-1)*100</f>
        <v>0.72202166064982976</v>
      </c>
      <c r="M140" s="55">
        <f t="shared" ref="M140:M150" si="136">((J140/J128)-1)*100</f>
        <v>2.9520295202952074</v>
      </c>
      <c r="N140" s="44"/>
      <c r="O140" s="40"/>
      <c r="P140" s="41" t="s">
        <v>28</v>
      </c>
      <c r="Q140" s="42">
        <v>6.91</v>
      </c>
      <c r="R140" s="55">
        <f t="shared" ref="R140:R150" si="137">((Q140/Q139)-1)*100</f>
        <v>-1.9858156028368712</v>
      </c>
      <c r="S140" s="55">
        <f t="shared" ref="S140:S150" si="138">((Q140/Q$138)-1)*100</f>
        <v>-1.5669515669515577</v>
      </c>
      <c r="T140" s="55">
        <f t="shared" ref="T140:T150" si="139">((Q140/Q128)-1)*100</f>
        <v>-1.1444921316165924</v>
      </c>
    </row>
    <row r="141" spans="1:20" ht="12.75" customHeight="1" x14ac:dyDescent="0.2">
      <c r="A141" s="40"/>
      <c r="B141" s="41" t="s">
        <v>29</v>
      </c>
      <c r="C141" s="42">
        <v>11.04</v>
      </c>
      <c r="D141" s="55">
        <f>((C141/C140)-1)*100</f>
        <v>72.769953051643171</v>
      </c>
      <c r="E141" s="55">
        <f>((C141/C$138)-1)*100</f>
        <v>59.768451519536889</v>
      </c>
      <c r="F141" s="55">
        <f>((C141/C129)-1)*100</f>
        <v>115.20467836257309</v>
      </c>
      <c r="G141" s="59"/>
      <c r="H141" s="40"/>
      <c r="I141" s="41" t="s">
        <v>29</v>
      </c>
      <c r="J141" s="42">
        <v>2.79</v>
      </c>
      <c r="K141" s="55">
        <f t="shared" si="134"/>
        <v>0</v>
      </c>
      <c r="L141" s="55">
        <f t="shared" si="135"/>
        <v>0.72202166064982976</v>
      </c>
      <c r="M141" s="55">
        <f t="shared" si="136"/>
        <v>2.9520295202952074</v>
      </c>
      <c r="N141" s="44"/>
      <c r="O141" s="40"/>
      <c r="P141" s="41" t="s">
        <v>29</v>
      </c>
      <c r="Q141" s="42">
        <v>7.17</v>
      </c>
      <c r="R141" s="55">
        <f t="shared" si="137"/>
        <v>3.7626628075253299</v>
      </c>
      <c r="S141" s="55">
        <f t="shared" si="138"/>
        <v>2.1367521367521514</v>
      </c>
      <c r="T141" s="55">
        <f t="shared" si="139"/>
        <v>2.5751072961373245</v>
      </c>
    </row>
    <row r="142" spans="1:20" ht="12.75" customHeight="1" x14ac:dyDescent="0.2">
      <c r="A142" s="40"/>
      <c r="B142" s="41" t="s">
        <v>30</v>
      </c>
      <c r="C142" s="42">
        <v>12.22</v>
      </c>
      <c r="D142" s="55">
        <f t="shared" si="131"/>
        <v>10.688405797101463</v>
      </c>
      <c r="E142" s="55">
        <f>((C142/C$138)-1)*100</f>
        <v>76.845151953690305</v>
      </c>
      <c r="F142" s="55">
        <f>((C142/C130)-1)*100</f>
        <v>138.2066276803119</v>
      </c>
      <c r="G142" s="59"/>
      <c r="H142" s="40"/>
      <c r="I142" s="41" t="s">
        <v>30</v>
      </c>
      <c r="J142" s="42">
        <v>2.79</v>
      </c>
      <c r="K142" s="55">
        <f t="shared" si="134"/>
        <v>0</v>
      </c>
      <c r="L142" s="55">
        <f t="shared" si="135"/>
        <v>0.72202166064982976</v>
      </c>
      <c r="M142" s="55">
        <f t="shared" si="136"/>
        <v>2.9520295202952074</v>
      </c>
      <c r="N142" s="44"/>
      <c r="O142" s="40"/>
      <c r="P142" s="41" t="s">
        <v>30</v>
      </c>
      <c r="Q142" s="42">
        <v>7.1</v>
      </c>
      <c r="R142" s="55">
        <f t="shared" si="137"/>
        <v>-0.97629009762901786</v>
      </c>
      <c r="S142" s="55">
        <f t="shared" si="138"/>
        <v>1.139601139601143</v>
      </c>
      <c r="T142" s="55">
        <f t="shared" si="139"/>
        <v>1.5736766809728131</v>
      </c>
    </row>
    <row r="143" spans="1:20" ht="12.75" customHeight="1" x14ac:dyDescent="0.2">
      <c r="A143" s="40"/>
      <c r="B143" s="41" t="s">
        <v>31</v>
      </c>
      <c r="C143" s="42">
        <v>12.22</v>
      </c>
      <c r="D143" s="55">
        <f t="shared" si="131"/>
        <v>0</v>
      </c>
      <c r="E143" s="55">
        <f t="shared" si="132"/>
        <v>76.845151953690305</v>
      </c>
      <c r="F143" s="55">
        <f t="shared" si="133"/>
        <v>135.90733590733595</v>
      </c>
      <c r="G143" s="59"/>
      <c r="H143" s="40"/>
      <c r="I143" s="41" t="s">
        <v>31</v>
      </c>
      <c r="J143" s="42">
        <v>2.78</v>
      </c>
      <c r="K143" s="55">
        <f t="shared" si="134"/>
        <v>-0.35842293906810374</v>
      </c>
      <c r="L143" s="55">
        <f t="shared" si="135"/>
        <v>0.36101083032489267</v>
      </c>
      <c r="M143" s="55">
        <f t="shared" si="136"/>
        <v>2.5830258302582898</v>
      </c>
      <c r="N143" s="44"/>
      <c r="O143" s="40"/>
      <c r="P143" s="41" t="s">
        <v>31</v>
      </c>
      <c r="Q143" s="42">
        <v>7.1</v>
      </c>
      <c r="R143" s="55">
        <f t="shared" si="137"/>
        <v>0</v>
      </c>
      <c r="S143" s="55">
        <f t="shared" si="138"/>
        <v>1.139601139601143</v>
      </c>
      <c r="T143" s="55">
        <f t="shared" si="139"/>
        <v>0.42432814710040567</v>
      </c>
    </row>
    <row r="144" spans="1:20" ht="12.75" customHeight="1" x14ac:dyDescent="0.2">
      <c r="A144" s="40"/>
      <c r="B144" s="41" t="s">
        <v>32</v>
      </c>
      <c r="C144" s="42">
        <v>12.21</v>
      </c>
      <c r="D144" s="55">
        <f>((C144/C143)-1)*100</f>
        <v>-8.1833060556457671E-2</v>
      </c>
      <c r="E144" s="55">
        <f>((C144/C$138)-1)*100</f>
        <v>76.700434153400892</v>
      </c>
      <c r="F144" s="55">
        <f>((C144/C132)-1)*100</f>
        <v>135.26011560693641</v>
      </c>
      <c r="G144" s="59"/>
      <c r="H144" s="40"/>
      <c r="I144" s="41" t="s">
        <v>32</v>
      </c>
      <c r="J144" s="42">
        <v>2.79</v>
      </c>
      <c r="K144" s="55">
        <f>((J144/J143)-1)*100</f>
        <v>0.3597122302158251</v>
      </c>
      <c r="L144" s="55">
        <f>((J144/J$138)-1)*100</f>
        <v>0.72202166064982976</v>
      </c>
      <c r="M144" s="55">
        <f>((J144/J132)-1)*100</f>
        <v>2.9520295202952074</v>
      </c>
      <c r="N144" s="44"/>
      <c r="O144" s="40"/>
      <c r="P144" s="41" t="s">
        <v>32</v>
      </c>
      <c r="Q144" s="42">
        <v>7.1</v>
      </c>
      <c r="R144" s="55">
        <f>((Q144/Q143)-1)*100</f>
        <v>0</v>
      </c>
      <c r="S144" s="55">
        <f>((Q144/Q$138)-1)*100</f>
        <v>1.139601139601143</v>
      </c>
      <c r="T144" s="55">
        <f>((Q144/Q132)-1)*100</f>
        <v>-0.69930069930070893</v>
      </c>
    </row>
    <row r="145" spans="1:20" ht="12.75" customHeight="1" x14ac:dyDescent="0.2">
      <c r="A145" s="40"/>
      <c r="B145" s="41" t="s">
        <v>33</v>
      </c>
      <c r="C145" s="42">
        <v>6.4</v>
      </c>
      <c r="D145" s="55">
        <f t="shared" si="131"/>
        <v>-47.583947583947584</v>
      </c>
      <c r="E145" s="55">
        <f t="shared" si="132"/>
        <v>-7.3806078147612091</v>
      </c>
      <c r="F145" s="55">
        <f t="shared" si="133"/>
        <v>23.076923076923084</v>
      </c>
      <c r="G145" s="59"/>
      <c r="H145" s="40"/>
      <c r="I145" s="41" t="s">
        <v>33</v>
      </c>
      <c r="J145" s="42">
        <v>2.82</v>
      </c>
      <c r="K145" s="55">
        <f t="shared" si="134"/>
        <v>1.0752688172043001</v>
      </c>
      <c r="L145" s="55">
        <f t="shared" si="135"/>
        <v>1.8050541516245522</v>
      </c>
      <c r="M145" s="55">
        <f t="shared" si="136"/>
        <v>5.2238805970149071</v>
      </c>
      <c r="N145" s="44"/>
      <c r="O145" s="40"/>
      <c r="P145" s="41" t="s">
        <v>33</v>
      </c>
      <c r="Q145" s="42">
        <v>7.04</v>
      </c>
      <c r="R145" s="55">
        <f t="shared" si="137"/>
        <v>-0.84507042253521014</v>
      </c>
      <c r="S145" s="55">
        <f t="shared" si="138"/>
        <v>0.28490028490029129</v>
      </c>
      <c r="T145" s="55">
        <f t="shared" si="139"/>
        <v>-1.5384615384615441</v>
      </c>
    </row>
    <row r="146" spans="1:20" ht="12.75" customHeight="1" x14ac:dyDescent="0.2">
      <c r="A146" s="40"/>
      <c r="B146" s="41" t="s">
        <v>34</v>
      </c>
      <c r="C146" s="42">
        <v>6.42</v>
      </c>
      <c r="D146" s="55">
        <f>((C146/C145)-1)*100</f>
        <v>0.31249999999998224</v>
      </c>
      <c r="E146" s="55">
        <f>((C146/C$138)-1)*100</f>
        <v>-7.0911722141823503</v>
      </c>
      <c r="F146" s="55">
        <f>((C146/C134)-1)*100</f>
        <v>23.461538461538467</v>
      </c>
      <c r="G146" s="59"/>
      <c r="H146" s="40"/>
      <c r="I146" s="41" t="s">
        <v>34</v>
      </c>
      <c r="J146" s="42">
        <v>2.82</v>
      </c>
      <c r="K146" s="55">
        <f>((J146/J145)-1)*100</f>
        <v>0</v>
      </c>
      <c r="L146" s="55">
        <f>((J146/J$138)-1)*100</f>
        <v>1.8050541516245522</v>
      </c>
      <c r="M146" s="55">
        <f>((J146/J134)-1)*100</f>
        <v>5.2238805970149071</v>
      </c>
      <c r="N146" s="44"/>
      <c r="O146" s="40"/>
      <c r="P146" s="41" t="s">
        <v>34</v>
      </c>
      <c r="Q146" s="42">
        <v>7.1</v>
      </c>
      <c r="R146" s="55">
        <f>((Q146/Q145)-1)*100</f>
        <v>0.85227272727272929</v>
      </c>
      <c r="S146" s="55">
        <f>((Q146/Q$138)-1)*100</f>
        <v>1.139601139601143</v>
      </c>
      <c r="T146" s="55">
        <f>((Q146/Q134)-1)*100</f>
        <v>-0.69930069930070893</v>
      </c>
    </row>
    <row r="147" spans="1:20" ht="12.75" customHeight="1" x14ac:dyDescent="0.2">
      <c r="A147" s="40"/>
      <c r="B147" s="41" t="s">
        <v>35</v>
      </c>
      <c r="C147" s="42">
        <v>6.13</v>
      </c>
      <c r="D147" s="55">
        <f t="shared" si="131"/>
        <v>-4.5171339563862993</v>
      </c>
      <c r="E147" s="55">
        <f t="shared" si="132"/>
        <v>-11.287988422575978</v>
      </c>
      <c r="F147" s="55">
        <f t="shared" si="133"/>
        <v>14.579439252336446</v>
      </c>
      <c r="G147" s="59"/>
      <c r="H147" s="40"/>
      <c r="I147" s="41" t="s">
        <v>35</v>
      </c>
      <c r="J147" s="42">
        <v>2.82</v>
      </c>
      <c r="K147" s="55">
        <f t="shared" si="134"/>
        <v>0</v>
      </c>
      <c r="L147" s="55">
        <f t="shared" si="135"/>
        <v>1.8050541516245522</v>
      </c>
      <c r="M147" s="55">
        <f t="shared" si="136"/>
        <v>4.0590405904058935</v>
      </c>
      <c r="N147" s="44"/>
      <c r="O147" s="40"/>
      <c r="P147" s="41" t="s">
        <v>35</v>
      </c>
      <c r="Q147" s="42">
        <v>7.1</v>
      </c>
      <c r="R147" s="55">
        <f t="shared" si="137"/>
        <v>0</v>
      </c>
      <c r="S147" s="55">
        <f t="shared" si="138"/>
        <v>1.139601139601143</v>
      </c>
      <c r="T147" s="55">
        <f t="shared" si="139"/>
        <v>-0.69930069930070893</v>
      </c>
    </row>
    <row r="148" spans="1:20" ht="12.75" customHeight="1" x14ac:dyDescent="0.2">
      <c r="A148" s="40"/>
      <c r="B148" s="41" t="s">
        <v>36</v>
      </c>
      <c r="C148" s="42">
        <v>12</v>
      </c>
      <c r="D148" s="55">
        <f t="shared" si="131"/>
        <v>95.758564437194124</v>
      </c>
      <c r="E148" s="55">
        <f t="shared" si="132"/>
        <v>73.661360347322713</v>
      </c>
      <c r="F148" s="55">
        <f t="shared" si="133"/>
        <v>87.793427230046944</v>
      </c>
      <c r="G148" s="59"/>
      <c r="H148" s="40"/>
      <c r="I148" s="41" t="s">
        <v>36</v>
      </c>
      <c r="J148" s="42">
        <v>2.83</v>
      </c>
      <c r="K148" s="55">
        <f t="shared" si="134"/>
        <v>0.35460992907803135</v>
      </c>
      <c r="L148" s="55">
        <f t="shared" si="135"/>
        <v>2.1660649819494671</v>
      </c>
      <c r="M148" s="55">
        <f t="shared" si="136"/>
        <v>4.0441176470588092</v>
      </c>
      <c r="N148" s="44"/>
      <c r="O148" s="40"/>
      <c r="P148" s="41" t="s">
        <v>36</v>
      </c>
      <c r="Q148" s="42">
        <v>7.1</v>
      </c>
      <c r="R148" s="55">
        <f t="shared" si="137"/>
        <v>0</v>
      </c>
      <c r="S148" s="55">
        <f t="shared" si="138"/>
        <v>1.139601139601143</v>
      </c>
      <c r="T148" s="55">
        <f t="shared" si="139"/>
        <v>-0.14064697609001975</v>
      </c>
    </row>
    <row r="149" spans="1:20" ht="12.75" customHeight="1" x14ac:dyDescent="0.2">
      <c r="A149" s="40"/>
      <c r="B149" s="41" t="s">
        <v>3</v>
      </c>
      <c r="C149" s="42">
        <v>7.27</v>
      </c>
      <c r="D149" s="55">
        <f t="shared" si="131"/>
        <v>-39.416666666666664</v>
      </c>
      <c r="E149" s="55">
        <f t="shared" si="132"/>
        <v>5.2098408104196636</v>
      </c>
      <c r="F149" s="55">
        <f t="shared" si="133"/>
        <v>5.2098408104196636</v>
      </c>
      <c r="G149" s="59"/>
      <c r="H149" s="40"/>
      <c r="I149" s="41" t="s">
        <v>3</v>
      </c>
      <c r="J149" s="42">
        <v>2.83</v>
      </c>
      <c r="K149" s="55">
        <f t="shared" si="134"/>
        <v>0</v>
      </c>
      <c r="L149" s="55">
        <f t="shared" si="135"/>
        <v>2.1660649819494671</v>
      </c>
      <c r="M149" s="55">
        <f t="shared" si="136"/>
        <v>2.1660649819494671</v>
      </c>
      <c r="N149" s="44"/>
      <c r="O149" s="40"/>
      <c r="P149" s="41" t="s">
        <v>3</v>
      </c>
      <c r="Q149" s="42">
        <v>7.2</v>
      </c>
      <c r="R149" s="55">
        <f t="shared" si="137"/>
        <v>1.4084507042253502</v>
      </c>
      <c r="S149" s="55">
        <f t="shared" si="138"/>
        <v>2.5641025641025772</v>
      </c>
      <c r="T149" s="55">
        <f t="shared" si="139"/>
        <v>2.5641025641025772</v>
      </c>
    </row>
    <row r="150" spans="1:20" ht="12.75" customHeight="1" x14ac:dyDescent="0.2">
      <c r="A150" s="60"/>
      <c r="B150" s="45" t="s">
        <v>4</v>
      </c>
      <c r="C150" s="42">
        <v>7.27</v>
      </c>
      <c r="D150" s="55">
        <f t="shared" si="131"/>
        <v>0</v>
      </c>
      <c r="E150" s="55">
        <f t="shared" si="132"/>
        <v>5.2098408104196636</v>
      </c>
      <c r="F150" s="55">
        <f t="shared" si="133"/>
        <v>5.2098408104196636</v>
      </c>
      <c r="G150" s="59"/>
      <c r="H150" s="40"/>
      <c r="I150" s="41" t="s">
        <v>4</v>
      </c>
      <c r="J150" s="42">
        <v>2.83</v>
      </c>
      <c r="K150" s="55">
        <f t="shared" si="134"/>
        <v>0</v>
      </c>
      <c r="L150" s="55">
        <f t="shared" si="135"/>
        <v>2.1660649819494671</v>
      </c>
      <c r="M150" s="55">
        <f t="shared" si="136"/>
        <v>2.1660649819494671</v>
      </c>
      <c r="N150" s="44"/>
      <c r="O150" s="40"/>
      <c r="P150" s="41" t="s">
        <v>4</v>
      </c>
      <c r="Q150" s="42">
        <v>7.2</v>
      </c>
      <c r="R150" s="55">
        <f t="shared" si="137"/>
        <v>0</v>
      </c>
      <c r="S150" s="55">
        <f t="shared" si="138"/>
        <v>2.5641025641025772</v>
      </c>
      <c r="T150" s="55">
        <f t="shared" si="139"/>
        <v>2.5641025641025772</v>
      </c>
    </row>
    <row r="151" spans="1:20" ht="12.75" customHeight="1" x14ac:dyDescent="0.2">
      <c r="A151" s="49">
        <v>2019</v>
      </c>
      <c r="B151" s="56" t="s">
        <v>27</v>
      </c>
      <c r="C151" s="57">
        <v>7.27</v>
      </c>
      <c r="D151" s="58">
        <f>((C151/C150)-1)*100</f>
        <v>0</v>
      </c>
      <c r="E151" s="58">
        <f>((C151/C$150)-1)*100</f>
        <v>0</v>
      </c>
      <c r="F151" s="58">
        <f>((C151/C139)-1)*100</f>
        <v>13.771517996870109</v>
      </c>
      <c r="G151" s="59"/>
      <c r="H151" s="49">
        <v>2019</v>
      </c>
      <c r="I151" s="56" t="s">
        <v>27</v>
      </c>
      <c r="J151" s="57">
        <v>2.83</v>
      </c>
      <c r="K151" s="58">
        <f>((J151/J150)-1)*100</f>
        <v>0</v>
      </c>
      <c r="L151" s="58">
        <f>((J151/J$150)-1)*100</f>
        <v>0</v>
      </c>
      <c r="M151" s="58">
        <f>((J151/J139)-1)*100</f>
        <v>2.1660649819494671</v>
      </c>
      <c r="N151" s="44"/>
      <c r="O151" s="49">
        <v>2019</v>
      </c>
      <c r="P151" s="56" t="s">
        <v>27</v>
      </c>
      <c r="Q151" s="57">
        <v>7.3</v>
      </c>
      <c r="R151" s="58">
        <f>((Q151/Q150)-1)*100</f>
        <v>1.388888888888884</v>
      </c>
      <c r="S151" s="58">
        <f>((Q151/Q$150)-1)*100</f>
        <v>1.388888888888884</v>
      </c>
      <c r="T151" s="58">
        <f>((Q151/Q139)-1)*100</f>
        <v>3.5460992907801359</v>
      </c>
    </row>
    <row r="152" spans="1:20" ht="12.75" customHeight="1" x14ac:dyDescent="0.2">
      <c r="A152" s="40"/>
      <c r="B152" s="41" t="s">
        <v>28</v>
      </c>
      <c r="C152" s="42">
        <v>12.42</v>
      </c>
      <c r="D152" s="55">
        <f t="shared" ref="D152" si="140">((C152/C151)-1)*100</f>
        <v>70.839064649243483</v>
      </c>
      <c r="E152" s="55">
        <f>((C152/C$150)-1)*100</f>
        <v>70.839064649243483</v>
      </c>
      <c r="F152" s="55">
        <f t="shared" ref="F152" si="141">((C152/C140)-1)*100</f>
        <v>94.366197183098592</v>
      </c>
      <c r="G152" s="59"/>
      <c r="H152" s="40"/>
      <c r="I152" s="41" t="s">
        <v>28</v>
      </c>
      <c r="J152" s="42">
        <v>2.83</v>
      </c>
      <c r="K152" s="55">
        <f t="shared" ref="K152:K155" si="142">((J152/J151)-1)*100</f>
        <v>0</v>
      </c>
      <c r="L152" s="55">
        <f>((J152/J$150)-1)*100</f>
        <v>0</v>
      </c>
      <c r="M152" s="55">
        <f t="shared" ref="M152:M155" si="143">((J152/J140)-1)*100</f>
        <v>1.4336917562723928</v>
      </c>
      <c r="N152" s="44"/>
      <c r="O152" s="40"/>
      <c r="P152" s="41" t="s">
        <v>28</v>
      </c>
      <c r="Q152" s="42">
        <v>7.38</v>
      </c>
      <c r="R152" s="55">
        <f t="shared" ref="R152:R155" si="144">((Q152/Q151)-1)*100</f>
        <v>1.0958904109588996</v>
      </c>
      <c r="S152" s="55">
        <f>((Q152/Q$150)-1)*100</f>
        <v>2.4999999999999911</v>
      </c>
      <c r="T152" s="55">
        <f t="shared" ref="T152:T155" si="145">((Q152/Q140)-1)*100</f>
        <v>6.8017366136034596</v>
      </c>
    </row>
    <row r="153" spans="1:20" ht="12.75" customHeight="1" x14ac:dyDescent="0.2">
      <c r="A153" s="40"/>
      <c r="B153" s="41" t="s">
        <v>29</v>
      </c>
      <c r="C153" s="42">
        <v>22.55</v>
      </c>
      <c r="D153" s="55">
        <f>((C153/C152)-1)*100</f>
        <v>81.561996779388096</v>
      </c>
      <c r="E153" s="55">
        <f t="shared" ref="E153:E162" si="146">((C153/C$150)-1)*100</f>
        <v>210.17881705639616</v>
      </c>
      <c r="F153" s="55">
        <f>((C153/C141)-1)*100</f>
        <v>104.25724637681162</v>
      </c>
      <c r="G153" s="59"/>
      <c r="H153" s="40"/>
      <c r="I153" s="41" t="s">
        <v>29</v>
      </c>
      <c r="J153" s="42">
        <v>2.83</v>
      </c>
      <c r="K153" s="55">
        <f t="shared" si="142"/>
        <v>0</v>
      </c>
      <c r="L153" s="55">
        <f t="shared" ref="L153:L162" si="147">((J153/J$150)-1)*100</f>
        <v>0</v>
      </c>
      <c r="M153" s="55">
        <f t="shared" si="143"/>
        <v>1.4336917562723928</v>
      </c>
      <c r="N153" s="44"/>
      <c r="O153" s="40"/>
      <c r="P153" s="41" t="s">
        <v>29</v>
      </c>
      <c r="Q153" s="42">
        <v>7.45</v>
      </c>
      <c r="R153" s="55">
        <f t="shared" si="144"/>
        <v>0.94850948509486166</v>
      </c>
      <c r="S153" s="55">
        <f t="shared" ref="S153:S162" si="148">((Q153/Q$150)-1)*100</f>
        <v>3.4722222222222321</v>
      </c>
      <c r="T153" s="55">
        <f t="shared" si="145"/>
        <v>3.9051603905160492</v>
      </c>
    </row>
    <row r="154" spans="1:20" ht="12.75" customHeight="1" x14ac:dyDescent="0.2">
      <c r="A154" s="40"/>
      <c r="B154" s="41" t="s">
        <v>30</v>
      </c>
      <c r="C154" s="42">
        <v>7.3</v>
      </c>
      <c r="D154" s="55">
        <f t="shared" ref="D154:D155" si="149">((C154/C153)-1)*100</f>
        <v>-67.627494456762747</v>
      </c>
      <c r="E154" s="55">
        <f t="shared" si="146"/>
        <v>0.4126547455295837</v>
      </c>
      <c r="F154" s="55">
        <f>((C154/C142)-1)*100</f>
        <v>-40.261865793780693</v>
      </c>
      <c r="G154" s="59"/>
      <c r="H154" s="40"/>
      <c r="I154" s="41" t="s">
        <v>30</v>
      </c>
      <c r="J154" s="42">
        <v>2.83</v>
      </c>
      <c r="K154" s="55">
        <f t="shared" si="142"/>
        <v>0</v>
      </c>
      <c r="L154" s="55">
        <f t="shared" si="147"/>
        <v>0</v>
      </c>
      <c r="M154" s="55">
        <f t="shared" si="143"/>
        <v>1.4336917562723928</v>
      </c>
      <c r="N154" s="44"/>
      <c r="O154" s="40"/>
      <c r="P154" s="41" t="s">
        <v>30</v>
      </c>
      <c r="Q154" s="42">
        <v>7.52</v>
      </c>
      <c r="R154" s="55">
        <f t="shared" si="144"/>
        <v>0.93959731543622471</v>
      </c>
      <c r="S154" s="55">
        <f t="shared" si="148"/>
        <v>4.4444444444444287</v>
      </c>
      <c r="T154" s="55">
        <f t="shared" si="145"/>
        <v>5.915492957746471</v>
      </c>
    </row>
    <row r="155" spans="1:20" ht="12.75" customHeight="1" x14ac:dyDescent="0.2">
      <c r="A155" s="40"/>
      <c r="B155" s="41" t="s">
        <v>31</v>
      </c>
      <c r="C155" s="42">
        <v>7.36</v>
      </c>
      <c r="D155" s="55">
        <f t="shared" si="149"/>
        <v>0.82191780821918581</v>
      </c>
      <c r="E155" s="55">
        <f t="shared" si="146"/>
        <v>1.2379642365887289</v>
      </c>
      <c r="F155" s="55">
        <f t="shared" ref="F155" si="150">((C155/C143)-1)*100</f>
        <v>-39.770867430441903</v>
      </c>
      <c r="G155" s="59"/>
      <c r="H155" s="40"/>
      <c r="I155" s="41" t="s">
        <v>31</v>
      </c>
      <c r="J155" s="42">
        <v>2.83</v>
      </c>
      <c r="K155" s="55">
        <f t="shared" si="142"/>
        <v>0</v>
      </c>
      <c r="L155" s="55">
        <f t="shared" si="147"/>
        <v>0</v>
      </c>
      <c r="M155" s="55">
        <f t="shared" si="143"/>
        <v>1.7985611510791477</v>
      </c>
      <c r="N155" s="44"/>
      <c r="O155" s="40"/>
      <c r="P155" s="41" t="s">
        <v>31</v>
      </c>
      <c r="Q155" s="42">
        <v>7.6</v>
      </c>
      <c r="R155" s="55">
        <f t="shared" si="144"/>
        <v>1.0638297872340496</v>
      </c>
      <c r="S155" s="55">
        <f t="shared" si="148"/>
        <v>5.555555555555558</v>
      </c>
      <c r="T155" s="55">
        <f t="shared" si="145"/>
        <v>7.0422535211267512</v>
      </c>
    </row>
    <row r="156" spans="1:20" ht="12.75" customHeight="1" x14ac:dyDescent="0.2">
      <c r="A156" s="40"/>
      <c r="B156" s="41" t="s">
        <v>32</v>
      </c>
      <c r="C156" s="42">
        <v>5.97</v>
      </c>
      <c r="D156" s="55">
        <f>((C156/C155)-1)*100</f>
        <v>-18.885869565217394</v>
      </c>
      <c r="E156" s="55">
        <f t="shared" si="146"/>
        <v>-17.881705639614854</v>
      </c>
      <c r="F156" s="55">
        <f>((C156/C144)-1)*100</f>
        <v>-51.105651105651106</v>
      </c>
      <c r="G156" s="59"/>
      <c r="H156" s="40"/>
      <c r="I156" s="41" t="s">
        <v>32</v>
      </c>
      <c r="J156" s="42">
        <v>2.86</v>
      </c>
      <c r="K156" s="55">
        <f>((J156/J155)-1)*100</f>
        <v>1.0600706713780772</v>
      </c>
      <c r="L156" s="55">
        <f t="shared" si="147"/>
        <v>1.0600706713780772</v>
      </c>
      <c r="M156" s="55">
        <f>((J156/J144)-1)*100</f>
        <v>2.5089605734766929</v>
      </c>
      <c r="N156" s="44"/>
      <c r="O156" s="40"/>
      <c r="P156" s="41" t="s">
        <v>32</v>
      </c>
      <c r="Q156" s="42">
        <v>7.7</v>
      </c>
      <c r="R156" s="55">
        <f>((Q156/Q155)-1)*100</f>
        <v>1.3157894736842257</v>
      </c>
      <c r="S156" s="55">
        <f t="shared" si="148"/>
        <v>6.944444444444442</v>
      </c>
      <c r="T156" s="55">
        <f>((Q156/Q144)-1)*100</f>
        <v>8.4507042253521227</v>
      </c>
    </row>
    <row r="157" spans="1:20" ht="12.75" customHeight="1" x14ac:dyDescent="0.2">
      <c r="A157" s="40"/>
      <c r="B157" s="41" t="s">
        <v>33</v>
      </c>
      <c r="C157" s="42">
        <v>5.97</v>
      </c>
      <c r="D157" s="55">
        <f t="shared" ref="D157" si="151">((C157/C156)-1)*100</f>
        <v>0</v>
      </c>
      <c r="E157" s="55">
        <f t="shared" si="146"/>
        <v>-17.881705639614854</v>
      </c>
      <c r="F157" s="55">
        <f t="shared" ref="F157" si="152">((C157/C145)-1)*100</f>
        <v>-6.7187500000000071</v>
      </c>
      <c r="G157" s="59"/>
      <c r="H157" s="40"/>
      <c r="I157" s="41" t="s">
        <v>33</v>
      </c>
      <c r="J157" s="42">
        <v>2.87</v>
      </c>
      <c r="K157" s="55">
        <f t="shared" ref="K157" si="153">((J157/J156)-1)*100</f>
        <v>0.34965034965035446</v>
      </c>
      <c r="L157" s="55">
        <f t="shared" si="147"/>
        <v>1.4134275618374659</v>
      </c>
      <c r="M157" s="55">
        <f t="shared" ref="M157" si="154">((J157/J145)-1)*100</f>
        <v>1.7730496453900901</v>
      </c>
      <c r="N157" s="44"/>
      <c r="O157" s="40"/>
      <c r="P157" s="41" t="s">
        <v>33</v>
      </c>
      <c r="Q157" s="42">
        <v>7.79</v>
      </c>
      <c r="R157" s="55">
        <f t="shared" ref="R157" si="155">((Q157/Q156)-1)*100</f>
        <v>1.1688311688311748</v>
      </c>
      <c r="S157" s="55">
        <f t="shared" si="148"/>
        <v>8.1944444444444375</v>
      </c>
      <c r="T157" s="55">
        <f t="shared" ref="T157" si="156">((Q157/Q145)-1)*100</f>
        <v>10.653409090909083</v>
      </c>
    </row>
    <row r="158" spans="1:20" ht="12.75" customHeight="1" x14ac:dyDescent="0.2">
      <c r="A158" s="40"/>
      <c r="B158" s="41" t="s">
        <v>34</v>
      </c>
      <c r="C158" s="42">
        <v>5.99</v>
      </c>
      <c r="D158" s="55">
        <f>((C158/C157)-1)*100</f>
        <v>0.33500837520938909</v>
      </c>
      <c r="E158" s="55">
        <f t="shared" si="146"/>
        <v>-17.606602475928469</v>
      </c>
      <c r="F158" s="55">
        <f>((C158/C146)-1)*100</f>
        <v>-6.6978193146417393</v>
      </c>
      <c r="G158" s="59"/>
      <c r="H158" s="40"/>
      <c r="I158" s="41" t="s">
        <v>34</v>
      </c>
      <c r="J158" s="42">
        <v>2.87</v>
      </c>
      <c r="K158" s="55">
        <f>((J158/J157)-1)*100</f>
        <v>0</v>
      </c>
      <c r="L158" s="55">
        <f t="shared" si="147"/>
        <v>1.4134275618374659</v>
      </c>
      <c r="M158" s="55">
        <f>((J158/J146)-1)*100</f>
        <v>1.7730496453900901</v>
      </c>
      <c r="N158" s="44"/>
      <c r="O158" s="40"/>
      <c r="P158" s="41" t="s">
        <v>34</v>
      </c>
      <c r="Q158" s="42">
        <v>7.88</v>
      </c>
      <c r="R158" s="55">
        <f>((Q158/Q157)-1)*100</f>
        <v>1.1553273427471034</v>
      </c>
      <c r="S158" s="55">
        <f>((Q158/Q$150)-1)*100</f>
        <v>9.4444444444444322</v>
      </c>
      <c r="T158" s="55">
        <f>((Q158/Q146)-1)*100</f>
        <v>10.985915492957755</v>
      </c>
    </row>
    <row r="159" spans="1:20" ht="12.75" customHeight="1" x14ac:dyDescent="0.2">
      <c r="A159" s="40"/>
      <c r="B159" s="41" t="s">
        <v>35</v>
      </c>
      <c r="C159" s="42">
        <v>5.99</v>
      </c>
      <c r="D159" s="55">
        <f t="shared" ref="D159:D162" si="157">((C159/C158)-1)*100</f>
        <v>0</v>
      </c>
      <c r="E159" s="55">
        <f t="shared" si="146"/>
        <v>-17.606602475928469</v>
      </c>
      <c r="F159" s="55">
        <f t="shared" ref="F159:F162" si="158">((C159/C147)-1)*100</f>
        <v>-2.2838499184339223</v>
      </c>
      <c r="G159" s="59"/>
      <c r="H159" s="40"/>
      <c r="I159" s="41" t="s">
        <v>35</v>
      </c>
      <c r="J159" s="42">
        <v>2.87</v>
      </c>
      <c r="K159" s="55">
        <f t="shared" ref="K159:K162" si="159">((J159/J158)-1)*100</f>
        <v>0</v>
      </c>
      <c r="L159" s="55">
        <f t="shared" si="147"/>
        <v>1.4134275618374659</v>
      </c>
      <c r="M159" s="55">
        <f t="shared" ref="M159:M162" si="160">((J159/J147)-1)*100</f>
        <v>1.7730496453900901</v>
      </c>
      <c r="N159" s="44"/>
      <c r="O159" s="40"/>
      <c r="P159" s="41" t="s">
        <v>35</v>
      </c>
      <c r="Q159" s="42">
        <v>7.88</v>
      </c>
      <c r="R159" s="55">
        <f t="shared" ref="R159:R162" si="161">((Q159/Q158)-1)*100</f>
        <v>0</v>
      </c>
      <c r="S159" s="55">
        <f t="shared" si="148"/>
        <v>9.4444444444444322</v>
      </c>
      <c r="T159" s="55">
        <f t="shared" ref="T159:T162" si="162">((Q159/Q147)-1)*100</f>
        <v>10.985915492957755</v>
      </c>
    </row>
    <row r="160" spans="1:20" ht="12.75" customHeight="1" x14ac:dyDescent="0.2">
      <c r="A160" s="40"/>
      <c r="B160" s="41" t="s">
        <v>36</v>
      </c>
      <c r="C160" s="42">
        <v>5.99</v>
      </c>
      <c r="D160" s="55">
        <f t="shared" si="157"/>
        <v>0</v>
      </c>
      <c r="E160" s="55">
        <f t="shared" si="146"/>
        <v>-17.606602475928469</v>
      </c>
      <c r="F160" s="55">
        <f t="shared" si="158"/>
        <v>-50.083333333333321</v>
      </c>
      <c r="G160" s="59"/>
      <c r="H160" s="40"/>
      <c r="I160" s="41" t="s">
        <v>36</v>
      </c>
      <c r="J160" s="42">
        <v>2.87</v>
      </c>
      <c r="K160" s="55">
        <f t="shared" si="159"/>
        <v>0</v>
      </c>
      <c r="L160" s="55">
        <f t="shared" si="147"/>
        <v>1.4134275618374659</v>
      </c>
      <c r="M160" s="55">
        <f t="shared" si="160"/>
        <v>1.4134275618374659</v>
      </c>
      <c r="N160" s="44"/>
      <c r="O160" s="40"/>
      <c r="P160" s="41" t="s">
        <v>36</v>
      </c>
      <c r="Q160" s="42">
        <v>7.88</v>
      </c>
      <c r="R160" s="55">
        <f t="shared" si="161"/>
        <v>0</v>
      </c>
      <c r="S160" s="55">
        <f t="shared" si="148"/>
        <v>9.4444444444444322</v>
      </c>
      <c r="T160" s="55">
        <f t="shared" si="162"/>
        <v>10.985915492957755</v>
      </c>
    </row>
    <row r="161" spans="1:20" ht="12.75" hidden="1" customHeight="1" x14ac:dyDescent="0.2">
      <c r="A161" s="40"/>
      <c r="B161" s="41" t="s">
        <v>3</v>
      </c>
      <c r="C161" s="42"/>
      <c r="D161" s="55">
        <f t="shared" si="157"/>
        <v>-100</v>
      </c>
      <c r="E161" s="55">
        <f t="shared" si="146"/>
        <v>-100</v>
      </c>
      <c r="F161" s="55">
        <f t="shared" si="158"/>
        <v>-100</v>
      </c>
      <c r="G161" s="59"/>
      <c r="H161" s="40"/>
      <c r="I161" s="41" t="s">
        <v>3</v>
      </c>
      <c r="J161" s="42"/>
      <c r="K161" s="55">
        <f t="shared" si="159"/>
        <v>-100</v>
      </c>
      <c r="L161" s="55">
        <f t="shared" si="147"/>
        <v>-100</v>
      </c>
      <c r="M161" s="55">
        <f t="shared" si="160"/>
        <v>-100</v>
      </c>
      <c r="N161" s="44"/>
      <c r="O161" s="40"/>
      <c r="P161" s="41" t="s">
        <v>3</v>
      </c>
      <c r="Q161" s="42"/>
      <c r="R161" s="55">
        <f t="shared" si="161"/>
        <v>-100</v>
      </c>
      <c r="S161" s="55">
        <f t="shared" si="148"/>
        <v>-100</v>
      </c>
      <c r="T161" s="55">
        <f t="shared" si="162"/>
        <v>-100</v>
      </c>
    </row>
    <row r="162" spans="1:20" ht="12.75" hidden="1" customHeight="1" x14ac:dyDescent="0.2">
      <c r="A162" s="60"/>
      <c r="B162" s="45" t="s">
        <v>4</v>
      </c>
      <c r="C162" s="42"/>
      <c r="D162" s="55" t="e">
        <f t="shared" si="157"/>
        <v>#DIV/0!</v>
      </c>
      <c r="E162" s="55">
        <f t="shared" si="146"/>
        <v>-100</v>
      </c>
      <c r="F162" s="55">
        <f t="shared" si="158"/>
        <v>-100</v>
      </c>
      <c r="G162" s="59"/>
      <c r="H162" s="60"/>
      <c r="I162" s="45" t="s">
        <v>4</v>
      </c>
      <c r="J162" s="42"/>
      <c r="K162" s="55" t="e">
        <f t="shared" si="159"/>
        <v>#DIV/0!</v>
      </c>
      <c r="L162" s="55">
        <f t="shared" si="147"/>
        <v>-100</v>
      </c>
      <c r="M162" s="55">
        <f t="shared" si="160"/>
        <v>-100</v>
      </c>
      <c r="N162" s="44"/>
      <c r="O162" s="60"/>
      <c r="P162" s="45" t="s">
        <v>4</v>
      </c>
      <c r="Q162" s="42"/>
      <c r="R162" s="55" t="e">
        <f t="shared" si="161"/>
        <v>#DIV/0!</v>
      </c>
      <c r="S162" s="55">
        <f t="shared" si="148"/>
        <v>-100</v>
      </c>
      <c r="T162" s="55">
        <f t="shared" si="162"/>
        <v>-100</v>
      </c>
    </row>
    <row r="163" spans="1:20" ht="12.75" customHeight="1" x14ac:dyDescent="0.2">
      <c r="A163" s="50" t="s">
        <v>15</v>
      </c>
      <c r="B163" s="29"/>
      <c r="C163" s="14"/>
      <c r="D163" s="15"/>
      <c r="E163" s="15"/>
      <c r="F163" s="14"/>
      <c r="G163" s="5"/>
      <c r="H163" s="24"/>
      <c r="I163" s="13"/>
      <c r="J163" s="14"/>
      <c r="K163" s="15"/>
      <c r="L163" s="15"/>
      <c r="M163" s="16"/>
      <c r="N163" s="5"/>
      <c r="O163" s="24"/>
      <c r="P163" s="13"/>
      <c r="Q163" s="14"/>
      <c r="R163" s="15"/>
      <c r="S163" s="15"/>
      <c r="T163" s="16"/>
    </row>
    <row r="164" spans="1:20" ht="12.75" customHeight="1" x14ac:dyDescent="0.2">
      <c r="A164" s="51" t="s">
        <v>16</v>
      </c>
      <c r="B164" s="30"/>
      <c r="C164" s="17"/>
      <c r="D164" s="17"/>
      <c r="E164" s="17"/>
      <c r="F164" s="17"/>
      <c r="G164" s="17"/>
      <c r="H164" s="27"/>
      <c r="I164" s="17"/>
      <c r="J164" s="17"/>
      <c r="K164" s="17"/>
      <c r="L164" s="17"/>
      <c r="M164" s="17"/>
      <c r="N164" s="17"/>
      <c r="O164" s="27"/>
      <c r="P164" s="17"/>
      <c r="Q164" s="17"/>
      <c r="R164" s="17"/>
      <c r="S164" s="17"/>
      <c r="T164" s="17"/>
    </row>
    <row r="165" spans="1:20" ht="12.75" customHeight="1" x14ac:dyDescent="0.2">
      <c r="A165" s="52" t="s">
        <v>14</v>
      </c>
      <c r="B165" s="30"/>
      <c r="C165" s="17"/>
      <c r="D165" s="17"/>
      <c r="E165" s="17"/>
      <c r="F165" s="17"/>
      <c r="G165" s="17"/>
      <c r="H165" s="27"/>
      <c r="I165" s="17"/>
      <c r="J165" s="17"/>
      <c r="K165" s="17"/>
      <c r="L165" s="17"/>
      <c r="M165" s="17"/>
      <c r="N165" s="17"/>
      <c r="O165" s="27"/>
      <c r="P165" s="17"/>
      <c r="Q165" s="17"/>
      <c r="R165" s="17"/>
      <c r="S165" s="17"/>
      <c r="T165" s="17"/>
    </row>
    <row r="166" spans="1:20" ht="12.75" customHeight="1" x14ac:dyDescent="0.2">
      <c r="A166" s="54" t="s">
        <v>26</v>
      </c>
      <c r="B166" s="31"/>
      <c r="C166" s="19"/>
      <c r="D166" s="19"/>
      <c r="E166" s="19"/>
      <c r="F166" s="19"/>
      <c r="G166" s="19"/>
      <c r="H166" s="28"/>
      <c r="I166" s="19"/>
      <c r="J166" s="19"/>
      <c r="K166" s="19"/>
      <c r="L166" s="19"/>
      <c r="M166" s="19"/>
      <c r="N166" s="19"/>
      <c r="O166" s="28"/>
      <c r="P166" s="19"/>
      <c r="Q166" s="19"/>
      <c r="R166" s="19"/>
      <c r="S166" s="19"/>
      <c r="T166" s="19"/>
    </row>
    <row r="167" spans="1:20" ht="12.75" customHeight="1" x14ac:dyDescent="0.2">
      <c r="A167" s="53" t="s">
        <v>13</v>
      </c>
      <c r="B167" s="4"/>
      <c r="C167" s="6"/>
      <c r="D167" s="7"/>
      <c r="E167" s="7"/>
      <c r="F167" s="6"/>
      <c r="G167" s="5"/>
      <c r="H167" s="23"/>
      <c r="I167" s="4"/>
      <c r="J167" s="6"/>
      <c r="K167" s="7"/>
      <c r="L167" s="7"/>
      <c r="M167" s="20"/>
      <c r="N167" s="5"/>
      <c r="O167" s="23"/>
      <c r="P167" s="4"/>
      <c r="Q167" s="6"/>
      <c r="R167" s="7"/>
      <c r="S167" s="7"/>
      <c r="T167" s="20"/>
    </row>
    <row r="168" spans="1:20" ht="12.75" customHeight="1" x14ac:dyDescent="0.2">
      <c r="A168" s="18"/>
      <c r="B168"/>
      <c r="C168"/>
      <c r="D168"/>
      <c r="E168"/>
      <c r="F168"/>
      <c r="G168"/>
      <c r="H168" s="22"/>
      <c r="I168"/>
      <c r="J168"/>
      <c r="K168"/>
      <c r="L168"/>
      <c r="M168"/>
      <c r="N168"/>
      <c r="O168" s="22"/>
      <c r="P168"/>
      <c r="Q168"/>
      <c r="R168"/>
      <c r="S168"/>
      <c r="T168"/>
    </row>
    <row r="169" spans="1:20" ht="12.75" customHeight="1" x14ac:dyDescent="0.2">
      <c r="A169" s="9"/>
      <c r="B169"/>
      <c r="C169"/>
      <c r="D169"/>
      <c r="E169"/>
      <c r="F169"/>
      <c r="G169"/>
      <c r="H169" s="22"/>
      <c r="I169"/>
      <c r="J169"/>
      <c r="K169"/>
      <c r="L169"/>
      <c r="M169"/>
      <c r="N169"/>
      <c r="O169" s="22"/>
      <c r="P169"/>
      <c r="Q169"/>
      <c r="R169"/>
      <c r="S169"/>
      <c r="T169"/>
    </row>
    <row r="170" spans="1:20" ht="12.75" customHeight="1" x14ac:dyDescent="0.2">
      <c r="A170" s="25"/>
      <c r="B170"/>
      <c r="C170"/>
      <c r="D170"/>
      <c r="E170"/>
      <c r="F170"/>
      <c r="G170"/>
      <c r="H170" s="22"/>
      <c r="I170"/>
      <c r="J170"/>
      <c r="K170"/>
      <c r="L170"/>
      <c r="M170"/>
      <c r="N170"/>
      <c r="O170" s="22"/>
      <c r="P170"/>
      <c r="Q170"/>
      <c r="R170"/>
      <c r="S170"/>
      <c r="T170"/>
    </row>
    <row r="171" spans="1:20" ht="12.75" customHeight="1" x14ac:dyDescent="0.2">
      <c r="A171" s="26"/>
    </row>
  </sheetData>
  <mergeCells count="35">
    <mergeCell ref="L87:M87"/>
    <mergeCell ref="Q86:Q88"/>
    <mergeCell ref="R86:T86"/>
    <mergeCell ref="R87:R88"/>
    <mergeCell ref="S87:T87"/>
    <mergeCell ref="K86:M86"/>
    <mergeCell ref="K7:M7"/>
    <mergeCell ref="C86:C88"/>
    <mergeCell ref="D86:F86"/>
    <mergeCell ref="D87:D88"/>
    <mergeCell ref="E87:F87"/>
    <mergeCell ref="J86:J88"/>
    <mergeCell ref="K8:K9"/>
    <mergeCell ref="L8:M8"/>
    <mergeCell ref="A85:F85"/>
    <mergeCell ref="H85:M85"/>
    <mergeCell ref="C7:C9"/>
    <mergeCell ref="D7:F7"/>
    <mergeCell ref="D8:D9"/>
    <mergeCell ref="E8:F8"/>
    <mergeCell ref="J7:J9"/>
    <mergeCell ref="K87:K88"/>
    <mergeCell ref="O85:T85"/>
    <mergeCell ref="Q7:Q9"/>
    <mergeCell ref="R7:T7"/>
    <mergeCell ref="R8:R9"/>
    <mergeCell ref="S8:T8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2019-12-02T20:10:24Z</dcterms:modified>
</cp:coreProperties>
</file>