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B.15" sheetId="1" r:id="rId1"/>
  </sheets>
  <definedNames>
    <definedName name="_xlnm.Print_Area" localSheetId="0">tabela_06.B.15!$A$33:$U$71</definedName>
    <definedName name="_xlnm.Print_Titles" localSheetId="0">tabela_06.B.15!$1:$6</definedName>
  </definedNames>
  <calcPr calcId="145621"/>
</workbook>
</file>

<file path=xl/calcChain.xml><?xml version="1.0" encoding="utf-8"?>
<calcChain xmlns="http://schemas.openxmlformats.org/spreadsheetml/2006/main">
  <c r="K63" i="1" l="1"/>
  <c r="G63" i="1"/>
  <c r="C63" i="1"/>
  <c r="D63" i="1" l="1"/>
  <c r="E63" i="1"/>
  <c r="U62" i="1" l="1"/>
  <c r="T62" i="1"/>
  <c r="S62" i="1"/>
  <c r="Q62" i="1"/>
  <c r="P62" i="1"/>
  <c r="O62" i="1"/>
  <c r="M62" i="1"/>
  <c r="L62" i="1"/>
  <c r="K62" i="1"/>
  <c r="I62" i="1"/>
  <c r="H62" i="1"/>
  <c r="G62" i="1"/>
  <c r="E62" i="1"/>
  <c r="D62" i="1"/>
  <c r="C62" i="1"/>
  <c r="C61" i="1" l="1"/>
  <c r="D61" i="1" l="1"/>
  <c r="E61" i="1"/>
  <c r="E60" i="1" l="1"/>
  <c r="D60" i="1"/>
  <c r="C60" i="1"/>
  <c r="U59" i="1" l="1"/>
  <c r="T59" i="1"/>
  <c r="S59" i="1"/>
  <c r="Q59" i="1"/>
  <c r="P59" i="1"/>
  <c r="K59" i="1"/>
  <c r="M59" i="1"/>
  <c r="L59" i="1"/>
  <c r="H59" i="1"/>
  <c r="I59" i="1"/>
  <c r="E59" i="1"/>
  <c r="D59" i="1"/>
  <c r="C59" i="1"/>
  <c r="S58" i="1" l="1"/>
  <c r="T58" i="1"/>
  <c r="P58" i="1"/>
  <c r="O58" i="1"/>
  <c r="K58" i="1"/>
  <c r="I58" i="1"/>
  <c r="H58" i="1"/>
  <c r="G58" i="1"/>
  <c r="E58" i="1"/>
  <c r="D58" i="1"/>
  <c r="C58" i="1"/>
  <c r="E57" i="1" l="1"/>
  <c r="D57" i="1"/>
  <c r="C57" i="1"/>
  <c r="U68" i="1" l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1" i="1"/>
  <c r="T61" i="1"/>
  <c r="S61" i="1"/>
  <c r="U60" i="1"/>
  <c r="T60" i="1"/>
  <c r="S60" i="1"/>
  <c r="U58" i="1"/>
  <c r="U57" i="1"/>
  <c r="T57" i="1"/>
  <c r="S57" i="1"/>
  <c r="Q57" i="1"/>
  <c r="P57" i="1"/>
  <c r="O57" i="1"/>
  <c r="Q68" i="1"/>
  <c r="P68" i="1"/>
  <c r="O68" i="1"/>
  <c r="Q67" i="1"/>
  <c r="P67" i="1"/>
  <c r="O67" i="1"/>
  <c r="Q66" i="1"/>
  <c r="P66" i="1"/>
  <c r="O66" i="1"/>
  <c r="Q65" i="1"/>
  <c r="P65" i="1"/>
  <c r="O65" i="1"/>
  <c r="Q64" i="1"/>
  <c r="P64" i="1"/>
  <c r="O64" i="1"/>
  <c r="Q63" i="1"/>
  <c r="P63" i="1"/>
  <c r="O63" i="1"/>
  <c r="Q61" i="1"/>
  <c r="P61" i="1"/>
  <c r="O61" i="1"/>
  <c r="Q60" i="1"/>
  <c r="P60" i="1"/>
  <c r="O60" i="1"/>
  <c r="O59" i="1"/>
  <c r="Q58" i="1"/>
  <c r="M57" i="1"/>
  <c r="L57" i="1"/>
  <c r="K57" i="1"/>
  <c r="M68" i="1"/>
  <c r="L68" i="1"/>
  <c r="K68" i="1"/>
  <c r="M67" i="1"/>
  <c r="L67" i="1"/>
  <c r="K67" i="1"/>
  <c r="M66" i="1"/>
  <c r="L66" i="1"/>
  <c r="K66" i="1"/>
  <c r="M65" i="1"/>
  <c r="L65" i="1"/>
  <c r="K65" i="1"/>
  <c r="M64" i="1"/>
  <c r="L64" i="1"/>
  <c r="K64" i="1"/>
  <c r="M63" i="1"/>
  <c r="L63" i="1"/>
  <c r="M61" i="1"/>
  <c r="L61" i="1"/>
  <c r="K61" i="1"/>
  <c r="M60" i="1"/>
  <c r="L60" i="1"/>
  <c r="K60" i="1"/>
  <c r="M58" i="1"/>
  <c r="L58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I61" i="1"/>
  <c r="H61" i="1"/>
  <c r="G61" i="1"/>
  <c r="I60" i="1"/>
  <c r="H60" i="1"/>
  <c r="G60" i="1"/>
  <c r="G59" i="1"/>
  <c r="I57" i="1"/>
  <c r="H57" i="1"/>
  <c r="G57" i="1"/>
  <c r="Q54" i="1" l="1"/>
  <c r="P54" i="1"/>
  <c r="O54" i="1"/>
  <c r="M54" i="1"/>
  <c r="L54" i="1"/>
  <c r="K54" i="1"/>
  <c r="I54" i="1"/>
  <c r="H54" i="1"/>
  <c r="G54" i="1"/>
  <c r="E54" i="1"/>
  <c r="D54" i="1"/>
  <c r="C54" i="1"/>
  <c r="U51" i="1" l="1"/>
  <c r="T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U50" i="1" l="1"/>
  <c r="T50" i="1"/>
  <c r="S50" i="1"/>
  <c r="Q50" i="1"/>
  <c r="P50" i="1"/>
  <c r="O50" i="1"/>
  <c r="M50" i="1"/>
  <c r="L50" i="1"/>
  <c r="I50" i="1"/>
  <c r="H50" i="1"/>
  <c r="E50" i="1"/>
  <c r="D50" i="1"/>
  <c r="C50" i="1"/>
  <c r="U49" i="1" l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U48" i="1" l="1"/>
  <c r="T48" i="1"/>
  <c r="S48" i="1"/>
  <c r="Q48" i="1"/>
  <c r="P48" i="1"/>
  <c r="O48" i="1"/>
  <c r="M48" i="1"/>
  <c r="L48" i="1"/>
  <c r="K48" i="1"/>
  <c r="I48" i="1"/>
  <c r="H48" i="1"/>
  <c r="G48" i="1"/>
  <c r="E48" i="1"/>
  <c r="D48" i="1"/>
  <c r="C48" i="1"/>
  <c r="E47" i="1" l="1"/>
  <c r="I47" i="1"/>
  <c r="M47" i="1"/>
  <c r="Q47" i="1"/>
  <c r="U47" i="1"/>
  <c r="T56" i="1" l="1"/>
  <c r="T55" i="1"/>
  <c r="T54" i="1"/>
  <c r="T53" i="1"/>
  <c r="T52" i="1"/>
  <c r="T47" i="1"/>
  <c r="T46" i="1"/>
  <c r="T45" i="1"/>
  <c r="P56" i="1"/>
  <c r="P55" i="1"/>
  <c r="P53" i="1"/>
  <c r="P52" i="1"/>
  <c r="P47" i="1"/>
  <c r="P46" i="1"/>
  <c r="P45" i="1"/>
  <c r="L56" i="1"/>
  <c r="L55" i="1"/>
  <c r="L53" i="1"/>
  <c r="L52" i="1"/>
  <c r="L47" i="1"/>
  <c r="L46" i="1"/>
  <c r="L45" i="1"/>
  <c r="H56" i="1"/>
  <c r="H55" i="1"/>
  <c r="H53" i="1"/>
  <c r="H52" i="1"/>
  <c r="H47" i="1"/>
  <c r="H46" i="1"/>
  <c r="H45" i="1"/>
  <c r="D56" i="1"/>
  <c r="D55" i="1"/>
  <c r="D53" i="1"/>
  <c r="D52" i="1"/>
  <c r="D47" i="1"/>
  <c r="D46" i="1"/>
  <c r="D45" i="1"/>
  <c r="U56" i="1"/>
  <c r="S56" i="1"/>
  <c r="Q56" i="1"/>
  <c r="O56" i="1"/>
  <c r="M56" i="1"/>
  <c r="K56" i="1"/>
  <c r="I56" i="1"/>
  <c r="G56" i="1"/>
  <c r="E56" i="1"/>
  <c r="C56" i="1"/>
  <c r="U55" i="1"/>
  <c r="S55" i="1"/>
  <c r="Q55" i="1"/>
  <c r="O55" i="1"/>
  <c r="M55" i="1"/>
  <c r="K55" i="1"/>
  <c r="I55" i="1"/>
  <c r="G55" i="1"/>
  <c r="E55" i="1"/>
  <c r="C55" i="1"/>
  <c r="U54" i="1"/>
  <c r="S54" i="1"/>
  <c r="U53" i="1"/>
  <c r="S53" i="1"/>
  <c r="Q53" i="1"/>
  <c r="O53" i="1"/>
  <c r="M53" i="1"/>
  <c r="K53" i="1"/>
  <c r="I53" i="1"/>
  <c r="G53" i="1"/>
  <c r="E53" i="1"/>
  <c r="C53" i="1"/>
  <c r="U52" i="1"/>
  <c r="S52" i="1"/>
  <c r="Q52" i="1"/>
  <c r="O52" i="1"/>
  <c r="M52" i="1"/>
  <c r="K52" i="1"/>
  <c r="I52" i="1"/>
  <c r="G52" i="1"/>
  <c r="E52" i="1"/>
  <c r="C52" i="1"/>
  <c r="K50" i="1"/>
  <c r="G50" i="1"/>
  <c r="S47" i="1"/>
  <c r="O47" i="1"/>
  <c r="K47" i="1"/>
  <c r="G47" i="1"/>
  <c r="C47" i="1"/>
  <c r="U46" i="1"/>
  <c r="S46" i="1"/>
  <c r="Q46" i="1"/>
  <c r="O46" i="1"/>
  <c r="M46" i="1"/>
  <c r="K46" i="1"/>
  <c r="I46" i="1"/>
  <c r="G46" i="1"/>
  <c r="E46" i="1"/>
  <c r="C46" i="1"/>
  <c r="U45" i="1"/>
  <c r="S45" i="1"/>
  <c r="Q45" i="1"/>
  <c r="O45" i="1"/>
  <c r="M45" i="1"/>
  <c r="K45" i="1"/>
  <c r="I45" i="1"/>
  <c r="G45" i="1"/>
  <c r="E45" i="1"/>
  <c r="C45" i="1"/>
  <c r="U42" i="1" l="1"/>
  <c r="T42" i="1"/>
  <c r="S42" i="1"/>
  <c r="Q42" i="1"/>
  <c r="P42" i="1"/>
  <c r="O42" i="1"/>
  <c r="M42" i="1"/>
  <c r="L42" i="1"/>
  <c r="K42" i="1"/>
  <c r="I42" i="1"/>
  <c r="H42" i="1"/>
  <c r="G42" i="1"/>
  <c r="E42" i="1"/>
  <c r="D42" i="1"/>
  <c r="C42" i="1"/>
  <c r="U41" i="1" l="1"/>
  <c r="T41" i="1"/>
  <c r="S41" i="1"/>
  <c r="Q41" i="1"/>
  <c r="P41" i="1"/>
  <c r="O41" i="1"/>
  <c r="M41" i="1"/>
  <c r="L41" i="1"/>
  <c r="K41" i="1"/>
  <c r="I41" i="1"/>
  <c r="H41" i="1"/>
  <c r="G41" i="1"/>
  <c r="E41" i="1"/>
  <c r="D41" i="1"/>
  <c r="C41" i="1"/>
  <c r="U38" i="1" l="1"/>
  <c r="T38" i="1"/>
  <c r="S38" i="1"/>
  <c r="Q38" i="1"/>
  <c r="P38" i="1"/>
  <c r="O38" i="1"/>
  <c r="M38" i="1"/>
  <c r="L38" i="1"/>
  <c r="K38" i="1"/>
  <c r="I38" i="1"/>
  <c r="H38" i="1"/>
  <c r="G38" i="1"/>
  <c r="E38" i="1"/>
  <c r="D38" i="1"/>
  <c r="C38" i="1"/>
  <c r="U36" i="1" l="1"/>
  <c r="T36" i="1"/>
  <c r="S36" i="1"/>
  <c r="Q36" i="1"/>
  <c r="P36" i="1"/>
  <c r="O36" i="1"/>
  <c r="M36" i="1"/>
  <c r="L36" i="1"/>
  <c r="K36" i="1"/>
  <c r="I36" i="1"/>
  <c r="H36" i="1"/>
  <c r="G36" i="1"/>
  <c r="E36" i="1"/>
  <c r="D36" i="1"/>
  <c r="C36" i="1"/>
  <c r="U44" i="1" l="1"/>
  <c r="U43" i="1"/>
  <c r="U39" i="1"/>
  <c r="U37" i="1"/>
  <c r="U35" i="1"/>
  <c r="U34" i="1"/>
  <c r="U33" i="1"/>
  <c r="Q44" i="1"/>
  <c r="Q43" i="1"/>
  <c r="Q40" i="1"/>
  <c r="Q39" i="1"/>
  <c r="Q37" i="1"/>
  <c r="Q35" i="1"/>
  <c r="Q34" i="1"/>
  <c r="Q33" i="1"/>
  <c r="M44" i="1"/>
  <c r="M43" i="1"/>
  <c r="M40" i="1"/>
  <c r="M39" i="1"/>
  <c r="M37" i="1"/>
  <c r="M34" i="1"/>
  <c r="M33" i="1"/>
  <c r="I44" i="1"/>
  <c r="I43" i="1"/>
  <c r="I40" i="1"/>
  <c r="I39" i="1"/>
  <c r="I37" i="1"/>
  <c r="I35" i="1"/>
  <c r="I34" i="1"/>
  <c r="I33" i="1"/>
  <c r="E44" i="1"/>
  <c r="E43" i="1"/>
  <c r="E40" i="1"/>
  <c r="E39" i="1"/>
  <c r="E37" i="1"/>
  <c r="E35" i="1"/>
  <c r="E34" i="1"/>
  <c r="E33" i="1"/>
  <c r="T44" i="1"/>
  <c r="T43" i="1"/>
  <c r="T40" i="1"/>
  <c r="T39" i="1"/>
  <c r="T37" i="1"/>
  <c r="T35" i="1"/>
  <c r="T34" i="1"/>
  <c r="T33" i="1"/>
  <c r="P44" i="1"/>
  <c r="P43" i="1"/>
  <c r="P40" i="1"/>
  <c r="P39" i="1"/>
  <c r="P37" i="1"/>
  <c r="P35" i="1"/>
  <c r="P34" i="1"/>
  <c r="P33" i="1"/>
  <c r="L44" i="1"/>
  <c r="L43" i="1"/>
  <c r="L40" i="1"/>
  <c r="L39" i="1"/>
  <c r="L37" i="1"/>
  <c r="L35" i="1"/>
  <c r="L34" i="1"/>
  <c r="L33" i="1"/>
  <c r="H44" i="1"/>
  <c r="H43" i="1"/>
  <c r="H40" i="1"/>
  <c r="H39" i="1"/>
  <c r="H37" i="1"/>
  <c r="H35" i="1"/>
  <c r="H34" i="1"/>
  <c r="H33" i="1"/>
  <c r="S44" i="1"/>
  <c r="S43" i="1"/>
  <c r="U40" i="1"/>
  <c r="S40" i="1"/>
  <c r="S39" i="1"/>
  <c r="S37" i="1"/>
  <c r="S35" i="1"/>
  <c r="S34" i="1"/>
  <c r="S33" i="1"/>
  <c r="O44" i="1"/>
  <c r="O43" i="1"/>
  <c r="O40" i="1"/>
  <c r="O39" i="1"/>
  <c r="O37" i="1"/>
  <c r="O35" i="1"/>
  <c r="O34" i="1"/>
  <c r="O33" i="1"/>
  <c r="K44" i="1"/>
  <c r="K43" i="1"/>
  <c r="K40" i="1"/>
  <c r="K39" i="1"/>
  <c r="K37" i="1"/>
  <c r="M35" i="1"/>
  <c r="K35" i="1"/>
  <c r="K34" i="1"/>
  <c r="K33" i="1"/>
  <c r="G44" i="1"/>
  <c r="G43" i="1"/>
  <c r="G40" i="1"/>
  <c r="G39" i="1"/>
  <c r="G37" i="1"/>
  <c r="G35" i="1"/>
  <c r="G34" i="1"/>
  <c r="G33" i="1"/>
  <c r="D44" i="1"/>
  <c r="D43" i="1"/>
  <c r="D40" i="1"/>
  <c r="D39" i="1"/>
  <c r="D37" i="1"/>
  <c r="D35" i="1"/>
  <c r="D34" i="1"/>
  <c r="D33" i="1"/>
  <c r="C44" i="1"/>
  <c r="C43" i="1"/>
  <c r="C40" i="1"/>
  <c r="C39" i="1"/>
  <c r="C37" i="1"/>
  <c r="C35" i="1"/>
  <c r="C34" i="1"/>
  <c r="C33" i="1"/>
  <c r="T32" i="1" l="1"/>
  <c r="P32" i="1"/>
  <c r="L32" i="1"/>
  <c r="H32" i="1"/>
  <c r="D32" i="1"/>
  <c r="T31" i="1" l="1"/>
  <c r="P31" i="1"/>
  <c r="L31" i="1"/>
  <c r="H31" i="1"/>
  <c r="D31" i="1"/>
  <c r="T30" i="1" l="1"/>
  <c r="P30" i="1"/>
  <c r="Q30" i="1"/>
  <c r="M30" i="1"/>
  <c r="L30" i="1"/>
  <c r="H30" i="1"/>
  <c r="D30" i="1"/>
  <c r="U30" i="1" l="1"/>
  <c r="I30" i="1"/>
  <c r="E30" i="1"/>
  <c r="T29" i="1" l="1"/>
  <c r="P29" i="1"/>
  <c r="M29" i="1"/>
  <c r="L29" i="1"/>
  <c r="I29" i="1"/>
  <c r="H29" i="1"/>
  <c r="E29" i="1"/>
  <c r="D29" i="1"/>
  <c r="D28" i="1" l="1"/>
  <c r="T27" i="1" l="1"/>
  <c r="U27" i="1"/>
  <c r="Q27" i="1"/>
  <c r="P27" i="1"/>
  <c r="L27" i="1"/>
  <c r="M27" i="1"/>
  <c r="I27" i="1"/>
  <c r="H27" i="1"/>
  <c r="E27" i="1"/>
  <c r="D27" i="1"/>
  <c r="U26" i="1" l="1"/>
  <c r="T26" i="1"/>
  <c r="Q26" i="1"/>
  <c r="O26" i="1"/>
  <c r="P26" i="1"/>
  <c r="M26" i="1"/>
  <c r="L26" i="1"/>
  <c r="G26" i="1"/>
  <c r="H26" i="1"/>
  <c r="E26" i="1"/>
  <c r="C26" i="1"/>
  <c r="D26" i="1"/>
  <c r="T25" i="1" l="1"/>
  <c r="P25" i="1"/>
  <c r="L25" i="1"/>
  <c r="H25" i="1"/>
  <c r="D25" i="1"/>
  <c r="T24" i="1" l="1"/>
  <c r="P24" i="1"/>
  <c r="L24" i="1"/>
  <c r="H24" i="1"/>
  <c r="D24" i="1"/>
  <c r="E23" i="1" l="1"/>
  <c r="T23" i="1"/>
  <c r="P23" i="1"/>
  <c r="L23" i="1"/>
  <c r="H23" i="1"/>
  <c r="D23" i="1"/>
  <c r="U32" i="1" l="1"/>
  <c r="S32" i="1"/>
  <c r="Q32" i="1"/>
  <c r="O32" i="1"/>
  <c r="M32" i="1"/>
  <c r="K32" i="1"/>
  <c r="I32" i="1"/>
  <c r="G32" i="1"/>
  <c r="E32" i="1"/>
  <c r="C32" i="1"/>
  <c r="U31" i="1"/>
  <c r="S31" i="1"/>
  <c r="Q31" i="1"/>
  <c r="O31" i="1"/>
  <c r="M31" i="1"/>
  <c r="K31" i="1"/>
  <c r="I31" i="1"/>
  <c r="G31" i="1"/>
  <c r="E31" i="1"/>
  <c r="C31" i="1"/>
  <c r="S30" i="1"/>
  <c r="O30" i="1"/>
  <c r="K30" i="1"/>
  <c r="G30" i="1"/>
  <c r="C30" i="1"/>
  <c r="U29" i="1"/>
  <c r="S29" i="1"/>
  <c r="Q29" i="1"/>
  <c r="O29" i="1"/>
  <c r="K29" i="1"/>
  <c r="G29" i="1"/>
  <c r="C29" i="1"/>
  <c r="U28" i="1"/>
  <c r="T28" i="1"/>
  <c r="S28" i="1"/>
  <c r="Q28" i="1"/>
  <c r="P28" i="1"/>
  <c r="O28" i="1"/>
  <c r="M28" i="1"/>
  <c r="L28" i="1"/>
  <c r="K28" i="1"/>
  <c r="I28" i="1"/>
  <c r="H28" i="1"/>
  <c r="G28" i="1"/>
  <c r="E28" i="1"/>
  <c r="C28" i="1"/>
  <c r="S27" i="1"/>
  <c r="O27" i="1"/>
  <c r="K27" i="1"/>
  <c r="G27" i="1"/>
  <c r="C27" i="1"/>
  <c r="S26" i="1"/>
  <c r="K26" i="1"/>
  <c r="I26" i="1"/>
  <c r="U25" i="1"/>
  <c r="S25" i="1"/>
  <c r="Q25" i="1"/>
  <c r="O25" i="1"/>
  <c r="M25" i="1"/>
  <c r="K25" i="1"/>
  <c r="I25" i="1"/>
  <c r="G25" i="1"/>
  <c r="E25" i="1"/>
  <c r="C25" i="1"/>
  <c r="U24" i="1"/>
  <c r="S24" i="1"/>
  <c r="Q24" i="1"/>
  <c r="O24" i="1"/>
  <c r="M24" i="1"/>
  <c r="K24" i="1"/>
  <c r="I24" i="1"/>
  <c r="G24" i="1"/>
  <c r="E24" i="1"/>
  <c r="C24" i="1"/>
  <c r="U23" i="1"/>
  <c r="S23" i="1"/>
  <c r="Q23" i="1"/>
  <c r="O23" i="1"/>
  <c r="M23" i="1"/>
  <c r="K23" i="1"/>
  <c r="I23" i="1"/>
  <c r="G23" i="1"/>
  <c r="C23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T21" i="1"/>
  <c r="P21" i="1"/>
  <c r="L21" i="1"/>
  <c r="H21" i="1"/>
  <c r="D21" i="1"/>
  <c r="E21" i="1"/>
  <c r="E20" i="1"/>
  <c r="E19" i="1"/>
  <c r="I19" i="1"/>
  <c r="I20" i="1"/>
  <c r="U20" i="1"/>
  <c r="U19" i="1"/>
  <c r="M19" i="1"/>
  <c r="M20" i="1"/>
  <c r="U21" i="1"/>
  <c r="S21" i="1"/>
  <c r="Q21" i="1"/>
  <c r="O21" i="1"/>
  <c r="M21" i="1"/>
  <c r="K21" i="1"/>
  <c r="I21" i="1"/>
  <c r="G21" i="1"/>
  <c r="C21" i="1"/>
  <c r="Q20" i="1" l="1"/>
  <c r="Q19" i="1"/>
  <c r="T14" i="1" l="1"/>
  <c r="S14" i="1"/>
  <c r="O14" i="1"/>
  <c r="P14" i="1"/>
  <c r="L14" i="1"/>
  <c r="K14" i="1"/>
  <c r="H14" i="1"/>
  <c r="G14" i="1"/>
  <c r="D14" i="1"/>
  <c r="C14" i="1"/>
  <c r="D13" i="1" l="1"/>
  <c r="C13" i="1"/>
  <c r="T19" i="1" l="1"/>
  <c r="D19" i="1"/>
  <c r="P13" i="1"/>
  <c r="P12" i="1"/>
  <c r="P11" i="1"/>
  <c r="P10" i="1"/>
  <c r="P9" i="1"/>
  <c r="T20" i="1"/>
  <c r="T18" i="1"/>
  <c r="T17" i="1"/>
  <c r="T16" i="1"/>
  <c r="T15" i="1"/>
  <c r="T13" i="1"/>
  <c r="T12" i="1"/>
  <c r="T11" i="1"/>
  <c r="T10" i="1"/>
  <c r="T9" i="1"/>
  <c r="P20" i="1"/>
  <c r="P19" i="1"/>
  <c r="P18" i="1"/>
  <c r="P17" i="1"/>
  <c r="P16" i="1"/>
  <c r="P15" i="1"/>
  <c r="L20" i="1"/>
  <c r="L19" i="1"/>
  <c r="L18" i="1"/>
  <c r="L17" i="1"/>
  <c r="L16" i="1"/>
  <c r="L15" i="1"/>
  <c r="L13" i="1"/>
  <c r="L12" i="1"/>
  <c r="L11" i="1"/>
  <c r="L10" i="1"/>
  <c r="L9" i="1"/>
  <c r="H20" i="1"/>
  <c r="H19" i="1"/>
  <c r="H18" i="1"/>
  <c r="H17" i="1"/>
  <c r="H16" i="1"/>
  <c r="H15" i="1"/>
  <c r="H13" i="1"/>
  <c r="H12" i="1"/>
  <c r="H11" i="1"/>
  <c r="H10" i="1"/>
  <c r="H9" i="1"/>
  <c r="D20" i="1"/>
  <c r="D18" i="1"/>
  <c r="D17" i="1"/>
  <c r="D16" i="1"/>
  <c r="D15" i="1"/>
  <c r="D12" i="1"/>
  <c r="D11" i="1"/>
  <c r="D10" i="1"/>
  <c r="D9" i="1"/>
  <c r="S20" i="1"/>
  <c r="S19" i="1"/>
  <c r="S18" i="1"/>
  <c r="S17" i="1"/>
  <c r="S16" i="1"/>
  <c r="S15" i="1"/>
  <c r="S13" i="1"/>
  <c r="S12" i="1"/>
  <c r="S11" i="1"/>
  <c r="S10" i="1"/>
  <c r="S9" i="1"/>
  <c r="O20" i="1"/>
  <c r="O19" i="1"/>
  <c r="O18" i="1"/>
  <c r="O17" i="1"/>
  <c r="O16" i="1"/>
  <c r="O15" i="1"/>
  <c r="O13" i="1"/>
  <c r="O12" i="1"/>
  <c r="O11" i="1"/>
  <c r="O10" i="1"/>
  <c r="O9" i="1"/>
  <c r="K20" i="1"/>
  <c r="K19" i="1"/>
  <c r="K18" i="1"/>
  <c r="K17" i="1"/>
  <c r="K16" i="1"/>
  <c r="K15" i="1"/>
  <c r="K13" i="1"/>
  <c r="K12" i="1"/>
  <c r="K11" i="1"/>
  <c r="K10" i="1"/>
  <c r="K9" i="1"/>
  <c r="G20" i="1"/>
  <c r="G19" i="1"/>
  <c r="G18" i="1"/>
  <c r="G17" i="1"/>
  <c r="G16" i="1"/>
  <c r="G15" i="1"/>
  <c r="G13" i="1"/>
  <c r="G12" i="1"/>
  <c r="G11" i="1"/>
  <c r="G10" i="1"/>
  <c r="G9" i="1"/>
  <c r="C9" i="1"/>
  <c r="C11" i="1"/>
  <c r="C12" i="1"/>
  <c r="C15" i="1"/>
  <c r="C16" i="1"/>
  <c r="C17" i="1"/>
  <c r="C18" i="1"/>
  <c r="C19" i="1"/>
  <c r="C20" i="1"/>
  <c r="C10" i="1"/>
  <c r="S8" i="1" l="1"/>
  <c r="O8" i="1"/>
  <c r="K8" i="1"/>
  <c r="G8" i="1"/>
  <c r="C8" i="1"/>
</calcChain>
</file>

<file path=xl/sharedStrings.xml><?xml version="1.0" encoding="utf-8"?>
<sst xmlns="http://schemas.openxmlformats.org/spreadsheetml/2006/main" count="174" uniqueCount="35">
  <si>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</si>
  <si>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</si>
  <si>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</si>
  <si>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</si>
  <si>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</si>
  <si>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</si>
  <si>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</si>
  <si>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</si>
  <si>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</si>
  <si>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</si>
  <si>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</si>
  <si>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</si>
  <si>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...</t>
  </si>
  <si>
    <t>dez</t>
  </si>
  <si>
    <t>Fonte e elaboração: Banco de Dados-CBIC.</t>
  </si>
  <si>
    <t>(...) Dado não disponível.</t>
  </si>
  <si>
    <t>2013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</si>
  <si>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</si>
  <si>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</si>
  <si>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</si>
  <si>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</si>
  <si>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</si>
  <si>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</si>
  <si>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</si>
  <si>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</si>
  <si>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</si>
  <si>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</si>
  <si>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</si>
  <si>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</si>
  <si>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</si>
  <si>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</si>
  <si>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Jan</t>
  </si>
  <si>
    <t>2016  Jan</t>
  </si>
  <si>
    <t>2017  Jan</t>
  </si>
  <si>
    <t>2018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</si>
</sst>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0" fontId="9" fillId="0" borderId="13" xfId="0" applyFont="1" applyBorder="1"/>
    <xf numFmtId="0" fontId="8" fillId="0" borderId="13" xfId="0" applyFont="1" applyBorder="1"/>
    <xf numFmtId="0" fontId="7" fillId="0" borderId="13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3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40" fontId="8" fillId="0" borderId="1" xfId="0" applyNumberFormat="1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showGridLines="0" tabSelected="1" zoomScaleNormal="100" workbookViewId="0">
      <pane xSplit="1" ySplit="6" topLeftCell="B51" activePane="bottomRight" state="frozen"/>
      <selection pane="topRight" activeCell="B1" sqref="B1"/>
      <selection pane="bottomLeft" activeCell="A6" sqref="A6"/>
      <selection pane="bottomRight" activeCell="A75" sqref="A75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40" t="s">
        <v>1</v>
      </c>
      <c r="B4" s="43" t="s">
        <v>2</v>
      </c>
      <c r="C4" s="44"/>
      <c r="D4" s="44"/>
      <c r="E4" s="45"/>
      <c r="F4" s="43" t="s">
        <v>3</v>
      </c>
      <c r="G4" s="44"/>
      <c r="H4" s="44"/>
      <c r="I4" s="45"/>
      <c r="J4" s="43" t="s">
        <v>4</v>
      </c>
      <c r="K4" s="44"/>
      <c r="L4" s="44"/>
      <c r="M4" s="45"/>
      <c r="N4" s="43" t="s">
        <v>5</v>
      </c>
      <c r="O4" s="44"/>
      <c r="P4" s="44"/>
      <c r="Q4" s="45"/>
      <c r="R4" s="43" t="s">
        <v>6</v>
      </c>
      <c r="S4" s="44"/>
      <c r="T4" s="44"/>
      <c r="U4" s="44"/>
    </row>
    <row r="5" spans="1:21" x14ac:dyDescent="0.25">
      <c r="A5" s="41"/>
      <c r="B5" s="35" t="s">
        <v>7</v>
      </c>
      <c r="C5" s="37" t="s">
        <v>8</v>
      </c>
      <c r="D5" s="38"/>
      <c r="E5" s="39"/>
      <c r="F5" s="35" t="s">
        <v>7</v>
      </c>
      <c r="G5" s="37" t="s">
        <v>8</v>
      </c>
      <c r="H5" s="38"/>
      <c r="I5" s="39"/>
      <c r="J5" s="35" t="s">
        <v>7</v>
      </c>
      <c r="K5" s="37" t="s">
        <v>8</v>
      </c>
      <c r="L5" s="38"/>
      <c r="M5" s="39"/>
      <c r="N5" s="35" t="s">
        <v>7</v>
      </c>
      <c r="O5" s="37" t="s">
        <v>8</v>
      </c>
      <c r="P5" s="38"/>
      <c r="Q5" s="39"/>
      <c r="R5" s="35" t="s">
        <v>7</v>
      </c>
      <c r="S5" s="37" t="s">
        <v>8</v>
      </c>
      <c r="T5" s="38"/>
      <c r="U5" s="38"/>
    </row>
    <row r="6" spans="1:21" ht="24" customHeight="1" x14ac:dyDescent="0.25">
      <c r="A6" s="42"/>
      <c r="B6" s="36"/>
      <c r="C6" s="3" t="s">
        <v>9</v>
      </c>
      <c r="D6" s="3" t="s">
        <v>10</v>
      </c>
      <c r="E6" s="3" t="s">
        <v>11</v>
      </c>
      <c r="F6" s="36"/>
      <c r="G6" s="3" t="s">
        <v>9</v>
      </c>
      <c r="H6" s="3" t="s">
        <v>10</v>
      </c>
      <c r="I6" s="3" t="s">
        <v>11</v>
      </c>
      <c r="J6" s="36"/>
      <c r="K6" s="3" t="s">
        <v>9</v>
      </c>
      <c r="L6" s="3" t="s">
        <v>10</v>
      </c>
      <c r="M6" s="3" t="s">
        <v>11</v>
      </c>
      <c r="N6" s="36"/>
      <c r="O6" s="3" t="s">
        <v>9</v>
      </c>
      <c r="P6" s="3" t="s">
        <v>10</v>
      </c>
      <c r="Q6" s="3" t="s">
        <v>11</v>
      </c>
      <c r="R6" s="36"/>
      <c r="S6" s="3" t="s">
        <v>9</v>
      </c>
      <c r="T6" s="3" t="s">
        <v>10</v>
      </c>
      <c r="U6" s="4" t="s">
        <v>11</v>
      </c>
    </row>
    <row r="7" spans="1:21" ht="12" customHeight="1" x14ac:dyDescent="0.25">
      <c r="A7" s="5" t="s">
        <v>16</v>
      </c>
      <c r="B7" s="7">
        <v>1013.81</v>
      </c>
      <c r="C7" s="7" t="s">
        <v>12</v>
      </c>
      <c r="D7" s="7" t="s">
        <v>12</v>
      </c>
      <c r="E7" s="7" t="s">
        <v>12</v>
      </c>
      <c r="F7" s="7">
        <v>464.47</v>
      </c>
      <c r="G7" s="8" t="s">
        <v>12</v>
      </c>
      <c r="H7" s="8" t="s">
        <v>12</v>
      </c>
      <c r="I7" s="8" t="s">
        <v>12</v>
      </c>
      <c r="J7" s="7">
        <v>502.38</v>
      </c>
      <c r="K7" s="8" t="s">
        <v>12</v>
      </c>
      <c r="L7" s="8" t="s">
        <v>12</v>
      </c>
      <c r="M7" s="8" t="s">
        <v>12</v>
      </c>
      <c r="N7" s="7">
        <v>42.23</v>
      </c>
      <c r="O7" s="8" t="s">
        <v>12</v>
      </c>
      <c r="P7" s="8" t="s">
        <v>12</v>
      </c>
      <c r="Q7" s="8" t="s">
        <v>12</v>
      </c>
      <c r="R7" s="7">
        <v>4.7300000000000004</v>
      </c>
      <c r="S7" s="8" t="s">
        <v>12</v>
      </c>
      <c r="T7" s="8" t="s">
        <v>12</v>
      </c>
      <c r="U7" s="9" t="s">
        <v>12</v>
      </c>
    </row>
    <row r="8" spans="1:21" ht="12" customHeight="1" x14ac:dyDescent="0.25">
      <c r="A8" s="19" t="s">
        <v>13</v>
      </c>
      <c r="B8" s="20">
        <v>1015.5</v>
      </c>
      <c r="C8" s="20">
        <f t="shared" ref="C8" si="0">((B8/B7-1)*100)</f>
        <v>0.16669790197374468</v>
      </c>
      <c r="D8" s="20" t="s">
        <v>12</v>
      </c>
      <c r="E8" s="20" t="s">
        <v>12</v>
      </c>
      <c r="F8" s="20">
        <v>465.61</v>
      </c>
      <c r="G8" s="21">
        <f t="shared" ref="G8:G20" si="1">((F8/F7-1)*100)</f>
        <v>0.2454410403255336</v>
      </c>
      <c r="H8" s="21" t="s">
        <v>12</v>
      </c>
      <c r="I8" s="21" t="s">
        <v>12</v>
      </c>
      <c r="J8" s="20">
        <v>502.78</v>
      </c>
      <c r="K8" s="21">
        <f t="shared" ref="K8:K20" si="2">((J8/J7-1)*100)</f>
        <v>7.9621004020857811E-2</v>
      </c>
      <c r="L8" s="21" t="s">
        <v>12</v>
      </c>
      <c r="M8" s="21" t="s">
        <v>12</v>
      </c>
      <c r="N8" s="20">
        <v>42.16</v>
      </c>
      <c r="O8" s="21">
        <f t="shared" ref="O8:O20" si="3">((N8/N7-1)*100)</f>
        <v>-0.1657589391427905</v>
      </c>
      <c r="P8" s="21" t="s">
        <v>12</v>
      </c>
      <c r="Q8" s="21" t="s">
        <v>12</v>
      </c>
      <c r="R8" s="20">
        <v>4.95</v>
      </c>
      <c r="S8" s="21">
        <f t="shared" ref="S8:S20" si="4">((R8/R7-1)*100)</f>
        <v>4.6511627906976605</v>
      </c>
      <c r="T8" s="21" t="s">
        <v>12</v>
      </c>
      <c r="U8" s="22" t="s">
        <v>12</v>
      </c>
    </row>
    <row r="9" spans="1:21" ht="12" customHeight="1" x14ac:dyDescent="0.25">
      <c r="A9" s="18" t="s">
        <v>20</v>
      </c>
      <c r="B9" s="7">
        <v>1023.45</v>
      </c>
      <c r="C9" s="7">
        <f t="shared" ref="C9:C20" si="5">((B9/B8-1)*100)</f>
        <v>0.78286558345643797</v>
      </c>
      <c r="D9" s="7">
        <f t="shared" ref="D9:D20" si="6">((B9/B$8-1)*100)</f>
        <v>0.78286558345643797</v>
      </c>
      <c r="E9" s="7" t="s">
        <v>12</v>
      </c>
      <c r="F9" s="7">
        <v>468.18</v>
      </c>
      <c r="G9" s="8">
        <f t="shared" si="1"/>
        <v>0.5519640901183287</v>
      </c>
      <c r="H9" s="8">
        <f t="shared" ref="H9:H20" si="7">((F9/F$8-1)*100)</f>
        <v>0.5519640901183287</v>
      </c>
      <c r="I9" s="8" t="s">
        <v>12</v>
      </c>
      <c r="J9" s="7">
        <v>507.65</v>
      </c>
      <c r="K9" s="8">
        <f t="shared" si="2"/>
        <v>0.96861450336132027</v>
      </c>
      <c r="L9" s="8">
        <f t="shared" ref="L9:L20" si="8">((J9/J$8-1)*100)</f>
        <v>0.96861450336132027</v>
      </c>
      <c r="M9" s="8" t="s">
        <v>12</v>
      </c>
      <c r="N9" s="7">
        <v>42.51</v>
      </c>
      <c r="O9" s="8">
        <f t="shared" si="3"/>
        <v>0.83017077798861472</v>
      </c>
      <c r="P9" s="8">
        <f t="shared" ref="P9:P20" si="9">((N9/N$8-1)*100)</f>
        <v>0.83017077798861472</v>
      </c>
      <c r="Q9" s="8" t="s">
        <v>12</v>
      </c>
      <c r="R9" s="7">
        <v>5.1100000000000003</v>
      </c>
      <c r="S9" s="8">
        <f t="shared" si="4"/>
        <v>3.2323232323232309</v>
      </c>
      <c r="T9" s="8">
        <f t="shared" ref="T9:T20" si="10">((R9/R$8-1)*100)</f>
        <v>3.2323232323232309</v>
      </c>
      <c r="U9" s="9" t="s">
        <v>12</v>
      </c>
    </row>
    <row r="10" spans="1:21" ht="12" customHeight="1" x14ac:dyDescent="0.25">
      <c r="A10" s="6" t="s">
        <v>21</v>
      </c>
      <c r="B10" s="7">
        <v>1026.8399999999999</v>
      </c>
      <c r="C10" s="7">
        <f t="shared" si="5"/>
        <v>0.33123259563241358</v>
      </c>
      <c r="D10" s="7">
        <f t="shared" si="6"/>
        <v>1.1166912850812283</v>
      </c>
      <c r="E10" s="7" t="s">
        <v>12</v>
      </c>
      <c r="F10" s="7">
        <v>470.35</v>
      </c>
      <c r="G10" s="8">
        <f t="shared" si="1"/>
        <v>0.46349694561920174</v>
      </c>
      <c r="H10" s="8">
        <f t="shared" si="7"/>
        <v>1.0180193724361519</v>
      </c>
      <c r="I10" s="8" t="s">
        <v>12</v>
      </c>
      <c r="J10" s="7">
        <v>508.26</v>
      </c>
      <c r="K10" s="8">
        <f t="shared" si="2"/>
        <v>0.12016152861222817</v>
      </c>
      <c r="L10" s="8">
        <f t="shared" si="8"/>
        <v>1.0899399339671545</v>
      </c>
      <c r="M10" s="8" t="s">
        <v>12</v>
      </c>
      <c r="N10" s="7">
        <v>43.08</v>
      </c>
      <c r="O10" s="8">
        <f t="shared" si="3"/>
        <v>1.3408609738885024</v>
      </c>
      <c r="P10" s="8">
        <f t="shared" si="9"/>
        <v>2.1821631878558012</v>
      </c>
      <c r="Q10" s="8" t="s">
        <v>12</v>
      </c>
      <c r="R10" s="7">
        <v>5.15</v>
      </c>
      <c r="S10" s="8">
        <f t="shared" si="4"/>
        <v>0.78277886497064575</v>
      </c>
      <c r="T10" s="8">
        <f t="shared" si="10"/>
        <v>4.0404040404040442</v>
      </c>
      <c r="U10" s="9" t="s">
        <v>12</v>
      </c>
    </row>
    <row r="11" spans="1:21" ht="12" customHeight="1" x14ac:dyDescent="0.25">
      <c r="A11" s="6" t="s">
        <v>22</v>
      </c>
      <c r="B11" s="7">
        <v>1032.3699999999999</v>
      </c>
      <c r="C11" s="7">
        <f t="shared" si="5"/>
        <v>0.53854544038018926</v>
      </c>
      <c r="D11" s="7">
        <f t="shared" si="6"/>
        <v>1.6612506154603635</v>
      </c>
      <c r="E11" s="7" t="s">
        <v>12</v>
      </c>
      <c r="F11" s="7">
        <v>472.04</v>
      </c>
      <c r="G11" s="8">
        <f t="shared" si="1"/>
        <v>0.35930689911767288</v>
      </c>
      <c r="H11" s="8">
        <f t="shared" si="7"/>
        <v>1.3809840853933553</v>
      </c>
      <c r="I11" s="8" t="s">
        <v>12</v>
      </c>
      <c r="J11" s="7">
        <v>511.57</v>
      </c>
      <c r="K11" s="8">
        <f t="shared" si="2"/>
        <v>0.65124149057569358</v>
      </c>
      <c r="L11" s="8">
        <f t="shared" si="8"/>
        <v>1.748279565615185</v>
      </c>
      <c r="M11" s="8" t="s">
        <v>12</v>
      </c>
      <c r="N11" s="7">
        <v>43.6</v>
      </c>
      <c r="O11" s="8">
        <f t="shared" si="3"/>
        <v>1.20705663881151</v>
      </c>
      <c r="P11" s="8">
        <f t="shared" si="9"/>
        <v>3.4155597722960174</v>
      </c>
      <c r="Q11" s="8" t="s">
        <v>12</v>
      </c>
      <c r="R11" s="7">
        <v>5.16</v>
      </c>
      <c r="S11" s="8">
        <f t="shared" si="4"/>
        <v>0.19417475728153999</v>
      </c>
      <c r="T11" s="8">
        <f t="shared" si="10"/>
        <v>4.2424242424242475</v>
      </c>
      <c r="U11" s="9" t="s">
        <v>12</v>
      </c>
    </row>
    <row r="12" spans="1:21" ht="12" customHeight="1" x14ac:dyDescent="0.25">
      <c r="A12" s="6" t="s">
        <v>23</v>
      </c>
      <c r="B12" s="7">
        <v>1036.97</v>
      </c>
      <c r="C12" s="7">
        <f t="shared" si="5"/>
        <v>0.44557668277847018</v>
      </c>
      <c r="D12" s="7">
        <f t="shared" si="6"/>
        <v>2.1142294436238274</v>
      </c>
      <c r="E12" s="7" t="s">
        <v>12</v>
      </c>
      <c r="F12" s="7">
        <v>473.63</v>
      </c>
      <c r="G12" s="8">
        <f t="shared" si="1"/>
        <v>0.33683586136767918</v>
      </c>
      <c r="H12" s="8">
        <f t="shared" si="7"/>
        <v>1.7224715964004211</v>
      </c>
      <c r="I12" s="8" t="s">
        <v>12</v>
      </c>
      <c r="J12" s="7">
        <v>514.1</v>
      </c>
      <c r="K12" s="8">
        <f t="shared" si="2"/>
        <v>0.49455597474441504</v>
      </c>
      <c r="L12" s="8">
        <f t="shared" si="8"/>
        <v>2.251481761406593</v>
      </c>
      <c r="M12" s="8" t="s">
        <v>12</v>
      </c>
      <c r="N12" s="7">
        <v>44.1</v>
      </c>
      <c r="O12" s="8">
        <f t="shared" si="3"/>
        <v>1.1467889908256979</v>
      </c>
      <c r="P12" s="8">
        <f t="shared" si="9"/>
        <v>4.6015180265654765</v>
      </c>
      <c r="Q12" s="8" t="s">
        <v>12</v>
      </c>
      <c r="R12" s="7">
        <v>5.15</v>
      </c>
      <c r="S12" s="8">
        <f t="shared" si="4"/>
        <v>-0.19379844961240345</v>
      </c>
      <c r="T12" s="8">
        <f t="shared" si="10"/>
        <v>4.0404040404040442</v>
      </c>
      <c r="U12" s="9" t="s">
        <v>12</v>
      </c>
    </row>
    <row r="13" spans="1:21" x14ac:dyDescent="0.25">
      <c r="A13" s="6" t="s">
        <v>24</v>
      </c>
      <c r="B13" s="7">
        <v>1044.42</v>
      </c>
      <c r="C13" s="7">
        <f>((B13/B12-1)*100)</f>
        <v>0.71843929911183935</v>
      </c>
      <c r="D13" s="7">
        <f>((B13/B$8-1)*100)</f>
        <v>2.8478581979320516</v>
      </c>
      <c r="E13" s="7" t="s">
        <v>12</v>
      </c>
      <c r="F13" s="7">
        <v>475.81</v>
      </c>
      <c r="G13" s="8">
        <f t="shared" si="1"/>
        <v>0.4602748981272331</v>
      </c>
      <c r="H13" s="8">
        <f t="shared" si="7"/>
        <v>2.1906745989132448</v>
      </c>
      <c r="I13" s="8" t="s">
        <v>12</v>
      </c>
      <c r="J13" s="7">
        <v>519.22</v>
      </c>
      <c r="K13" s="8">
        <f t="shared" si="2"/>
        <v>0.99591519159696329</v>
      </c>
      <c r="L13" s="8">
        <f t="shared" si="8"/>
        <v>3.2698198019014413</v>
      </c>
      <c r="M13" s="8" t="s">
        <v>12</v>
      </c>
      <c r="N13" s="7">
        <v>44.17</v>
      </c>
      <c r="O13" s="8">
        <f t="shared" si="3"/>
        <v>0.15873015873015817</v>
      </c>
      <c r="P13" s="8">
        <f t="shared" si="9"/>
        <v>4.7675521821632039</v>
      </c>
      <c r="Q13" s="8" t="s">
        <v>12</v>
      </c>
      <c r="R13" s="7">
        <v>5.22</v>
      </c>
      <c r="S13" s="8">
        <f t="shared" si="4"/>
        <v>1.3592233009708687</v>
      </c>
      <c r="T13" s="8">
        <f t="shared" si="10"/>
        <v>5.4545454545454453</v>
      </c>
      <c r="U13" s="9" t="s">
        <v>12</v>
      </c>
    </row>
    <row r="14" spans="1:21" x14ac:dyDescent="0.25">
      <c r="A14" s="6" t="s">
        <v>25</v>
      </c>
      <c r="B14" s="7">
        <v>1056.69</v>
      </c>
      <c r="C14" s="7">
        <f>((B14/B13-1)*100)</f>
        <v>1.1748147297064415</v>
      </c>
      <c r="D14" s="7">
        <f>((B14/B$8-1)*100)</f>
        <v>4.0561299852289512</v>
      </c>
      <c r="E14" s="7" t="s">
        <v>12</v>
      </c>
      <c r="F14" s="7">
        <v>477.28</v>
      </c>
      <c r="G14" s="8">
        <f>((F14/F13-1)*100)</f>
        <v>0.30894684853197685</v>
      </c>
      <c r="H14" s="8">
        <f>((F14/F$8-1)*100)</f>
        <v>2.5063894675801501</v>
      </c>
      <c r="I14" s="8" t="s">
        <v>12</v>
      </c>
      <c r="J14" s="7">
        <v>529.45000000000005</v>
      </c>
      <c r="K14" s="8">
        <f>((J14/J13-1)*100)</f>
        <v>1.9702630869381066</v>
      </c>
      <c r="L14" s="8">
        <f>((J14/J$8-1)*100)</f>
        <v>5.3045069414058066</v>
      </c>
      <c r="M14" s="8" t="s">
        <v>12</v>
      </c>
      <c r="N14" s="7">
        <v>44.67</v>
      </c>
      <c r="O14" s="8">
        <f>((N14/N13-1)*100)</f>
        <v>1.1319900384876513</v>
      </c>
      <c r="P14" s="8">
        <f>((N14/N$8-1)*100)</f>
        <v>5.9535104364326408</v>
      </c>
      <c r="Q14" s="8" t="s">
        <v>12</v>
      </c>
      <c r="R14" s="7">
        <v>5.29</v>
      </c>
      <c r="S14" s="8">
        <f>((R14/R13-1)*100)</f>
        <v>1.3409961685823868</v>
      </c>
      <c r="T14" s="8">
        <f>((R14/R$8-1)*100)</f>
        <v>6.8686868686868685</v>
      </c>
      <c r="U14" s="9" t="s">
        <v>12</v>
      </c>
    </row>
    <row r="15" spans="1:21" x14ac:dyDescent="0.25">
      <c r="A15" s="6" t="s">
        <v>26</v>
      </c>
      <c r="B15" s="7">
        <v>1065.3599999999999</v>
      </c>
      <c r="C15" s="7">
        <f t="shared" si="5"/>
        <v>0.82048661386024957</v>
      </c>
      <c r="D15" s="7">
        <f t="shared" si="6"/>
        <v>4.9098966026587698</v>
      </c>
      <c r="E15" s="7" t="s">
        <v>12</v>
      </c>
      <c r="F15" s="7">
        <v>477.52</v>
      </c>
      <c r="G15" s="8">
        <f t="shared" si="1"/>
        <v>5.0284948038892274E-2</v>
      </c>
      <c r="H15" s="8">
        <f t="shared" si="7"/>
        <v>2.5579347522604712</v>
      </c>
      <c r="I15" s="8" t="s">
        <v>12</v>
      </c>
      <c r="J15" s="7">
        <v>536.96</v>
      </c>
      <c r="K15" s="8">
        <f t="shared" si="2"/>
        <v>1.4184531117197086</v>
      </c>
      <c r="L15" s="8">
        <f t="shared" si="8"/>
        <v>6.7982019968972685</v>
      </c>
      <c r="M15" s="8" t="s">
        <v>12</v>
      </c>
      <c r="N15" s="7">
        <v>45.37</v>
      </c>
      <c r="O15" s="8">
        <f t="shared" si="3"/>
        <v>1.5670472352809384</v>
      </c>
      <c r="P15" s="8">
        <f t="shared" si="9"/>
        <v>7.6138519924098702</v>
      </c>
      <c r="Q15" s="8" t="s">
        <v>12</v>
      </c>
      <c r="R15" s="7">
        <v>5.52</v>
      </c>
      <c r="S15" s="8">
        <f t="shared" si="4"/>
        <v>4.3478260869565188</v>
      </c>
      <c r="T15" s="8">
        <f t="shared" si="10"/>
        <v>11.515151515151501</v>
      </c>
      <c r="U15" s="9" t="s">
        <v>12</v>
      </c>
    </row>
    <row r="16" spans="1:21" x14ac:dyDescent="0.25">
      <c r="A16" s="6" t="s">
        <v>27</v>
      </c>
      <c r="B16" s="7">
        <v>1067.9100000000001</v>
      </c>
      <c r="C16" s="7">
        <f t="shared" si="5"/>
        <v>0.23935571074567008</v>
      </c>
      <c r="D16" s="7">
        <f t="shared" si="6"/>
        <v>5.1610044313146419</v>
      </c>
      <c r="E16" s="7" t="s">
        <v>12</v>
      </c>
      <c r="F16" s="7">
        <v>478.32</v>
      </c>
      <c r="G16" s="8">
        <f t="shared" si="1"/>
        <v>0.16753224995811333</v>
      </c>
      <c r="H16" s="8">
        <f t="shared" si="7"/>
        <v>2.7297523678615043</v>
      </c>
      <c r="I16" s="8" t="s">
        <v>12</v>
      </c>
      <c r="J16" s="7">
        <v>538.82000000000005</v>
      </c>
      <c r="K16" s="8">
        <f t="shared" si="2"/>
        <v>0.34639451728248893</v>
      </c>
      <c r="L16" s="8">
        <f t="shared" si="8"/>
        <v>7.1681451131707874</v>
      </c>
      <c r="M16" s="8" t="s">
        <v>12</v>
      </c>
      <c r="N16" s="7">
        <v>45.26</v>
      </c>
      <c r="O16" s="8">
        <f t="shared" si="3"/>
        <v>-0.24245095878333567</v>
      </c>
      <c r="P16" s="8">
        <f t="shared" si="9"/>
        <v>7.3529411764705843</v>
      </c>
      <c r="Q16" s="8" t="s">
        <v>12</v>
      </c>
      <c r="R16" s="7">
        <v>5.5</v>
      </c>
      <c r="S16" s="8">
        <f t="shared" si="4"/>
        <v>-0.36231884057970065</v>
      </c>
      <c r="T16" s="8">
        <f t="shared" si="10"/>
        <v>11.111111111111116</v>
      </c>
      <c r="U16" s="9" t="s">
        <v>12</v>
      </c>
    </row>
    <row r="17" spans="1:21" x14ac:dyDescent="0.25">
      <c r="A17" s="6" t="s">
        <v>28</v>
      </c>
      <c r="B17" s="7">
        <v>1069.1400000000001</v>
      </c>
      <c r="C17" s="7">
        <f t="shared" si="5"/>
        <v>0.115178245357761</v>
      </c>
      <c r="D17" s="7">
        <f t="shared" si="6"/>
        <v>5.2821270310192014</v>
      </c>
      <c r="E17" s="7" t="s">
        <v>12</v>
      </c>
      <c r="F17" s="7">
        <v>476.38</v>
      </c>
      <c r="G17" s="8">
        <f t="shared" si="1"/>
        <v>-0.40558621843117537</v>
      </c>
      <c r="H17" s="8">
        <f t="shared" si="7"/>
        <v>2.3130946500289795</v>
      </c>
      <c r="I17" s="8" t="s">
        <v>12</v>
      </c>
      <c r="J17" s="7">
        <v>541.02</v>
      </c>
      <c r="K17" s="8">
        <f t="shared" si="2"/>
        <v>0.40829961768307221</v>
      </c>
      <c r="L17" s="8">
        <f t="shared" si="8"/>
        <v>7.6057122399459054</v>
      </c>
      <c r="M17" s="8" t="s">
        <v>12</v>
      </c>
      <c r="N17" s="7">
        <v>46.38</v>
      </c>
      <c r="O17" s="8">
        <f t="shared" si="3"/>
        <v>2.4745912505523826</v>
      </c>
      <c r="P17" s="8">
        <f t="shared" si="9"/>
        <v>10.009487666034179</v>
      </c>
      <c r="Q17" s="8" t="s">
        <v>12</v>
      </c>
      <c r="R17" s="7">
        <v>5.36</v>
      </c>
      <c r="S17" s="8">
        <f t="shared" si="4"/>
        <v>-2.5454545454545396</v>
      </c>
      <c r="T17" s="8">
        <f t="shared" si="10"/>
        <v>8.2828282828282909</v>
      </c>
      <c r="U17" s="9" t="s">
        <v>12</v>
      </c>
    </row>
    <row r="18" spans="1:21" x14ac:dyDescent="0.25">
      <c r="A18" s="6" t="s">
        <v>29</v>
      </c>
      <c r="B18" s="7">
        <v>1070.49</v>
      </c>
      <c r="C18" s="7">
        <f t="shared" si="5"/>
        <v>0.12626971210505378</v>
      </c>
      <c r="D18" s="7">
        <f t="shared" si="6"/>
        <v>5.4150664697193429</v>
      </c>
      <c r="E18" s="7" t="s">
        <v>12</v>
      </c>
      <c r="F18" s="7">
        <v>475.77</v>
      </c>
      <c r="G18" s="8">
        <f t="shared" si="1"/>
        <v>-0.12804903648347965</v>
      </c>
      <c r="H18" s="8">
        <f t="shared" si="7"/>
        <v>2.1820837181331987</v>
      </c>
      <c r="I18" s="8" t="s">
        <v>12</v>
      </c>
      <c r="J18" s="7">
        <v>542.4</v>
      </c>
      <c r="K18" s="8">
        <f t="shared" si="2"/>
        <v>0.25507374958411155</v>
      </c>
      <c r="L18" s="8">
        <f t="shared" si="8"/>
        <v>7.8801861649230309</v>
      </c>
      <c r="M18" s="8" t="s">
        <v>12</v>
      </c>
      <c r="N18" s="7">
        <v>46.86</v>
      </c>
      <c r="O18" s="8">
        <f t="shared" si="3"/>
        <v>1.0349288486416475</v>
      </c>
      <c r="P18" s="8">
        <f t="shared" si="9"/>
        <v>11.148007590132835</v>
      </c>
      <c r="Q18" s="8" t="s">
        <v>12</v>
      </c>
      <c r="R18" s="7">
        <v>5.45</v>
      </c>
      <c r="S18" s="8">
        <f t="shared" si="4"/>
        <v>1.6791044776119479</v>
      </c>
      <c r="T18" s="8">
        <f t="shared" si="10"/>
        <v>10.1010101010101</v>
      </c>
      <c r="U18" s="9" t="s">
        <v>12</v>
      </c>
    </row>
    <row r="19" spans="1:21" x14ac:dyDescent="0.25">
      <c r="A19" s="6" t="s">
        <v>30</v>
      </c>
      <c r="B19" s="7">
        <v>1072.1199999999999</v>
      </c>
      <c r="C19" s="7">
        <f t="shared" si="5"/>
        <v>0.15226671897914379</v>
      </c>
      <c r="D19" s="7">
        <f t="shared" si="6"/>
        <v>5.5755785327424867</v>
      </c>
      <c r="E19" s="7">
        <f>(((B19/B7)-1)*100)</f>
        <v>5.7515708071532057</v>
      </c>
      <c r="F19" s="7">
        <v>477.52</v>
      </c>
      <c r="G19" s="8">
        <f t="shared" si="1"/>
        <v>0.36782478928893969</v>
      </c>
      <c r="H19" s="8">
        <f t="shared" si="7"/>
        <v>2.5579347522604712</v>
      </c>
      <c r="I19" s="8">
        <f>(((F19/F7)-1)*100)</f>
        <v>2.8096540142527937</v>
      </c>
      <c r="J19" s="7">
        <v>542.52</v>
      </c>
      <c r="K19" s="8">
        <f t="shared" si="2"/>
        <v>2.2123893805314765E-2</v>
      </c>
      <c r="L19" s="8">
        <f t="shared" si="8"/>
        <v>7.9040534627471182</v>
      </c>
      <c r="M19" s="8">
        <f>(((J19/J7)-1)*100)</f>
        <v>7.9899677534933655</v>
      </c>
      <c r="N19" s="7">
        <v>46.63</v>
      </c>
      <c r="O19" s="8">
        <f t="shared" si="3"/>
        <v>-0.49082373026034798</v>
      </c>
      <c r="P19" s="8">
        <f t="shared" si="9"/>
        <v>10.602466793168897</v>
      </c>
      <c r="Q19" s="8">
        <f>(((N19/N7)-1)*100)</f>
        <v>10.41913331754678</v>
      </c>
      <c r="R19" s="7">
        <v>5.45</v>
      </c>
      <c r="S19" s="8">
        <f t="shared" si="4"/>
        <v>0</v>
      </c>
      <c r="T19" s="8">
        <f t="shared" si="10"/>
        <v>10.1010101010101</v>
      </c>
      <c r="U19" s="9">
        <f>(((R19/R7)-1)*100)</f>
        <v>15.221987315010566</v>
      </c>
    </row>
    <row r="20" spans="1:21" x14ac:dyDescent="0.25">
      <c r="A20" s="6" t="s">
        <v>13</v>
      </c>
      <c r="B20" s="7">
        <v>1072.7</v>
      </c>
      <c r="C20" s="7">
        <f t="shared" si="5"/>
        <v>5.4098421818471465E-2</v>
      </c>
      <c r="D20" s="7">
        <f t="shared" si="6"/>
        <v>5.6326932545544217</v>
      </c>
      <c r="E20" s="7">
        <f>(((B20/B8)-1)*100)</f>
        <v>5.6326932545544217</v>
      </c>
      <c r="F20" s="7">
        <v>478.07</v>
      </c>
      <c r="G20" s="8">
        <f t="shared" si="1"/>
        <v>0.11517842184620708</v>
      </c>
      <c r="H20" s="8">
        <f t="shared" si="7"/>
        <v>2.6760593629861829</v>
      </c>
      <c r="I20" s="8">
        <f>(((F20/F8)-1)*100)</f>
        <v>2.6760593629861829</v>
      </c>
      <c r="J20" s="7">
        <v>542.73</v>
      </c>
      <c r="K20" s="8">
        <f t="shared" si="2"/>
        <v>3.8708250387098353E-2</v>
      </c>
      <c r="L20" s="8">
        <f t="shared" si="8"/>
        <v>7.9458212339392986</v>
      </c>
      <c r="M20" s="8">
        <f>(((J20/J8)-1)*100)</f>
        <v>7.9458212339392986</v>
      </c>
      <c r="N20" s="7">
        <v>46.42</v>
      </c>
      <c r="O20" s="8">
        <f t="shared" si="3"/>
        <v>-0.45035384945314449</v>
      </c>
      <c r="P20" s="8">
        <f t="shared" si="9"/>
        <v>10.104364326375714</v>
      </c>
      <c r="Q20" s="8">
        <f>(((N20/N8)-1)*100)</f>
        <v>10.104364326375714</v>
      </c>
      <c r="R20" s="7">
        <v>5.48</v>
      </c>
      <c r="S20" s="8">
        <f t="shared" si="4"/>
        <v>0.55045871559633586</v>
      </c>
      <c r="T20" s="8">
        <f t="shared" si="10"/>
        <v>10.707070707070709</v>
      </c>
      <c r="U20" s="9">
        <f>(((R20/R8)-1)*100)</f>
        <v>10.707070707070709</v>
      </c>
    </row>
    <row r="21" spans="1:21" x14ac:dyDescent="0.25">
      <c r="A21" s="5" t="s">
        <v>31</v>
      </c>
      <c r="B21" s="25">
        <v>1078.77</v>
      </c>
      <c r="C21" s="27">
        <f t="shared" ref="C21" si="11">((B21/B20-1)*100)</f>
        <v>0.56586184394518124</v>
      </c>
      <c r="D21" s="27">
        <f>((B21/B$20-1)*100)</f>
        <v>0.56586184394518124</v>
      </c>
      <c r="E21" s="27">
        <f>(((B21/B9)-1)*100)</f>
        <v>5.4052469588157681</v>
      </c>
      <c r="F21" s="25">
        <v>479.25</v>
      </c>
      <c r="G21" s="28">
        <f t="shared" ref="G21" si="12">((F21/F20-1)*100)</f>
        <v>0.24682577865167143</v>
      </c>
      <c r="H21" s="28">
        <f>((F21/F$20-1)*100)</f>
        <v>0.24682577865167143</v>
      </c>
      <c r="I21" s="28">
        <f>(((F21/F9)-1)*100)</f>
        <v>2.3644752018454396</v>
      </c>
      <c r="J21" s="25">
        <v>547.41</v>
      </c>
      <c r="K21" s="28">
        <f t="shared" ref="K21" si="13">((J21/J20-1)*100)</f>
        <v>0.8623072245868002</v>
      </c>
      <c r="L21" s="28">
        <f>((J21/J$20-1)*100)</f>
        <v>0.8623072245868002</v>
      </c>
      <c r="M21" s="28">
        <f>(((J21/J9)-1)*100)</f>
        <v>7.8321678321678245</v>
      </c>
      <c r="N21" s="25">
        <v>46.75</v>
      </c>
      <c r="O21" s="28">
        <f t="shared" ref="O21" si="14">((N21/N20-1)*100)</f>
        <v>0.71090047393365108</v>
      </c>
      <c r="P21" s="28">
        <f>((N21/N$20-1)*100)</f>
        <v>0.71090047393365108</v>
      </c>
      <c r="Q21" s="28">
        <f>(((N21/N9)-1)*100)</f>
        <v>9.9741237355916326</v>
      </c>
      <c r="R21" s="25">
        <v>5.34</v>
      </c>
      <c r="S21" s="28">
        <f t="shared" ref="S21" si="15">((R21/R20-1)*100)</f>
        <v>-2.5547445255474588</v>
      </c>
      <c r="T21" s="28">
        <f>((R21/R$20-1)*100)</f>
        <v>-2.5547445255474588</v>
      </c>
      <c r="U21" s="26">
        <f>(((R21/R9)-1)*100)</f>
        <v>4.5009784735811964</v>
      </c>
    </row>
    <row r="22" spans="1:21" x14ac:dyDescent="0.25">
      <c r="A22" s="6" t="s">
        <v>21</v>
      </c>
      <c r="B22" s="23">
        <v>1081.1600000000001</v>
      </c>
      <c r="C22" s="7">
        <f t="shared" ref="C22:C33" si="16">((B22/B21-1)*100)</f>
        <v>0.22154861555290228</v>
      </c>
      <c r="D22" s="7">
        <f t="shared" ref="D22" si="17">((B22/B$20-1)*100)</f>
        <v>0.78866411857929641</v>
      </c>
      <c r="E22" s="7">
        <f t="shared" ref="E22:E32" si="18">(((B22/B10)-1)*100)</f>
        <v>5.2900159713295425</v>
      </c>
      <c r="F22" s="23">
        <v>480.53</v>
      </c>
      <c r="G22" s="8">
        <f t="shared" ref="G22:G37" si="19">((F22/F21-1)*100)</f>
        <v>0.26708398539383449</v>
      </c>
      <c r="H22" s="8">
        <f t="shared" ref="H22:H28" si="20">((F22/F$20-1)*100)</f>
        <v>0.5145689961721045</v>
      </c>
      <c r="I22" s="8">
        <f t="shared" ref="I22:I32" si="21">(((F22/F10)-1)*100)</f>
        <v>2.1643457000106281</v>
      </c>
      <c r="J22" s="23">
        <v>548.49</v>
      </c>
      <c r="K22" s="8">
        <f t="shared" ref="K22:K37" si="22">((J22/J21-1)*100)</f>
        <v>0.19729270565025381</v>
      </c>
      <c r="L22" s="8">
        <f t="shared" ref="L22:L28" si="23">((J22/J$20-1)*100)</f>
        <v>1.0613011994914601</v>
      </c>
      <c r="M22" s="8">
        <f t="shared" ref="M22:M32" si="24">(((J22/J10)-1)*100)</f>
        <v>7.9152402313776404</v>
      </c>
      <c r="N22" s="23">
        <v>46.88</v>
      </c>
      <c r="O22" s="8">
        <f t="shared" ref="O22:O37" si="25">((N22/N21-1)*100)</f>
        <v>0.27807486631017397</v>
      </c>
      <c r="P22" s="8">
        <f t="shared" ref="P22:P28" si="26">((N22/N$20-1)*100)</f>
        <v>0.99095217578630823</v>
      </c>
      <c r="Q22" s="8">
        <f t="shared" ref="Q22:Q32" si="27">(((N22/N10)-1)*100)</f>
        <v>8.8207985143918357</v>
      </c>
      <c r="R22" s="23">
        <v>5.25</v>
      </c>
      <c r="S22" s="8">
        <f t="shared" ref="S22:S37" si="28">((R22/R21-1)*100)</f>
        <v>-1.6853932584269593</v>
      </c>
      <c r="T22" s="8">
        <f t="shared" ref="T22:T28" si="29">((R22/R$20-1)*100)</f>
        <v>-4.1970802919708117</v>
      </c>
      <c r="U22" s="24">
        <f t="shared" ref="U22:U32" si="30">(((R22/R10)-1)*100)</f>
        <v>1.9417475728155331</v>
      </c>
    </row>
    <row r="23" spans="1:21" x14ac:dyDescent="0.25">
      <c r="A23" s="6" t="s">
        <v>22</v>
      </c>
      <c r="B23" s="23">
        <v>1082.99</v>
      </c>
      <c r="C23" s="7">
        <f t="shared" si="16"/>
        <v>0.16926264382699507</v>
      </c>
      <c r="D23" s="7">
        <f t="shared" ref="D23:D28" si="31">((B23/B$20-1)*100)</f>
        <v>0.95926167614430735</v>
      </c>
      <c r="E23" s="7">
        <f>(((B23/B11)-1)*100)</f>
        <v>4.9032808004882078</v>
      </c>
      <c r="F23" s="23">
        <v>482.28</v>
      </c>
      <c r="G23" s="8">
        <f t="shared" si="19"/>
        <v>0.364181216573356</v>
      </c>
      <c r="H23" s="8">
        <f>((F23/F$20-1)*100)</f>
        <v>0.88062417637584378</v>
      </c>
      <c r="I23" s="8">
        <f t="shared" si="21"/>
        <v>2.1693076857893345</v>
      </c>
      <c r="J23" s="23">
        <v>548.37</v>
      </c>
      <c r="K23" s="8">
        <f t="shared" si="22"/>
        <v>-2.1878247552375996E-2</v>
      </c>
      <c r="L23" s="8">
        <f>((J23/J$20-1)*100)</f>
        <v>1.0391907578353843</v>
      </c>
      <c r="M23" s="8">
        <f t="shared" si="24"/>
        <v>7.193541450827845</v>
      </c>
      <c r="N23" s="23">
        <v>47.05</v>
      </c>
      <c r="O23" s="8">
        <f t="shared" si="25"/>
        <v>0.36262798634811855</v>
      </c>
      <c r="P23" s="8">
        <f>((N23/N$20-1)*100)</f>
        <v>1.357173632055142</v>
      </c>
      <c r="Q23" s="8">
        <f t="shared" si="27"/>
        <v>7.9128440366972308</v>
      </c>
      <c r="R23" s="23">
        <v>5.3</v>
      </c>
      <c r="S23" s="8">
        <f t="shared" si="28"/>
        <v>0.952380952380949</v>
      </c>
      <c r="T23" s="8">
        <f>((R23/R$20-1)*100)</f>
        <v>-3.284671532846728</v>
      </c>
      <c r="U23" s="24">
        <f t="shared" si="30"/>
        <v>2.7131782945736482</v>
      </c>
    </row>
    <row r="24" spans="1:21" x14ac:dyDescent="0.25">
      <c r="A24" s="6" t="s">
        <v>23</v>
      </c>
      <c r="B24" s="23">
        <v>1091.8800000000001</v>
      </c>
      <c r="C24" s="7">
        <f t="shared" si="16"/>
        <v>0.82087553901699639</v>
      </c>
      <c r="D24" s="7">
        <f t="shared" si="31"/>
        <v>1.7880115596159207</v>
      </c>
      <c r="E24" s="7">
        <f t="shared" si="18"/>
        <v>5.2952351562726152</v>
      </c>
      <c r="F24" s="23">
        <v>485.09</v>
      </c>
      <c r="G24" s="8">
        <f t="shared" si="19"/>
        <v>0.58264908351994826</v>
      </c>
      <c r="H24" s="8">
        <f>((F24/F$20-1)*100)</f>
        <v>1.4684042085886917</v>
      </c>
      <c r="I24" s="8">
        <f t="shared" si="21"/>
        <v>2.4196102442834988</v>
      </c>
      <c r="J24" s="23">
        <v>554.30999999999995</v>
      </c>
      <c r="K24" s="8">
        <f t="shared" si="22"/>
        <v>1.0832102412604572</v>
      </c>
      <c r="L24" s="8">
        <f>((J24/J$20-1)*100)</f>
        <v>2.1336576198109469</v>
      </c>
      <c r="M24" s="8">
        <f t="shared" si="24"/>
        <v>7.8214355183816142</v>
      </c>
      <c r="N24" s="23">
        <v>47.1</v>
      </c>
      <c r="O24" s="8">
        <f t="shared" si="25"/>
        <v>0.10626992561106885</v>
      </c>
      <c r="P24" s="8">
        <f>((N24/N$20-1)*100)</f>
        <v>1.4648858250754015</v>
      </c>
      <c r="Q24" s="8">
        <f t="shared" si="27"/>
        <v>6.8027210884353817</v>
      </c>
      <c r="R24" s="23">
        <v>5.39</v>
      </c>
      <c r="S24" s="8">
        <f t="shared" si="28"/>
        <v>1.6981132075471583</v>
      </c>
      <c r="T24" s="8">
        <f>((R24/R$20-1)*100)</f>
        <v>-1.6423357664233751</v>
      </c>
      <c r="U24" s="24">
        <f t="shared" si="30"/>
        <v>4.6601941747572706</v>
      </c>
    </row>
    <row r="25" spans="1:21" x14ac:dyDescent="0.25">
      <c r="A25" s="6" t="s">
        <v>24</v>
      </c>
      <c r="B25" s="23">
        <v>1105.0999999999999</v>
      </c>
      <c r="C25" s="7">
        <f t="shared" si="16"/>
        <v>1.2107557607062835</v>
      </c>
      <c r="D25" s="7">
        <f t="shared" si="31"/>
        <v>3.0204157732823589</v>
      </c>
      <c r="E25" s="7">
        <f t="shared" si="18"/>
        <v>5.8099232109687593</v>
      </c>
      <c r="F25" s="23">
        <v>488.13</v>
      </c>
      <c r="G25" s="8">
        <f t="shared" si="19"/>
        <v>0.62668783112411752</v>
      </c>
      <c r="H25" s="8">
        <f>((F25/F$20-1)*100)</f>
        <v>2.1042943501997646</v>
      </c>
      <c r="I25" s="8">
        <f t="shared" si="21"/>
        <v>2.5892688257918017</v>
      </c>
      <c r="J25" s="23">
        <v>563.53</v>
      </c>
      <c r="K25" s="8">
        <f t="shared" si="22"/>
        <v>1.6633291840306041</v>
      </c>
      <c r="L25" s="8">
        <f>((J25/J$20-1)*100)</f>
        <v>3.8324765537191441</v>
      </c>
      <c r="M25" s="8">
        <f t="shared" si="24"/>
        <v>8.5339547783213057</v>
      </c>
      <c r="N25" s="23">
        <v>47.93</v>
      </c>
      <c r="O25" s="8">
        <f t="shared" si="25"/>
        <v>1.7622080679405405</v>
      </c>
      <c r="P25" s="8">
        <f>((N25/N$20-1)*100)</f>
        <v>3.2529082292115374</v>
      </c>
      <c r="Q25" s="8">
        <f t="shared" si="27"/>
        <v>8.5125650894272162</v>
      </c>
      <c r="R25" s="23">
        <v>5.5</v>
      </c>
      <c r="S25" s="8">
        <f t="shared" si="28"/>
        <v>2.0408163265306145</v>
      </c>
      <c r="T25" s="8">
        <f>((R25/R$20-1)*100)</f>
        <v>0.36496350364962904</v>
      </c>
      <c r="U25" s="24">
        <f t="shared" si="30"/>
        <v>5.3639846743295028</v>
      </c>
    </row>
    <row r="26" spans="1:21" x14ac:dyDescent="0.25">
      <c r="A26" s="6" t="s">
        <v>25</v>
      </c>
      <c r="B26" s="23">
        <v>1111.8599999999999</v>
      </c>
      <c r="C26" s="7">
        <f>((B26/B25-1)*100)</f>
        <v>0.611709347570355</v>
      </c>
      <c r="D26" s="7">
        <f t="shared" si="31"/>
        <v>3.650601286473365</v>
      </c>
      <c r="E26" s="7">
        <f>(((B26/B14)-1)*100)</f>
        <v>5.2210203560173696</v>
      </c>
      <c r="F26" s="23">
        <v>490.12</v>
      </c>
      <c r="G26" s="8">
        <f>((F26/F25-1)*100)</f>
        <v>0.40767828242476156</v>
      </c>
      <c r="H26" s="8">
        <f>((F26/F$20-1)*100)</f>
        <v>2.5205513836885851</v>
      </c>
      <c r="I26" s="8">
        <f t="shared" si="21"/>
        <v>2.6902447200804591</v>
      </c>
      <c r="J26" s="23">
        <v>568.01</v>
      </c>
      <c r="K26" s="8">
        <f t="shared" si="22"/>
        <v>0.79498873174455031</v>
      </c>
      <c r="L26" s="8">
        <f>((J26/J$20-1)*100)</f>
        <v>4.6579330422125143</v>
      </c>
      <c r="M26" s="8">
        <f>(((J26/J14)-1)*100)</f>
        <v>7.2830295589762839</v>
      </c>
      <c r="N26" s="23">
        <v>48.17</v>
      </c>
      <c r="O26" s="8">
        <f>((N26/N25-1)*100)</f>
        <v>0.50073023158774266</v>
      </c>
      <c r="P26" s="8">
        <f>((N26/N$20-1)*100)</f>
        <v>3.7699267557087524</v>
      </c>
      <c r="Q26" s="8">
        <f>(((N26/N14)-1)*100)</f>
        <v>7.8352361764047362</v>
      </c>
      <c r="R26" s="23">
        <v>5.55</v>
      </c>
      <c r="S26" s="8">
        <f t="shared" si="28"/>
        <v>0.90909090909090384</v>
      </c>
      <c r="T26" s="8">
        <f>((R26/R$20-1)*100)</f>
        <v>1.2773722627737127</v>
      </c>
      <c r="U26" s="24">
        <f>(((R26/R14)-1)*100)</f>
        <v>4.914933837429114</v>
      </c>
    </row>
    <row r="27" spans="1:21" x14ac:dyDescent="0.25">
      <c r="A27" s="6" t="s">
        <v>26</v>
      </c>
      <c r="B27" s="23">
        <v>1127.4100000000001</v>
      </c>
      <c r="C27" s="7">
        <f t="shared" si="16"/>
        <v>1.3985573723310551</v>
      </c>
      <c r="D27" s="7">
        <f t="shared" si="31"/>
        <v>5.1002144122308302</v>
      </c>
      <c r="E27" s="7">
        <f>(((B27/B15)-1)*100)</f>
        <v>5.8243222948111573</v>
      </c>
      <c r="F27" s="23">
        <v>490.12</v>
      </c>
      <c r="G27" s="8">
        <f t="shared" si="19"/>
        <v>0</v>
      </c>
      <c r="H27" s="8">
        <f>((F27/F$20-1)*100)</f>
        <v>2.5205513836885851</v>
      </c>
      <c r="I27" s="8">
        <f>(((F27/F15)-1)*100)</f>
        <v>2.6386329368403461</v>
      </c>
      <c r="J27" s="23">
        <v>583.04999999999995</v>
      </c>
      <c r="K27" s="8">
        <f t="shared" si="22"/>
        <v>2.6478407070297916</v>
      </c>
      <c r="L27" s="8">
        <f>((J27/J$20-1)*100)</f>
        <v>7.4291083964401983</v>
      </c>
      <c r="M27" s="8">
        <f>(((J27/J15)-1)*100)</f>
        <v>8.5835071513706609</v>
      </c>
      <c r="N27" s="23">
        <v>48.78</v>
      </c>
      <c r="O27" s="8">
        <f t="shared" si="25"/>
        <v>1.2663483495951811</v>
      </c>
      <c r="P27" s="8">
        <f>((N27/N$20-1)*100)</f>
        <v>5.0840155105557949</v>
      </c>
      <c r="Q27" s="8">
        <f>(((N27/N15)-1)*100)</f>
        <v>7.5159797222834612</v>
      </c>
      <c r="R27" s="23">
        <v>5.46</v>
      </c>
      <c r="S27" s="8">
        <f t="shared" si="28"/>
        <v>-1.6216216216216162</v>
      </c>
      <c r="T27" s="8">
        <f>((R27/R$20-1)*100)</f>
        <v>-0.36496350364964014</v>
      </c>
      <c r="U27" s="24">
        <f>(((R27/R15)-1)*100)</f>
        <v>-1.0869565217391242</v>
      </c>
    </row>
    <row r="28" spans="1:21" x14ac:dyDescent="0.25">
      <c r="A28" s="6" t="s">
        <v>27</v>
      </c>
      <c r="B28" s="23">
        <v>1128.72</v>
      </c>
      <c r="C28" s="7">
        <f t="shared" si="16"/>
        <v>0.11619552780266496</v>
      </c>
      <c r="D28" s="7">
        <f t="shared" si="31"/>
        <v>5.2223361610888475</v>
      </c>
      <c r="E28" s="7">
        <f t="shared" si="18"/>
        <v>5.6943000814675404</v>
      </c>
      <c r="F28" s="23">
        <v>491.06</v>
      </c>
      <c r="G28" s="8">
        <f t="shared" si="19"/>
        <v>0.19178976577165496</v>
      </c>
      <c r="H28" s="8">
        <f t="shared" si="20"/>
        <v>2.7171753090551531</v>
      </c>
      <c r="I28" s="8">
        <f t="shared" si="21"/>
        <v>2.6634888777387511</v>
      </c>
      <c r="J28" s="23">
        <v>583.52</v>
      </c>
      <c r="K28" s="8">
        <f t="shared" si="22"/>
        <v>8.0610582282836241E-2</v>
      </c>
      <c r="L28" s="8">
        <f t="shared" si="23"/>
        <v>7.5157076262598377</v>
      </c>
      <c r="M28" s="8">
        <f t="shared" si="24"/>
        <v>8.2959058683790268</v>
      </c>
      <c r="N28" s="23">
        <v>48.71</v>
      </c>
      <c r="O28" s="8">
        <f t="shared" si="25"/>
        <v>-0.1435014350143482</v>
      </c>
      <c r="P28" s="8">
        <f t="shared" si="26"/>
        <v>4.9332184403274359</v>
      </c>
      <c r="Q28" s="8">
        <f t="shared" si="27"/>
        <v>7.6226248342907699</v>
      </c>
      <c r="R28" s="23">
        <v>5.42</v>
      </c>
      <c r="S28" s="8">
        <f t="shared" si="28"/>
        <v>-0.73260073260073</v>
      </c>
      <c r="T28" s="8">
        <f t="shared" si="29"/>
        <v>-1.0948905109489093</v>
      </c>
      <c r="U28" s="24">
        <f t="shared" si="30"/>
        <v>-1.4545454545454528</v>
      </c>
    </row>
    <row r="29" spans="1:21" x14ac:dyDescent="0.25">
      <c r="A29" s="6" t="s">
        <v>28</v>
      </c>
      <c r="B29" s="23">
        <v>1132.79</v>
      </c>
      <c r="C29" s="7">
        <f t="shared" si="16"/>
        <v>0.36058544191650554</v>
      </c>
      <c r="D29" s="7">
        <f>((B29/B$20-1)*100)</f>
        <v>5.6017525869301643</v>
      </c>
      <c r="E29" s="7">
        <f>(((B29/B17)-1)*100)</f>
        <v>5.9533830929531906</v>
      </c>
      <c r="F29" s="23">
        <v>493.76</v>
      </c>
      <c r="G29" s="8">
        <f t="shared" si="19"/>
        <v>0.54983097788456892</v>
      </c>
      <c r="H29" s="8">
        <f>((F29/F$20-1)*100)</f>
        <v>3.281946158512361</v>
      </c>
      <c r="I29" s="8">
        <f>(((F29/F17)-1)*100)</f>
        <v>3.6483479575128985</v>
      </c>
      <c r="J29" s="23">
        <v>584.20000000000005</v>
      </c>
      <c r="K29" s="8">
        <f t="shared" si="22"/>
        <v>0.11653413764738385</v>
      </c>
      <c r="L29" s="8">
        <f>((J29/J$20-1)*100)</f>
        <v>7.6410001289775709</v>
      </c>
      <c r="M29" s="8">
        <f>(((J29/J17)-1)*100)</f>
        <v>7.9812206572769995</v>
      </c>
      <c r="N29" s="23">
        <v>49.35</v>
      </c>
      <c r="O29" s="8">
        <f t="shared" si="25"/>
        <v>1.3138985834530992</v>
      </c>
      <c r="P29" s="8">
        <f>((N29/N$20-1)*100)</f>
        <v>6.3119345109866387</v>
      </c>
      <c r="Q29" s="8">
        <f t="shared" si="27"/>
        <v>6.4036222509702423</v>
      </c>
      <c r="R29" s="23">
        <v>5.48</v>
      </c>
      <c r="S29" s="8">
        <f t="shared" si="28"/>
        <v>1.1070110701107083</v>
      </c>
      <c r="T29" s="8">
        <f>((R29/R$20-1)*100)</f>
        <v>0</v>
      </c>
      <c r="U29" s="24">
        <f t="shared" si="30"/>
        <v>2.2388059701492491</v>
      </c>
    </row>
    <row r="30" spans="1:21" x14ac:dyDescent="0.25">
      <c r="A30" s="6" t="s">
        <v>29</v>
      </c>
      <c r="B30" s="23">
        <v>1134.08</v>
      </c>
      <c r="C30" s="7">
        <f t="shared" si="16"/>
        <v>0.113878123924116</v>
      </c>
      <c r="D30" s="7">
        <f>((B30/B$20-1)*100)</f>
        <v>5.7220098816071374</v>
      </c>
      <c r="E30" s="7">
        <f>(((B30/B18)-1)*100)</f>
        <v>5.9402703434875637</v>
      </c>
      <c r="F30" s="23">
        <v>493.43</v>
      </c>
      <c r="G30" s="8">
        <f t="shared" si="19"/>
        <v>-6.683408943616298E-2</v>
      </c>
      <c r="H30" s="8">
        <f>((F30/F$20-1)*100)</f>
        <v>3.2129186102453744</v>
      </c>
      <c r="I30" s="8">
        <f>(((F30/F18)-1)*100)</f>
        <v>3.7118775879101396</v>
      </c>
      <c r="J30" s="23">
        <v>585.91</v>
      </c>
      <c r="K30" s="8">
        <f t="shared" si="22"/>
        <v>0.29270797672029669</v>
      </c>
      <c r="L30" s="8">
        <f>((J30/J$20-1)*100)</f>
        <v>7.9560739225766008</v>
      </c>
      <c r="M30" s="8">
        <f>(((J30/J18)-1)*100)</f>
        <v>8.0217551622418846</v>
      </c>
      <c r="N30" s="23">
        <v>49.18</v>
      </c>
      <c r="O30" s="8">
        <f t="shared" si="25"/>
        <v>-0.34447821681864443</v>
      </c>
      <c r="P30" s="8">
        <f>((N30/N$20-1)*100)</f>
        <v>5.9457130547177828</v>
      </c>
      <c r="Q30" s="8">
        <f>(((N30/N18)-1)*100)</f>
        <v>4.9509176269739719</v>
      </c>
      <c r="R30" s="23">
        <v>5.56</v>
      </c>
      <c r="S30" s="8">
        <f t="shared" si="28"/>
        <v>1.4598540145985162</v>
      </c>
      <c r="T30" s="8">
        <f>((R30/R$20-1)*100)</f>
        <v>1.4598540145985162</v>
      </c>
      <c r="U30" s="24">
        <f>(((R30/R18)-1)*100)</f>
        <v>2.0183486238531945</v>
      </c>
    </row>
    <row r="31" spans="1:21" x14ac:dyDescent="0.25">
      <c r="A31" s="6" t="s">
        <v>30</v>
      </c>
      <c r="B31" s="23">
        <v>1136.55</v>
      </c>
      <c r="C31" s="7">
        <f t="shared" si="16"/>
        <v>0.21779768623024776</v>
      </c>
      <c r="D31" s="7">
        <f>((B31/B$20-1)*100)</f>
        <v>5.9522699729654072</v>
      </c>
      <c r="E31" s="7">
        <f t="shared" si="18"/>
        <v>6.0095884789016285</v>
      </c>
      <c r="F31" s="23">
        <v>495.47</v>
      </c>
      <c r="G31" s="8">
        <f t="shared" si="19"/>
        <v>0.41343250309060497</v>
      </c>
      <c r="H31" s="8">
        <f>((F31/F$20-1)*100)</f>
        <v>3.6396343631685868</v>
      </c>
      <c r="I31" s="8">
        <f t="shared" si="21"/>
        <v>3.7590048584352553</v>
      </c>
      <c r="J31" s="23">
        <v>586.33000000000004</v>
      </c>
      <c r="K31" s="8">
        <f t="shared" si="22"/>
        <v>7.1683364339247824E-2</v>
      </c>
      <c r="L31" s="8">
        <f>((J31/J$20-1)*100)</f>
        <v>8.033460468372855</v>
      </c>
      <c r="M31" s="8">
        <f t="shared" si="24"/>
        <v>8.0752783307527878</v>
      </c>
      <c r="N31" s="23">
        <v>49.14</v>
      </c>
      <c r="O31" s="8">
        <f t="shared" si="25"/>
        <v>-8.1333875559164159E-2</v>
      </c>
      <c r="P31" s="8">
        <f>((N31/N$20-1)*100)</f>
        <v>5.859543300301584</v>
      </c>
      <c r="Q31" s="8">
        <f t="shared" si="27"/>
        <v>5.3828007720351678</v>
      </c>
      <c r="R31" s="23">
        <v>5.61</v>
      </c>
      <c r="S31" s="8">
        <f t="shared" si="28"/>
        <v>0.89928057553958496</v>
      </c>
      <c r="T31" s="8">
        <f>((R31/R$20-1)*100)</f>
        <v>2.3722627737226221</v>
      </c>
      <c r="U31" s="24">
        <f t="shared" si="30"/>
        <v>2.9357798165137616</v>
      </c>
    </row>
    <row r="32" spans="1:21" x14ac:dyDescent="0.25">
      <c r="A32" s="6" t="s">
        <v>13</v>
      </c>
      <c r="B32" s="23">
        <v>1139.29</v>
      </c>
      <c r="C32" s="7">
        <f t="shared" si="16"/>
        <v>0.24108046280411077</v>
      </c>
      <c r="D32" s="7">
        <f>((B32/B$20-1)*100)</f>
        <v>6.2077001957676847</v>
      </c>
      <c r="E32" s="7">
        <f t="shared" si="18"/>
        <v>6.2077001957676847</v>
      </c>
      <c r="F32" s="23">
        <v>497.38</v>
      </c>
      <c r="G32" s="8">
        <f t="shared" si="19"/>
        <v>0.38549256261730669</v>
      </c>
      <c r="H32" s="8">
        <f>((F32/F$20-1)*100)</f>
        <v>4.039157445562358</v>
      </c>
      <c r="I32" s="8">
        <f t="shared" si="21"/>
        <v>4.039157445562358</v>
      </c>
      <c r="J32" s="23">
        <v>587.17999999999995</v>
      </c>
      <c r="K32" s="8">
        <f t="shared" si="22"/>
        <v>0.14496955639313747</v>
      </c>
      <c r="L32" s="8">
        <f>((J32/J$20-1)*100)</f>
        <v>8.1900760967700279</v>
      </c>
      <c r="M32" s="8">
        <f t="shared" si="24"/>
        <v>8.1900760967700279</v>
      </c>
      <c r="N32" s="23">
        <v>49.14</v>
      </c>
      <c r="O32" s="8">
        <f t="shared" si="25"/>
        <v>0</v>
      </c>
      <c r="P32" s="8">
        <f>((N32/N$20-1)*100)</f>
        <v>5.859543300301584</v>
      </c>
      <c r="Q32" s="8">
        <f t="shared" si="27"/>
        <v>5.859543300301584</v>
      </c>
      <c r="R32" s="23">
        <v>5.6</v>
      </c>
      <c r="S32" s="8">
        <f t="shared" si="28"/>
        <v>-0.17825311942960553</v>
      </c>
      <c r="T32" s="8">
        <f>((R32/R$20-1)*100)</f>
        <v>2.1897810218977964</v>
      </c>
      <c r="U32" s="24">
        <f t="shared" si="30"/>
        <v>2.1897810218977964</v>
      </c>
    </row>
    <row r="33" spans="1:21" x14ac:dyDescent="0.25">
      <c r="A33" s="5" t="s">
        <v>32</v>
      </c>
      <c r="B33" s="27">
        <v>1145.25</v>
      </c>
      <c r="C33" s="27">
        <f t="shared" si="16"/>
        <v>0.52313282834046682</v>
      </c>
      <c r="D33" s="27">
        <f t="shared" ref="D33:D44" si="32">((B33/B$32-1)*100)</f>
        <v>0.52313282834046682</v>
      </c>
      <c r="E33" s="27">
        <f t="shared" ref="E33:E44" si="33">(((B33/B21)-1)*100)</f>
        <v>6.1625740426596964</v>
      </c>
      <c r="F33" s="27">
        <v>497.88</v>
      </c>
      <c r="G33" s="28">
        <f t="shared" si="19"/>
        <v>0.10052676022356266</v>
      </c>
      <c r="H33" s="28">
        <f t="shared" ref="H33:H44" si="34">((F33/F$32-1)*100)</f>
        <v>0.10052676022356266</v>
      </c>
      <c r="I33" s="28">
        <f t="shared" ref="I33:I44" si="35">(((F33/F21)-1)*100)</f>
        <v>3.88732394366198</v>
      </c>
      <c r="J33" s="27">
        <v>592.26</v>
      </c>
      <c r="K33" s="28">
        <f t="shared" si="22"/>
        <v>0.86515208283661771</v>
      </c>
      <c r="L33" s="28">
        <f t="shared" ref="L33:L44" si="36">((J33/J$32-1)*100)</f>
        <v>0.86515208283661771</v>
      </c>
      <c r="M33" s="28">
        <f t="shared" ref="M33:M44" si="37">(((J33/J21)-1)*100)</f>
        <v>8.1931276374198614</v>
      </c>
      <c r="N33" s="27">
        <v>49.54</v>
      </c>
      <c r="O33" s="28">
        <f t="shared" si="25"/>
        <v>0.81400081400080371</v>
      </c>
      <c r="P33" s="28">
        <f t="shared" ref="P33:P44" si="38">((N33/N$32-1)*100)</f>
        <v>0.81400081400080371</v>
      </c>
      <c r="Q33" s="28">
        <f t="shared" ref="Q33:Q44" si="39">(((N33/N21)-1)*100)</f>
        <v>5.9679144385026639</v>
      </c>
      <c r="R33" s="27">
        <v>5.56</v>
      </c>
      <c r="S33" s="28">
        <f t="shared" si="28"/>
        <v>-0.71428571428571175</v>
      </c>
      <c r="T33" s="28">
        <f t="shared" ref="T33:T44" si="40">((R33/R$32-1)*100)</f>
        <v>-0.71428571428571175</v>
      </c>
      <c r="U33" s="29">
        <f t="shared" ref="U33:U44" si="41">(((R33/R21)-1)*100)</f>
        <v>4.1198501872659055</v>
      </c>
    </row>
    <row r="34" spans="1:21" x14ac:dyDescent="0.25">
      <c r="A34" s="6" t="s">
        <v>21</v>
      </c>
      <c r="B34" s="7">
        <v>1148.48</v>
      </c>
      <c r="C34" s="7">
        <f t="shared" ref="C34:C37" si="42">((B34/B33-1)*100)</f>
        <v>0.28203449028596506</v>
      </c>
      <c r="D34" s="7">
        <f t="shared" si="32"/>
        <v>0.80664273363235672</v>
      </c>
      <c r="E34" s="7">
        <f t="shared" si="33"/>
        <v>6.2266454548817851</v>
      </c>
      <c r="F34" s="7">
        <v>498.82</v>
      </c>
      <c r="G34" s="8">
        <f t="shared" si="19"/>
        <v>0.18880051418013188</v>
      </c>
      <c r="H34" s="8">
        <f t="shared" si="34"/>
        <v>0.28951706944388977</v>
      </c>
      <c r="I34" s="8">
        <f t="shared" si="35"/>
        <v>3.806213972072503</v>
      </c>
      <c r="J34" s="7">
        <v>594.16</v>
      </c>
      <c r="K34" s="8">
        <f t="shared" si="22"/>
        <v>0.32080505183533781</v>
      </c>
      <c r="L34" s="8">
        <f t="shared" si="36"/>
        <v>1.1887325862597553</v>
      </c>
      <c r="M34" s="8">
        <f t="shared" si="37"/>
        <v>8.3264963809732038</v>
      </c>
      <c r="N34" s="7">
        <v>49.94</v>
      </c>
      <c r="O34" s="8">
        <f t="shared" si="25"/>
        <v>0.80742834073475045</v>
      </c>
      <c r="P34" s="8">
        <f t="shared" si="38"/>
        <v>1.6280016280016296</v>
      </c>
      <c r="Q34" s="8">
        <f t="shared" si="39"/>
        <v>6.5273037542662005</v>
      </c>
      <c r="R34" s="7">
        <v>5.55</v>
      </c>
      <c r="S34" s="8">
        <f t="shared" si="28"/>
        <v>-0.17985611510791255</v>
      </c>
      <c r="T34" s="8">
        <f t="shared" si="40"/>
        <v>-0.89285714285713969</v>
      </c>
      <c r="U34" s="24">
        <f t="shared" si="41"/>
        <v>5.7142857142857162</v>
      </c>
    </row>
    <row r="35" spans="1:21" x14ac:dyDescent="0.25">
      <c r="A35" s="6" t="s">
        <v>22</v>
      </c>
      <c r="B35" s="7">
        <v>1154.7</v>
      </c>
      <c r="C35" s="7">
        <f t="shared" si="42"/>
        <v>0.54158539983282239</v>
      </c>
      <c r="D35" s="7">
        <f t="shared" si="32"/>
        <v>1.3525967927393356</v>
      </c>
      <c r="E35" s="7">
        <f t="shared" si="33"/>
        <v>6.6214831161875987</v>
      </c>
      <c r="F35" s="7">
        <v>499.46</v>
      </c>
      <c r="G35" s="8">
        <f t="shared" si="19"/>
        <v>0.12830279459523641</v>
      </c>
      <c r="H35" s="8">
        <f t="shared" si="34"/>
        <v>0.4181913225300482</v>
      </c>
      <c r="I35" s="8">
        <f t="shared" si="35"/>
        <v>3.5622459981753396</v>
      </c>
      <c r="J35" s="7">
        <v>599.64</v>
      </c>
      <c r="K35" s="8">
        <f t="shared" si="22"/>
        <v>0.92231048875723864</v>
      </c>
      <c r="L35" s="8">
        <f t="shared" si="36"/>
        <v>2.1220068803433412</v>
      </c>
      <c r="M35" s="8">
        <f t="shared" si="37"/>
        <v>9.3495267793642931</v>
      </c>
      <c r="N35" s="7">
        <v>50.04</v>
      </c>
      <c r="O35" s="8">
        <f t="shared" si="25"/>
        <v>0.20024028834602081</v>
      </c>
      <c r="P35" s="8">
        <f t="shared" si="38"/>
        <v>1.831501831501825</v>
      </c>
      <c r="Q35" s="8">
        <f t="shared" si="39"/>
        <v>6.3549415515409269</v>
      </c>
      <c r="R35" s="7">
        <v>5.55</v>
      </c>
      <c r="S35" s="8">
        <f t="shared" si="28"/>
        <v>0</v>
      </c>
      <c r="T35" s="8">
        <f t="shared" si="40"/>
        <v>-0.89285714285713969</v>
      </c>
      <c r="U35" s="24">
        <f t="shared" si="41"/>
        <v>4.7169811320754818</v>
      </c>
    </row>
    <row r="36" spans="1:21" x14ac:dyDescent="0.25">
      <c r="A36" s="6" t="s">
        <v>23</v>
      </c>
      <c r="B36" s="7">
        <v>1159.24</v>
      </c>
      <c r="C36" s="7">
        <f>((B36/B35-1)*100)</f>
        <v>0.39317571663635142</v>
      </c>
      <c r="D36" s="7">
        <f>((B36/B$32-1)*100)</f>
        <v>1.7510905915087527</v>
      </c>
      <c r="E36" s="7">
        <f>(((B36/B24)-1)*100)</f>
        <v>6.1691760999377232</v>
      </c>
      <c r="F36" s="7">
        <v>500.58</v>
      </c>
      <c r="G36" s="8">
        <f>((F36/F35-1)*100)</f>
        <v>0.224242181556078</v>
      </c>
      <c r="H36" s="8">
        <f>((F36/F$32-1)*100)</f>
        <v>0.64337126543085876</v>
      </c>
      <c r="I36" s="8">
        <f>(((F36/F24)-1)*100)</f>
        <v>3.1932218763528475</v>
      </c>
      <c r="J36" s="7">
        <v>602.87</v>
      </c>
      <c r="K36" s="8">
        <f>((J36/J35-1)*100)</f>
        <v>0.53865652724969237</v>
      </c>
      <c r="L36" s="8">
        <f>((J36/J$32-1)*100)</f>
        <v>2.672093736162684</v>
      </c>
      <c r="M36" s="8">
        <f>(((J36/J24)-1)*100)</f>
        <v>8.7604409085169088</v>
      </c>
      <c r="N36" s="7">
        <v>50.2</v>
      </c>
      <c r="O36" s="8">
        <f>((N36/N35-1)*100)</f>
        <v>0.31974420463629638</v>
      </c>
      <c r="P36" s="8">
        <f>((N36/N$32-1)*100)</f>
        <v>2.1571021571021642</v>
      </c>
      <c r="Q36" s="8">
        <f>(((N36/N24)-1)*100)</f>
        <v>6.5817409766454338</v>
      </c>
      <c r="R36" s="7">
        <v>5.58</v>
      </c>
      <c r="S36" s="8">
        <f>((R36/R35-1)*100)</f>
        <v>0.54054054054053502</v>
      </c>
      <c r="T36" s="8">
        <f>((R36/R$32-1)*100)</f>
        <v>-0.35714285714284477</v>
      </c>
      <c r="U36" s="24">
        <f>(((R36/R24)-1)*100)</f>
        <v>3.5250463821892453</v>
      </c>
    </row>
    <row r="37" spans="1:21" ht="14.25" customHeight="1" x14ac:dyDescent="0.25">
      <c r="A37" s="6" t="s">
        <v>24</v>
      </c>
      <c r="B37" s="7">
        <v>1163.5999999999999</v>
      </c>
      <c r="C37" s="7">
        <f t="shared" si="42"/>
        <v>0.37610848486939741</v>
      </c>
      <c r="D37" s="7">
        <f t="shared" si="32"/>
        <v>2.1337850766705468</v>
      </c>
      <c r="E37" s="7">
        <f t="shared" si="33"/>
        <v>5.2936385847434542</v>
      </c>
      <c r="F37" s="7">
        <v>501.39</v>
      </c>
      <c r="G37" s="8">
        <f t="shared" si="19"/>
        <v>0.16181229773462036</v>
      </c>
      <c r="H37" s="8">
        <f t="shared" si="34"/>
        <v>0.80622461699304537</v>
      </c>
      <c r="I37" s="8">
        <f t="shared" si="35"/>
        <v>2.7164894597750511</v>
      </c>
      <c r="J37" s="7">
        <v>606.38</v>
      </c>
      <c r="K37" s="8">
        <f t="shared" si="22"/>
        <v>0.58221507124256444</v>
      </c>
      <c r="L37" s="8">
        <f t="shared" si="36"/>
        <v>3.2698661398549156</v>
      </c>
      <c r="M37" s="8">
        <f t="shared" si="37"/>
        <v>7.6038542757262295</v>
      </c>
      <c r="N37" s="7">
        <v>50.32</v>
      </c>
      <c r="O37" s="8">
        <f t="shared" si="25"/>
        <v>0.23904382470119057</v>
      </c>
      <c r="P37" s="8">
        <f t="shared" si="38"/>
        <v>2.4013024013024076</v>
      </c>
      <c r="Q37" s="8">
        <f t="shared" si="39"/>
        <v>4.9864385562278235</v>
      </c>
      <c r="R37" s="7">
        <v>5.51</v>
      </c>
      <c r="S37" s="8">
        <f t="shared" si="28"/>
        <v>-1.2544802867383575</v>
      </c>
      <c r="T37" s="8">
        <f t="shared" si="40"/>
        <v>-1.6071428571428514</v>
      </c>
      <c r="U37" s="24">
        <f t="shared" si="41"/>
        <v>0.18181818181817189</v>
      </c>
    </row>
    <row r="38" spans="1:21" ht="14.25" customHeight="1" x14ac:dyDescent="0.25">
      <c r="A38" s="6" t="s">
        <v>25</v>
      </c>
      <c r="B38" s="7">
        <v>1179.6500000000001</v>
      </c>
      <c r="C38" s="7">
        <f>((B38/B37-1)*100)</f>
        <v>1.379339979374361</v>
      </c>
      <c r="D38" s="7">
        <f>((B38/B$32-1)*100)</f>
        <v>3.5425572066813737</v>
      </c>
      <c r="E38" s="7">
        <f>(((B38/B26)-1)*100)</f>
        <v>6.0969906283165232</v>
      </c>
      <c r="F38" s="7">
        <v>500.61</v>
      </c>
      <c r="G38" s="8">
        <f>((F38/F37-1)*100)</f>
        <v>-0.15556752228803594</v>
      </c>
      <c r="H38" s="8">
        <f>((F38/F$32-1)*100)</f>
        <v>0.64940287104426897</v>
      </c>
      <c r="I38" s="8">
        <f>(((F38/F26)-1)*100)</f>
        <v>2.140292173345304</v>
      </c>
      <c r="J38" s="7">
        <v>621.72</v>
      </c>
      <c r="K38" s="8">
        <f>((J38/J37-1)*100)</f>
        <v>2.5297668128896111</v>
      </c>
      <c r="L38" s="8">
        <f>((J38/J$32-1)*100)</f>
        <v>5.8823529411764941</v>
      </c>
      <c r="M38" s="8">
        <f>(((J38/J26)-1)*100)</f>
        <v>9.4558194397986064</v>
      </c>
      <c r="N38" s="7">
        <v>51.92</v>
      </c>
      <c r="O38" s="8">
        <f>((N38/N37-1)*100)</f>
        <v>3.1796502384737746</v>
      </c>
      <c r="P38" s="8">
        <f>((N38/N$32-1)*100)</f>
        <v>5.6573056573056668</v>
      </c>
      <c r="Q38" s="8">
        <f>(((N38/N26)-1)*100)</f>
        <v>7.7849283786589174</v>
      </c>
      <c r="R38" s="7">
        <v>5.41</v>
      </c>
      <c r="S38" s="8">
        <f>((R38/R37-1)*100)</f>
        <v>-1.814882032667875</v>
      </c>
      <c r="T38" s="8">
        <f>((R38/R$32-1)*100)</f>
        <v>-3.3928571428571308</v>
      </c>
      <c r="U38" s="24">
        <f>(((R38/R26)-1)*100)</f>
        <v>-2.522522522522519</v>
      </c>
    </row>
    <row r="39" spans="1:21" ht="14.25" customHeight="1" x14ac:dyDescent="0.25">
      <c r="A39" s="6" t="s">
        <v>26</v>
      </c>
      <c r="B39" s="7">
        <v>1186.9100000000001</v>
      </c>
      <c r="C39" s="7">
        <f t="shared" ref="C39:C47" si="43">((B39/B38-1)*100)</f>
        <v>0.61543678209639019</v>
      </c>
      <c r="D39" s="7">
        <f t="shared" si="32"/>
        <v>4.1797961888544677</v>
      </c>
      <c r="E39" s="7">
        <f t="shared" si="33"/>
        <v>5.2775831330217127</v>
      </c>
      <c r="F39" s="7">
        <v>501.71</v>
      </c>
      <c r="G39" s="8">
        <f t="shared" ref="G39:G47" si="44">((F39/F38-1)*100)</f>
        <v>0.21973192704898281</v>
      </c>
      <c r="H39" s="8">
        <f t="shared" si="34"/>
        <v>0.87056174353612459</v>
      </c>
      <c r="I39" s="8">
        <f t="shared" si="35"/>
        <v>2.3647270056312619</v>
      </c>
      <c r="J39" s="7">
        <v>627.73</v>
      </c>
      <c r="K39" s="8">
        <f t="shared" ref="K39:K47" si="45">((J39/J38-1)*100)</f>
        <v>0.96667310043105914</v>
      </c>
      <c r="L39" s="8">
        <f t="shared" si="36"/>
        <v>6.9058891651623044</v>
      </c>
      <c r="M39" s="8">
        <f t="shared" si="37"/>
        <v>7.663150673184127</v>
      </c>
      <c r="N39" s="7">
        <v>52.13</v>
      </c>
      <c r="O39" s="8">
        <f t="shared" ref="O39:O47" si="46">((N39/N38-1)*100)</f>
        <v>0.40446841294299318</v>
      </c>
      <c r="P39" s="8">
        <f t="shared" si="38"/>
        <v>6.0846560846560926</v>
      </c>
      <c r="Q39" s="8">
        <f t="shared" si="39"/>
        <v>6.8675686756867638</v>
      </c>
      <c r="R39" s="7">
        <v>5.34</v>
      </c>
      <c r="S39" s="8">
        <f t="shared" ref="S39:S47" si="47">((R39/R38-1)*100)</f>
        <v>-1.2939001848428888</v>
      </c>
      <c r="T39" s="8">
        <f t="shared" si="40"/>
        <v>-4.642857142857137</v>
      </c>
      <c r="U39" s="24">
        <f t="shared" si="41"/>
        <v>-2.1978021978022011</v>
      </c>
    </row>
    <row r="40" spans="1:21" ht="14.25" customHeight="1" x14ac:dyDescent="0.25">
      <c r="A40" s="6" t="s">
        <v>27</v>
      </c>
      <c r="B40" s="7">
        <v>1192.44</v>
      </c>
      <c r="C40" s="7">
        <f t="shared" si="43"/>
        <v>0.46591569706211367</v>
      </c>
      <c r="D40" s="7">
        <f t="shared" si="32"/>
        <v>4.6651862124656773</v>
      </c>
      <c r="E40" s="7">
        <f t="shared" si="33"/>
        <v>5.6453327663193775</v>
      </c>
      <c r="F40" s="7">
        <v>503.65</v>
      </c>
      <c r="G40" s="8">
        <f t="shared" si="44"/>
        <v>0.38667756273544907</v>
      </c>
      <c r="H40" s="8">
        <f t="shared" si="34"/>
        <v>1.260605573203577</v>
      </c>
      <c r="I40" s="8">
        <f t="shared" si="35"/>
        <v>2.5638414857654723</v>
      </c>
      <c r="J40" s="7">
        <v>631.08000000000004</v>
      </c>
      <c r="K40" s="8">
        <f t="shared" si="45"/>
        <v>0.53366893409587668</v>
      </c>
      <c r="L40" s="8">
        <f t="shared" si="36"/>
        <v>7.4764126843557488</v>
      </c>
      <c r="M40" s="8">
        <f t="shared" si="37"/>
        <v>8.1505346860433434</v>
      </c>
      <c r="N40" s="7">
        <v>52.1</v>
      </c>
      <c r="O40" s="8">
        <f t="shared" si="46"/>
        <v>-5.7548436600807218E-2</v>
      </c>
      <c r="P40" s="8">
        <f t="shared" si="38"/>
        <v>6.0236060236060318</v>
      </c>
      <c r="Q40" s="8">
        <f t="shared" si="39"/>
        <v>6.9595565592280861</v>
      </c>
      <c r="R40" s="7">
        <v>5.61</v>
      </c>
      <c r="S40" s="8">
        <f t="shared" si="47"/>
        <v>5.0561797752809001</v>
      </c>
      <c r="T40" s="8">
        <f t="shared" si="40"/>
        <v>0.17857142857145014</v>
      </c>
      <c r="U40" s="24">
        <f t="shared" si="41"/>
        <v>3.5055350553505615</v>
      </c>
    </row>
    <row r="41" spans="1:21" ht="14.25" customHeight="1" x14ac:dyDescent="0.25">
      <c r="A41" s="6" t="s">
        <v>28</v>
      </c>
      <c r="B41" s="7">
        <v>1196.57</v>
      </c>
      <c r="C41" s="7">
        <f>((B41/B40-1)*100)</f>
        <v>0.34634866324509961</v>
      </c>
      <c r="D41" s="7">
        <f>((B41/B$32-1)*100)</f>
        <v>5.0276926857955262</v>
      </c>
      <c r="E41" s="7">
        <f>(((B41/B29)-1)*100)</f>
        <v>5.6303463130853881</v>
      </c>
      <c r="F41" s="7">
        <v>505.11</v>
      </c>
      <c r="G41" s="8">
        <f>((F41/F40-1)*100)</f>
        <v>0.28988384791026611</v>
      </c>
      <c r="H41" s="8">
        <f>((F41/F$32-1)*100)</f>
        <v>1.5541437130564217</v>
      </c>
      <c r="I41" s="8">
        <f>(((F41/F29)-1)*100)</f>
        <v>2.2986876215165264</v>
      </c>
      <c r="J41" s="7">
        <v>633.62</v>
      </c>
      <c r="K41" s="8">
        <f>((J41/J40-1)*100)</f>
        <v>0.40248462952399144</v>
      </c>
      <c r="L41" s="8">
        <f>((J41/J$32-1)*100)</f>
        <v>7.9089887257740576</v>
      </c>
      <c r="M41" s="8">
        <f>(((J41/J29)-1)*100)</f>
        <v>8.4594317014720986</v>
      </c>
      <c r="N41" s="7">
        <v>52.27</v>
      </c>
      <c r="O41" s="8">
        <f>((N41/N40-1)*100)</f>
        <v>0.32629558541266146</v>
      </c>
      <c r="P41" s="8">
        <f>((N41/N$32-1)*100)</f>
        <v>6.3695563695563839</v>
      </c>
      <c r="Q41" s="8">
        <f>(((N41/N29)-1)*100)</f>
        <v>5.9169199594731436</v>
      </c>
      <c r="R41" s="7">
        <v>5.58</v>
      </c>
      <c r="S41" s="8">
        <f>((R41/R40-1)*100)</f>
        <v>-0.53475935828877219</v>
      </c>
      <c r="T41" s="8">
        <f>((R41/R$32-1)*100)</f>
        <v>-0.35714285714284477</v>
      </c>
      <c r="U41" s="24">
        <f>(((R41/R29)-1)*100)</f>
        <v>1.8248175182481674</v>
      </c>
    </row>
    <row r="42" spans="1:21" ht="14.25" customHeight="1" x14ac:dyDescent="0.25">
      <c r="A42" s="6" t="s">
        <v>29</v>
      </c>
      <c r="B42" s="7">
        <v>1198.71</v>
      </c>
      <c r="C42" s="7">
        <f>((B42/B41-1)*100)</f>
        <v>0.17884453061669525</v>
      </c>
      <c r="D42" s="7">
        <f>((B42/B$32-1)*100)</f>
        <v>5.2155289697969787</v>
      </c>
      <c r="E42" s="7">
        <f>(((B42/B30)-1)*100)</f>
        <v>5.6988924943566666</v>
      </c>
      <c r="F42" s="7">
        <v>505.76</v>
      </c>
      <c r="G42" s="8">
        <f>((F42/F41-1)*100)</f>
        <v>0.12868484092574128</v>
      </c>
      <c r="H42" s="8">
        <f>((F42/F$32-1)*100)</f>
        <v>1.6848285013470576</v>
      </c>
      <c r="I42" s="8">
        <f>(((F42/F30)-1)*100)</f>
        <v>2.4988346877976575</v>
      </c>
      <c r="J42" s="7">
        <v>634.98</v>
      </c>
      <c r="K42" s="8">
        <f>((J42/J41-1)*100)</f>
        <v>0.21463968940373945</v>
      </c>
      <c r="L42" s="8">
        <f>((J42/J$32-1)*100)</f>
        <v>8.1406042440137725</v>
      </c>
      <c r="M42" s="8">
        <f>(((J42/J30)-1)*100)</f>
        <v>8.3750064003003999</v>
      </c>
      <c r="N42" s="7">
        <v>52.37</v>
      </c>
      <c r="O42" s="8">
        <f>((N42/N41-1)*100)</f>
        <v>0.19131432944325955</v>
      </c>
      <c r="P42" s="8">
        <f>((N42/N$32-1)*100)</f>
        <v>6.5730565730565571</v>
      </c>
      <c r="Q42" s="8">
        <f>(((N42/N30)-1)*100)</f>
        <v>6.486376575843833</v>
      </c>
      <c r="R42" s="7">
        <v>5.59</v>
      </c>
      <c r="S42" s="8">
        <f>((R42/R41-1)*100)</f>
        <v>0.17921146953405742</v>
      </c>
      <c r="T42" s="8">
        <f>((R42/R$32-1)*100)</f>
        <v>-0.17857142857142794</v>
      </c>
      <c r="U42" s="24">
        <f>(((R42/R30)-1)*100)</f>
        <v>0.53956834532373765</v>
      </c>
    </row>
    <row r="43" spans="1:21" ht="14.25" customHeight="1" x14ac:dyDescent="0.25">
      <c r="A43" s="6" t="s">
        <v>30</v>
      </c>
      <c r="B43" s="7">
        <v>1199.79</v>
      </c>
      <c r="C43" s="7">
        <f t="shared" si="43"/>
        <v>9.0096854118160152E-2</v>
      </c>
      <c r="D43" s="7">
        <f t="shared" si="32"/>
        <v>5.3103248514425605</v>
      </c>
      <c r="E43" s="7">
        <f t="shared" si="33"/>
        <v>5.5642074699749244</v>
      </c>
      <c r="F43" s="7">
        <v>506</v>
      </c>
      <c r="G43" s="8">
        <f t="shared" si="44"/>
        <v>4.7453337551406349E-2</v>
      </c>
      <c r="H43" s="8">
        <f t="shared" si="34"/>
        <v>1.7330813462543837</v>
      </c>
      <c r="I43" s="8">
        <f t="shared" si="35"/>
        <v>2.125254808565602</v>
      </c>
      <c r="J43" s="7">
        <v>636.34</v>
      </c>
      <c r="K43" s="8">
        <f t="shared" si="45"/>
        <v>0.21417997417241263</v>
      </c>
      <c r="L43" s="8">
        <f t="shared" si="36"/>
        <v>8.3722197622535077</v>
      </c>
      <c r="M43" s="8">
        <f t="shared" si="37"/>
        <v>8.5293264884962472</v>
      </c>
      <c r="N43" s="7">
        <v>51.87</v>
      </c>
      <c r="O43" s="8">
        <f t="shared" si="46"/>
        <v>-0.95474508306282457</v>
      </c>
      <c r="P43" s="8">
        <f t="shared" si="38"/>
        <v>5.555555555555558</v>
      </c>
      <c r="Q43" s="8">
        <f t="shared" si="39"/>
        <v>5.555555555555558</v>
      </c>
      <c r="R43" s="7">
        <v>5.58</v>
      </c>
      <c r="S43" s="8">
        <f t="shared" si="47"/>
        <v>-0.17889087656529634</v>
      </c>
      <c r="T43" s="8">
        <f t="shared" si="40"/>
        <v>-0.35714285714284477</v>
      </c>
      <c r="U43" s="24">
        <f t="shared" si="41"/>
        <v>-0.53475935828877219</v>
      </c>
    </row>
    <row r="44" spans="1:21" ht="14.25" customHeight="1" x14ac:dyDescent="0.25">
      <c r="A44" s="6" t="s">
        <v>13</v>
      </c>
      <c r="B44" s="20">
        <v>1203.79</v>
      </c>
      <c r="C44" s="20">
        <f t="shared" si="43"/>
        <v>0.33339167687678195</v>
      </c>
      <c r="D44" s="20">
        <f t="shared" si="32"/>
        <v>5.6614207093891755</v>
      </c>
      <c r="E44" s="20">
        <f t="shared" si="33"/>
        <v>5.6614207093891755</v>
      </c>
      <c r="F44" s="20">
        <v>504.81</v>
      </c>
      <c r="G44" s="21">
        <f t="shared" si="44"/>
        <v>-0.23517786561264575</v>
      </c>
      <c r="H44" s="21">
        <f t="shared" si="34"/>
        <v>1.4938276569222753</v>
      </c>
      <c r="I44" s="21">
        <f t="shared" si="35"/>
        <v>1.4938276569222753</v>
      </c>
      <c r="J44" s="20">
        <v>641.32000000000005</v>
      </c>
      <c r="K44" s="21">
        <f t="shared" si="45"/>
        <v>0.78260049658986919</v>
      </c>
      <c r="L44" s="21">
        <f t="shared" si="36"/>
        <v>9.2203412922783556</v>
      </c>
      <c r="M44" s="21">
        <f t="shared" si="37"/>
        <v>9.2203412922783556</v>
      </c>
      <c r="N44" s="20">
        <v>52.01</v>
      </c>
      <c r="O44" s="21">
        <f t="shared" si="46"/>
        <v>0.26990553306343035</v>
      </c>
      <c r="P44" s="21">
        <f t="shared" si="38"/>
        <v>5.8404558404558271</v>
      </c>
      <c r="Q44" s="21">
        <f t="shared" si="39"/>
        <v>5.8404558404558271</v>
      </c>
      <c r="R44" s="20">
        <v>5.65</v>
      </c>
      <c r="S44" s="21">
        <f t="shared" si="47"/>
        <v>1.2544802867383575</v>
      </c>
      <c r="T44" s="21">
        <f t="shared" si="40"/>
        <v>0.89285714285716189</v>
      </c>
      <c r="U44" s="24">
        <f t="shared" si="41"/>
        <v>0.89285714285716189</v>
      </c>
    </row>
    <row r="45" spans="1:21" ht="14.25" customHeight="1" x14ac:dyDescent="0.25">
      <c r="A45" s="5" t="s">
        <v>33</v>
      </c>
      <c r="B45" s="27">
        <v>1209.6600000000001</v>
      </c>
      <c r="C45" s="27">
        <f t="shared" si="43"/>
        <v>0.48762657938679066</v>
      </c>
      <c r="D45" s="27">
        <f t="shared" ref="D45:D56" si="48">((B45/B$44-1)*100)</f>
        <v>0.48762657938679066</v>
      </c>
      <c r="E45" s="27">
        <f t="shared" ref="E45:E46" si="49">(((B45/B33)-1)*100)</f>
        <v>5.6240995415848039</v>
      </c>
      <c r="F45" s="27">
        <v>505.66</v>
      </c>
      <c r="G45" s="28">
        <f t="shared" si="44"/>
        <v>0.16838018264297983</v>
      </c>
      <c r="H45" s="28">
        <f t="shared" ref="H45:H56" si="50">((F45/F$44-1)*100)</f>
        <v>0.16838018264297983</v>
      </c>
      <c r="I45" s="28">
        <f t="shared" ref="I45:I46" si="51">(((F45/F33)-1)*100)</f>
        <v>1.5626255322567673</v>
      </c>
      <c r="J45" s="27">
        <v>645.72</v>
      </c>
      <c r="K45" s="28">
        <f t="shared" si="45"/>
        <v>0.68608494979105483</v>
      </c>
      <c r="L45" s="28">
        <f t="shared" ref="L45:L56" si="52">((J45/J$44-1)*100)</f>
        <v>0.68608494979105483</v>
      </c>
      <c r="M45" s="28">
        <f t="shared" ref="M45:M46" si="53">(((J45/J33)-1)*100)</f>
        <v>9.0264410900618088</v>
      </c>
      <c r="N45" s="27">
        <v>52.62</v>
      </c>
      <c r="O45" s="28">
        <f t="shared" si="46"/>
        <v>1.1728513747356173</v>
      </c>
      <c r="P45" s="28">
        <f t="shared" ref="P45:P56" si="54">((N45/N$44-1)*100)</f>
        <v>1.1728513747356173</v>
      </c>
      <c r="Q45" s="28">
        <f t="shared" ref="Q45:Q46" si="55">(((N45/N33)-1)*100)</f>
        <v>6.2171982236576495</v>
      </c>
      <c r="R45" s="27">
        <v>5.65</v>
      </c>
      <c r="S45" s="28">
        <f t="shared" si="47"/>
        <v>0</v>
      </c>
      <c r="T45" s="28">
        <f t="shared" ref="T45:T56" si="56">((R45/R$44-1)*100)</f>
        <v>0</v>
      </c>
      <c r="U45" s="29">
        <f t="shared" ref="U45:U46" si="57">(((R45/R33)-1)*100)</f>
        <v>1.6187050359712352</v>
      </c>
    </row>
    <row r="46" spans="1:21" ht="14.25" customHeight="1" x14ac:dyDescent="0.25">
      <c r="A46" s="6" t="s">
        <v>21</v>
      </c>
      <c r="B46" s="7">
        <v>1215.79</v>
      </c>
      <c r="C46" s="7">
        <f t="shared" si="43"/>
        <v>0.50675396392374505</v>
      </c>
      <c r="D46" s="7">
        <f t="shared" si="48"/>
        <v>0.99685161033069569</v>
      </c>
      <c r="E46" s="7">
        <f t="shared" si="49"/>
        <v>5.8607899136249531</v>
      </c>
      <c r="F46" s="7">
        <v>507.06</v>
      </c>
      <c r="G46" s="8">
        <f t="shared" si="44"/>
        <v>0.27686587825810349</v>
      </c>
      <c r="H46" s="8">
        <f t="shared" si="50"/>
        <v>0.44571224817258059</v>
      </c>
      <c r="I46" s="8">
        <f t="shared" si="51"/>
        <v>1.6518984804137826</v>
      </c>
      <c r="J46" s="7">
        <v>650.54999999999995</v>
      </c>
      <c r="K46" s="8">
        <f t="shared" si="45"/>
        <v>0.748002230068745</v>
      </c>
      <c r="L46" s="8">
        <f t="shared" si="52"/>
        <v>1.4392191105843999</v>
      </c>
      <c r="M46" s="8">
        <f t="shared" si="53"/>
        <v>9.4907095731789468</v>
      </c>
      <c r="N46" s="7">
        <v>52.54</v>
      </c>
      <c r="O46" s="8">
        <f t="shared" si="46"/>
        <v>-0.15203344735841284</v>
      </c>
      <c r="P46" s="8">
        <f t="shared" si="54"/>
        <v>1.0190348009998074</v>
      </c>
      <c r="Q46" s="8">
        <f t="shared" si="55"/>
        <v>5.2062474969964079</v>
      </c>
      <c r="R46" s="7">
        <v>5.64</v>
      </c>
      <c r="S46" s="8">
        <f t="shared" si="47"/>
        <v>-0.17699115044248481</v>
      </c>
      <c r="T46" s="8">
        <f t="shared" si="56"/>
        <v>-0.17699115044248481</v>
      </c>
      <c r="U46" s="24">
        <f t="shared" si="57"/>
        <v>1.6216216216216273</v>
      </c>
    </row>
    <row r="47" spans="1:21" ht="14.25" customHeight="1" x14ac:dyDescent="0.25">
      <c r="A47" s="6" t="s">
        <v>22</v>
      </c>
      <c r="B47" s="7">
        <v>1217.93</v>
      </c>
      <c r="C47" s="7">
        <f t="shared" si="43"/>
        <v>0.17601723981939266</v>
      </c>
      <c r="D47" s="7">
        <f t="shared" si="48"/>
        <v>1.1746234808396983</v>
      </c>
      <c r="E47" s="7">
        <f>(((B47/B35)-1)*100)</f>
        <v>5.4758811812592123</v>
      </c>
      <c r="F47" s="7">
        <v>508.31</v>
      </c>
      <c r="G47" s="8">
        <f t="shared" si="44"/>
        <v>0.24651914960753807</v>
      </c>
      <c r="H47" s="8">
        <f t="shared" si="50"/>
        <v>0.69333016382400192</v>
      </c>
      <c r="I47" s="8">
        <f>(((F47/F35)-1)*100)</f>
        <v>1.7719136667601054</v>
      </c>
      <c r="J47" s="7">
        <v>651.29999999999995</v>
      </c>
      <c r="K47" s="8">
        <f t="shared" si="45"/>
        <v>0.11528706479133621</v>
      </c>
      <c r="L47" s="8">
        <f t="shared" si="52"/>
        <v>1.5561654088442456</v>
      </c>
      <c r="M47" s="8">
        <f>(((J47/J35)-1)*100)</f>
        <v>8.6151691014608733</v>
      </c>
      <c r="N47" s="7">
        <v>52.64</v>
      </c>
      <c r="O47" s="8">
        <f t="shared" si="46"/>
        <v>0.19033117624667195</v>
      </c>
      <c r="P47" s="8">
        <f t="shared" si="54"/>
        <v>1.211305518169592</v>
      </c>
      <c r="Q47" s="8">
        <f>(((N47/N35)-1)*100)</f>
        <v>5.1958433253397329</v>
      </c>
      <c r="R47" s="7">
        <v>5.69</v>
      </c>
      <c r="S47" s="8">
        <f t="shared" si="47"/>
        <v>0.88652482269504507</v>
      </c>
      <c r="T47" s="8">
        <f t="shared" si="56"/>
        <v>0.70796460176991705</v>
      </c>
      <c r="U47" s="24">
        <f>(((R47/R35)-1)*100)</f>
        <v>2.5225225225225412</v>
      </c>
    </row>
    <row r="48" spans="1:21" ht="14.25" customHeight="1" x14ac:dyDescent="0.25">
      <c r="A48" s="6" t="s">
        <v>23</v>
      </c>
      <c r="B48" s="7">
        <v>1220.01</v>
      </c>
      <c r="C48" s="7">
        <f>((B48/B47-1)*100)</f>
        <v>0.17078157201151356</v>
      </c>
      <c r="D48" s="7">
        <f>((B48/B$44-1)*100)</f>
        <v>1.3474110932970129</v>
      </c>
      <c r="E48" s="7">
        <f>(((B48/B36)-1)*100)</f>
        <v>5.2422276664021217</v>
      </c>
      <c r="F48" s="7">
        <v>507.49</v>
      </c>
      <c r="G48" s="8">
        <f>((F48/F47-1)*100)</f>
        <v>-0.16131888021089225</v>
      </c>
      <c r="H48" s="8">
        <f>((F48/F$44-1)*100)</f>
        <v>0.53089281115668019</v>
      </c>
      <c r="I48" s="8">
        <f>(((F48/F36)-1)*100)</f>
        <v>1.3803987374645388</v>
      </c>
      <c r="J48" s="7">
        <v>654.09</v>
      </c>
      <c r="K48" s="8">
        <f>((J48/J47-1)*100)</f>
        <v>0.42837402118840462</v>
      </c>
      <c r="L48" s="8">
        <f>((J48/J$44-1)*100)</f>
        <v>1.9912056383708521</v>
      </c>
      <c r="M48" s="8">
        <f>(((J48/J36)-1)*100)</f>
        <v>8.4960273359099059</v>
      </c>
      <c r="N48" s="7">
        <v>52.73</v>
      </c>
      <c r="O48" s="8">
        <f>((N48/N47-1)*100)</f>
        <v>0.17097264437688775</v>
      </c>
      <c r="P48" s="8">
        <f>((N48/N$44-1)*100)</f>
        <v>1.3843491636223781</v>
      </c>
      <c r="Q48" s="8">
        <f>(((N48/N36)-1)*100)</f>
        <v>5.039840637450177</v>
      </c>
      <c r="R48" s="7">
        <v>5.71</v>
      </c>
      <c r="S48" s="8">
        <f>((R48/R47-1)*100)</f>
        <v>0.35149384885764245</v>
      </c>
      <c r="T48" s="8">
        <f>((R48/R$44-1)*100)</f>
        <v>1.0619469026548645</v>
      </c>
      <c r="U48" s="24">
        <f>(((R48/R36)-1)*100)</f>
        <v>2.3297491039426577</v>
      </c>
    </row>
    <row r="49" spans="1:21" ht="14.25" customHeight="1" x14ac:dyDescent="0.25">
      <c r="A49" s="6" t="s">
        <v>24</v>
      </c>
      <c r="B49" s="7">
        <v>1227.3</v>
      </c>
      <c r="C49" s="7">
        <f>((B49/B48-1)*100)</f>
        <v>0.59753608576977868</v>
      </c>
      <c r="D49" s="7">
        <f>((B49/B$44-1)*100)</f>
        <v>1.9529984465729067</v>
      </c>
      <c r="E49" s="7">
        <f>(((B49/B37)-1)*100)</f>
        <v>5.4743898246820244</v>
      </c>
      <c r="F49" s="7">
        <v>507.88</v>
      </c>
      <c r="G49" s="8">
        <f>((F49/F48-1)*100)</f>
        <v>7.6848804902551748E-2</v>
      </c>
      <c r="H49" s="8">
        <f>((F49/F$44-1)*100)</f>
        <v>0.60814960083992453</v>
      </c>
      <c r="I49" s="8">
        <f>(((F49/F37)-1)*100)</f>
        <v>1.2944015636530359</v>
      </c>
      <c r="J49" s="7">
        <v>660.8</v>
      </c>
      <c r="K49" s="8">
        <f>((J49/J48-1)*100)</f>
        <v>1.0258527114005656</v>
      </c>
      <c r="L49" s="8">
        <f>((J49/J$44-1)*100)</f>
        <v>3.0374851868022024</v>
      </c>
      <c r="M49" s="8">
        <f>(((J49/J37)-1)*100)</f>
        <v>8.9745704013984628</v>
      </c>
      <c r="N49" s="7">
        <v>52.98</v>
      </c>
      <c r="O49" s="8">
        <f>((N49/N48-1)*100)</f>
        <v>0.47411340792717915</v>
      </c>
      <c r="P49" s="8">
        <f>((N49/N$44-1)*100)</f>
        <v>1.8650259565468064</v>
      </c>
      <c r="Q49" s="8">
        <f>(((N49/N37)-1)*100)</f>
        <v>5.2861685214626419</v>
      </c>
      <c r="R49" s="7">
        <v>5.64</v>
      </c>
      <c r="S49" s="8">
        <f>((R49/R48-1)*100)</f>
        <v>-1.2259194395796924</v>
      </c>
      <c r="T49" s="8">
        <f>((R49/R$44-1)*100)</f>
        <v>-0.17699115044248481</v>
      </c>
      <c r="U49" s="24">
        <f>(((R49/R37)-1)*100)</f>
        <v>2.3593466424682408</v>
      </c>
    </row>
    <row r="50" spans="1:21" ht="14.25" customHeight="1" x14ac:dyDescent="0.25">
      <c r="A50" s="6" t="s">
        <v>25</v>
      </c>
      <c r="B50" s="7">
        <v>1237.17</v>
      </c>
      <c r="C50" s="7">
        <f>((B50/B49-1)*100)</f>
        <v>0.80420435101442589</v>
      </c>
      <c r="D50" s="7">
        <f>((B50/B$44-1)*100)</f>
        <v>2.7729088960699144</v>
      </c>
      <c r="E50" s="7">
        <f>(((B50/B38)-1)*100)</f>
        <v>4.8760225490611653</v>
      </c>
      <c r="F50" s="7">
        <v>507.85</v>
      </c>
      <c r="G50" s="8">
        <f>((F50/F49-1)*100)</f>
        <v>-5.9069071434159071E-3</v>
      </c>
      <c r="H50" s="8">
        <f>((F50/F$44-1)*100)</f>
        <v>0.60220677086428864</v>
      </c>
      <c r="I50" s="8">
        <f>(((F50/F38)-1)*100)</f>
        <v>1.4462355925770609</v>
      </c>
      <c r="J50" s="7">
        <v>670.15</v>
      </c>
      <c r="K50" s="8">
        <f>((J50/J49-1)*100)</f>
        <v>1.4149515738498764</v>
      </c>
      <c r="L50" s="8">
        <f>((J50/J$44-1)*100)</f>
        <v>4.4954157051082078</v>
      </c>
      <c r="M50" s="8">
        <f>(((J50/J38)-1)*100)</f>
        <v>7.7896802419095357</v>
      </c>
      <c r="N50" s="7">
        <v>53.33</v>
      </c>
      <c r="O50" s="8">
        <f>((N50/N49-1)*100)</f>
        <v>0.66062665156663147</v>
      </c>
      <c r="P50" s="8">
        <f>((N50/N$44-1)*100)</f>
        <v>2.5379734666410414</v>
      </c>
      <c r="Q50" s="8">
        <f>(((N50/N38)-1)*100)</f>
        <v>2.7157164869029193</v>
      </c>
      <c r="R50" s="7">
        <v>5.84</v>
      </c>
      <c r="S50" s="8">
        <f>((R50/R49-1)*100)</f>
        <v>3.5460992907801359</v>
      </c>
      <c r="T50" s="8">
        <f>((R50/R$44-1)*100)</f>
        <v>3.3628318584070671</v>
      </c>
      <c r="U50" s="24">
        <f>(((R50/R38)-1)*100)</f>
        <v>7.9482439926062742</v>
      </c>
    </row>
    <row r="51" spans="1:21" ht="14.25" customHeight="1" x14ac:dyDescent="0.25">
      <c r="A51" s="6" t="s">
        <v>26</v>
      </c>
      <c r="B51" s="7">
        <v>1239.3399999999999</v>
      </c>
      <c r="C51" s="7">
        <f>((B51/B50-1)*100)</f>
        <v>0.17540030876919133</v>
      </c>
      <c r="D51" s="7">
        <f>((B51/B$44-1)*100)</f>
        <v>2.9531728956047054</v>
      </c>
      <c r="E51" s="7">
        <f>(((B51/B39)-1)*100)</f>
        <v>4.4173526215129932</v>
      </c>
      <c r="F51" s="7">
        <v>506.71</v>
      </c>
      <c r="G51" s="8">
        <f>((F51/F50-1)*100)</f>
        <v>-0.22447573102294394</v>
      </c>
      <c r="H51" s="8">
        <f>((F51/F$44-1)*100)</f>
        <v>0.3763792317901693</v>
      </c>
      <c r="I51" s="8">
        <f>(((F51/F39)-1)*100)</f>
        <v>0.99659165653465109</v>
      </c>
      <c r="J51" s="7">
        <v>673.3</v>
      </c>
      <c r="K51" s="8">
        <f>((J51/J50-1)*100)</f>
        <v>0.47004401999553025</v>
      </c>
      <c r="L51" s="8">
        <f>((J51/J$44-1)*100)</f>
        <v>4.9865901577995198</v>
      </c>
      <c r="M51" s="8">
        <f>(((J51/J39)-1)*100)</f>
        <v>7.2594905452981306</v>
      </c>
      <c r="N51" s="7">
        <v>53.45</v>
      </c>
      <c r="O51" s="8">
        <f>((N51/N50-1)*100)</f>
        <v>0.2250140633789588</v>
      </c>
      <c r="P51" s="8">
        <f>((N51/N$44-1)*100)</f>
        <v>2.7686983272447785</v>
      </c>
      <c r="Q51" s="8">
        <f>(((N51/N39)-1)*100)</f>
        <v>2.532131210435451</v>
      </c>
      <c r="R51" s="7">
        <v>5.88</v>
      </c>
      <c r="S51" s="8">
        <f>((R51/R50-1)*100)</f>
        <v>0.68493150684931781</v>
      </c>
      <c r="T51" s="8">
        <f>((R51/R$44-1)*100)</f>
        <v>4.0707964601769842</v>
      </c>
      <c r="U51" s="24">
        <f>(((R51/R39)-1)*100)</f>
        <v>10.1123595505618</v>
      </c>
    </row>
    <row r="52" spans="1:21" ht="14.25" customHeight="1" x14ac:dyDescent="0.25">
      <c r="A52" s="6" t="s">
        <v>27</v>
      </c>
      <c r="B52" s="7">
        <v>1241.01</v>
      </c>
      <c r="C52" s="7">
        <f t="shared" ref="C52" si="58">((B52/B51-1)*100)</f>
        <v>0.13474914067166388</v>
      </c>
      <c r="D52" s="7">
        <f t="shared" si="48"/>
        <v>3.0919014113757415</v>
      </c>
      <c r="E52" s="7">
        <f t="shared" ref="E52" si="59">(((B52/B40)-1)*100)</f>
        <v>4.0731609137566682</v>
      </c>
      <c r="F52" s="7">
        <v>506.3</v>
      </c>
      <c r="G52" s="8">
        <f t="shared" ref="G52" si="60">((F52/F51-1)*100)</f>
        <v>-8.0914132343934408E-2</v>
      </c>
      <c r="H52" s="8">
        <f t="shared" si="50"/>
        <v>0.29516055545650843</v>
      </c>
      <c r="I52" s="8">
        <f t="shared" ref="I52" si="61">(((F52/F40)-1)*100)</f>
        <v>0.526159039015206</v>
      </c>
      <c r="J52" s="7">
        <v>675.23</v>
      </c>
      <c r="K52" s="8">
        <f t="shared" ref="K52" si="62">((J52/J51-1)*100)</f>
        <v>0.28664785385417169</v>
      </c>
      <c r="L52" s="8">
        <f t="shared" si="52"/>
        <v>5.2875319653215236</v>
      </c>
      <c r="M52" s="8">
        <f t="shared" ref="M52" si="63">(((J52/J40)-1)*100)</f>
        <v>6.9959434620016525</v>
      </c>
      <c r="N52" s="7">
        <v>53.59</v>
      </c>
      <c r="O52" s="8">
        <f t="shared" ref="O52" si="64">((N52/N51-1)*100)</f>
        <v>0.26192703461178635</v>
      </c>
      <c r="P52" s="8">
        <f t="shared" si="54"/>
        <v>3.0378773312824459</v>
      </c>
      <c r="Q52" s="8">
        <f t="shared" ref="Q52" si="65">(((N52/N40)-1)*100)</f>
        <v>2.8598848368522001</v>
      </c>
      <c r="R52" s="7">
        <v>5.89</v>
      </c>
      <c r="S52" s="8">
        <f t="shared" ref="S52" si="66">((R52/R51-1)*100)</f>
        <v>0.17006802721089009</v>
      </c>
      <c r="T52" s="8">
        <f t="shared" si="56"/>
        <v>4.2477876106194579</v>
      </c>
      <c r="U52" s="24">
        <f t="shared" ref="U52" si="67">(((R52/R40)-1)*100)</f>
        <v>4.9910873440285108</v>
      </c>
    </row>
    <row r="53" spans="1:21" ht="14.25" customHeight="1" x14ac:dyDescent="0.25">
      <c r="A53" s="6" t="s">
        <v>28</v>
      </c>
      <c r="B53" s="7">
        <v>1242.55</v>
      </c>
      <c r="C53" s="7">
        <f>((B53/B52-1)*100)</f>
        <v>0.12409247306628401</v>
      </c>
      <c r="D53" s="7">
        <f t="shared" si="48"/>
        <v>3.219830701368176</v>
      </c>
      <c r="E53" s="7">
        <f>(((B53/B41)-1)*100)</f>
        <v>3.8426502419415476</v>
      </c>
      <c r="F53" s="7">
        <v>507.61</v>
      </c>
      <c r="G53" s="8">
        <f>((F53/F52-1)*100)</f>
        <v>0.25873987754296834</v>
      </c>
      <c r="H53" s="8">
        <f t="shared" si="50"/>
        <v>0.55466413105922374</v>
      </c>
      <c r="I53" s="8">
        <f>(((F53/F41)-1)*100)</f>
        <v>0.494941695868234</v>
      </c>
      <c r="J53" s="7">
        <v>675.83</v>
      </c>
      <c r="K53" s="8">
        <f>((J53/J52-1)*100)</f>
        <v>8.8858611139919219E-2</v>
      </c>
      <c r="L53" s="8">
        <f t="shared" si="52"/>
        <v>5.3810890039293957</v>
      </c>
      <c r="M53" s="8">
        <f>(((J53/J41)-1)*100)</f>
        <v>6.6617215365676552</v>
      </c>
      <c r="N53" s="7">
        <v>53.31</v>
      </c>
      <c r="O53" s="8">
        <f>((N53/N52-1)*100)</f>
        <v>-0.52248553834670641</v>
      </c>
      <c r="P53" s="8">
        <f t="shared" si="54"/>
        <v>2.4995193232070889</v>
      </c>
      <c r="Q53" s="8">
        <f>(((N53/N41)-1)*100)</f>
        <v>1.9896690262100725</v>
      </c>
      <c r="R53" s="7">
        <v>5.8</v>
      </c>
      <c r="S53" s="8">
        <f>((R53/R52-1)*100)</f>
        <v>-1.5280135823429464</v>
      </c>
      <c r="T53" s="8">
        <f t="shared" si="56"/>
        <v>2.6548672566371501</v>
      </c>
      <c r="U53" s="24">
        <f>(((R53/R41)-1)*100)</f>
        <v>3.9426523297491078</v>
      </c>
    </row>
    <row r="54" spans="1:21" ht="14.25" customHeight="1" x14ac:dyDescent="0.25">
      <c r="A54" s="6" t="s">
        <v>29</v>
      </c>
      <c r="B54" s="7">
        <v>1243.72</v>
      </c>
      <c r="C54" s="7">
        <f>((B54/B53-1)*100)</f>
        <v>9.4161200756515129E-2</v>
      </c>
      <c r="D54" s="7">
        <f>((B54/B$44-1)*100)</f>
        <v>3.3170237333754349</v>
      </c>
      <c r="E54" s="7">
        <f>(((B54/B42)-1)*100)</f>
        <v>3.7548698183881069</v>
      </c>
      <c r="F54" s="7">
        <v>509.58</v>
      </c>
      <c r="G54" s="8">
        <f>((F54/F53-1)*100)</f>
        <v>0.38809322117372425</v>
      </c>
      <c r="H54" s="8">
        <f>((F54/F$44-1)*100)</f>
        <v>0.94490996612586198</v>
      </c>
      <c r="I54" s="8">
        <f>(((F54/F42)-1)*100)</f>
        <v>0.75529895602657326</v>
      </c>
      <c r="J54" s="7">
        <v>675.48</v>
      </c>
      <c r="K54" s="8">
        <f>((J54/J53-1)*100)</f>
        <v>-5.1788171581612641E-2</v>
      </c>
      <c r="L54" s="8">
        <f>((J54/J$44-1)*100)</f>
        <v>5.3265140647414722</v>
      </c>
      <c r="M54" s="8">
        <f>(((J54/J42)-1)*100)</f>
        <v>6.3781536426344099</v>
      </c>
      <c r="N54" s="7">
        <v>52.83</v>
      </c>
      <c r="O54" s="8">
        <f>((N54/N53-1)*100)</f>
        <v>-0.90039392234103621</v>
      </c>
      <c r="P54" s="8">
        <f>((N54/N$44-1)*100)</f>
        <v>1.5766198807921628</v>
      </c>
      <c r="Q54" s="8">
        <f>(((N54/N42)-1)*100)</f>
        <v>0.87836547641779728</v>
      </c>
      <c r="R54" s="7">
        <v>5.82</v>
      </c>
      <c r="S54" s="8">
        <f>((R54/R53-1)*100)</f>
        <v>0.34482758620690834</v>
      </c>
      <c r="T54" s="8">
        <f t="shared" si="56"/>
        <v>3.0088495575221197</v>
      </c>
      <c r="U54" s="24">
        <f>(((R54/R42)-1)*100)</f>
        <v>4.1144901610018048</v>
      </c>
    </row>
    <row r="55" spans="1:21" ht="14.25" customHeight="1" x14ac:dyDescent="0.25">
      <c r="A55" s="6" t="s">
        <v>30</v>
      </c>
      <c r="B55" s="7">
        <v>1246.77</v>
      </c>
      <c r="C55" s="7">
        <f t="shared" ref="C55:C56" si="68">((B55/B54-1)*100)</f>
        <v>0.24523204579809388</v>
      </c>
      <c r="D55" s="7">
        <f t="shared" si="48"/>
        <v>3.570390184334471</v>
      </c>
      <c r="E55" s="7">
        <f t="shared" ref="E55:E56" si="69">(((B55/B43)-1)*100)</f>
        <v>3.9156852449178547</v>
      </c>
      <c r="F55" s="7">
        <v>512.78</v>
      </c>
      <c r="G55" s="8">
        <f t="shared" ref="G55:G56" si="70">((F55/F54-1)*100)</f>
        <v>0.62796813061736234</v>
      </c>
      <c r="H55" s="8">
        <f t="shared" si="50"/>
        <v>1.5788118301935272</v>
      </c>
      <c r="I55" s="8">
        <f t="shared" ref="I55:I56" si="71">(((F55/F43)-1)*100)</f>
        <v>1.3399209486165908</v>
      </c>
      <c r="J55" s="7">
        <v>675.07</v>
      </c>
      <c r="K55" s="8">
        <f t="shared" ref="K55:K56" si="72">((J55/J54-1)*100)</f>
        <v>-6.0697578018586995E-2</v>
      </c>
      <c r="L55" s="8">
        <f t="shared" si="52"/>
        <v>5.262583421692768</v>
      </c>
      <c r="M55" s="8">
        <f t="shared" ref="M55:M56" si="73">(((J55/J43)-1)*100)</f>
        <v>6.0863689222742545</v>
      </c>
      <c r="N55" s="7">
        <v>53.06</v>
      </c>
      <c r="O55" s="8">
        <f t="shared" ref="O55:O56" si="74">((N55/N54-1)*100)</f>
        <v>0.43535869770963131</v>
      </c>
      <c r="P55" s="8">
        <f t="shared" si="54"/>
        <v>2.0188425302826385</v>
      </c>
      <c r="Q55" s="8">
        <f t="shared" ref="Q55:Q56" si="75">(((N55/N43)-1)*100)</f>
        <v>2.2941970310391469</v>
      </c>
      <c r="R55" s="7">
        <v>5.86</v>
      </c>
      <c r="S55" s="8">
        <f t="shared" ref="S55:S56" si="76">((R55/R54-1)*100)</f>
        <v>0.68728522336769515</v>
      </c>
      <c r="T55" s="8">
        <f t="shared" si="56"/>
        <v>3.7168141592920367</v>
      </c>
      <c r="U55" s="24">
        <f t="shared" ref="U55:U56" si="77">(((R55/R43)-1)*100)</f>
        <v>5.017921146953408</v>
      </c>
    </row>
    <row r="56" spans="1:21" ht="14.25" customHeight="1" x14ac:dyDescent="0.25">
      <c r="A56" s="19" t="s">
        <v>13</v>
      </c>
      <c r="B56" s="20">
        <v>1249.3499999999999</v>
      </c>
      <c r="C56" s="20">
        <f t="shared" si="68"/>
        <v>0.20693471931469976</v>
      </c>
      <c r="D56" s="20">
        <f t="shared" si="48"/>
        <v>3.784713280555585</v>
      </c>
      <c r="E56" s="20">
        <f t="shared" si="69"/>
        <v>3.784713280555585</v>
      </c>
      <c r="F56" s="20">
        <v>515.14</v>
      </c>
      <c r="G56" s="21">
        <f t="shared" si="70"/>
        <v>0.46023635867233903</v>
      </c>
      <c r="H56" s="21">
        <f t="shared" si="50"/>
        <v>2.046314454943432</v>
      </c>
      <c r="I56" s="21">
        <f t="shared" si="71"/>
        <v>2.046314454943432</v>
      </c>
      <c r="J56" s="20">
        <v>675.22</v>
      </c>
      <c r="K56" s="21">
        <f t="shared" si="72"/>
        <v>2.2219917934429567E-2</v>
      </c>
      <c r="L56" s="21">
        <f t="shared" si="52"/>
        <v>5.2859726813447194</v>
      </c>
      <c r="M56" s="21">
        <f t="shared" si="73"/>
        <v>5.2859726813447194</v>
      </c>
      <c r="N56" s="20">
        <v>53.12</v>
      </c>
      <c r="O56" s="21">
        <f t="shared" si="74"/>
        <v>0.11307953260459858</v>
      </c>
      <c r="P56" s="21">
        <f t="shared" si="54"/>
        <v>2.1342049605844959</v>
      </c>
      <c r="Q56" s="21">
        <f t="shared" si="75"/>
        <v>2.1342049605844959</v>
      </c>
      <c r="R56" s="20">
        <v>5.87</v>
      </c>
      <c r="S56" s="21">
        <f t="shared" si="76"/>
        <v>0.17064846416381396</v>
      </c>
      <c r="T56" s="21">
        <f t="shared" si="56"/>
        <v>3.8938053097345104</v>
      </c>
      <c r="U56" s="31">
        <f t="shared" si="77"/>
        <v>3.8938053097345104</v>
      </c>
    </row>
    <row r="57" spans="1:21" ht="14.25" customHeight="1" x14ac:dyDescent="0.25">
      <c r="A57" s="32" t="s">
        <v>34</v>
      </c>
      <c r="B57" s="27">
        <v>1252.3900000000001</v>
      </c>
      <c r="C57" s="27">
        <f>((B57/B$56-1)*100)</f>
        <v>0.24332652979550673</v>
      </c>
      <c r="D57" s="27">
        <f t="shared" ref="D57:D61" si="78">((B57/B$56-1)*100)</f>
        <v>0.24332652979550673</v>
      </c>
      <c r="E57" s="7">
        <f t="shared" ref="E57:E61" si="79">(((B57/B45)-1)*100)</f>
        <v>3.532397533191145</v>
      </c>
      <c r="F57" s="27">
        <v>517.07000000000005</v>
      </c>
      <c r="G57" s="28">
        <f>((F57/F56-1)*100)</f>
        <v>0.37465543347441344</v>
      </c>
      <c r="H57" s="28">
        <f>((F57/F$56-1)*100)</f>
        <v>0.37465543347441344</v>
      </c>
      <c r="I57" s="28">
        <f>(((F57/F45)-1)*100)</f>
        <v>2.2564569078036723</v>
      </c>
      <c r="J57" s="27">
        <v>676.02</v>
      </c>
      <c r="K57" s="28">
        <f>((J57/J56-1)*100)</f>
        <v>0.11847990284648002</v>
      </c>
      <c r="L57" s="28">
        <f>((J57/J$56-1)*100)</f>
        <v>0.11847990284648002</v>
      </c>
      <c r="M57" s="28">
        <f>(((J57/J45)-1)*100)</f>
        <v>4.6924363501207988</v>
      </c>
      <c r="N57" s="27">
        <v>53.47</v>
      </c>
      <c r="O57" s="28">
        <f>((N57/N56-1)*100)</f>
        <v>0.65888554216868567</v>
      </c>
      <c r="P57" s="28">
        <f>((N57/N$56-1)*100)</f>
        <v>0.65888554216868567</v>
      </c>
      <c r="Q57" s="28">
        <f>(((N57/N45)-1)*100)</f>
        <v>1.6153553781832031</v>
      </c>
      <c r="R57" s="27">
        <v>5.83</v>
      </c>
      <c r="S57" s="28">
        <f>((R57/R56-1)*100)</f>
        <v>-0.68143100511073307</v>
      </c>
      <c r="T57" s="28">
        <f>((R57/R$56-1)*100)</f>
        <v>-0.68143100511073307</v>
      </c>
      <c r="U57" s="29">
        <f>(((R57/R45)-1)*100)</f>
        <v>3.1858407079645934</v>
      </c>
    </row>
    <row r="58" spans="1:21" ht="14.25" customHeight="1" x14ac:dyDescent="0.25">
      <c r="A58" s="30" t="s">
        <v>21</v>
      </c>
      <c r="B58" s="7">
        <v>1254.99</v>
      </c>
      <c r="C58" s="7">
        <f>((B58/B$57-1)*100)</f>
        <v>0.20760306294365094</v>
      </c>
      <c r="D58" s="7">
        <f t="shared" si="78"/>
        <v>0.45143474606796907</v>
      </c>
      <c r="E58" s="7">
        <f t="shared" si="79"/>
        <v>3.2242410284671008</v>
      </c>
      <c r="F58" s="7">
        <v>518.79999999999995</v>
      </c>
      <c r="G58" s="8">
        <f>((F58/F57-1)*100)</f>
        <v>0.33457752335270818</v>
      </c>
      <c r="H58" s="8">
        <f>((F58/F$56-1)*100)</f>
        <v>0.71048646969755769</v>
      </c>
      <c r="I58" s="8">
        <f>(((F58/F46)-1)*100)</f>
        <v>2.3153078531140237</v>
      </c>
      <c r="J58" s="7">
        <v>676.55</v>
      </c>
      <c r="K58" s="8">
        <f>((J58/J57-1)*100)</f>
        <v>7.8400047335880352E-2</v>
      </c>
      <c r="L58" s="8">
        <f t="shared" ref="L58:L68" si="80">((J58/J$56-1)*100)</f>
        <v>0.19697283848225666</v>
      </c>
      <c r="M58" s="8">
        <f t="shared" ref="M58:M68" si="81">(((J58/J46)-1)*100)</f>
        <v>3.9966182460994482</v>
      </c>
      <c r="N58" s="7">
        <v>53.71</v>
      </c>
      <c r="O58" s="8">
        <f>((N58/N57-1)*100)</f>
        <v>0.44884982233028836</v>
      </c>
      <c r="P58" s="8">
        <f>((N58/N$56-1)*100)</f>
        <v>1.1106927710843539</v>
      </c>
      <c r="Q58" s="8">
        <f t="shared" ref="Q58:Q68" si="82">(((N58/N46)-1)*100)</f>
        <v>2.2268747620860285</v>
      </c>
      <c r="R58" s="7">
        <v>5.93</v>
      </c>
      <c r="S58" s="8">
        <f>((R58/R57-1)*100)</f>
        <v>1.7152658662092479</v>
      </c>
      <c r="T58" s="8">
        <f>((R58/R$56-1)*100)</f>
        <v>1.0221465076660996</v>
      </c>
      <c r="U58" s="24">
        <f t="shared" ref="U58:U68" si="83">(((R58/R46)-1)*100)</f>
        <v>5.1418439716311992</v>
      </c>
    </row>
    <row r="59" spans="1:21" ht="14.25" customHeight="1" x14ac:dyDescent="0.25">
      <c r="A59" s="30" t="s">
        <v>22</v>
      </c>
      <c r="B59" s="7">
        <v>1257.8399999999999</v>
      </c>
      <c r="C59" s="7">
        <f>((B59/B$58-1)*100)</f>
        <v>0.22709344297562328</v>
      </c>
      <c r="D59" s="7">
        <f t="shared" si="78"/>
        <v>0.67955336775122888</v>
      </c>
      <c r="E59" s="7">
        <f t="shared" si="79"/>
        <v>3.2768714129711718</v>
      </c>
      <c r="F59" s="7">
        <v>522.04999999999995</v>
      </c>
      <c r="G59" s="8">
        <f t="shared" ref="G59:G68" si="84">((F59/F58-1)*100)</f>
        <v>0.62644564379337186</v>
      </c>
      <c r="H59" s="8">
        <f>((F59/F$56-1)*100)</f>
        <v>1.3413829250300768</v>
      </c>
      <c r="I59" s="8">
        <f>(((F59/F47)-1)*100)</f>
        <v>2.7030748952410866</v>
      </c>
      <c r="J59" s="7">
        <v>675.73</v>
      </c>
      <c r="K59" s="8">
        <f>((J59/J58-1)*100)</f>
        <v>-0.12120316310693102</v>
      </c>
      <c r="L59" s="8">
        <f>((J59/J$56-1)*100)</f>
        <v>7.5530938064627406E-2</v>
      </c>
      <c r="M59" s="8">
        <f>(((J59/J47)-1)*100)</f>
        <v>3.7509596192230932</v>
      </c>
      <c r="N59" s="7">
        <v>53.72</v>
      </c>
      <c r="O59" s="8">
        <f t="shared" ref="O59:O68" si="85">((N59/N58-1)*100)</f>
        <v>1.8618506795742285E-2</v>
      </c>
      <c r="P59" s="8">
        <f>((N59/N$56-1)*100)</f>
        <v>1.1295180722891596</v>
      </c>
      <c r="Q59" s="8">
        <f>(((N59/N47)-1)*100)</f>
        <v>2.0516717325227862</v>
      </c>
      <c r="R59" s="7">
        <v>6.34</v>
      </c>
      <c r="S59" s="8">
        <f>((R59/R58-1)*100)</f>
        <v>6.9139966273187303</v>
      </c>
      <c r="T59" s="8">
        <f>((R59/R$56-1)*100)</f>
        <v>8.0068143100511016</v>
      </c>
      <c r="U59" s="24">
        <f>(((R59/R47)-1)*100)</f>
        <v>11.423550087873458</v>
      </c>
    </row>
    <row r="60" spans="1:21" ht="14.25" customHeight="1" x14ac:dyDescent="0.25">
      <c r="A60" s="30" t="s">
        <v>23</v>
      </c>
      <c r="B60" s="7">
        <v>1262.01</v>
      </c>
      <c r="C60" s="7">
        <f>((B60/B$59-1)*100)</f>
        <v>0.33152070215607399</v>
      </c>
      <c r="D60" s="7">
        <f t="shared" si="78"/>
        <v>1.0133269300035996</v>
      </c>
      <c r="E60" s="7">
        <f t="shared" si="79"/>
        <v>3.4425947328300621</v>
      </c>
      <c r="F60" s="7">
        <v>523.30999999999995</v>
      </c>
      <c r="G60" s="8">
        <f t="shared" si="84"/>
        <v>0.24135619193563773</v>
      </c>
      <c r="H60" s="8">
        <f t="shared" ref="H60:H68" si="86">((F60/F$56-1)*100)</f>
        <v>1.5859766277128484</v>
      </c>
      <c r="I60" s="8">
        <f t="shared" ref="I60:I68" si="87">(((F60/F48)-1)*100)</f>
        <v>3.1173028039961359</v>
      </c>
      <c r="J60" s="7">
        <v>678.52</v>
      </c>
      <c r="K60" s="8">
        <f t="shared" ref="K60:K68" si="88">((J60/J59-1)*100)</f>
        <v>0.41288680390096921</v>
      </c>
      <c r="L60" s="8">
        <f t="shared" si="80"/>
        <v>0.48872959924173287</v>
      </c>
      <c r="M60" s="8">
        <f t="shared" si="81"/>
        <v>3.7349600207922329</v>
      </c>
      <c r="N60" s="7">
        <v>53.8</v>
      </c>
      <c r="O60" s="8">
        <f t="shared" si="85"/>
        <v>0.14892032762472418</v>
      </c>
      <c r="P60" s="8">
        <f t="shared" ref="P60:P68" si="89">((N60/N$56-1)*100)</f>
        <v>1.2801204819277157</v>
      </c>
      <c r="Q60" s="8">
        <f t="shared" si="82"/>
        <v>2.0292053859283232</v>
      </c>
      <c r="R60" s="7">
        <v>6.38</v>
      </c>
      <c r="S60" s="8">
        <f t="shared" ref="S60:S68" si="90">((R60/R59-1)*100)</f>
        <v>0.63091482649841879</v>
      </c>
      <c r="T60" s="8">
        <f t="shared" ref="T60:T68" si="91">((R60/R$56-1)*100)</f>
        <v>8.6882453151618364</v>
      </c>
      <c r="U60" s="24">
        <f t="shared" si="83"/>
        <v>11.733800350262701</v>
      </c>
    </row>
    <row r="61" spans="1:21" ht="14.25" customHeight="1" x14ac:dyDescent="0.25">
      <c r="A61" s="30" t="s">
        <v>24</v>
      </c>
      <c r="B61" s="7">
        <v>1267.69</v>
      </c>
      <c r="C61" s="7">
        <f>((B61/B$60-1)*100)</f>
        <v>0.45007567293444684</v>
      </c>
      <c r="D61" s="7">
        <f t="shared" si="78"/>
        <v>1.4679633409373061</v>
      </c>
      <c r="E61" s="7">
        <f t="shared" si="79"/>
        <v>3.2909639045058281</v>
      </c>
      <c r="F61" s="7">
        <v>525.91</v>
      </c>
      <c r="G61" s="8">
        <f t="shared" si="84"/>
        <v>0.49683743861190788</v>
      </c>
      <c r="H61" s="8">
        <f t="shared" si="86"/>
        <v>2.0906937919788815</v>
      </c>
      <c r="I61" s="8">
        <f t="shared" si="87"/>
        <v>3.5500511931952472</v>
      </c>
      <c r="J61" s="7">
        <v>681.59</v>
      </c>
      <c r="K61" s="8">
        <f t="shared" si="88"/>
        <v>0.45245534398397069</v>
      </c>
      <c r="L61" s="8">
        <f t="shared" si="80"/>
        <v>0.94339622641510523</v>
      </c>
      <c r="M61" s="8">
        <f t="shared" si="81"/>
        <v>3.1461864406779672</v>
      </c>
      <c r="N61" s="7">
        <v>53.72</v>
      </c>
      <c r="O61" s="8">
        <f t="shared" si="85"/>
        <v>-0.14869888475835813</v>
      </c>
      <c r="P61" s="8">
        <f t="shared" si="89"/>
        <v>1.1295180722891596</v>
      </c>
      <c r="Q61" s="8">
        <f t="shared" si="82"/>
        <v>1.3967534918837288</v>
      </c>
      <c r="R61" s="7">
        <v>6.47</v>
      </c>
      <c r="S61" s="8">
        <f t="shared" si="90"/>
        <v>1.4106583072100332</v>
      </c>
      <c r="T61" s="8">
        <f t="shared" si="91"/>
        <v>10.221465076660973</v>
      </c>
      <c r="U61" s="24">
        <f t="shared" si="83"/>
        <v>14.716312056737602</v>
      </c>
    </row>
    <row r="62" spans="1:21" ht="14.25" customHeight="1" x14ac:dyDescent="0.25">
      <c r="A62" s="30" t="s">
        <v>25</v>
      </c>
      <c r="B62" s="7">
        <v>1275.07</v>
      </c>
      <c r="C62" s="7">
        <f>((B62/B$61-1)*100)</f>
        <v>0.58216125393431017</v>
      </c>
      <c r="D62" s="7">
        <f>((B62/B$56-1)*100)</f>
        <v>2.0586705086645063</v>
      </c>
      <c r="E62" s="7">
        <f>(((B62/B50)-1)*100)</f>
        <v>3.0634431808078011</v>
      </c>
      <c r="F62" s="7">
        <v>528.62</v>
      </c>
      <c r="G62" s="8">
        <f>((F62/F61-1)*100)</f>
        <v>0.51529729421384562</v>
      </c>
      <c r="H62" s="8">
        <f>((F62/F$56-1)*100)</f>
        <v>2.6167643747330827</v>
      </c>
      <c r="I62" s="8">
        <f>(((F62/F50)-1)*100)</f>
        <v>4.0897902924091678</v>
      </c>
      <c r="J62" s="7">
        <v>685.62</v>
      </c>
      <c r="K62" s="8">
        <f>((J62/J61-1)*100)</f>
        <v>0.59126454320044264</v>
      </c>
      <c r="L62" s="8">
        <f>((J62/J$56-1)*100)</f>
        <v>1.5402387370042403</v>
      </c>
      <c r="M62" s="8">
        <f>(((J62/J50)-1)*100)</f>
        <v>2.3084384093113419</v>
      </c>
      <c r="N62" s="7">
        <v>54.35</v>
      </c>
      <c r="O62" s="8">
        <f>((N62/N61-1)*100)</f>
        <v>1.1727475800446863</v>
      </c>
      <c r="P62" s="8">
        <f>((N62/N$56-1)*100)</f>
        <v>2.3155120481927804</v>
      </c>
      <c r="Q62" s="8">
        <f>(((N62/N50)-1)*100)</f>
        <v>1.912619538721172</v>
      </c>
      <c r="R62" s="7">
        <v>6.48</v>
      </c>
      <c r="S62" s="8">
        <f>((R62/R61-1)*100)</f>
        <v>0.15455950540959051</v>
      </c>
      <c r="T62" s="8">
        <f>((R62/R$56-1)*100)</f>
        <v>10.391822827938668</v>
      </c>
      <c r="U62" s="24">
        <f>(((R62/R50)-1)*100)</f>
        <v>10.95890410958904</v>
      </c>
    </row>
    <row r="63" spans="1:21" ht="14.25" customHeight="1" x14ac:dyDescent="0.25">
      <c r="A63" s="30" t="s">
        <v>26</v>
      </c>
      <c r="B63" s="7">
        <v>1281.73</v>
      </c>
      <c r="C63" s="7">
        <f>((B63/B$62-1)*100)</f>
        <v>0.5223242645501891</v>
      </c>
      <c r="D63" s="7">
        <f>((B63/B$56-1)*100)</f>
        <v>2.5917477088085894</v>
      </c>
      <c r="E63" s="7">
        <f>(((B63/B51)-1)*100)</f>
        <v>3.4203689060306353</v>
      </c>
      <c r="F63" s="7">
        <v>531.72</v>
      </c>
      <c r="G63" s="8">
        <f>((F63/F62-1)*100)</f>
        <v>0.58643259808559556</v>
      </c>
      <c r="H63" s="8">
        <f t="shared" si="86"/>
        <v>3.2185425321271888</v>
      </c>
      <c r="I63" s="8">
        <f t="shared" si="87"/>
        <v>4.9357620729806095</v>
      </c>
      <c r="J63" s="7">
        <v>689.59</v>
      </c>
      <c r="K63" s="8">
        <f>((J63/J62-1)*100)</f>
        <v>0.5790379510516086</v>
      </c>
      <c r="L63" s="8">
        <f t="shared" si="80"/>
        <v>2.1281952548798833</v>
      </c>
      <c r="M63" s="8">
        <f t="shared" si="81"/>
        <v>2.4194267042922935</v>
      </c>
      <c r="N63" s="7">
        <v>54.25</v>
      </c>
      <c r="O63" s="8">
        <f t="shared" si="85"/>
        <v>-0.18399264029439477</v>
      </c>
      <c r="P63" s="8">
        <f t="shared" si="89"/>
        <v>2.1272590361445909</v>
      </c>
      <c r="Q63" s="8">
        <f t="shared" si="82"/>
        <v>1.4967259120673537</v>
      </c>
      <c r="R63" s="7">
        <v>6.17</v>
      </c>
      <c r="S63" s="8">
        <f t="shared" si="90"/>
        <v>-4.7839506172839608</v>
      </c>
      <c r="T63" s="8">
        <f t="shared" si="91"/>
        <v>5.110732538330498</v>
      </c>
      <c r="U63" s="24">
        <f t="shared" si="83"/>
        <v>4.9319727891156573</v>
      </c>
    </row>
    <row r="64" spans="1:21" ht="14.25" hidden="1" customHeight="1" x14ac:dyDescent="0.25">
      <c r="A64" s="30" t="s">
        <v>27</v>
      </c>
      <c r="B64" s="7"/>
      <c r="C64" s="7"/>
      <c r="D64" s="7"/>
      <c r="E64" s="7"/>
      <c r="F64" s="7"/>
      <c r="G64" s="8">
        <f t="shared" si="84"/>
        <v>-100</v>
      </c>
      <c r="H64" s="8">
        <f t="shared" si="86"/>
        <v>-100</v>
      </c>
      <c r="I64" s="8">
        <f t="shared" si="87"/>
        <v>-100</v>
      </c>
      <c r="J64" s="7"/>
      <c r="K64" s="8">
        <f t="shared" si="88"/>
        <v>-100</v>
      </c>
      <c r="L64" s="8">
        <f t="shared" si="80"/>
        <v>-100</v>
      </c>
      <c r="M64" s="8">
        <f t="shared" si="81"/>
        <v>-100</v>
      </c>
      <c r="N64" s="7"/>
      <c r="O64" s="8">
        <f t="shared" si="85"/>
        <v>-100</v>
      </c>
      <c r="P64" s="8">
        <f t="shared" si="89"/>
        <v>-100</v>
      </c>
      <c r="Q64" s="8">
        <f t="shared" si="82"/>
        <v>-100</v>
      </c>
      <c r="R64" s="7"/>
      <c r="S64" s="8">
        <f t="shared" si="90"/>
        <v>-100</v>
      </c>
      <c r="T64" s="8">
        <f t="shared" si="91"/>
        <v>-100</v>
      </c>
      <c r="U64" s="24">
        <f t="shared" si="83"/>
        <v>-100</v>
      </c>
    </row>
    <row r="65" spans="1:21" ht="14.25" hidden="1" customHeight="1" x14ac:dyDescent="0.25">
      <c r="A65" s="30" t="s">
        <v>28</v>
      </c>
      <c r="B65" s="7"/>
      <c r="C65" s="7"/>
      <c r="D65" s="7"/>
      <c r="E65" s="7"/>
      <c r="F65" s="7"/>
      <c r="G65" s="8" t="e">
        <f t="shared" si="84"/>
        <v>#DIV/0!</v>
      </c>
      <c r="H65" s="8">
        <f t="shared" si="86"/>
        <v>-100</v>
      </c>
      <c r="I65" s="8">
        <f t="shared" si="87"/>
        <v>-100</v>
      </c>
      <c r="J65" s="7"/>
      <c r="K65" s="8" t="e">
        <f t="shared" si="88"/>
        <v>#DIV/0!</v>
      </c>
      <c r="L65" s="8">
        <f t="shared" si="80"/>
        <v>-100</v>
      </c>
      <c r="M65" s="8">
        <f t="shared" si="81"/>
        <v>-100</v>
      </c>
      <c r="N65" s="7"/>
      <c r="O65" s="8" t="e">
        <f t="shared" si="85"/>
        <v>#DIV/0!</v>
      </c>
      <c r="P65" s="8">
        <f t="shared" si="89"/>
        <v>-100</v>
      </c>
      <c r="Q65" s="8">
        <f t="shared" si="82"/>
        <v>-100</v>
      </c>
      <c r="R65" s="7"/>
      <c r="S65" s="8" t="e">
        <f t="shared" si="90"/>
        <v>#DIV/0!</v>
      </c>
      <c r="T65" s="8">
        <f t="shared" si="91"/>
        <v>-100</v>
      </c>
      <c r="U65" s="24">
        <f t="shared" si="83"/>
        <v>-100</v>
      </c>
    </row>
    <row r="66" spans="1:21" ht="14.25" hidden="1" customHeight="1" x14ac:dyDescent="0.25">
      <c r="A66" s="30" t="s">
        <v>29</v>
      </c>
      <c r="B66" s="7"/>
      <c r="C66" s="7"/>
      <c r="D66" s="7"/>
      <c r="E66" s="7"/>
      <c r="F66" s="7"/>
      <c r="G66" s="8" t="e">
        <f t="shared" si="84"/>
        <v>#DIV/0!</v>
      </c>
      <c r="H66" s="8">
        <f t="shared" si="86"/>
        <v>-100</v>
      </c>
      <c r="I66" s="8">
        <f t="shared" si="87"/>
        <v>-100</v>
      </c>
      <c r="J66" s="7"/>
      <c r="K66" s="8" t="e">
        <f t="shared" si="88"/>
        <v>#DIV/0!</v>
      </c>
      <c r="L66" s="8">
        <f t="shared" si="80"/>
        <v>-100</v>
      </c>
      <c r="M66" s="8">
        <f t="shared" si="81"/>
        <v>-100</v>
      </c>
      <c r="N66" s="7"/>
      <c r="O66" s="8" t="e">
        <f t="shared" si="85"/>
        <v>#DIV/0!</v>
      </c>
      <c r="P66" s="8">
        <f t="shared" si="89"/>
        <v>-100</v>
      </c>
      <c r="Q66" s="8">
        <f t="shared" si="82"/>
        <v>-100</v>
      </c>
      <c r="R66" s="7"/>
      <c r="S66" s="8" t="e">
        <f t="shared" si="90"/>
        <v>#DIV/0!</v>
      </c>
      <c r="T66" s="8">
        <f t="shared" si="91"/>
        <v>-100</v>
      </c>
      <c r="U66" s="24">
        <f t="shared" si="83"/>
        <v>-100</v>
      </c>
    </row>
    <row r="67" spans="1:21" ht="14.25" hidden="1" customHeight="1" x14ac:dyDescent="0.25">
      <c r="A67" s="30" t="s">
        <v>30</v>
      </c>
      <c r="B67" s="7"/>
      <c r="C67" s="7"/>
      <c r="D67" s="7"/>
      <c r="E67" s="7"/>
      <c r="F67" s="7"/>
      <c r="G67" s="8" t="e">
        <f t="shared" si="84"/>
        <v>#DIV/0!</v>
      </c>
      <c r="H67" s="8">
        <f t="shared" si="86"/>
        <v>-100</v>
      </c>
      <c r="I67" s="8">
        <f t="shared" si="87"/>
        <v>-100</v>
      </c>
      <c r="J67" s="7"/>
      <c r="K67" s="8" t="e">
        <f t="shared" si="88"/>
        <v>#DIV/0!</v>
      </c>
      <c r="L67" s="8">
        <f t="shared" si="80"/>
        <v>-100</v>
      </c>
      <c r="M67" s="8">
        <f t="shared" si="81"/>
        <v>-100</v>
      </c>
      <c r="N67" s="7"/>
      <c r="O67" s="8" t="e">
        <f t="shared" si="85"/>
        <v>#DIV/0!</v>
      </c>
      <c r="P67" s="8">
        <f t="shared" si="89"/>
        <v>-100</v>
      </c>
      <c r="Q67" s="8">
        <f t="shared" si="82"/>
        <v>-100</v>
      </c>
      <c r="R67" s="7"/>
      <c r="S67" s="8" t="e">
        <f t="shared" si="90"/>
        <v>#DIV/0!</v>
      </c>
      <c r="T67" s="8">
        <f t="shared" si="91"/>
        <v>-100</v>
      </c>
      <c r="U67" s="24">
        <f t="shared" si="83"/>
        <v>-100</v>
      </c>
    </row>
    <row r="68" spans="1:21" ht="14.25" hidden="1" customHeight="1" x14ac:dyDescent="0.25">
      <c r="A68" s="30" t="s">
        <v>13</v>
      </c>
      <c r="B68" s="20"/>
      <c r="C68" s="20"/>
      <c r="D68" s="20"/>
      <c r="E68" s="20"/>
      <c r="F68" s="20"/>
      <c r="G68" s="21" t="e">
        <f t="shared" si="84"/>
        <v>#DIV/0!</v>
      </c>
      <c r="H68" s="21">
        <f t="shared" si="86"/>
        <v>-100</v>
      </c>
      <c r="I68" s="21">
        <f t="shared" si="87"/>
        <v>-100</v>
      </c>
      <c r="J68" s="20"/>
      <c r="K68" s="21" t="e">
        <f t="shared" si="88"/>
        <v>#DIV/0!</v>
      </c>
      <c r="L68" s="21">
        <f t="shared" si="80"/>
        <v>-100</v>
      </c>
      <c r="M68" s="21">
        <f t="shared" si="81"/>
        <v>-100</v>
      </c>
      <c r="N68" s="20"/>
      <c r="O68" s="21" t="e">
        <f t="shared" si="85"/>
        <v>#DIV/0!</v>
      </c>
      <c r="P68" s="21">
        <f t="shared" si="89"/>
        <v>-100</v>
      </c>
      <c r="Q68" s="21">
        <f t="shared" si="82"/>
        <v>-100</v>
      </c>
      <c r="R68" s="20"/>
      <c r="S68" s="21" t="e">
        <f t="shared" si="90"/>
        <v>#DIV/0!</v>
      </c>
      <c r="T68" s="21">
        <f t="shared" si="91"/>
        <v>-100</v>
      </c>
      <c r="U68" s="31">
        <f t="shared" si="83"/>
        <v>-100</v>
      </c>
    </row>
    <row r="69" spans="1:21" ht="14.25" customHeight="1" x14ac:dyDescent="0.25">
      <c r="A69" s="10" t="s">
        <v>14</v>
      </c>
      <c r="B69" s="11"/>
      <c r="C69" s="11"/>
      <c r="D69" s="11"/>
      <c r="E69" s="11"/>
      <c r="F69" s="12"/>
      <c r="G69" s="11"/>
      <c r="H69" s="11"/>
      <c r="I69" s="11"/>
      <c r="J69" s="12"/>
      <c r="K69" s="11"/>
      <c r="L69" s="11"/>
      <c r="M69" s="11"/>
      <c r="N69" s="12"/>
      <c r="O69" s="11"/>
      <c r="P69" s="11"/>
      <c r="Q69" s="11"/>
      <c r="R69" s="12"/>
      <c r="S69" s="11"/>
      <c r="T69" s="11"/>
      <c r="U69" s="11"/>
    </row>
    <row r="70" spans="1:21" ht="14.25" customHeight="1" x14ac:dyDescent="0.25">
      <c r="A70" s="13" t="s">
        <v>18</v>
      </c>
      <c r="B70" s="14"/>
      <c r="C70" s="14"/>
      <c r="D70" s="14"/>
      <c r="E70" s="14"/>
      <c r="F70" s="15"/>
      <c r="G70" s="14"/>
      <c r="H70" s="14"/>
      <c r="I70" s="14"/>
      <c r="J70" s="15"/>
      <c r="K70" s="14"/>
      <c r="L70" s="14"/>
      <c r="M70" s="14"/>
      <c r="N70" s="15"/>
      <c r="O70" s="14"/>
      <c r="P70" s="14"/>
      <c r="Q70" s="14"/>
      <c r="R70" s="15"/>
      <c r="S70" s="14"/>
      <c r="T70" s="14"/>
      <c r="U70" s="14"/>
    </row>
    <row r="71" spans="1:21" x14ac:dyDescent="0.25">
      <c r="A71" s="17" t="s">
        <v>19</v>
      </c>
      <c r="B71" s="14"/>
      <c r="C71" s="14"/>
      <c r="D71" s="14"/>
      <c r="E71" s="14"/>
      <c r="F71" s="15"/>
      <c r="G71" s="14"/>
      <c r="H71" s="14"/>
      <c r="I71" s="14"/>
      <c r="J71" s="15"/>
      <c r="K71" s="14"/>
      <c r="L71" s="14"/>
      <c r="M71" s="14"/>
      <c r="N71" s="15"/>
      <c r="O71" s="14"/>
      <c r="P71" s="14"/>
      <c r="Q71" s="14"/>
      <c r="R71" s="15"/>
      <c r="S71" s="14"/>
      <c r="T71" s="14"/>
      <c r="U71" s="14"/>
    </row>
    <row r="72" spans="1:21" x14ac:dyDescent="0.25">
      <c r="A72" s="16" t="s">
        <v>15</v>
      </c>
      <c r="B72" s="14"/>
      <c r="C72" s="14"/>
      <c r="D72" s="14"/>
      <c r="E72" s="14"/>
      <c r="F72" s="15"/>
      <c r="G72" s="14"/>
      <c r="H72" s="14"/>
      <c r="I72" s="14"/>
      <c r="J72" s="15"/>
      <c r="K72" s="14"/>
      <c r="L72" s="14"/>
      <c r="M72" s="14"/>
      <c r="N72" s="15"/>
      <c r="O72" s="14"/>
      <c r="P72" s="14"/>
      <c r="Q72" s="14"/>
      <c r="R72" s="15"/>
      <c r="S72" s="14"/>
      <c r="T72" s="14"/>
      <c r="U72" s="14"/>
    </row>
    <row r="74" spans="1:21" ht="16.5" customHeight="1" x14ac:dyDescent="0.25"/>
  </sheetData>
  <mergeCells count="18">
    <mergeCell ref="A1:U1"/>
    <mergeCell ref="A4:A6"/>
    <mergeCell ref="B4:E4"/>
    <mergeCell ref="F4:I4"/>
    <mergeCell ref="J4:M4"/>
    <mergeCell ref="N4:Q4"/>
    <mergeCell ref="R4:U4"/>
    <mergeCell ref="B5:B6"/>
    <mergeCell ref="C5:E5"/>
    <mergeCell ref="F5:F6"/>
    <mergeCell ref="S5:U5"/>
    <mergeCell ref="G5:I5"/>
    <mergeCell ref="A2:U2"/>
    <mergeCell ref="J5:J6"/>
    <mergeCell ref="K5:M5"/>
    <mergeCell ref="N5:N6"/>
    <mergeCell ref="O5:Q5"/>
    <mergeCell ref="R5:R6"/>
  </mergeCells>
  <pageMargins left="0.51181102362204722" right="0.5118110236220472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tabela_06.B.15</vt:lpstr>
      <vt:lpstr>tabela_06.B.15!Area_de_impressao</vt:lpstr>
      <vt:lpstr>tabela_06.B.15!Titulos_de_impressao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2018-08-21T20:33:25Z</cp:lastPrinted>
  <dcterms:created xsi:type="dcterms:W3CDTF">2012-09-27T13:34:47Z</dcterms:created>
  <dcterms:modified xsi:type="dcterms:W3CDTF">2018-08-28T13:02:15Z</dcterms:modified>
</cp:coreProperties>
</file>