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B.15" sheetId="1" r:id="rId1"/>
  </sheets>
  <definedNames>
    <definedName name="_xlnm.Print_Area" localSheetId="0">tabela_06.B.15!$A$45:$U$83</definedName>
    <definedName name="_xlnm.Print_Titles" localSheetId="0">tabela_06.B.15!$1:$6</definedName>
  </definedNames>
  <calcPr calcId="145621"/>
</workbook>
</file>

<file path=xl/calcChain.xml><?xml version="1.0" encoding="utf-8"?>
<calcChain xmlns="http://schemas.openxmlformats.org/spreadsheetml/2006/main">
  <c r="U74" i="1" l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C74" i="1"/>
  <c r="C73" i="1" l="1"/>
  <c r="U73" i="1" l="1"/>
  <c r="T73" i="1"/>
  <c r="S73" i="1"/>
  <c r="Q73" i="1"/>
  <c r="P73" i="1"/>
  <c r="O73" i="1"/>
  <c r="M73" i="1"/>
  <c r="L73" i="1"/>
  <c r="K73" i="1"/>
  <c r="I73" i="1"/>
  <c r="H73" i="1"/>
  <c r="E73" i="1"/>
  <c r="D73" i="1"/>
  <c r="T72" i="1" l="1"/>
  <c r="P72" i="1"/>
  <c r="L72" i="1"/>
  <c r="I72" i="1"/>
  <c r="H72" i="1"/>
  <c r="E72" i="1"/>
  <c r="D72" i="1"/>
  <c r="C72" i="1"/>
  <c r="C71" i="1" l="1"/>
  <c r="D71" i="1"/>
  <c r="C70" i="1" l="1"/>
  <c r="D70" i="1"/>
  <c r="E70" i="1" l="1"/>
  <c r="E69" i="1" l="1"/>
  <c r="C69" i="1"/>
  <c r="T71" i="1" l="1"/>
  <c r="T75" i="1"/>
  <c r="T76" i="1"/>
  <c r="T77" i="1"/>
  <c r="T78" i="1"/>
  <c r="T79" i="1"/>
  <c r="T80" i="1"/>
  <c r="T70" i="1"/>
  <c r="T69" i="1"/>
  <c r="P80" i="1"/>
  <c r="P71" i="1"/>
  <c r="P75" i="1"/>
  <c r="P76" i="1"/>
  <c r="P77" i="1"/>
  <c r="P78" i="1"/>
  <c r="P79" i="1"/>
  <c r="P70" i="1"/>
  <c r="P69" i="1"/>
  <c r="L71" i="1"/>
  <c r="L75" i="1"/>
  <c r="L76" i="1"/>
  <c r="L77" i="1"/>
  <c r="L78" i="1"/>
  <c r="L79" i="1"/>
  <c r="L80" i="1"/>
  <c r="L70" i="1"/>
  <c r="L69" i="1"/>
  <c r="H71" i="1"/>
  <c r="H75" i="1"/>
  <c r="H76" i="1"/>
  <c r="H77" i="1"/>
  <c r="H78" i="1"/>
  <c r="H79" i="1"/>
  <c r="H80" i="1"/>
  <c r="H70" i="1"/>
  <c r="H69" i="1"/>
  <c r="D75" i="1"/>
  <c r="D76" i="1"/>
  <c r="D77" i="1"/>
  <c r="D78" i="1"/>
  <c r="D79" i="1"/>
  <c r="D80" i="1"/>
  <c r="D69" i="1"/>
  <c r="U80" i="1"/>
  <c r="S80" i="1"/>
  <c r="Q80" i="1"/>
  <c r="O80" i="1"/>
  <c r="M80" i="1"/>
  <c r="K80" i="1"/>
  <c r="I80" i="1"/>
  <c r="G80" i="1"/>
  <c r="E80" i="1"/>
  <c r="C80" i="1"/>
  <c r="U79" i="1"/>
  <c r="S79" i="1"/>
  <c r="Q79" i="1"/>
  <c r="O79" i="1"/>
  <c r="M79" i="1"/>
  <c r="K79" i="1"/>
  <c r="I79" i="1"/>
  <c r="G79" i="1"/>
  <c r="E79" i="1"/>
  <c r="C79" i="1"/>
  <c r="U78" i="1"/>
  <c r="S78" i="1"/>
  <c r="Q78" i="1"/>
  <c r="O78" i="1"/>
  <c r="M78" i="1"/>
  <c r="K78" i="1"/>
  <c r="I78" i="1"/>
  <c r="G78" i="1"/>
  <c r="E78" i="1"/>
  <c r="C78" i="1"/>
  <c r="U77" i="1"/>
  <c r="S77" i="1"/>
  <c r="Q77" i="1"/>
  <c r="O77" i="1"/>
  <c r="M77" i="1"/>
  <c r="K77" i="1"/>
  <c r="I77" i="1"/>
  <c r="G77" i="1"/>
  <c r="E77" i="1"/>
  <c r="C77" i="1"/>
  <c r="U76" i="1"/>
  <c r="S76" i="1"/>
  <c r="Q76" i="1"/>
  <c r="O76" i="1"/>
  <c r="M76" i="1"/>
  <c r="K76" i="1"/>
  <c r="I76" i="1"/>
  <c r="G76" i="1"/>
  <c r="E76" i="1"/>
  <c r="C76" i="1"/>
  <c r="U75" i="1"/>
  <c r="S75" i="1"/>
  <c r="Q75" i="1"/>
  <c r="O75" i="1"/>
  <c r="M75" i="1"/>
  <c r="K75" i="1"/>
  <c r="I75" i="1"/>
  <c r="G75" i="1"/>
  <c r="E75" i="1"/>
  <c r="C75" i="1"/>
  <c r="G73" i="1"/>
  <c r="U72" i="1"/>
  <c r="S72" i="1"/>
  <c r="Q72" i="1"/>
  <c r="O72" i="1"/>
  <c r="M72" i="1"/>
  <c r="K72" i="1"/>
  <c r="G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<sst xmlns="http://schemas.openxmlformats.org/spreadsheetml/2006/main" count="186" uniqueCount="36">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</sst>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showGridLines="0" tabSelected="1" zoomScaleNormal="100" workbookViewId="0">
      <pane xSplit="1" ySplit="6" topLeftCell="B60" activePane="bottomRight" state="frozen"/>
      <selection pane="topRight" activeCell="B1" sqref="B1"/>
      <selection pane="bottomLeft" activeCell="A6" sqref="A6"/>
      <selection pane="bottomRight" activeCell="L82" sqref="L82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0" t="s">
        <v>1</v>
      </c>
      <c r="B4" s="43" t="s">
        <v>2</v>
      </c>
      <c r="C4" s="44"/>
      <c r="D4" s="44"/>
      <c r="E4" s="45"/>
      <c r="F4" s="43" t="s">
        <v>3</v>
      </c>
      <c r="G4" s="44"/>
      <c r="H4" s="44"/>
      <c r="I4" s="45"/>
      <c r="J4" s="43" t="s">
        <v>4</v>
      </c>
      <c r="K4" s="44"/>
      <c r="L4" s="44"/>
      <c r="M4" s="45"/>
      <c r="N4" s="43" t="s">
        <v>5</v>
      </c>
      <c r="O4" s="44"/>
      <c r="P4" s="44"/>
      <c r="Q4" s="45"/>
      <c r="R4" s="43" t="s">
        <v>6</v>
      </c>
      <c r="S4" s="44"/>
      <c r="T4" s="44"/>
      <c r="U4" s="44"/>
    </row>
    <row r="5" spans="1:21" x14ac:dyDescent="0.25">
      <c r="A5" s="41"/>
      <c r="B5" s="35" t="s">
        <v>7</v>
      </c>
      <c r="C5" s="37" t="s">
        <v>8</v>
      </c>
      <c r="D5" s="38"/>
      <c r="E5" s="39"/>
      <c r="F5" s="35" t="s">
        <v>7</v>
      </c>
      <c r="G5" s="37" t="s">
        <v>8</v>
      </c>
      <c r="H5" s="38"/>
      <c r="I5" s="39"/>
      <c r="J5" s="35" t="s">
        <v>7</v>
      </c>
      <c r="K5" s="37" t="s">
        <v>8</v>
      </c>
      <c r="L5" s="38"/>
      <c r="M5" s="39"/>
      <c r="N5" s="35" t="s">
        <v>7</v>
      </c>
      <c r="O5" s="37" t="s">
        <v>8</v>
      </c>
      <c r="P5" s="38"/>
      <c r="Q5" s="39"/>
      <c r="R5" s="35" t="s">
        <v>7</v>
      </c>
      <c r="S5" s="37" t="s">
        <v>8</v>
      </c>
      <c r="T5" s="38"/>
      <c r="U5" s="38"/>
    </row>
    <row r="6" spans="1:21" ht="24" customHeight="1" x14ac:dyDescent="0.25">
      <c r="A6" s="42"/>
      <c r="B6" s="36"/>
      <c r="C6" s="3" t="s">
        <v>9</v>
      </c>
      <c r="D6" s="3" t="s">
        <v>10</v>
      </c>
      <c r="E6" s="3" t="s">
        <v>11</v>
      </c>
      <c r="F6" s="36"/>
      <c r="G6" s="3" t="s">
        <v>9</v>
      </c>
      <c r="H6" s="3" t="s">
        <v>10</v>
      </c>
      <c r="I6" s="3" t="s">
        <v>11</v>
      </c>
      <c r="J6" s="36"/>
      <c r="K6" s="3" t="s">
        <v>9</v>
      </c>
      <c r="L6" s="3" t="s">
        <v>10</v>
      </c>
      <c r="M6" s="3" t="s">
        <v>11</v>
      </c>
      <c r="N6" s="36"/>
      <c r="O6" s="3" t="s">
        <v>9</v>
      </c>
      <c r="P6" s="3" t="s">
        <v>10</v>
      </c>
      <c r="Q6" s="3" t="s">
        <v>11</v>
      </c>
      <c r="R6" s="36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4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4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4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4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4">
        <f t="shared" ref="U55:U56" si="77">(((R55/R43)-1)*100)</f>
        <v>5.017921146953408</v>
      </c>
    </row>
    <row r="56" spans="1:21" ht="14.25" customHeight="1" x14ac:dyDescent="0.25">
      <c r="A56" s="19" t="s">
        <v>13</v>
      </c>
      <c r="B56" s="20">
        <v>1249.3499999999999</v>
      </c>
      <c r="C56" s="20">
        <f t="shared" si="68"/>
        <v>0.20693471931469976</v>
      </c>
      <c r="D56" s="20">
        <f t="shared" si="48"/>
        <v>3.784713280555585</v>
      </c>
      <c r="E56" s="20">
        <f t="shared" si="69"/>
        <v>3.784713280555585</v>
      </c>
      <c r="F56" s="20">
        <v>515.14</v>
      </c>
      <c r="G56" s="21">
        <f t="shared" si="70"/>
        <v>0.46023635867233903</v>
      </c>
      <c r="H56" s="21">
        <f t="shared" si="50"/>
        <v>2.046314454943432</v>
      </c>
      <c r="I56" s="21">
        <f t="shared" si="71"/>
        <v>2.046314454943432</v>
      </c>
      <c r="J56" s="20">
        <v>675.22</v>
      </c>
      <c r="K56" s="21">
        <f t="shared" si="72"/>
        <v>2.2219917934429567E-2</v>
      </c>
      <c r="L56" s="21">
        <f t="shared" si="52"/>
        <v>5.2859726813447194</v>
      </c>
      <c r="M56" s="21">
        <f t="shared" si="73"/>
        <v>5.2859726813447194</v>
      </c>
      <c r="N56" s="20">
        <v>53.12</v>
      </c>
      <c r="O56" s="21">
        <f t="shared" si="74"/>
        <v>0.11307953260459858</v>
      </c>
      <c r="P56" s="21">
        <f t="shared" si="54"/>
        <v>2.1342049605844959</v>
      </c>
      <c r="Q56" s="21">
        <f t="shared" si="75"/>
        <v>2.1342049605844959</v>
      </c>
      <c r="R56" s="20">
        <v>5.87</v>
      </c>
      <c r="S56" s="21">
        <f t="shared" si="76"/>
        <v>0.17064846416381396</v>
      </c>
      <c r="T56" s="21">
        <f t="shared" si="56"/>
        <v>3.8938053097345104</v>
      </c>
      <c r="U56" s="31">
        <f t="shared" si="77"/>
        <v>3.8938053097345104</v>
      </c>
    </row>
    <row r="57" spans="1:21" ht="14.25" customHeight="1" x14ac:dyDescent="0.25">
      <c r="A57" s="32" t="s">
        <v>34</v>
      </c>
      <c r="B57" s="27">
        <v>1252.3900000000001</v>
      </c>
      <c r="C57" s="27">
        <f>((B57/B$56-1)*100)</f>
        <v>0.24332652979550673</v>
      </c>
      <c r="D57" s="27">
        <f t="shared" ref="D57:D61" si="78">((B57/B$56-1)*100)</f>
        <v>0.24332652979550673</v>
      </c>
      <c r="E57" s="7">
        <f t="shared" ref="E57:E61" si="79">(((B57/B45)-1)*100)</f>
        <v>3.532397533191145</v>
      </c>
      <c r="F57" s="27">
        <v>517.07000000000005</v>
      </c>
      <c r="G57" s="28">
        <f>((F57/F56-1)*100)</f>
        <v>0.37465543347441344</v>
      </c>
      <c r="H57" s="28">
        <f>((F57/F$56-1)*100)</f>
        <v>0.37465543347441344</v>
      </c>
      <c r="I57" s="28">
        <f>(((F57/F45)-1)*100)</f>
        <v>2.2564569078036723</v>
      </c>
      <c r="J57" s="27">
        <v>676.02</v>
      </c>
      <c r="K57" s="28">
        <f>((J57/J56-1)*100)</f>
        <v>0.11847990284648002</v>
      </c>
      <c r="L57" s="28">
        <f>((J57/J$56-1)*100)</f>
        <v>0.11847990284648002</v>
      </c>
      <c r="M57" s="28">
        <f>(((J57/J45)-1)*100)</f>
        <v>4.6924363501207988</v>
      </c>
      <c r="N57" s="27">
        <v>53.47</v>
      </c>
      <c r="O57" s="28">
        <f>((N57/N56-1)*100)</f>
        <v>0.65888554216868567</v>
      </c>
      <c r="P57" s="28">
        <f>((N57/N$56-1)*100)</f>
        <v>0.65888554216868567</v>
      </c>
      <c r="Q57" s="28">
        <f>(((N57/N45)-1)*100)</f>
        <v>1.6153553781832031</v>
      </c>
      <c r="R57" s="27">
        <v>5.83</v>
      </c>
      <c r="S57" s="28">
        <f>((R57/R56-1)*100)</f>
        <v>-0.68143100511073307</v>
      </c>
      <c r="T57" s="28">
        <f>((R57/R$56-1)*100)</f>
        <v>-0.68143100511073307</v>
      </c>
      <c r="U57" s="29">
        <f>(((R57/R45)-1)*100)</f>
        <v>3.1858407079645934</v>
      </c>
    </row>
    <row r="58" spans="1:21" ht="14.25" customHeight="1" x14ac:dyDescent="0.25">
      <c r="A58" s="30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4">
        <f t="shared" ref="U58:U68" si="83">(((R58/R46)-1)*100)</f>
        <v>5.1418439716311992</v>
      </c>
    </row>
    <row r="59" spans="1:21" ht="14.25" customHeight="1" x14ac:dyDescent="0.25">
      <c r="A59" s="30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4">
        <f>(((R59/R47)-1)*100)</f>
        <v>11.423550087873458</v>
      </c>
    </row>
    <row r="60" spans="1:21" ht="14.25" customHeight="1" x14ac:dyDescent="0.25">
      <c r="A60" s="30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4">
        <f t="shared" si="83"/>
        <v>11.733800350262701</v>
      </c>
    </row>
    <row r="61" spans="1:21" ht="14.25" customHeight="1" x14ac:dyDescent="0.25">
      <c r="A61" s="30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4">
        <f t="shared" si="83"/>
        <v>14.716312056737602</v>
      </c>
    </row>
    <row r="62" spans="1:21" ht="14.25" customHeight="1" x14ac:dyDescent="0.25">
      <c r="A62" s="30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4">
        <f>(((R62/R50)-1)*100)</f>
        <v>10.95890410958904</v>
      </c>
    </row>
    <row r="63" spans="1:21" ht="14.25" customHeight="1" x14ac:dyDescent="0.25">
      <c r="A63" s="30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4">
        <f t="shared" si="83"/>
        <v>4.9319727891156573</v>
      </c>
    </row>
    <row r="64" spans="1:21" ht="14.25" customHeight="1" x14ac:dyDescent="0.25">
      <c r="A64" s="30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4">
        <f>(((R64/R52)-1)*100)</f>
        <v>4.9235993208828432</v>
      </c>
    </row>
    <row r="65" spans="1:21" ht="14.25" customHeight="1" x14ac:dyDescent="0.25">
      <c r="A65" s="30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4">
        <f>(((R65/R53)-1)*100)</f>
        <v>6.2068965517241503</v>
      </c>
    </row>
    <row r="66" spans="1:21" ht="14.25" customHeight="1" x14ac:dyDescent="0.25">
      <c r="A66" s="30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4">
        <f t="shared" si="83"/>
        <v>10.309278350515449</v>
      </c>
    </row>
    <row r="67" spans="1:21" ht="14.25" customHeight="1" x14ac:dyDescent="0.25">
      <c r="A67" s="30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4">
        <f>(((R67/R55)-1)*100)</f>
        <v>5.2901023890784993</v>
      </c>
    </row>
    <row r="68" spans="1:21" ht="14.25" customHeight="1" x14ac:dyDescent="0.25">
      <c r="A68" s="30" t="s">
        <v>13</v>
      </c>
      <c r="B68" s="20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9" si="94">(((B68/B56)-1)*100)</f>
        <v>4.034097730820041</v>
      </c>
      <c r="F68" s="20">
        <v>546.09</v>
      </c>
      <c r="G68" s="21">
        <f>((F68/F67-1)*100)</f>
        <v>0.328862759507631</v>
      </c>
      <c r="H68" s="21">
        <f t="shared" si="86"/>
        <v>6.0080754746282716</v>
      </c>
      <c r="I68" s="21">
        <f t="shared" ref="I68:I73" si="95">(((F68/F56)-1)*100)</f>
        <v>6.0080754746282716</v>
      </c>
      <c r="J68" s="20">
        <v>693.43</v>
      </c>
      <c r="K68" s="21">
        <f>((J68/J67-1)*100)</f>
        <v>0.26170440415256291</v>
      </c>
      <c r="L68" s="21">
        <f t="shared" si="80"/>
        <v>2.6968987885429785</v>
      </c>
      <c r="M68" s="21">
        <f t="shared" si="81"/>
        <v>2.6968987885429785</v>
      </c>
      <c r="N68" s="20">
        <v>54.05</v>
      </c>
      <c r="O68" s="21">
        <f>((N68/N67-1)*100)</f>
        <v>-0.25835024912345128</v>
      </c>
      <c r="P68" s="21">
        <f t="shared" si="89"/>
        <v>1.7507530120481896</v>
      </c>
      <c r="Q68" s="21">
        <f t="shared" si="82"/>
        <v>1.7507530120481896</v>
      </c>
      <c r="R68" s="20">
        <v>6.18</v>
      </c>
      <c r="S68" s="21">
        <f>((R68/R67-1)*100)</f>
        <v>0.16207455429497752</v>
      </c>
      <c r="T68" s="21">
        <f t="shared" si="91"/>
        <v>5.2810902896081702</v>
      </c>
      <c r="U68" s="31">
        <f t="shared" si="83"/>
        <v>5.2810902896081702</v>
      </c>
    </row>
    <row r="69" spans="1:21" ht="14.25" customHeight="1" x14ac:dyDescent="0.25">
      <c r="A69" s="5" t="s">
        <v>35</v>
      </c>
      <c r="B69" s="27">
        <v>1303.57</v>
      </c>
      <c r="C69" s="27">
        <f>((B69/B$68-1)*100)</f>
        <v>0.29390267359106215</v>
      </c>
      <c r="D69" s="27">
        <f t="shared" ref="D69:D74" si="96">((B69/B$68-1)*100)</f>
        <v>0.29390267359106215</v>
      </c>
      <c r="E69" s="27">
        <f>(((B69/B57)-1)*100)</f>
        <v>4.0865864467138691</v>
      </c>
      <c r="F69" s="27">
        <v>546.88</v>
      </c>
      <c r="G69" s="28">
        <f>((F69/F68-1)*100)</f>
        <v>0.14466479884267525</v>
      </c>
      <c r="H69" s="28">
        <f>((F69/F$68-1)*100)</f>
        <v>0.14466479884267525</v>
      </c>
      <c r="I69" s="28">
        <f t="shared" si="95"/>
        <v>5.7651768619335853</v>
      </c>
      <c r="J69" s="27">
        <v>696.01</v>
      </c>
      <c r="K69" s="28">
        <f>((J69/J68-1)*100)</f>
        <v>0.37206351037595287</v>
      </c>
      <c r="L69" s="28">
        <f>((J69/J$68-1)*100)</f>
        <v>0.37206351037595287</v>
      </c>
      <c r="M69" s="28">
        <f>(((J69/J57)-1)*100)</f>
        <v>2.9570131061211313</v>
      </c>
      <c r="N69" s="27">
        <v>54.4</v>
      </c>
      <c r="O69" s="28">
        <f>((N69/N68-1)*100)</f>
        <v>0.64754856614246403</v>
      </c>
      <c r="P69" s="28">
        <f>((N69/N$68-1)*100)</f>
        <v>0.64754856614246403</v>
      </c>
      <c r="Q69" s="28">
        <f>(((N69/N57)-1)*100)</f>
        <v>1.739293061529823</v>
      </c>
      <c r="R69" s="27">
        <v>6.28</v>
      </c>
      <c r="S69" s="28">
        <f>((R69/R68-1)*100)</f>
        <v>1.6181229773462924</v>
      </c>
      <c r="T69" s="28">
        <f>((R69/R$68-1)*100)</f>
        <v>1.6181229773462924</v>
      </c>
      <c r="U69" s="29">
        <f>(((R69/R57)-1)*100)</f>
        <v>7.7186963979416934</v>
      </c>
    </row>
    <row r="70" spans="1:21" ht="14.25" customHeight="1" x14ac:dyDescent="0.25">
      <c r="A70" s="30" t="s">
        <v>21</v>
      </c>
      <c r="B70" s="7">
        <v>1307.47</v>
      </c>
      <c r="C70" s="7">
        <f>((B70/B$69-1)*100)</f>
        <v>0.29917841005853152</v>
      </c>
      <c r="D70" s="7">
        <f t="shared" si="96"/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 t="shared" si="95"/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7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8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4">
        <f t="shared" ref="U70" si="99">(((R70/R58)-1)*100)</f>
        <v>11.129848229342333</v>
      </c>
    </row>
    <row r="71" spans="1:21" ht="14.25" customHeight="1" x14ac:dyDescent="0.25">
      <c r="A71" s="30" t="s">
        <v>22</v>
      </c>
      <c r="B71" s="7">
        <v>1313.04</v>
      </c>
      <c r="C71" s="7">
        <f>((B71/B$70-1)*100)</f>
        <v>0.4260135987823821</v>
      </c>
      <c r="D71" s="7">
        <f t="shared" si="96"/>
        <v>1.0225043277553247</v>
      </c>
      <c r="E71" s="7">
        <f t="shared" si="94"/>
        <v>4.3884754817782978</v>
      </c>
      <c r="F71" s="7">
        <v>551.28</v>
      </c>
      <c r="G71" s="8">
        <f t="shared" ref="G71:G73" si="100">((F71/F70-1)*100)</f>
        <v>3.4477127148013764E-2</v>
      </c>
      <c r="H71" s="8">
        <f t="shared" ref="H71:H80" si="101">((F71/F$68-1)*100)</f>
        <v>0.95039279239683694</v>
      </c>
      <c r="I71" s="8">
        <f t="shared" si="95"/>
        <v>5.5990805478402406</v>
      </c>
      <c r="J71" s="7">
        <v>699.91</v>
      </c>
      <c r="K71" s="8">
        <f>((J71/J70-1)*100)</f>
        <v>0.6760547172796505</v>
      </c>
      <c r="L71" s="8">
        <f t="shared" ref="L71:L80" si="102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2" si="103">((N71/N70-1)*100)</f>
        <v>0.18318373328447546</v>
      </c>
      <c r="P71" s="8">
        <f t="shared" ref="P71:P80" si="104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5">((R71/R$68-1)*100)</f>
        <v>15.695792880258907</v>
      </c>
      <c r="U71" s="24">
        <f>(((R71/R59)-1)*100)</f>
        <v>12.776025236593069</v>
      </c>
    </row>
    <row r="72" spans="1:21" ht="14.25" customHeight="1" x14ac:dyDescent="0.25">
      <c r="A72" s="30" t="s">
        <v>23</v>
      </c>
      <c r="B72" s="7">
        <v>1313.66</v>
      </c>
      <c r="C72" s="7">
        <f>((B72/B$71-1)*100)</f>
        <v>4.7218668128934382E-2</v>
      </c>
      <c r="D72" s="7">
        <f t="shared" si="96"/>
        <v>1.070205808809388</v>
      </c>
      <c r="E72" s="7">
        <f>(((B72/B60)-1)*100)</f>
        <v>4.0926775540605975</v>
      </c>
      <c r="F72" s="7">
        <v>554.75</v>
      </c>
      <c r="G72" s="8">
        <f t="shared" si="100"/>
        <v>0.62944420258308487</v>
      </c>
      <c r="H72" s="8">
        <f>((F72/F$68-1)*100)</f>
        <v>1.585819187313442</v>
      </c>
      <c r="I72" s="8">
        <f t="shared" si="95"/>
        <v>6.0079111807533003</v>
      </c>
      <c r="J72" s="7">
        <v>697.99</v>
      </c>
      <c r="K72" s="8">
        <f t="shared" ref="K72" si="106">((J72/J71-1)*100)</f>
        <v>-0.27432098412651928</v>
      </c>
      <c r="L72" s="8">
        <f>((J72/J$68-1)*100)</f>
        <v>0.65760062299007327</v>
      </c>
      <c r="M72" s="8">
        <f t="shared" ref="M72" si="107">(((J72/J60)-1)*100)</f>
        <v>2.8694806343217527</v>
      </c>
      <c r="N72" s="7">
        <v>54.64</v>
      </c>
      <c r="O72" s="8">
        <f t="shared" si="103"/>
        <v>-9.1424392027783519E-2</v>
      </c>
      <c r="P72" s="8">
        <f>((N72/N$68-1)*100)</f>
        <v>1.0915818686401568</v>
      </c>
      <c r="Q72" s="8">
        <f t="shared" ref="Q72" si="108">(((N72/N60)-1)*100)</f>
        <v>1.5613382899628325</v>
      </c>
      <c r="R72" s="7">
        <v>6.27</v>
      </c>
      <c r="S72" s="8">
        <f t="shared" ref="S72" si="109">((R72/R71-1)*100)</f>
        <v>-12.307692307692319</v>
      </c>
      <c r="T72" s="8">
        <f>((R72/R$68-1)*100)</f>
        <v>1.4563106796116498</v>
      </c>
      <c r="U72" s="24">
        <f t="shared" ref="U72" si="110">(((R72/R60)-1)*100)</f>
        <v>-1.7241379310344862</v>
      </c>
    </row>
    <row r="73" spans="1:21" ht="14.25" customHeight="1" x14ac:dyDescent="0.25">
      <c r="A73" s="30" t="s">
        <v>24</v>
      </c>
      <c r="B73" s="7">
        <v>1318.31</v>
      </c>
      <c r="C73" s="7">
        <f>((B73/B$72-1)*100)</f>
        <v>0.35397286969229835</v>
      </c>
      <c r="D73" s="7">
        <f t="shared" si="96"/>
        <v>1.4279669167147402</v>
      </c>
      <c r="E73" s="7">
        <f>(((B73/B61)-1)*100)</f>
        <v>3.9930897932459741</v>
      </c>
      <c r="F73" s="7">
        <v>556.47</v>
      </c>
      <c r="G73" s="8">
        <f t="shared" si="100"/>
        <v>0.31004957187923399</v>
      </c>
      <c r="H73" s="8">
        <f>((F73/F$68-1)*100)</f>
        <v>1.9007855847937183</v>
      </c>
      <c r="I73" s="8">
        <f t="shared" si="95"/>
        <v>5.8108801886254335</v>
      </c>
      <c r="J73" s="7">
        <v>700.91</v>
      </c>
      <c r="K73" s="8">
        <f>((J73/J72-1)*100)</f>
        <v>0.41834410235102037</v>
      </c>
      <c r="L73" s="8">
        <f>((J73/J$68-1)*100)</f>
        <v>1.078695758764403</v>
      </c>
      <c r="M73" s="8">
        <f>(((J73/J61)-1)*100)</f>
        <v>2.834548628941147</v>
      </c>
      <c r="N73" s="7">
        <v>54.64</v>
      </c>
      <c r="O73" s="8">
        <f>((N73/N72-1)*100)</f>
        <v>0</v>
      </c>
      <c r="P73" s="8">
        <f>((N73/N$68-1)*100)</f>
        <v>1.0915818686401568</v>
      </c>
      <c r="Q73" s="8">
        <f>(((N73/N61)-1)*100)</f>
        <v>1.7125837676842837</v>
      </c>
      <c r="R73" s="7">
        <v>6.28</v>
      </c>
      <c r="S73" s="8">
        <f>((R73/R72-1)*100)</f>
        <v>0.15948963317384823</v>
      </c>
      <c r="T73" s="8">
        <f>((R73/R$68-1)*100)</f>
        <v>1.6181229773462924</v>
      </c>
      <c r="U73" s="24">
        <f>(((R73/R61)-1)*100)</f>
        <v>-2.9366306027820643</v>
      </c>
    </row>
    <row r="74" spans="1:21" ht="14.25" customHeight="1" x14ac:dyDescent="0.25">
      <c r="A74" s="30" t="s">
        <v>25</v>
      </c>
      <c r="B74" s="7">
        <v>1326.19</v>
      </c>
      <c r="C74" s="7">
        <f>((B74/B$73-1)*100)</f>
        <v>0.59773497887447569</v>
      </c>
      <c r="D74" s="7">
        <f t="shared" si="96"/>
        <v>2.0342373533371871</v>
      </c>
      <c r="E74" s="7">
        <f>(((B74/B62)-1)*100)</f>
        <v>4.0091916522230209</v>
      </c>
      <c r="F74" s="7">
        <v>557.5</v>
      </c>
      <c r="G74" s="8">
        <f>((F74/F73-1)*100)</f>
        <v>0.18509533308175286</v>
      </c>
      <c r="H74" s="8">
        <f>((F74/F$68-1)*100)</f>
        <v>2.0893991832847902</v>
      </c>
      <c r="I74" s="8">
        <f>(((F74/F62)-1)*100)</f>
        <v>5.4632817524876032</v>
      </c>
      <c r="J74" s="7">
        <v>708.75</v>
      </c>
      <c r="K74" s="8">
        <f>((J74/J73-1)*100)</f>
        <v>1.1185458903425483</v>
      </c>
      <c r="L74" s="8">
        <f>((J74/J$68-1)*100)</f>
        <v>2.2093073561859189</v>
      </c>
      <c r="M74" s="8">
        <f>(((J74/J62)-1)*100)</f>
        <v>3.3735888684694126</v>
      </c>
      <c r="N74" s="7">
        <v>54.03</v>
      </c>
      <c r="O74" s="8">
        <f>((N74/N73-1)*100)</f>
        <v>-1.1163982430453911</v>
      </c>
      <c r="P74" s="8">
        <f>((N74/N$68-1)*100)</f>
        <v>-3.7002775208128114E-2</v>
      </c>
      <c r="Q74" s="8">
        <f>(((N74/N62)-1)*100)</f>
        <v>-0.58877644894204106</v>
      </c>
      <c r="R74" s="7">
        <v>5.91</v>
      </c>
      <c r="S74" s="8">
        <f>((R74/R73-1)*100)</f>
        <v>-5.8917197452229342</v>
      </c>
      <c r="T74" s="8">
        <f>((R74/R$68-1)*100)</f>
        <v>-4.3689320388349495</v>
      </c>
      <c r="U74" s="24">
        <f>(((R74/R62)-1)*100)</f>
        <v>-8.7962962962963012</v>
      </c>
    </row>
    <row r="75" spans="1:21" ht="14.25" hidden="1" customHeight="1" x14ac:dyDescent="0.25">
      <c r="A75" s="30" t="s">
        <v>26</v>
      </c>
      <c r="B75" s="7"/>
      <c r="C75" s="7">
        <f>((B75/B$62-1)*100)</f>
        <v>-100</v>
      </c>
      <c r="D75" s="7">
        <f t="shared" ref="D75:D80" si="111">((B75/B$68-1)*100)</f>
        <v>-100</v>
      </c>
      <c r="E75" s="7">
        <f t="shared" si="94"/>
        <v>-100</v>
      </c>
      <c r="F75" s="7"/>
      <c r="G75" s="8">
        <f>((F75/F74-1)*100)</f>
        <v>-100</v>
      </c>
      <c r="H75" s="8">
        <f t="shared" si="101"/>
        <v>-100</v>
      </c>
      <c r="I75" s="8">
        <f t="shared" ref="I75" si="112">(((F75/F63)-1)*100)</f>
        <v>-100</v>
      </c>
      <c r="J75" s="7"/>
      <c r="K75" s="8">
        <f>((J75/J74-1)*100)</f>
        <v>-100</v>
      </c>
      <c r="L75" s="8">
        <f t="shared" si="102"/>
        <v>-100</v>
      </c>
      <c r="M75" s="8">
        <f t="shared" ref="M75" si="113">(((J75/J63)-1)*100)</f>
        <v>-100</v>
      </c>
      <c r="N75" s="7"/>
      <c r="O75" s="8">
        <f t="shared" ref="O75" si="114">((N75/N74-1)*100)</f>
        <v>-100</v>
      </c>
      <c r="P75" s="8">
        <f t="shared" si="104"/>
        <v>-100</v>
      </c>
      <c r="Q75" s="8">
        <f t="shared" ref="Q75" si="115">(((N75/N63)-1)*100)</f>
        <v>-100</v>
      </c>
      <c r="R75" s="7"/>
      <c r="S75" s="8">
        <f t="shared" ref="S75" si="116">((R75/R74-1)*100)</f>
        <v>-100</v>
      </c>
      <c r="T75" s="8">
        <f t="shared" si="105"/>
        <v>-100</v>
      </c>
      <c r="U75" s="24">
        <f t="shared" ref="U75" si="117">(((R75/R63)-1)*100)</f>
        <v>-100</v>
      </c>
    </row>
    <row r="76" spans="1:21" ht="14.25" hidden="1" customHeight="1" x14ac:dyDescent="0.25">
      <c r="A76" s="30" t="s">
        <v>27</v>
      </c>
      <c r="B76" s="7"/>
      <c r="C76" s="7">
        <f>((B76/B$63-1)*100)</f>
        <v>-100</v>
      </c>
      <c r="D76" s="7">
        <f t="shared" si="111"/>
        <v>-100</v>
      </c>
      <c r="E76" s="7">
        <f t="shared" si="94"/>
        <v>-100</v>
      </c>
      <c r="F76" s="7"/>
      <c r="G76" s="8" t="e">
        <f>((F76/F75-1)*100)</f>
        <v>#DIV/0!</v>
      </c>
      <c r="H76" s="8">
        <f t="shared" si="101"/>
        <v>-100</v>
      </c>
      <c r="I76" s="8">
        <f>(((F76/F64)-1)*100)</f>
        <v>-100</v>
      </c>
      <c r="J76" s="7"/>
      <c r="K76" s="8" t="e">
        <f>((J76/J75-1)*100)</f>
        <v>#DIV/0!</v>
      </c>
      <c r="L76" s="8">
        <f t="shared" si="102"/>
        <v>-100</v>
      </c>
      <c r="M76" s="8">
        <f>(((J76/J64)-1)*100)</f>
        <v>-100</v>
      </c>
      <c r="N76" s="7"/>
      <c r="O76" s="8" t="e">
        <f>((N76/N75-1)*100)</f>
        <v>#DIV/0!</v>
      </c>
      <c r="P76" s="8">
        <f t="shared" si="104"/>
        <v>-100</v>
      </c>
      <c r="Q76" s="8">
        <f>(((N76/N64)-1)*100)</f>
        <v>-100</v>
      </c>
      <c r="R76" s="7"/>
      <c r="S76" s="8" t="e">
        <f>((R76/R75-1)*100)</f>
        <v>#DIV/0!</v>
      </c>
      <c r="T76" s="8">
        <f t="shared" si="105"/>
        <v>-100</v>
      </c>
      <c r="U76" s="24">
        <f>(((R76/R64)-1)*100)</f>
        <v>-100</v>
      </c>
    </row>
    <row r="77" spans="1:21" ht="14.25" hidden="1" customHeight="1" x14ac:dyDescent="0.25">
      <c r="A77" s="30" t="s">
        <v>28</v>
      </c>
      <c r="B77" s="7"/>
      <c r="C77" s="7">
        <f>((B77/B$64-1)*100)</f>
        <v>-100</v>
      </c>
      <c r="D77" s="7">
        <f t="shared" si="111"/>
        <v>-100</v>
      </c>
      <c r="E77" s="7">
        <f t="shared" si="94"/>
        <v>-100</v>
      </c>
      <c r="F77" s="7"/>
      <c r="G77" s="8" t="e">
        <f>((F77/F76-1)*100)</f>
        <v>#DIV/0!</v>
      </c>
      <c r="H77" s="8">
        <f t="shared" si="101"/>
        <v>-100</v>
      </c>
      <c r="I77" s="8">
        <f>(((F77/F65)-1)*100)</f>
        <v>-100</v>
      </c>
      <c r="J77" s="7"/>
      <c r="K77" s="8" t="e">
        <f>((J77/J76-1)*100)</f>
        <v>#DIV/0!</v>
      </c>
      <c r="L77" s="8">
        <f t="shared" si="102"/>
        <v>-100</v>
      </c>
      <c r="M77" s="8">
        <f>(((J77/J65)-1)*100)</f>
        <v>-100</v>
      </c>
      <c r="N77" s="7"/>
      <c r="O77" s="8" t="e">
        <f>((N77/N76-1)*100)</f>
        <v>#DIV/0!</v>
      </c>
      <c r="P77" s="8">
        <f t="shared" si="104"/>
        <v>-100</v>
      </c>
      <c r="Q77" s="8">
        <f>(((N77/N65)-1)*100)</f>
        <v>-100</v>
      </c>
      <c r="R77" s="7"/>
      <c r="S77" s="8" t="e">
        <f>((R77/R76-1)*100)</f>
        <v>#DIV/0!</v>
      </c>
      <c r="T77" s="8">
        <f t="shared" si="105"/>
        <v>-100</v>
      </c>
      <c r="U77" s="24">
        <f>(((R77/R65)-1)*100)</f>
        <v>-100</v>
      </c>
    </row>
    <row r="78" spans="1:21" ht="14.25" hidden="1" customHeight="1" x14ac:dyDescent="0.25">
      <c r="A78" s="30" t="s">
        <v>29</v>
      </c>
      <c r="B78" s="7"/>
      <c r="C78" s="7">
        <f>((B78/B$65-1)*100)</f>
        <v>-100</v>
      </c>
      <c r="D78" s="7">
        <f t="shared" si="111"/>
        <v>-100</v>
      </c>
      <c r="E78" s="7">
        <f t="shared" si="94"/>
        <v>-100</v>
      </c>
      <c r="F78" s="7"/>
      <c r="G78" s="8" t="e">
        <f t="shared" ref="G78" si="118">((F78/F77-1)*100)</f>
        <v>#DIV/0!</v>
      </c>
      <c r="H78" s="8">
        <f t="shared" si="101"/>
        <v>-100</v>
      </c>
      <c r="I78" s="8">
        <f t="shared" ref="I78:I79" si="119">(((F78/F66)-1)*100)</f>
        <v>-100</v>
      </c>
      <c r="J78" s="7"/>
      <c r="K78" s="8" t="e">
        <f t="shared" ref="K78" si="120">((J78/J77-1)*100)</f>
        <v>#DIV/0!</v>
      </c>
      <c r="L78" s="8">
        <f t="shared" si="102"/>
        <v>-100</v>
      </c>
      <c r="M78" s="8">
        <f t="shared" ref="M78" si="121">(((J78/J66)-1)*100)</f>
        <v>-100</v>
      </c>
      <c r="N78" s="7"/>
      <c r="O78" s="8" t="e">
        <f t="shared" ref="O78:O79" si="122">((N78/N77-1)*100)</f>
        <v>#DIV/0!</v>
      </c>
      <c r="P78" s="8">
        <f t="shared" si="104"/>
        <v>-100</v>
      </c>
      <c r="Q78" s="8">
        <f t="shared" ref="Q78" si="123">(((N78/N66)-1)*100)</f>
        <v>-100</v>
      </c>
      <c r="R78" s="7"/>
      <c r="S78" s="8" t="e">
        <f t="shared" ref="S78" si="124">((R78/R77-1)*100)</f>
        <v>#DIV/0!</v>
      </c>
      <c r="T78" s="8">
        <f t="shared" si="105"/>
        <v>-100</v>
      </c>
      <c r="U78" s="24">
        <f t="shared" ref="U78" si="125">(((R78/R66)-1)*100)</f>
        <v>-100</v>
      </c>
    </row>
    <row r="79" spans="1:21" ht="14.25" hidden="1" customHeight="1" x14ac:dyDescent="0.25">
      <c r="A79" s="30" t="s">
        <v>30</v>
      </c>
      <c r="B79" s="7"/>
      <c r="C79" s="7">
        <f>((B79/B$66-1)*100)</f>
        <v>-100</v>
      </c>
      <c r="D79" s="7">
        <f t="shared" si="111"/>
        <v>-100</v>
      </c>
      <c r="E79" s="7">
        <f t="shared" si="94"/>
        <v>-100</v>
      </c>
      <c r="F79" s="7"/>
      <c r="G79" s="8" t="e">
        <f>((F79/F78-1)*100)</f>
        <v>#DIV/0!</v>
      </c>
      <c r="H79" s="8">
        <f t="shared" si="101"/>
        <v>-100</v>
      </c>
      <c r="I79" s="8">
        <f t="shared" si="119"/>
        <v>-100</v>
      </c>
      <c r="J79" s="7"/>
      <c r="K79" s="8" t="e">
        <f>((J79/J78-1)*100)</f>
        <v>#DIV/0!</v>
      </c>
      <c r="L79" s="8">
        <f t="shared" si="102"/>
        <v>-100</v>
      </c>
      <c r="M79" s="8">
        <f>(((J79/J67)-1)*100)</f>
        <v>-100</v>
      </c>
      <c r="N79" s="7"/>
      <c r="O79" s="8" t="e">
        <f t="shared" si="122"/>
        <v>#DIV/0!</v>
      </c>
      <c r="P79" s="8">
        <f t="shared" si="104"/>
        <v>-100</v>
      </c>
      <c r="Q79" s="8">
        <f>(((N79/N67)-1)*100)</f>
        <v>-100</v>
      </c>
      <c r="R79" s="7"/>
      <c r="S79" s="8" t="e">
        <f>((R79/R78-1)*100)</f>
        <v>#DIV/0!</v>
      </c>
      <c r="T79" s="8">
        <f t="shared" si="105"/>
        <v>-100</v>
      </c>
      <c r="U79" s="24">
        <f>(((R79/R67)-1)*100)</f>
        <v>-100</v>
      </c>
    </row>
    <row r="80" spans="1:21" ht="14.25" hidden="1" customHeight="1" x14ac:dyDescent="0.25">
      <c r="A80" s="30" t="s">
        <v>13</v>
      </c>
      <c r="B80" s="20"/>
      <c r="C80" s="7">
        <f>((B80/B$67-1)*100)</f>
        <v>-100</v>
      </c>
      <c r="D80" s="7">
        <f t="shared" si="111"/>
        <v>-100</v>
      </c>
      <c r="E80" s="7">
        <f t="shared" ref="E80" si="126">(((B80/B68)-1)*100)</f>
        <v>-100</v>
      </c>
      <c r="F80" s="20"/>
      <c r="G80" s="21" t="e">
        <f>((F80/F79-1)*100)</f>
        <v>#DIV/0!</v>
      </c>
      <c r="H80" s="8">
        <f t="shared" si="101"/>
        <v>-100</v>
      </c>
      <c r="I80" s="21">
        <f>(((F80/F68)-1)*100)</f>
        <v>-100</v>
      </c>
      <c r="J80" s="20"/>
      <c r="K80" s="21" t="e">
        <f>((J80/J79-1)*100)</f>
        <v>#DIV/0!</v>
      </c>
      <c r="L80" s="8">
        <f t="shared" si="102"/>
        <v>-100</v>
      </c>
      <c r="M80" s="21">
        <f t="shared" ref="M80" si="127">(((J80/J68)-1)*100)</f>
        <v>-100</v>
      </c>
      <c r="N80" s="20"/>
      <c r="O80" s="21" t="e">
        <f>((N80/N79-1)*100)</f>
        <v>#DIV/0!</v>
      </c>
      <c r="P80" s="8">
        <f t="shared" si="104"/>
        <v>-100</v>
      </c>
      <c r="Q80" s="21">
        <f t="shared" ref="Q80" si="128">(((N80/N68)-1)*100)</f>
        <v>-100</v>
      </c>
      <c r="R80" s="20"/>
      <c r="S80" s="21" t="e">
        <f>((R80/R79-1)*100)</f>
        <v>#DIV/0!</v>
      </c>
      <c r="T80" s="8">
        <f t="shared" si="105"/>
        <v>-100</v>
      </c>
      <c r="U80" s="31">
        <f t="shared" ref="U80" si="129">(((R80/R68)-1)*100)</f>
        <v>-100</v>
      </c>
    </row>
    <row r="81" spans="1:21" ht="14.25" customHeight="1" x14ac:dyDescent="0.25">
      <c r="A81" s="10" t="s">
        <v>14</v>
      </c>
      <c r="B81" s="11"/>
      <c r="C81" s="11"/>
      <c r="D81" s="11"/>
      <c r="E81" s="11"/>
      <c r="F81" s="12"/>
      <c r="G81" s="11"/>
      <c r="H81" s="11"/>
      <c r="I81" s="11"/>
      <c r="J81" s="12"/>
      <c r="K81" s="11"/>
      <c r="L81" s="11"/>
      <c r="M81" s="11"/>
      <c r="N81" s="12"/>
      <c r="O81" s="11"/>
      <c r="P81" s="11"/>
      <c r="Q81" s="11"/>
      <c r="R81" s="12"/>
      <c r="S81" s="11"/>
      <c r="T81" s="11"/>
      <c r="U81" s="11"/>
    </row>
    <row r="82" spans="1:21" ht="14.25" customHeight="1" x14ac:dyDescent="0.25">
      <c r="A82" s="13" t="s">
        <v>18</v>
      </c>
      <c r="B82" s="14"/>
      <c r="C82" s="14"/>
      <c r="D82" s="14"/>
      <c r="E82" s="14"/>
      <c r="F82" s="15"/>
      <c r="G82" s="14"/>
      <c r="H82" s="14"/>
      <c r="I82" s="14"/>
      <c r="J82" s="15"/>
      <c r="K82" s="14"/>
      <c r="L82" s="14"/>
      <c r="M82" s="14"/>
      <c r="N82" s="15"/>
      <c r="O82" s="14"/>
      <c r="P82" s="14"/>
      <c r="Q82" s="14"/>
      <c r="R82" s="15"/>
      <c r="S82" s="14"/>
      <c r="T82" s="14"/>
      <c r="U82" s="14"/>
    </row>
    <row r="83" spans="1:21" x14ac:dyDescent="0.25">
      <c r="A83" s="17" t="s">
        <v>19</v>
      </c>
      <c r="B83" s="14"/>
      <c r="C83" s="14"/>
      <c r="D83" s="14"/>
      <c r="E83" s="14"/>
      <c r="F83" s="15"/>
      <c r="G83" s="14"/>
      <c r="H83" s="14"/>
      <c r="I83" s="14"/>
      <c r="J83" s="15"/>
      <c r="K83" s="14"/>
      <c r="L83" s="14"/>
      <c r="M83" s="14"/>
      <c r="N83" s="15"/>
      <c r="O83" s="14"/>
      <c r="P83" s="14"/>
      <c r="Q83" s="14"/>
      <c r="R83" s="15"/>
      <c r="S83" s="14"/>
      <c r="T83" s="14"/>
      <c r="U83" s="14"/>
    </row>
    <row r="84" spans="1:21" x14ac:dyDescent="0.25">
      <c r="A84" s="16" t="s">
        <v>15</v>
      </c>
      <c r="B84" s="14"/>
      <c r="C84" s="14"/>
      <c r="D84" s="14"/>
      <c r="E84" s="14"/>
      <c r="F84" s="15"/>
      <c r="G84" s="14"/>
      <c r="H84" s="14"/>
      <c r="I84" s="14"/>
      <c r="J84" s="15"/>
      <c r="K84" s="14"/>
      <c r="L84" s="14"/>
      <c r="M84" s="14"/>
      <c r="N84" s="15"/>
      <c r="O84" s="14"/>
      <c r="P84" s="14"/>
      <c r="Q84" s="14"/>
      <c r="R84" s="15"/>
      <c r="S84" s="14"/>
      <c r="T84" s="14"/>
      <c r="U84" s="14"/>
    </row>
    <row r="86" spans="1:21" ht="16.5" customHeight="1" x14ac:dyDescent="0.25"/>
  </sheetData>
  <mergeCells count="18"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  <mergeCell ref="O5:Q5"/>
    <mergeCell ref="R5:R6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2019-01-24T12:39:45Z</cp:lastPrinted>
  <dcterms:created xsi:type="dcterms:W3CDTF">2012-09-27T13:34:47Z</dcterms:created>
  <dcterms:modified xsi:type="dcterms:W3CDTF">2019-07-23T17:54:32Z</dcterms:modified>
</cp:coreProperties>
</file>