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1355" windowHeight="5895"/>
  </bookViews>
  <sheets>
    <sheet name="tabela_06.B.16" sheetId="1" r:id="rId1"/>
  </sheets>
  <definedNames>
    <definedName name="_xlnm.Print_Area" localSheetId="0">tabela_06.B.16!$A$32:$O$75</definedName>
    <definedName name="_xlnm.Print_Titles" localSheetId="0">tabela_06.B.16!$1:$5</definedName>
  </definedNames>
  <calcPr calcId="145621"/>
</workbook>
</file>

<file path=xl/calcChain.xml><?xml version="1.0" encoding="utf-8"?>
<calcChain xmlns="http://schemas.openxmlformats.org/spreadsheetml/2006/main">
  <c r="N57" i="1" l="1"/>
  <c r="K57" i="1"/>
  <c r="H57" i="1"/>
  <c r="F57" i="1"/>
  <c r="E57" i="1"/>
  <c r="C57" i="1"/>
  <c r="O67" i="1" l="1"/>
  <c r="N67" i="1"/>
  <c r="O66" i="1"/>
  <c r="N66" i="1"/>
  <c r="O65" i="1"/>
  <c r="N65" i="1"/>
  <c r="O64" i="1"/>
  <c r="N64" i="1"/>
  <c r="O63" i="1"/>
  <c r="N63" i="1"/>
  <c r="O62" i="1"/>
  <c r="N62" i="1"/>
  <c r="O61" i="1"/>
  <c r="N61" i="1"/>
  <c r="O60" i="1"/>
  <c r="N60" i="1"/>
  <c r="O59" i="1"/>
  <c r="N59" i="1"/>
  <c r="O58" i="1"/>
  <c r="N58" i="1"/>
  <c r="O57" i="1"/>
  <c r="O56" i="1"/>
  <c r="N56" i="1"/>
  <c r="L67" i="1"/>
  <c r="K67" i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L56" i="1"/>
  <c r="K56" i="1"/>
  <c r="I67" i="1"/>
  <c r="H67" i="1"/>
  <c r="I56" i="1"/>
  <c r="H56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F67" i="1"/>
  <c r="F66" i="1"/>
  <c r="F65" i="1"/>
  <c r="F64" i="1"/>
  <c r="F63" i="1"/>
  <c r="F62" i="1"/>
  <c r="F61" i="1"/>
  <c r="F60" i="1"/>
  <c r="F59" i="1"/>
  <c r="F58" i="1"/>
  <c r="F56" i="1"/>
  <c r="E67" i="1"/>
  <c r="E66" i="1"/>
  <c r="E65" i="1"/>
  <c r="E64" i="1"/>
  <c r="E63" i="1"/>
  <c r="E62" i="1"/>
  <c r="E61" i="1"/>
  <c r="E60" i="1"/>
  <c r="E59" i="1"/>
  <c r="E58" i="1"/>
  <c r="E56" i="1"/>
  <c r="C67" i="1"/>
  <c r="C66" i="1"/>
  <c r="C65" i="1"/>
  <c r="C64" i="1"/>
  <c r="C63" i="1"/>
  <c r="C62" i="1"/>
  <c r="C61" i="1"/>
  <c r="C60" i="1"/>
  <c r="C59" i="1"/>
  <c r="C58" i="1"/>
  <c r="C56" i="1"/>
  <c r="O53" i="1" l="1"/>
  <c r="N53" i="1"/>
  <c r="L53" i="1"/>
  <c r="K53" i="1"/>
  <c r="I53" i="1"/>
  <c r="H53" i="1"/>
  <c r="F53" i="1"/>
  <c r="E53" i="1"/>
  <c r="C53" i="1"/>
  <c r="O51" i="1" l="1"/>
  <c r="N51" i="1"/>
  <c r="L51" i="1"/>
  <c r="K51" i="1"/>
  <c r="I51" i="1"/>
  <c r="H51" i="1"/>
  <c r="E51" i="1"/>
  <c r="C51" i="1"/>
  <c r="O50" i="1" l="1"/>
  <c r="N50" i="1"/>
  <c r="L50" i="1"/>
  <c r="K50" i="1"/>
  <c r="I50" i="1"/>
  <c r="H50" i="1"/>
  <c r="F50" i="1"/>
  <c r="E50" i="1"/>
  <c r="C50" i="1"/>
  <c r="O48" i="1" l="1"/>
  <c r="N48" i="1"/>
  <c r="L48" i="1"/>
  <c r="K48" i="1"/>
  <c r="I48" i="1"/>
  <c r="H48" i="1"/>
  <c r="F48" i="1"/>
  <c r="E48" i="1"/>
  <c r="O55" i="1" l="1"/>
  <c r="O54" i="1"/>
  <c r="O52" i="1"/>
  <c r="O49" i="1"/>
  <c r="O47" i="1"/>
  <c r="O46" i="1"/>
  <c r="O45" i="1"/>
  <c r="O44" i="1"/>
  <c r="L55" i="1"/>
  <c r="L54" i="1"/>
  <c r="L52" i="1"/>
  <c r="L49" i="1"/>
  <c r="L47" i="1"/>
  <c r="L46" i="1"/>
  <c r="L45" i="1"/>
  <c r="L44" i="1"/>
  <c r="I55" i="1"/>
  <c r="I54" i="1"/>
  <c r="I52" i="1"/>
  <c r="I49" i="1"/>
  <c r="I47" i="1"/>
  <c r="I46" i="1"/>
  <c r="I45" i="1"/>
  <c r="I44" i="1"/>
  <c r="F55" i="1"/>
  <c r="F54" i="1"/>
  <c r="F52" i="1"/>
  <c r="F51" i="1"/>
  <c r="F49" i="1"/>
  <c r="F47" i="1"/>
  <c r="F46" i="1"/>
  <c r="F45" i="1"/>
  <c r="F44" i="1"/>
  <c r="N55" i="1"/>
  <c r="N54" i="1"/>
  <c r="N52" i="1"/>
  <c r="N49" i="1"/>
  <c r="N47" i="1"/>
  <c r="N46" i="1"/>
  <c r="N45" i="1"/>
  <c r="N44" i="1"/>
  <c r="K55" i="1"/>
  <c r="K54" i="1"/>
  <c r="K52" i="1"/>
  <c r="K49" i="1"/>
  <c r="K47" i="1"/>
  <c r="K46" i="1"/>
  <c r="K45" i="1"/>
  <c r="K44" i="1"/>
  <c r="H55" i="1"/>
  <c r="H54" i="1"/>
  <c r="H52" i="1"/>
  <c r="H49" i="1"/>
  <c r="H46" i="1"/>
  <c r="H45" i="1"/>
  <c r="H44" i="1"/>
  <c r="E55" i="1"/>
  <c r="E54" i="1"/>
  <c r="E52" i="1"/>
  <c r="E49" i="1"/>
  <c r="E47" i="1"/>
  <c r="E46" i="1"/>
  <c r="E45" i="1"/>
  <c r="E44" i="1"/>
  <c r="C55" i="1"/>
  <c r="C54" i="1"/>
  <c r="C52" i="1"/>
  <c r="C49" i="1"/>
  <c r="C48" i="1"/>
  <c r="C47" i="1"/>
  <c r="C46" i="1"/>
  <c r="C45" i="1"/>
  <c r="C44" i="1"/>
  <c r="H47" i="1"/>
  <c r="N39" i="1" l="1"/>
  <c r="O43" i="1" l="1"/>
  <c r="O42" i="1"/>
  <c r="O41" i="1"/>
  <c r="O40" i="1"/>
  <c r="O39" i="1"/>
  <c r="O38" i="1"/>
  <c r="O37" i="1"/>
  <c r="O36" i="1"/>
  <c r="O35" i="1"/>
  <c r="O34" i="1"/>
  <c r="O33" i="1"/>
  <c r="O32" i="1"/>
  <c r="L43" i="1"/>
  <c r="L42" i="1"/>
  <c r="L41" i="1"/>
  <c r="L40" i="1"/>
  <c r="L39" i="1"/>
  <c r="L38" i="1"/>
  <c r="L37" i="1"/>
  <c r="L36" i="1"/>
  <c r="L35" i="1"/>
  <c r="L34" i="1"/>
  <c r="L33" i="1"/>
  <c r="L32" i="1"/>
  <c r="K32" i="1"/>
  <c r="I43" i="1"/>
  <c r="I42" i="1"/>
  <c r="I41" i="1"/>
  <c r="I40" i="1"/>
  <c r="I39" i="1"/>
  <c r="I38" i="1"/>
  <c r="I37" i="1"/>
  <c r="I36" i="1"/>
  <c r="I35" i="1"/>
  <c r="I34" i="1"/>
  <c r="I33" i="1"/>
  <c r="I32" i="1"/>
  <c r="F43" i="1"/>
  <c r="F42" i="1"/>
  <c r="F41" i="1"/>
  <c r="F40" i="1"/>
  <c r="F39" i="1"/>
  <c r="F38" i="1"/>
  <c r="F37" i="1"/>
  <c r="F36" i="1"/>
  <c r="F35" i="1"/>
  <c r="F34" i="1"/>
  <c r="F33" i="1"/>
  <c r="F32" i="1"/>
  <c r="N43" i="1"/>
  <c r="N42" i="1"/>
  <c r="N41" i="1"/>
  <c r="N40" i="1"/>
  <c r="N38" i="1"/>
  <c r="N37" i="1"/>
  <c r="N36" i="1"/>
  <c r="N35" i="1"/>
  <c r="N34" i="1"/>
  <c r="N33" i="1"/>
  <c r="N32" i="1"/>
  <c r="K43" i="1"/>
  <c r="K42" i="1"/>
  <c r="K41" i="1"/>
  <c r="K40" i="1"/>
  <c r="K39" i="1"/>
  <c r="K38" i="1"/>
  <c r="K37" i="1"/>
  <c r="K36" i="1"/>
  <c r="K35" i="1"/>
  <c r="K34" i="1"/>
  <c r="K33" i="1"/>
  <c r="H43" i="1"/>
  <c r="H42" i="1"/>
  <c r="H41" i="1"/>
  <c r="H40" i="1"/>
  <c r="H39" i="1"/>
  <c r="H38" i="1"/>
  <c r="H37" i="1"/>
  <c r="H36" i="1"/>
  <c r="H35" i="1"/>
  <c r="H34" i="1"/>
  <c r="H33" i="1"/>
  <c r="H32" i="1"/>
  <c r="E43" i="1"/>
  <c r="E42" i="1"/>
  <c r="E41" i="1"/>
  <c r="E40" i="1"/>
  <c r="E39" i="1"/>
  <c r="E38" i="1"/>
  <c r="E37" i="1"/>
  <c r="E36" i="1"/>
  <c r="E35" i="1"/>
  <c r="E34" i="1"/>
  <c r="E33" i="1"/>
  <c r="E32" i="1"/>
  <c r="C43" i="1"/>
  <c r="C42" i="1"/>
  <c r="C41" i="1"/>
  <c r="C40" i="1"/>
  <c r="C39" i="1"/>
  <c r="C38" i="1"/>
  <c r="C37" i="1"/>
  <c r="C36" i="1"/>
  <c r="C35" i="1"/>
  <c r="C34" i="1"/>
  <c r="C33" i="1"/>
  <c r="C32" i="1"/>
  <c r="H28" i="1" l="1"/>
  <c r="E28" i="1"/>
  <c r="O31" i="1" l="1"/>
  <c r="N31" i="1"/>
  <c r="L31" i="1"/>
  <c r="K31" i="1"/>
  <c r="I31" i="1"/>
  <c r="H31" i="1"/>
  <c r="F31" i="1"/>
  <c r="E31" i="1"/>
  <c r="O30" i="1"/>
  <c r="N30" i="1"/>
  <c r="L30" i="1"/>
  <c r="K30" i="1"/>
  <c r="I30" i="1"/>
  <c r="H30" i="1"/>
  <c r="F30" i="1"/>
  <c r="E30" i="1"/>
  <c r="O29" i="1"/>
  <c r="N29" i="1"/>
  <c r="L29" i="1"/>
  <c r="K29" i="1"/>
  <c r="I29" i="1"/>
  <c r="H29" i="1"/>
  <c r="F29" i="1"/>
  <c r="E29" i="1"/>
  <c r="O28" i="1"/>
  <c r="N28" i="1"/>
  <c r="L28" i="1"/>
  <c r="K28" i="1"/>
  <c r="I28" i="1"/>
  <c r="F28" i="1"/>
  <c r="O27" i="1"/>
  <c r="N27" i="1"/>
  <c r="L27" i="1"/>
  <c r="K27" i="1"/>
  <c r="I27" i="1"/>
  <c r="H27" i="1"/>
  <c r="F27" i="1"/>
  <c r="E27" i="1"/>
  <c r="O26" i="1"/>
  <c r="N26" i="1"/>
  <c r="L26" i="1"/>
  <c r="K26" i="1"/>
  <c r="I26" i="1"/>
  <c r="H26" i="1"/>
  <c r="F26" i="1"/>
  <c r="E26" i="1"/>
  <c r="O25" i="1"/>
  <c r="N25" i="1"/>
  <c r="L25" i="1"/>
  <c r="K25" i="1"/>
  <c r="I25" i="1"/>
  <c r="H25" i="1"/>
  <c r="F25" i="1"/>
  <c r="E25" i="1"/>
  <c r="O24" i="1"/>
  <c r="N24" i="1"/>
  <c r="L24" i="1"/>
  <c r="K24" i="1"/>
  <c r="I24" i="1"/>
  <c r="H24" i="1"/>
  <c r="F24" i="1"/>
  <c r="E24" i="1"/>
  <c r="O23" i="1"/>
  <c r="N23" i="1"/>
  <c r="L23" i="1"/>
  <c r="K23" i="1"/>
  <c r="I23" i="1"/>
  <c r="H23" i="1"/>
  <c r="F23" i="1"/>
  <c r="E23" i="1"/>
  <c r="O22" i="1"/>
  <c r="N22" i="1"/>
  <c r="L22" i="1"/>
  <c r="K22" i="1"/>
  <c r="I22" i="1"/>
  <c r="H22" i="1"/>
  <c r="F22" i="1"/>
  <c r="E22" i="1"/>
  <c r="O21" i="1"/>
  <c r="N21" i="1"/>
  <c r="L21" i="1"/>
  <c r="K21" i="1"/>
  <c r="I21" i="1"/>
  <c r="H21" i="1"/>
  <c r="F21" i="1"/>
  <c r="E21" i="1"/>
  <c r="O20" i="1"/>
  <c r="N20" i="1"/>
  <c r="L20" i="1"/>
  <c r="K20" i="1"/>
  <c r="I20" i="1"/>
  <c r="H20" i="1"/>
  <c r="F20" i="1"/>
  <c r="E20" i="1"/>
  <c r="C31" i="1"/>
  <c r="C30" i="1"/>
  <c r="C29" i="1"/>
  <c r="C28" i="1"/>
  <c r="C27" i="1"/>
  <c r="C26" i="1"/>
  <c r="C25" i="1"/>
  <c r="C24" i="1"/>
  <c r="C23" i="1"/>
  <c r="C22" i="1"/>
  <c r="C21" i="1"/>
  <c r="C20" i="1"/>
  <c r="C8" i="1"/>
  <c r="F13" i="1" l="1"/>
  <c r="E13" i="1"/>
  <c r="C13" i="1"/>
  <c r="O19" i="1" l="1"/>
  <c r="N19" i="1"/>
  <c r="N18" i="1"/>
  <c r="N17" i="1"/>
  <c r="O16" i="1"/>
  <c r="N16" i="1"/>
  <c r="N15" i="1"/>
  <c r="N14" i="1"/>
  <c r="N13" i="1"/>
  <c r="L12" i="1"/>
  <c r="L11" i="1"/>
  <c r="L10" i="1"/>
  <c r="K9" i="1"/>
  <c r="K8" i="1"/>
  <c r="I12" i="1"/>
  <c r="I11" i="1"/>
  <c r="I10" i="1"/>
  <c r="I9" i="1"/>
  <c r="I8" i="1"/>
  <c r="H11" i="1"/>
  <c r="H10" i="1"/>
  <c r="H9" i="1"/>
  <c r="H8" i="1"/>
  <c r="F14" i="1"/>
  <c r="F12" i="1"/>
  <c r="F11" i="1"/>
  <c r="F10" i="1"/>
  <c r="F9" i="1"/>
  <c r="F8" i="1"/>
  <c r="E12" i="1"/>
  <c r="E11" i="1"/>
  <c r="E10" i="1"/>
  <c r="E9" i="1"/>
  <c r="E8" i="1"/>
  <c r="N12" i="1"/>
  <c r="N11" i="1"/>
  <c r="N10" i="1"/>
  <c r="N9" i="1"/>
  <c r="N8" i="1"/>
  <c r="K19" i="1"/>
  <c r="K18" i="1"/>
  <c r="K17" i="1"/>
  <c r="K16" i="1"/>
  <c r="K15" i="1"/>
  <c r="K14" i="1"/>
  <c r="K13" i="1"/>
  <c r="K12" i="1"/>
  <c r="K11" i="1"/>
  <c r="K10" i="1"/>
  <c r="H19" i="1"/>
  <c r="H18" i="1"/>
  <c r="H17" i="1"/>
  <c r="H16" i="1"/>
  <c r="H15" i="1"/>
  <c r="H14" i="1"/>
  <c r="H13" i="1"/>
  <c r="H12" i="1"/>
  <c r="E19" i="1"/>
  <c r="E18" i="1"/>
  <c r="E17" i="1"/>
  <c r="E16" i="1"/>
  <c r="E15" i="1"/>
  <c r="E14" i="1"/>
  <c r="C10" i="1"/>
  <c r="C11" i="1"/>
  <c r="C12" i="1"/>
  <c r="C14" i="1"/>
  <c r="C15" i="1"/>
  <c r="C16" i="1"/>
  <c r="C17" i="1"/>
  <c r="C18" i="1"/>
  <c r="C19" i="1"/>
  <c r="L19" i="1"/>
  <c r="I19" i="1"/>
  <c r="F19" i="1"/>
  <c r="O18" i="1"/>
  <c r="L18" i="1"/>
  <c r="I18" i="1"/>
  <c r="F18" i="1"/>
  <c r="O17" i="1"/>
  <c r="L17" i="1"/>
  <c r="I17" i="1"/>
  <c r="F17" i="1"/>
  <c r="L16" i="1"/>
  <c r="I16" i="1"/>
  <c r="F16" i="1"/>
  <c r="O15" i="1"/>
  <c r="L15" i="1"/>
  <c r="I15" i="1"/>
  <c r="F15" i="1"/>
  <c r="O14" i="1"/>
  <c r="L14" i="1"/>
  <c r="I14" i="1"/>
  <c r="O13" i="1"/>
  <c r="L13" i="1"/>
  <c r="I13" i="1"/>
  <c r="O12" i="1"/>
  <c r="O11" i="1"/>
  <c r="O10" i="1"/>
  <c r="O9" i="1"/>
  <c r="L9" i="1"/>
  <c r="C9" i="1"/>
  <c r="O8" i="1"/>
  <c r="L8" i="1"/>
  <c r="L6" i="1" l="1"/>
  <c r="I6" i="1"/>
  <c r="C7" i="1" l="1"/>
  <c r="O7" i="1"/>
  <c r="O6" i="1"/>
  <c r="L7" i="1"/>
  <c r="I7" i="1"/>
  <c r="F7" i="1"/>
  <c r="F6" i="1"/>
  <c r="N7" i="1"/>
  <c r="K7" i="1"/>
  <c r="H7" i="1"/>
  <c r="E7" i="1"/>
</calcChain>
</file>

<file path=xl/sharedStrings.xml><?xml version="1.0" encoding="utf-8"?>
<sst xmlns="http://schemas.openxmlformats.org/spreadsheetml/2006/main" count="93" uniqueCount="33">
  <si>
    <t>(...) Dado não disponível.</t>
  </si>
  <si>
    <t>Fonte e elaboração: Banco de Dados-CBIC.</t>
  </si>
  <si>
    <t>Ano/Mês</t>
  </si>
  <si>
    <t>dez</t>
  </si>
  <si>
    <t>R$/m²</t>
  </si>
  <si>
    <t>...</t>
  </si>
  <si>
    <t>Participação %</t>
  </si>
  <si>
    <t>Variação % mensal</t>
  </si>
  <si>
    <t>CUB/m² MÉDIO BRASIL* - Evolução e participação (%)</t>
  </si>
  <si>
    <t xml:space="preserve">Global </t>
  </si>
  <si>
    <t>Material</t>
  </si>
  <si>
    <t>Mão-de-obra</t>
  </si>
  <si>
    <t>Despesa Administrativa</t>
  </si>
  <si>
    <t>Equipamento</t>
  </si>
  <si>
    <t>2013   Nov</t>
  </si>
  <si>
    <t>DESONERADO</t>
  </si>
  <si>
    <t xml:space="preserve">(*) Calculado a partir dos CUBs Estaduais, divulgados pelos Sinduscons, de acordo com a NBR 12.721:2006. </t>
  </si>
  <si>
    <t>A série histórica do CUB/m² desonerado iniciou-se em novembro/13.</t>
  </si>
  <si>
    <t>2014  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</si>
  <si>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</si>
  <si>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</si>
  <si>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</si>
  <si>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</si>
  <si>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</si>
  <si>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</si>
  <si>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</si>
  <si>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</si>
  <si>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</si>
  <si>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</si>
  <si>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2015   Jan</t>
  </si>
  <si>
    <t>2016   Jan</t>
  </si>
  <si>
    <t>2017  Jan</t>
  </si>
  <si>
    <t>2018 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</si>
</sst>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1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5" fillId="0" borderId="0" xfId="0" applyFont="1" applyFill="1" applyBorder="1"/>
    <xf numFmtId="0" fontId="5" fillId="0" borderId="0" xfId="0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40" fontId="2" fillId="0" borderId="2" xfId="0" applyNumberFormat="1" applyFont="1" applyBorder="1" applyAlignment="1">
      <alignment horizontal="center" vertical="distributed"/>
    </xf>
    <xf numFmtId="40" fontId="3" fillId="0" borderId="2" xfId="0" applyNumberFormat="1" applyFont="1" applyBorder="1" applyAlignment="1">
      <alignment horizontal="center" vertical="distributed"/>
    </xf>
    <xf numFmtId="0" fontId="2" fillId="0" borderId="4" xfId="0" applyFont="1" applyBorder="1"/>
    <xf numFmtId="0" fontId="6" fillId="0" borderId="4" xfId="0" applyFont="1" applyBorder="1"/>
    <xf numFmtId="0" fontId="7" fillId="0" borderId="0" xfId="0" applyFont="1" applyFill="1" applyBorder="1"/>
    <xf numFmtId="0" fontId="7" fillId="0" borderId="0" xfId="0" applyFont="1"/>
    <xf numFmtId="0" fontId="8" fillId="2" borderId="5" xfId="0" applyFont="1" applyFill="1" applyBorder="1" applyAlignment="1">
      <alignment horizontal="centerContinuous" vertical="center" wrapText="1"/>
    </xf>
    <xf numFmtId="0" fontId="8" fillId="2" borderId="1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0" fontId="1" fillId="0" borderId="2" xfId="0" applyNumberFormat="1" applyFont="1" applyBorder="1" applyAlignment="1">
      <alignment horizontal="center" vertical="distributed"/>
    </xf>
    <xf numFmtId="0" fontId="7" fillId="0" borderId="0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/>
    </xf>
    <xf numFmtId="40" fontId="3" fillId="0" borderId="3" xfId="0" applyNumberFormat="1" applyFont="1" applyBorder="1" applyAlignment="1">
      <alignment horizontal="center" vertical="distributed"/>
    </xf>
    <xf numFmtId="40" fontId="2" fillId="0" borderId="3" xfId="0" applyNumberFormat="1" applyFont="1" applyBorder="1" applyAlignment="1">
      <alignment horizontal="center" vertical="distributed"/>
    </xf>
    <xf numFmtId="40" fontId="2" fillId="0" borderId="1" xfId="0" applyNumberFormat="1" applyFont="1" applyBorder="1" applyAlignment="1">
      <alignment horizontal="center" vertical="distributed"/>
    </xf>
    <xf numFmtId="0" fontId="1" fillId="0" borderId="9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distributed"/>
    </xf>
    <xf numFmtId="0" fontId="2" fillId="0" borderId="11" xfId="0" applyFont="1" applyBorder="1" applyAlignment="1">
      <alignment horizontal="center" vertical="distributed"/>
    </xf>
    <xf numFmtId="40" fontId="3" fillId="0" borderId="1" xfId="0" applyNumberFormat="1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11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O74"/>
  <sheetViews>
    <sheetView showGridLines="0" tabSelected="1" workbookViewId="0">
      <pane xSplit="1" ySplit="5" topLeftCell="B50" activePane="bottomRight" state="frozen"/>
      <selection pane="topRight" activeCell="B1" sqref="B1"/>
      <selection pane="bottomLeft" activeCell="A6" sqref="A6"/>
      <selection pane="bottomRight" activeCell="A75" sqref="A75"/>
    </sheetView>
  </sheetViews>
  <sheetFormatPr defaultRowHeight="11.25" x14ac:dyDescent="0.2"/>
  <cols>
    <col min="1" max="2" width="8.7109375" style="1" customWidth="1"/>
    <col min="3" max="3" width="9.7109375" style="1" customWidth="1"/>
    <col min="4" max="4" width="8.7109375" style="1" customWidth="1"/>
    <col min="5" max="6" width="9.7109375" style="1" customWidth="1"/>
    <col min="7" max="7" width="8.7109375" style="1" customWidth="1"/>
    <col min="8" max="9" width="9.7109375" style="1" customWidth="1"/>
    <col min="10" max="10" width="8.7109375" style="1" customWidth="1"/>
    <col min="11" max="12" width="9.7109375" style="1" customWidth="1"/>
    <col min="13" max="13" width="8.7109375" style="1" customWidth="1"/>
    <col min="14" max="15" width="9.7109375" style="1" customWidth="1"/>
    <col min="16" max="16384" width="9.140625" style="1"/>
  </cols>
  <sheetData>
    <row r="1" spans="1:15" ht="15" x14ac:dyDescent="0.25">
      <c r="A1" s="28" t="s">
        <v>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5" x14ac:dyDescent="0.25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4" spans="1:15" s="15" customFormat="1" ht="12" customHeight="1" x14ac:dyDescent="0.2">
      <c r="A4" s="29" t="s">
        <v>2</v>
      </c>
      <c r="B4" s="31" t="s">
        <v>9</v>
      </c>
      <c r="C4" s="32"/>
      <c r="D4" s="31" t="s">
        <v>10</v>
      </c>
      <c r="E4" s="33"/>
      <c r="F4" s="32"/>
      <c r="G4" s="31" t="s">
        <v>11</v>
      </c>
      <c r="H4" s="33"/>
      <c r="I4" s="32"/>
      <c r="J4" s="31" t="s">
        <v>12</v>
      </c>
      <c r="K4" s="33"/>
      <c r="L4" s="32"/>
      <c r="M4" s="31" t="s">
        <v>13</v>
      </c>
      <c r="N4" s="33"/>
      <c r="O4" s="32"/>
    </row>
    <row r="5" spans="1:15" s="14" customFormat="1" ht="22.5" x14ac:dyDescent="0.2">
      <c r="A5" s="30"/>
      <c r="B5" s="13" t="s">
        <v>4</v>
      </c>
      <c r="C5" s="12" t="s">
        <v>7</v>
      </c>
      <c r="D5" s="13" t="s">
        <v>4</v>
      </c>
      <c r="E5" s="12" t="s">
        <v>7</v>
      </c>
      <c r="F5" s="12" t="s">
        <v>6</v>
      </c>
      <c r="G5" s="13" t="s">
        <v>4</v>
      </c>
      <c r="H5" s="12" t="s">
        <v>7</v>
      </c>
      <c r="I5" s="12" t="s">
        <v>6</v>
      </c>
      <c r="J5" s="13" t="s">
        <v>4</v>
      </c>
      <c r="K5" s="12" t="s">
        <v>7</v>
      </c>
      <c r="L5" s="12" t="s">
        <v>6</v>
      </c>
      <c r="M5" s="13" t="s">
        <v>4</v>
      </c>
      <c r="N5" s="12" t="s">
        <v>7</v>
      </c>
      <c r="O5" s="12" t="s">
        <v>6</v>
      </c>
    </row>
    <row r="6" spans="1:15" x14ac:dyDescent="0.2">
      <c r="A6" s="4" t="s">
        <v>14</v>
      </c>
      <c r="B6" s="7">
        <v>1013.81</v>
      </c>
      <c r="C6" s="16" t="s">
        <v>5</v>
      </c>
      <c r="D6" s="6">
        <v>464.47</v>
      </c>
      <c r="E6" s="6" t="s">
        <v>5</v>
      </c>
      <c r="F6" s="6">
        <f t="shared" ref="F6:F7" si="0">((D6/$B6)*100)</f>
        <v>45.814304455469966</v>
      </c>
      <c r="G6" s="6">
        <v>502.38</v>
      </c>
      <c r="H6" s="6" t="s">
        <v>5</v>
      </c>
      <c r="I6" s="6">
        <f t="shared" ref="I6:I7" si="1">((G6/$B6)*100)</f>
        <v>49.553663901520011</v>
      </c>
      <c r="J6" s="6">
        <v>42.23</v>
      </c>
      <c r="K6" s="6" t="s">
        <v>5</v>
      </c>
      <c r="L6" s="6">
        <f t="shared" ref="L6:L7" si="2">((J6/$B6)*100)</f>
        <v>4.1654747931071903</v>
      </c>
      <c r="M6" s="6">
        <v>4.7300000000000004</v>
      </c>
      <c r="N6" s="6" t="s">
        <v>5</v>
      </c>
      <c r="O6" s="6">
        <f t="shared" ref="O6:O7" si="3">((M6/$B6)*100)</f>
        <v>0.46655684990284185</v>
      </c>
    </row>
    <row r="7" spans="1:15" x14ac:dyDescent="0.2">
      <c r="A7" s="19" t="s">
        <v>3</v>
      </c>
      <c r="B7" s="20">
        <v>1015.5</v>
      </c>
      <c r="C7" s="20">
        <f t="shared" ref="C7" si="4">((B7/B6-1)*100)</f>
        <v>0.16669790197374468</v>
      </c>
      <c r="D7" s="21">
        <v>465.61</v>
      </c>
      <c r="E7" s="21">
        <f t="shared" ref="E7" si="5">((D7/D6-1)*100)</f>
        <v>0.2454410403255336</v>
      </c>
      <c r="F7" s="21">
        <f t="shared" si="0"/>
        <v>45.850320039389466</v>
      </c>
      <c r="G7" s="21">
        <v>502.78</v>
      </c>
      <c r="H7" s="21">
        <f t="shared" ref="H7:H19" si="6">((G7/G6-1)*100)</f>
        <v>7.9621004020857811E-2</v>
      </c>
      <c r="I7" s="21">
        <f t="shared" si="1"/>
        <v>49.510585918266855</v>
      </c>
      <c r="J7" s="21">
        <v>42.16</v>
      </c>
      <c r="K7" s="21">
        <f t="shared" ref="K7:K19" si="7">((J7/J6-1)*100)</f>
        <v>-0.1657589391427905</v>
      </c>
      <c r="L7" s="21">
        <f t="shared" si="2"/>
        <v>4.1516494337764644</v>
      </c>
      <c r="M7" s="21">
        <v>4.95</v>
      </c>
      <c r="N7" s="21">
        <f t="shared" ref="N7:N16" si="8">((M7/M6-1)*100)</f>
        <v>4.6511627906976605</v>
      </c>
      <c r="O7" s="21">
        <f t="shared" si="3"/>
        <v>0.48744460856720834</v>
      </c>
    </row>
    <row r="8" spans="1:15" x14ac:dyDescent="0.2">
      <c r="A8" s="18" t="s">
        <v>18</v>
      </c>
      <c r="B8" s="7">
        <v>1023.45</v>
      </c>
      <c r="C8" s="7">
        <f>((B8/B7-1)*100)</f>
        <v>0.78286558345643797</v>
      </c>
      <c r="D8" s="6">
        <v>468.18</v>
      </c>
      <c r="E8" s="6">
        <f t="shared" ref="E8:E12" si="9">((D8/D7-1)*100)</f>
        <v>0.5519640901183287</v>
      </c>
      <c r="F8" s="6">
        <f t="shared" ref="F8:F14" si="10">((D8/$B8)*100)</f>
        <v>45.745273340172943</v>
      </c>
      <c r="G8" s="6">
        <v>507.65</v>
      </c>
      <c r="H8" s="6">
        <f>((G8/G7-1)*100)</f>
        <v>0.96861450336132027</v>
      </c>
      <c r="I8" s="6">
        <f>((G8/$B8)*100)</f>
        <v>49.601836924129167</v>
      </c>
      <c r="J8" s="6">
        <v>42.51</v>
      </c>
      <c r="K8" s="6">
        <f>((J8/J7-1)*100)</f>
        <v>0.83017077798861472</v>
      </c>
      <c r="L8" s="6">
        <f t="shared" ref="L8:L9" si="11">((J8/$B8)*100)</f>
        <v>4.1535981239923778</v>
      </c>
      <c r="M8" s="6">
        <v>5.1100000000000003</v>
      </c>
      <c r="N8" s="6">
        <f t="shared" si="8"/>
        <v>3.2323232323232309</v>
      </c>
      <c r="O8" s="6">
        <f t="shared" ref="O8:O9" si="12">((M8/$B8)*100)</f>
        <v>0.4992916117055059</v>
      </c>
    </row>
    <row r="9" spans="1:15" x14ac:dyDescent="0.2">
      <c r="A9" s="5" t="s">
        <v>19</v>
      </c>
      <c r="B9" s="7">
        <v>1026.8399999999999</v>
      </c>
      <c r="C9" s="7">
        <f t="shared" ref="C9:E19" si="13">((B9/B8-1)*100)</f>
        <v>0.33123259563241358</v>
      </c>
      <c r="D9" s="6">
        <v>470.35</v>
      </c>
      <c r="E9" s="6">
        <f t="shared" si="9"/>
        <v>0.46349694561920174</v>
      </c>
      <c r="F9" s="6">
        <f t="shared" si="10"/>
        <v>45.805578278991867</v>
      </c>
      <c r="G9" s="6">
        <v>508.26</v>
      </c>
      <c r="H9" s="6">
        <f>((G9/G8-1)*100)</f>
        <v>0.12016152861222817</v>
      </c>
      <c r="I9" s="6">
        <f>((G9/$B9)*100)</f>
        <v>49.497487437185931</v>
      </c>
      <c r="J9" s="6">
        <v>43.08</v>
      </c>
      <c r="K9" s="6">
        <f>((J9/J8-1)*100)</f>
        <v>1.3408609738885024</v>
      </c>
      <c r="L9" s="6">
        <f t="shared" si="11"/>
        <v>4.1953955825639833</v>
      </c>
      <c r="M9" s="6">
        <v>5.15</v>
      </c>
      <c r="N9" s="6">
        <f t="shared" si="8"/>
        <v>0.78277886497064575</v>
      </c>
      <c r="O9" s="6">
        <f t="shared" si="12"/>
        <v>0.5015387012582293</v>
      </c>
    </row>
    <row r="10" spans="1:15" x14ac:dyDescent="0.2">
      <c r="A10" s="5" t="s">
        <v>20</v>
      </c>
      <c r="B10" s="7">
        <v>1032.3699999999999</v>
      </c>
      <c r="C10" s="7">
        <f t="shared" si="13"/>
        <v>0.53854544038018926</v>
      </c>
      <c r="D10" s="6">
        <v>472.04</v>
      </c>
      <c r="E10" s="6">
        <f t="shared" si="9"/>
        <v>0.35930689911767288</v>
      </c>
      <c r="F10" s="6">
        <f t="shared" si="10"/>
        <v>45.723916812770618</v>
      </c>
      <c r="G10" s="6">
        <v>511.57</v>
      </c>
      <c r="H10" s="6">
        <f>((G10/G9-1)*100)</f>
        <v>0.65124149057569358</v>
      </c>
      <c r="I10" s="6">
        <f>((G10/$B10)*100)</f>
        <v>49.552970349777702</v>
      </c>
      <c r="J10" s="6">
        <v>43.6</v>
      </c>
      <c r="K10" s="6">
        <f t="shared" si="7"/>
        <v>1.20705663881151</v>
      </c>
      <c r="L10" s="6">
        <f>((J10/$B10)*100)</f>
        <v>4.2232920367697639</v>
      </c>
      <c r="M10" s="6">
        <v>5.16</v>
      </c>
      <c r="N10" s="6">
        <f t="shared" si="8"/>
        <v>0.19417475728153999</v>
      </c>
      <c r="O10" s="6">
        <f t="shared" ref="O10:O13" si="14">((M10/$B10)*100)</f>
        <v>0.49982080068192608</v>
      </c>
    </row>
    <row r="11" spans="1:15" x14ac:dyDescent="0.2">
      <c r="A11" s="5" t="s">
        <v>21</v>
      </c>
      <c r="B11" s="7">
        <v>1036.97</v>
      </c>
      <c r="C11" s="7">
        <f t="shared" si="13"/>
        <v>0.44557668277847018</v>
      </c>
      <c r="D11" s="6">
        <v>473.63</v>
      </c>
      <c r="E11" s="6">
        <f t="shared" si="9"/>
        <v>0.33683586136767918</v>
      </c>
      <c r="F11" s="6">
        <f t="shared" si="10"/>
        <v>45.674416810515254</v>
      </c>
      <c r="G11" s="6">
        <v>514.1</v>
      </c>
      <c r="H11" s="6">
        <f>((G11/G10-1)*100)</f>
        <v>0.49455597474441504</v>
      </c>
      <c r="I11" s="6">
        <f>((G11/$B11)*100)</f>
        <v>49.577133378979141</v>
      </c>
      <c r="J11" s="6">
        <v>44.1</v>
      </c>
      <c r="K11" s="6">
        <f t="shared" si="7"/>
        <v>1.1467889908256979</v>
      </c>
      <c r="L11" s="6">
        <f>((J11/$B11)*100)</f>
        <v>4.2527749115210662</v>
      </c>
      <c r="M11" s="6">
        <v>5.15</v>
      </c>
      <c r="N11" s="6">
        <f t="shared" si="8"/>
        <v>-0.19379844961240345</v>
      </c>
      <c r="O11" s="6">
        <f t="shared" si="14"/>
        <v>0.49663924703704065</v>
      </c>
    </row>
    <row r="12" spans="1:15" x14ac:dyDescent="0.2">
      <c r="A12" s="5" t="s">
        <v>22</v>
      </c>
      <c r="B12" s="7">
        <v>1044.42</v>
      </c>
      <c r="C12" s="7">
        <f t="shared" si="13"/>
        <v>0.71843929911183935</v>
      </c>
      <c r="D12" s="6">
        <v>475.81</v>
      </c>
      <c r="E12" s="6">
        <f t="shared" si="9"/>
        <v>0.4602748981272331</v>
      </c>
      <c r="F12" s="6">
        <f t="shared" si="10"/>
        <v>45.557342831427967</v>
      </c>
      <c r="G12" s="6">
        <v>519.22</v>
      </c>
      <c r="H12" s="6">
        <f t="shared" si="6"/>
        <v>0.99591519159696329</v>
      </c>
      <c r="I12" s="6">
        <f>((G12/$B12)*100)</f>
        <v>49.713716704007965</v>
      </c>
      <c r="J12" s="6">
        <v>44.17</v>
      </c>
      <c r="K12" s="6">
        <f t="shared" si="7"/>
        <v>0.15873015873015817</v>
      </c>
      <c r="L12" s="6">
        <f>((J12/$B12)*100)</f>
        <v>4.2291415330997113</v>
      </c>
      <c r="M12" s="6">
        <v>5.22</v>
      </c>
      <c r="N12" s="6">
        <f t="shared" si="8"/>
        <v>1.3592233009708687</v>
      </c>
      <c r="O12" s="6">
        <f t="shared" si="14"/>
        <v>0.49979893146435339</v>
      </c>
    </row>
    <row r="13" spans="1:15" x14ac:dyDescent="0.2">
      <c r="A13" s="5" t="s">
        <v>23</v>
      </c>
      <c r="B13" s="7">
        <v>1056.69</v>
      </c>
      <c r="C13" s="7">
        <f>((B13/B12-1)*100)</f>
        <v>1.1748147297064415</v>
      </c>
      <c r="D13" s="6">
        <v>477.28</v>
      </c>
      <c r="E13" s="6">
        <f>((D13/D12-1)*100)</f>
        <v>0.30894684853197685</v>
      </c>
      <c r="F13" s="6">
        <f>((D13/$B13)*100)</f>
        <v>45.167456870037562</v>
      </c>
      <c r="G13" s="6">
        <v>529.45000000000005</v>
      </c>
      <c r="H13" s="6">
        <f t="shared" si="6"/>
        <v>1.9702630869381066</v>
      </c>
      <c r="I13" s="6">
        <f t="shared" ref="I13" si="15">((G13/$B13)*100)</f>
        <v>50.104571823335128</v>
      </c>
      <c r="J13" s="6">
        <v>44.67</v>
      </c>
      <c r="K13" s="6">
        <f t="shared" si="7"/>
        <v>1.1319900384876513</v>
      </c>
      <c r="L13" s="6">
        <f t="shared" ref="L13" si="16">((J13/$B13)*100)</f>
        <v>4.2273514464980266</v>
      </c>
      <c r="M13" s="6">
        <v>5.29</v>
      </c>
      <c r="N13" s="6">
        <f>((M13/M12-1)*100)</f>
        <v>1.3409961685823868</v>
      </c>
      <c r="O13" s="6">
        <f t="shared" si="14"/>
        <v>0.50061986012927162</v>
      </c>
    </row>
    <row r="14" spans="1:15" x14ac:dyDescent="0.2">
      <c r="A14" s="5" t="s">
        <v>24</v>
      </c>
      <c r="B14" s="7">
        <v>1065.3599999999999</v>
      </c>
      <c r="C14" s="7">
        <f t="shared" si="13"/>
        <v>0.82048661386024957</v>
      </c>
      <c r="D14" s="6">
        <v>477.52</v>
      </c>
      <c r="E14" s="6">
        <f t="shared" si="13"/>
        <v>5.0284948038892274E-2</v>
      </c>
      <c r="F14" s="6">
        <f t="shared" si="10"/>
        <v>44.82240744912518</v>
      </c>
      <c r="G14" s="6">
        <v>536.96</v>
      </c>
      <c r="H14" s="6">
        <f t="shared" si="6"/>
        <v>1.4184531117197086</v>
      </c>
      <c r="I14" s="6">
        <f t="shared" ref="I14:I19" si="17">((G14/$B14)*100)</f>
        <v>50.401742134114301</v>
      </c>
      <c r="J14" s="6">
        <v>45.37</v>
      </c>
      <c r="K14" s="6">
        <f t="shared" si="7"/>
        <v>1.5670472352809384</v>
      </c>
      <c r="L14" s="6">
        <f t="shared" ref="L14:L19" si="18">((J14/$B14)*100)</f>
        <v>4.2586543515806863</v>
      </c>
      <c r="M14" s="6">
        <v>5.52</v>
      </c>
      <c r="N14" s="6">
        <f>((M14/M13-1)*100)</f>
        <v>4.3478260869565188</v>
      </c>
      <c r="O14" s="6">
        <f t="shared" ref="O14:O18" si="19">((M14/$B14)*100)</f>
        <v>0.5181347150259068</v>
      </c>
    </row>
    <row r="15" spans="1:15" x14ac:dyDescent="0.2">
      <c r="A15" s="5" t="s">
        <v>25</v>
      </c>
      <c r="B15" s="7">
        <v>1067.9100000000001</v>
      </c>
      <c r="C15" s="7">
        <f t="shared" si="13"/>
        <v>0.23935571074567008</v>
      </c>
      <c r="D15" s="6">
        <v>478.32</v>
      </c>
      <c r="E15" s="6">
        <f t="shared" si="13"/>
        <v>0.16753224995811333</v>
      </c>
      <c r="F15" s="6">
        <f t="shared" ref="F15:F19" si="20">((D15/$B15)*100)</f>
        <v>44.790291316683991</v>
      </c>
      <c r="G15" s="6">
        <v>538.82000000000005</v>
      </c>
      <c r="H15" s="6">
        <f t="shared" si="6"/>
        <v>0.34639451728248893</v>
      </c>
      <c r="I15" s="6">
        <f t="shared" si="17"/>
        <v>50.455562734687376</v>
      </c>
      <c r="J15" s="6">
        <v>45.26</v>
      </c>
      <c r="K15" s="6">
        <f t="shared" si="7"/>
        <v>-0.24245095878333567</v>
      </c>
      <c r="L15" s="6">
        <f t="shared" si="18"/>
        <v>4.2381848657658416</v>
      </c>
      <c r="M15" s="6">
        <v>5.5</v>
      </c>
      <c r="N15" s="6">
        <f>((M15/M14-1)*100)</f>
        <v>-0.36231884057970065</v>
      </c>
      <c r="O15" s="6">
        <f t="shared" si="19"/>
        <v>0.5150246743639445</v>
      </c>
    </row>
    <row r="16" spans="1:15" x14ac:dyDescent="0.2">
      <c r="A16" s="5" t="s">
        <v>26</v>
      </c>
      <c r="B16" s="7">
        <v>1069.1400000000001</v>
      </c>
      <c r="C16" s="7">
        <f t="shared" si="13"/>
        <v>0.115178245357761</v>
      </c>
      <c r="D16" s="6">
        <v>476.38</v>
      </c>
      <c r="E16" s="6">
        <f t="shared" si="13"/>
        <v>-0.40558621843117537</v>
      </c>
      <c r="F16" s="6">
        <f t="shared" si="20"/>
        <v>44.557307742671675</v>
      </c>
      <c r="G16" s="6">
        <v>541.02</v>
      </c>
      <c r="H16" s="6">
        <f t="shared" si="6"/>
        <v>0.40829961768307221</v>
      </c>
      <c r="I16" s="6">
        <f t="shared" si="17"/>
        <v>50.603288624501928</v>
      </c>
      <c r="J16" s="6">
        <v>46.38</v>
      </c>
      <c r="K16" s="6">
        <f t="shared" si="7"/>
        <v>2.4745912505523826</v>
      </c>
      <c r="L16" s="6">
        <f t="shared" si="18"/>
        <v>4.3380661092092705</v>
      </c>
      <c r="M16" s="6">
        <v>5.36</v>
      </c>
      <c r="N16" s="6">
        <f t="shared" si="8"/>
        <v>-2.5454545454545396</v>
      </c>
      <c r="O16" s="6">
        <f>((M16/$B16)*100)</f>
        <v>0.50133752361711281</v>
      </c>
    </row>
    <row r="17" spans="1:15" x14ac:dyDescent="0.2">
      <c r="A17" s="5" t="s">
        <v>27</v>
      </c>
      <c r="B17" s="7">
        <v>1070.49</v>
      </c>
      <c r="C17" s="7">
        <f t="shared" si="13"/>
        <v>0.12626971210505378</v>
      </c>
      <c r="D17" s="6">
        <v>475.77</v>
      </c>
      <c r="E17" s="6">
        <f t="shared" si="13"/>
        <v>-0.12804903648347965</v>
      </c>
      <c r="F17" s="6">
        <f t="shared" si="20"/>
        <v>44.44413306056105</v>
      </c>
      <c r="G17" s="6">
        <v>542.4</v>
      </c>
      <c r="H17" s="6">
        <f t="shared" si="6"/>
        <v>0.25507374958411155</v>
      </c>
      <c r="I17" s="6">
        <f t="shared" si="17"/>
        <v>50.668385505702993</v>
      </c>
      <c r="J17" s="6">
        <v>46.86</v>
      </c>
      <c r="K17" s="6">
        <f t="shared" si="7"/>
        <v>1.0349288486416475</v>
      </c>
      <c r="L17" s="6">
        <f t="shared" si="18"/>
        <v>4.3774346327382787</v>
      </c>
      <c r="M17" s="6">
        <v>5.45</v>
      </c>
      <c r="N17" s="6">
        <f>((M17/M16-1)*100)</f>
        <v>1.6791044776119479</v>
      </c>
      <c r="O17" s="6">
        <f t="shared" si="19"/>
        <v>0.50911264934749512</v>
      </c>
    </row>
    <row r="18" spans="1:15" x14ac:dyDescent="0.2">
      <c r="A18" s="5" t="s">
        <v>28</v>
      </c>
      <c r="B18" s="7">
        <v>1072.1199999999999</v>
      </c>
      <c r="C18" s="7">
        <f t="shared" si="13"/>
        <v>0.15226671897914379</v>
      </c>
      <c r="D18" s="6">
        <v>477.52</v>
      </c>
      <c r="E18" s="6">
        <f t="shared" si="13"/>
        <v>0.36782478928893969</v>
      </c>
      <c r="F18" s="6">
        <f t="shared" si="20"/>
        <v>44.539790321978884</v>
      </c>
      <c r="G18" s="6">
        <v>542.52</v>
      </c>
      <c r="H18" s="6">
        <f t="shared" si="6"/>
        <v>2.2123893805314765E-2</v>
      </c>
      <c r="I18" s="6">
        <f t="shared" si="17"/>
        <v>50.602544491288292</v>
      </c>
      <c r="J18" s="6">
        <v>46.63</v>
      </c>
      <c r="K18" s="6">
        <f t="shared" si="7"/>
        <v>-0.49082373026034798</v>
      </c>
      <c r="L18" s="6">
        <f t="shared" si="18"/>
        <v>4.3493265679215023</v>
      </c>
      <c r="M18" s="6">
        <v>5.45</v>
      </c>
      <c r="N18" s="6">
        <f>((M18/M17-1)*100)</f>
        <v>0</v>
      </c>
      <c r="O18" s="6">
        <f t="shared" si="19"/>
        <v>0.50833861881132725</v>
      </c>
    </row>
    <row r="19" spans="1:15" x14ac:dyDescent="0.2">
      <c r="A19" s="5" t="s">
        <v>3</v>
      </c>
      <c r="B19" s="7">
        <v>1072.7</v>
      </c>
      <c r="C19" s="7">
        <f t="shared" si="13"/>
        <v>5.4098421818471465E-2</v>
      </c>
      <c r="D19" s="6">
        <v>478.07</v>
      </c>
      <c r="E19" s="6">
        <f t="shared" si="13"/>
        <v>0.11517842184620708</v>
      </c>
      <c r="F19" s="6">
        <f t="shared" si="20"/>
        <v>44.56698051645381</v>
      </c>
      <c r="G19" s="6">
        <v>542.73</v>
      </c>
      <c r="H19" s="6">
        <f t="shared" si="6"/>
        <v>3.8708250387098353E-2</v>
      </c>
      <c r="I19" s="6">
        <f t="shared" si="17"/>
        <v>50.594760883751277</v>
      </c>
      <c r="J19" s="6">
        <v>46.42</v>
      </c>
      <c r="K19" s="6">
        <f t="shared" si="7"/>
        <v>-0.45035384945314449</v>
      </c>
      <c r="L19" s="6">
        <f t="shared" si="18"/>
        <v>4.3273981541903606</v>
      </c>
      <c r="M19" s="6">
        <v>5.48</v>
      </c>
      <c r="N19" s="6">
        <f>((M19/M18-1)*100)</f>
        <v>0.55045871559633586</v>
      </c>
      <c r="O19" s="6">
        <f>((M19/$B19)*100)</f>
        <v>0.51086044560454935</v>
      </c>
    </row>
    <row r="20" spans="1:15" x14ac:dyDescent="0.2">
      <c r="A20" s="23" t="s">
        <v>29</v>
      </c>
      <c r="B20" s="26">
        <v>1078.77</v>
      </c>
      <c r="C20" s="26">
        <f t="shared" ref="C20:C31" si="21">((B20/B19-1)*100)</f>
        <v>0.56586184394518124</v>
      </c>
      <c r="D20" s="22">
        <v>479.25</v>
      </c>
      <c r="E20" s="22">
        <f>((D20/D19-1)*100)</f>
        <v>0.24682577865167143</v>
      </c>
      <c r="F20" s="22">
        <f>((D20/$B20)*100)</f>
        <v>44.42559581745877</v>
      </c>
      <c r="G20" s="22">
        <v>547.41</v>
      </c>
      <c r="H20" s="22">
        <f>((G20/G19-1)*100)</f>
        <v>0.8623072245868002</v>
      </c>
      <c r="I20" s="22">
        <f>((G20/$B20)*100)</f>
        <v>50.743902778164021</v>
      </c>
      <c r="J20" s="22">
        <v>46.75</v>
      </c>
      <c r="K20" s="22">
        <f>((J20/J19-1)*100)</f>
        <v>0.71090047393365108</v>
      </c>
      <c r="L20" s="22">
        <f>((J20/$B20)*100)</f>
        <v>4.3336392372794945</v>
      </c>
      <c r="M20" s="22">
        <v>5.34</v>
      </c>
      <c r="N20" s="22">
        <f>((M20/M19-1)*100)</f>
        <v>-2.5547445255474588</v>
      </c>
      <c r="O20" s="22">
        <f>((M20/$B20)*100)</f>
        <v>0.49500820378764709</v>
      </c>
    </row>
    <row r="21" spans="1:15" x14ac:dyDescent="0.2">
      <c r="A21" s="24" t="s">
        <v>19</v>
      </c>
      <c r="B21" s="7">
        <v>1081.1600000000001</v>
      </c>
      <c r="C21" s="7">
        <f t="shared" si="21"/>
        <v>0.22154861555290228</v>
      </c>
      <c r="D21" s="6">
        <v>480.53</v>
      </c>
      <c r="E21" s="6">
        <f t="shared" ref="E21:E31" si="22">((D21/D20-1)*100)</f>
        <v>0.26708398539383449</v>
      </c>
      <c r="F21" s="6">
        <f t="shared" ref="F21:F31" si="23">((D21/$B21)*100)</f>
        <v>44.445780458026555</v>
      </c>
      <c r="G21" s="6">
        <v>548.49</v>
      </c>
      <c r="H21" s="6">
        <f t="shared" ref="H21:H31" si="24">((G21/G20-1)*100)</f>
        <v>0.19729270565025381</v>
      </c>
      <c r="I21" s="6">
        <f t="shared" ref="I21:I31" si="25">((G21/$B21)*100)</f>
        <v>50.731621591623806</v>
      </c>
      <c r="J21" s="6">
        <v>46.88</v>
      </c>
      <c r="K21" s="6">
        <f t="shared" ref="K21:K31" si="26">((J21/J20-1)*100)</f>
        <v>0.27807486631017397</v>
      </c>
      <c r="L21" s="6">
        <f t="shared" ref="L21:L31" si="27">((J21/$B21)*100)</f>
        <v>4.3360834659069889</v>
      </c>
      <c r="M21" s="6">
        <v>5.25</v>
      </c>
      <c r="N21" s="6">
        <f t="shared" ref="N21:N31" si="28">((M21/M20-1)*100)</f>
        <v>-1.6853932584269593</v>
      </c>
      <c r="O21" s="6">
        <f t="shared" ref="O21:O31" si="29">((M21/$B21)*100)</f>
        <v>0.4855895519627067</v>
      </c>
    </row>
    <row r="22" spans="1:15" x14ac:dyDescent="0.2">
      <c r="A22" s="24" t="s">
        <v>20</v>
      </c>
      <c r="B22" s="7">
        <v>1082.99</v>
      </c>
      <c r="C22" s="7">
        <f t="shared" si="21"/>
        <v>0.16926264382699507</v>
      </c>
      <c r="D22" s="6">
        <v>482.28</v>
      </c>
      <c r="E22" s="6">
        <f t="shared" si="22"/>
        <v>0.364181216573356</v>
      </c>
      <c r="F22" s="6">
        <f t="shared" si="23"/>
        <v>44.532267149281154</v>
      </c>
      <c r="G22" s="6">
        <v>548.37</v>
      </c>
      <c r="H22" s="6">
        <f t="shared" si="24"/>
        <v>-2.1878247552375996E-2</v>
      </c>
      <c r="I22" s="6">
        <f t="shared" si="25"/>
        <v>50.634816572636865</v>
      </c>
      <c r="J22" s="6">
        <v>47.05</v>
      </c>
      <c r="K22" s="6">
        <f t="shared" si="26"/>
        <v>0.36262798634811855</v>
      </c>
      <c r="L22" s="6">
        <f t="shared" si="27"/>
        <v>4.3444537807366634</v>
      </c>
      <c r="M22" s="6">
        <v>5.3</v>
      </c>
      <c r="N22" s="6">
        <f t="shared" si="28"/>
        <v>0.952380952380949</v>
      </c>
      <c r="O22" s="6">
        <f t="shared" si="29"/>
        <v>0.48938586690551161</v>
      </c>
    </row>
    <row r="23" spans="1:15" x14ac:dyDescent="0.2">
      <c r="A23" s="24" t="s">
        <v>21</v>
      </c>
      <c r="B23" s="7">
        <v>1091.8800000000001</v>
      </c>
      <c r="C23" s="7">
        <f t="shared" si="21"/>
        <v>0.82087553901699639</v>
      </c>
      <c r="D23" s="6">
        <v>485.09</v>
      </c>
      <c r="E23" s="6">
        <f t="shared" si="22"/>
        <v>0.58264908351994826</v>
      </c>
      <c r="F23" s="6">
        <f t="shared" si="23"/>
        <v>44.427043264827631</v>
      </c>
      <c r="G23" s="6">
        <v>554.30999999999995</v>
      </c>
      <c r="H23" s="6">
        <f t="shared" si="24"/>
        <v>1.0832102412604572</v>
      </c>
      <c r="I23" s="6">
        <f t="shared" si="25"/>
        <v>50.766567754698308</v>
      </c>
      <c r="J23" s="6">
        <v>47.1</v>
      </c>
      <c r="K23" s="6">
        <f t="shared" si="26"/>
        <v>0.10626992561106885</v>
      </c>
      <c r="L23" s="6">
        <f t="shared" si="27"/>
        <v>4.3136608418507532</v>
      </c>
      <c r="M23" s="6">
        <v>5.39</v>
      </c>
      <c r="N23" s="6">
        <f t="shared" si="28"/>
        <v>1.6981132075471583</v>
      </c>
      <c r="O23" s="6">
        <f t="shared" si="29"/>
        <v>0.49364399018207117</v>
      </c>
    </row>
    <row r="24" spans="1:15" x14ac:dyDescent="0.2">
      <c r="A24" s="24" t="s">
        <v>22</v>
      </c>
      <c r="B24" s="7">
        <v>1105.0999999999999</v>
      </c>
      <c r="C24" s="7">
        <f t="shared" si="21"/>
        <v>1.2107557607062835</v>
      </c>
      <c r="D24" s="6">
        <v>488.13</v>
      </c>
      <c r="E24" s="6">
        <f t="shared" si="22"/>
        <v>0.62668783112411752</v>
      </c>
      <c r="F24" s="6">
        <f t="shared" si="23"/>
        <v>44.170663288390195</v>
      </c>
      <c r="G24" s="6">
        <v>563.53</v>
      </c>
      <c r="H24" s="6">
        <f t="shared" si="24"/>
        <v>1.6633291840306041</v>
      </c>
      <c r="I24" s="6">
        <f t="shared" si="25"/>
        <v>50.993575242059542</v>
      </c>
      <c r="J24" s="6">
        <v>47.93</v>
      </c>
      <c r="K24" s="6">
        <f t="shared" si="26"/>
        <v>1.7622080679405405</v>
      </c>
      <c r="L24" s="6">
        <f t="shared" si="27"/>
        <v>4.3371640575513526</v>
      </c>
      <c r="M24" s="6">
        <v>5.5</v>
      </c>
      <c r="N24" s="6">
        <f t="shared" si="28"/>
        <v>2.0408163265306145</v>
      </c>
      <c r="O24" s="6">
        <f t="shared" si="29"/>
        <v>0.4976925165143426</v>
      </c>
    </row>
    <row r="25" spans="1:15" x14ac:dyDescent="0.2">
      <c r="A25" s="24" t="s">
        <v>23</v>
      </c>
      <c r="B25" s="7">
        <v>1111.8599999999999</v>
      </c>
      <c r="C25" s="7">
        <f t="shared" si="21"/>
        <v>0.611709347570355</v>
      </c>
      <c r="D25" s="6">
        <v>490.12</v>
      </c>
      <c r="E25" s="6">
        <f t="shared" si="22"/>
        <v>0.40767828242476156</v>
      </c>
      <c r="F25" s="6">
        <f t="shared" si="23"/>
        <v>44.081089345780953</v>
      </c>
      <c r="G25" s="6">
        <v>568.01</v>
      </c>
      <c r="H25" s="6">
        <f t="shared" si="24"/>
        <v>0.79498873174455031</v>
      </c>
      <c r="I25" s="6">
        <f t="shared" si="25"/>
        <v>51.086467720756211</v>
      </c>
      <c r="J25" s="6">
        <v>48.17</v>
      </c>
      <c r="K25" s="6">
        <f t="shared" si="26"/>
        <v>0.50073023158774266</v>
      </c>
      <c r="L25" s="6">
        <f t="shared" si="27"/>
        <v>4.3323799758962469</v>
      </c>
      <c r="M25" s="6">
        <v>5.55</v>
      </c>
      <c r="N25" s="6">
        <f t="shared" si="28"/>
        <v>0.90909090909090384</v>
      </c>
      <c r="O25" s="6">
        <f t="shared" si="29"/>
        <v>0.49916356375802712</v>
      </c>
    </row>
    <row r="26" spans="1:15" x14ac:dyDescent="0.2">
      <c r="A26" s="24" t="s">
        <v>24</v>
      </c>
      <c r="B26" s="7">
        <v>1127.4100000000001</v>
      </c>
      <c r="C26" s="7">
        <f t="shared" si="21"/>
        <v>1.3985573723310551</v>
      </c>
      <c r="D26" s="6">
        <v>490.12</v>
      </c>
      <c r="E26" s="6">
        <f t="shared" si="22"/>
        <v>0</v>
      </c>
      <c r="F26" s="6">
        <f t="shared" si="23"/>
        <v>43.473093195909208</v>
      </c>
      <c r="G26" s="6">
        <v>583.04999999999995</v>
      </c>
      <c r="H26" s="6">
        <f t="shared" si="24"/>
        <v>2.6478407070297916</v>
      </c>
      <c r="I26" s="6">
        <f t="shared" si="25"/>
        <v>51.715879759803443</v>
      </c>
      <c r="J26" s="6">
        <v>48.78</v>
      </c>
      <c r="K26" s="6">
        <f t="shared" si="26"/>
        <v>1.2663483495951811</v>
      </c>
      <c r="L26" s="6">
        <f t="shared" si="27"/>
        <v>4.3267311803159449</v>
      </c>
      <c r="M26" s="6">
        <v>5.46</v>
      </c>
      <c r="N26" s="6">
        <f t="shared" si="28"/>
        <v>-1.6216216216216162</v>
      </c>
      <c r="O26" s="6">
        <f t="shared" si="29"/>
        <v>0.48429586397140351</v>
      </c>
    </row>
    <row r="27" spans="1:15" x14ac:dyDescent="0.2">
      <c r="A27" s="24" t="s">
        <v>25</v>
      </c>
      <c r="B27" s="7">
        <v>1128.72</v>
      </c>
      <c r="C27" s="7">
        <f t="shared" si="21"/>
        <v>0.11619552780266496</v>
      </c>
      <c r="D27" s="6">
        <v>491.06</v>
      </c>
      <c r="E27" s="6">
        <f t="shared" si="22"/>
        <v>0.19178976577165496</v>
      </c>
      <c r="F27" s="6">
        <f t="shared" si="23"/>
        <v>43.505918208235876</v>
      </c>
      <c r="G27" s="6">
        <v>583.52</v>
      </c>
      <c r="H27" s="6">
        <f t="shared" si="24"/>
        <v>8.0610582282836241E-2</v>
      </c>
      <c r="I27" s="6">
        <f t="shared" si="25"/>
        <v>51.6974980508895</v>
      </c>
      <c r="J27" s="6">
        <v>48.71</v>
      </c>
      <c r="K27" s="6">
        <f t="shared" si="26"/>
        <v>-0.1435014350143482</v>
      </c>
      <c r="L27" s="6">
        <f t="shared" si="27"/>
        <v>4.3155078318803604</v>
      </c>
      <c r="M27" s="6">
        <v>5.42</v>
      </c>
      <c r="N27" s="6">
        <f t="shared" si="28"/>
        <v>-0.73260073260073</v>
      </c>
      <c r="O27" s="6">
        <f t="shared" si="29"/>
        <v>0.48018994967751083</v>
      </c>
    </row>
    <row r="28" spans="1:15" x14ac:dyDescent="0.2">
      <c r="A28" s="24" t="s">
        <v>26</v>
      </c>
      <c r="B28" s="7">
        <v>1132.79</v>
      </c>
      <c r="C28" s="7">
        <f t="shared" si="21"/>
        <v>0.36058544191650554</v>
      </c>
      <c r="D28" s="6">
        <v>493.76</v>
      </c>
      <c r="E28" s="6">
        <f>((D28/D27-1)*100)</f>
        <v>0.54983097788456892</v>
      </c>
      <c r="F28" s="6">
        <f t="shared" si="23"/>
        <v>43.587955402148673</v>
      </c>
      <c r="G28" s="6">
        <v>584.20000000000005</v>
      </c>
      <c r="H28" s="6">
        <f>((G28/G27-1)*100)</f>
        <v>0.11653413764738385</v>
      </c>
      <c r="I28" s="6">
        <f t="shared" si="25"/>
        <v>51.571782942999143</v>
      </c>
      <c r="J28" s="6">
        <v>49.35</v>
      </c>
      <c r="K28" s="6">
        <f t="shared" si="26"/>
        <v>1.3138985834530992</v>
      </c>
      <c r="L28" s="6">
        <f t="shared" si="27"/>
        <v>4.3565003222132965</v>
      </c>
      <c r="M28" s="6">
        <v>5.48</v>
      </c>
      <c r="N28" s="6">
        <f t="shared" si="28"/>
        <v>1.1070110701107083</v>
      </c>
      <c r="O28" s="6">
        <f t="shared" si="29"/>
        <v>0.48376133263888282</v>
      </c>
    </row>
    <row r="29" spans="1:15" x14ac:dyDescent="0.2">
      <c r="A29" s="24" t="s">
        <v>27</v>
      </c>
      <c r="B29" s="7">
        <v>1134.08</v>
      </c>
      <c r="C29" s="7">
        <f t="shared" si="21"/>
        <v>0.113878123924116</v>
      </c>
      <c r="D29" s="6">
        <v>493.43</v>
      </c>
      <c r="E29" s="6">
        <f t="shared" si="22"/>
        <v>-6.683408943616298E-2</v>
      </c>
      <c r="F29" s="6">
        <f t="shared" si="23"/>
        <v>43.509276241534991</v>
      </c>
      <c r="G29" s="6">
        <v>585.91</v>
      </c>
      <c r="H29" s="6">
        <f t="shared" si="24"/>
        <v>0.29270797672029669</v>
      </c>
      <c r="I29" s="6">
        <f t="shared" si="25"/>
        <v>51.663903781038378</v>
      </c>
      <c r="J29" s="6">
        <v>49.18</v>
      </c>
      <c r="K29" s="6">
        <f t="shared" si="26"/>
        <v>-0.34447821681864443</v>
      </c>
      <c r="L29" s="6">
        <f t="shared" si="27"/>
        <v>4.3365547404063207</v>
      </c>
      <c r="M29" s="6">
        <v>5.56</v>
      </c>
      <c r="N29" s="6">
        <f t="shared" si="28"/>
        <v>1.4598540145985162</v>
      </c>
      <c r="O29" s="6">
        <f t="shared" si="29"/>
        <v>0.49026523702031599</v>
      </c>
    </row>
    <row r="30" spans="1:15" x14ac:dyDescent="0.2">
      <c r="A30" s="24" t="s">
        <v>28</v>
      </c>
      <c r="B30" s="7">
        <v>1136.55</v>
      </c>
      <c r="C30" s="7">
        <f t="shared" si="21"/>
        <v>0.21779768623024776</v>
      </c>
      <c r="D30" s="6">
        <v>495.47</v>
      </c>
      <c r="E30" s="6">
        <f t="shared" si="22"/>
        <v>0.41343250309060497</v>
      </c>
      <c r="F30" s="6">
        <f t="shared" si="23"/>
        <v>43.594210549469892</v>
      </c>
      <c r="G30" s="6">
        <v>586.33000000000004</v>
      </c>
      <c r="H30" s="6">
        <f t="shared" si="24"/>
        <v>7.1683364339247824E-2</v>
      </c>
      <c r="I30" s="6">
        <f t="shared" si="25"/>
        <v>51.588579472966437</v>
      </c>
      <c r="J30" s="6">
        <v>49.14</v>
      </c>
      <c r="K30" s="6">
        <f t="shared" si="26"/>
        <v>-8.1333875559164159E-2</v>
      </c>
      <c r="L30" s="6">
        <f t="shared" si="27"/>
        <v>4.3236109278078398</v>
      </c>
      <c r="M30" s="6">
        <v>5.61</v>
      </c>
      <c r="N30" s="6">
        <f t="shared" si="28"/>
        <v>0.89928057553958496</v>
      </c>
      <c r="O30" s="6">
        <f t="shared" si="29"/>
        <v>0.49359904975584012</v>
      </c>
    </row>
    <row r="31" spans="1:15" x14ac:dyDescent="0.2">
      <c r="A31" s="25" t="s">
        <v>3</v>
      </c>
      <c r="B31" s="7">
        <v>1139.29</v>
      </c>
      <c r="C31" s="7">
        <f t="shared" si="21"/>
        <v>0.24108046280411077</v>
      </c>
      <c r="D31" s="6">
        <v>497.38</v>
      </c>
      <c r="E31" s="6">
        <f t="shared" si="22"/>
        <v>0.38549256261730669</v>
      </c>
      <c r="F31" s="6">
        <f t="shared" si="23"/>
        <v>43.657014456371954</v>
      </c>
      <c r="G31" s="6">
        <v>587.17999999999995</v>
      </c>
      <c r="H31" s="6">
        <f t="shared" si="24"/>
        <v>0.14496955639313747</v>
      </c>
      <c r="I31" s="6">
        <f t="shared" si="25"/>
        <v>51.539116467273473</v>
      </c>
      <c r="J31" s="6">
        <v>49.14</v>
      </c>
      <c r="K31" s="6">
        <f t="shared" si="26"/>
        <v>0</v>
      </c>
      <c r="L31" s="6">
        <f t="shared" si="27"/>
        <v>4.3132126148741765</v>
      </c>
      <c r="M31" s="6">
        <v>5.6</v>
      </c>
      <c r="N31" s="6">
        <f t="shared" si="28"/>
        <v>-0.17825311942960553</v>
      </c>
      <c r="O31" s="6">
        <f t="shared" si="29"/>
        <v>0.49153420112526219</v>
      </c>
    </row>
    <row r="32" spans="1:15" x14ac:dyDescent="0.2">
      <c r="A32" s="23" t="s">
        <v>30</v>
      </c>
      <c r="B32" s="26">
        <v>1145.25</v>
      </c>
      <c r="C32" s="26">
        <f t="shared" ref="C32:C43" si="30">((B32/B31-1)*100)</f>
        <v>0.52313282834046682</v>
      </c>
      <c r="D32" s="22">
        <v>497.88</v>
      </c>
      <c r="E32" s="22">
        <f t="shared" ref="E32:E43" si="31">((D32/D31-1)*100)</f>
        <v>0.10052676022356266</v>
      </c>
      <c r="F32" s="22">
        <f t="shared" ref="F32:F43" si="32">((D32/$B32)*100)</f>
        <v>43.473477406679763</v>
      </c>
      <c r="G32" s="22">
        <v>592.26</v>
      </c>
      <c r="H32" s="22">
        <f t="shared" ref="H32:H43" si="33">((G32/G31-1)*100)</f>
        <v>0.86515208283661771</v>
      </c>
      <c r="I32" s="22">
        <f t="shared" ref="I32:I43" si="34">((G32/$B32)*100)</f>
        <v>51.714472822527839</v>
      </c>
      <c r="J32" s="22">
        <v>49.54</v>
      </c>
      <c r="K32" s="22">
        <f t="shared" ref="K32:K43" si="35">((J32/J31-1)*100)</f>
        <v>0.81400081400080371</v>
      </c>
      <c r="L32" s="22">
        <f t="shared" ref="L32:L43" si="36">((J32/$B32)*100)</f>
        <v>4.3256930801135125</v>
      </c>
      <c r="M32" s="22">
        <v>5.56</v>
      </c>
      <c r="N32" s="22">
        <f t="shared" ref="N32:N43" si="37">((M32/M31-1)*100)</f>
        <v>-0.71428571428571175</v>
      </c>
      <c r="O32" s="22">
        <f t="shared" ref="O32:O43" si="38">((M32/$B32)*100)</f>
        <v>0.48548351888234004</v>
      </c>
    </row>
    <row r="33" spans="1:15" x14ac:dyDescent="0.2">
      <c r="A33" s="24" t="s">
        <v>19</v>
      </c>
      <c r="B33" s="7">
        <v>1148.48</v>
      </c>
      <c r="C33" s="7">
        <f t="shared" si="30"/>
        <v>0.28203449028596506</v>
      </c>
      <c r="D33" s="6">
        <v>498.82</v>
      </c>
      <c r="E33" s="6">
        <f t="shared" si="31"/>
        <v>0.18880051418013188</v>
      </c>
      <c r="F33" s="6">
        <f t="shared" si="32"/>
        <v>43.433059348007802</v>
      </c>
      <c r="G33" s="6">
        <v>594.16</v>
      </c>
      <c r="H33" s="6">
        <f t="shared" si="33"/>
        <v>0.32080505183533781</v>
      </c>
      <c r="I33" s="6">
        <f t="shared" si="34"/>
        <v>51.734466425188074</v>
      </c>
      <c r="J33" s="6">
        <v>49.94</v>
      </c>
      <c r="K33" s="6">
        <f t="shared" si="35"/>
        <v>0.80742834073475045</v>
      </c>
      <c r="L33" s="6">
        <f t="shared" si="36"/>
        <v>4.3483560880468088</v>
      </c>
      <c r="M33" s="6">
        <v>5.55</v>
      </c>
      <c r="N33" s="6">
        <f t="shared" si="37"/>
        <v>-0.17985611510791255</v>
      </c>
      <c r="O33" s="6">
        <f t="shared" si="38"/>
        <v>0.48324742268041238</v>
      </c>
    </row>
    <row r="34" spans="1:15" x14ac:dyDescent="0.2">
      <c r="A34" s="24" t="s">
        <v>20</v>
      </c>
      <c r="B34" s="7">
        <v>1154.7</v>
      </c>
      <c r="C34" s="7">
        <f t="shared" si="30"/>
        <v>0.54158539983282239</v>
      </c>
      <c r="D34" s="6">
        <v>499.46</v>
      </c>
      <c r="E34" s="6">
        <f t="shared" si="31"/>
        <v>0.12830279459523641</v>
      </c>
      <c r="F34" s="6">
        <f t="shared" si="32"/>
        <v>43.254524984844544</v>
      </c>
      <c r="G34" s="6">
        <v>599.64</v>
      </c>
      <c r="H34" s="6">
        <f t="shared" si="33"/>
        <v>0.92231048875723864</v>
      </c>
      <c r="I34" s="6">
        <f t="shared" si="34"/>
        <v>51.930371525071436</v>
      </c>
      <c r="J34" s="6">
        <v>50.04</v>
      </c>
      <c r="K34" s="6">
        <f t="shared" si="35"/>
        <v>0.20024028834602081</v>
      </c>
      <c r="L34" s="6">
        <f t="shared" si="36"/>
        <v>4.3335931410756041</v>
      </c>
      <c r="M34" s="6">
        <v>5.55</v>
      </c>
      <c r="N34" s="6">
        <f t="shared" si="37"/>
        <v>0</v>
      </c>
      <c r="O34" s="6">
        <f t="shared" si="38"/>
        <v>0.48064432320083134</v>
      </c>
    </row>
    <row r="35" spans="1:15" x14ac:dyDescent="0.2">
      <c r="A35" s="24" t="s">
        <v>21</v>
      </c>
      <c r="B35" s="7">
        <v>1159.24</v>
      </c>
      <c r="C35" s="7">
        <f t="shared" si="30"/>
        <v>0.39317571663635142</v>
      </c>
      <c r="D35" s="6">
        <v>500.58</v>
      </c>
      <c r="E35" s="6">
        <f t="shared" si="31"/>
        <v>0.224242181556078</v>
      </c>
      <c r="F35" s="6">
        <f t="shared" si="32"/>
        <v>43.181739760532764</v>
      </c>
      <c r="G35" s="6">
        <v>602.87</v>
      </c>
      <c r="H35" s="6">
        <f t="shared" si="33"/>
        <v>0.53865652724969237</v>
      </c>
      <c r="I35" s="6">
        <f t="shared" si="34"/>
        <v>52.005624374590255</v>
      </c>
      <c r="J35" s="6">
        <v>50.2</v>
      </c>
      <c r="K35" s="6">
        <f t="shared" si="35"/>
        <v>0.31974420463629638</v>
      </c>
      <c r="L35" s="6">
        <f t="shared" si="36"/>
        <v>4.3304233808357209</v>
      </c>
      <c r="M35" s="6">
        <v>5.58</v>
      </c>
      <c r="N35" s="6">
        <f t="shared" si="37"/>
        <v>0.54054054054053502</v>
      </c>
      <c r="O35" s="6">
        <f t="shared" si="38"/>
        <v>0.48134984990165974</v>
      </c>
    </row>
    <row r="36" spans="1:15" x14ac:dyDescent="0.2">
      <c r="A36" s="24" t="s">
        <v>22</v>
      </c>
      <c r="B36" s="7">
        <v>1163.5999999999999</v>
      </c>
      <c r="C36" s="7">
        <f t="shared" si="30"/>
        <v>0.37610848486939741</v>
      </c>
      <c r="D36" s="6">
        <v>501.39</v>
      </c>
      <c r="E36" s="6">
        <f t="shared" si="31"/>
        <v>0.16181229773462036</v>
      </c>
      <c r="F36" s="6">
        <f t="shared" si="32"/>
        <v>43.0895496734273</v>
      </c>
      <c r="G36" s="6">
        <v>606.38</v>
      </c>
      <c r="H36" s="6">
        <f t="shared" si="33"/>
        <v>0.58221507124256444</v>
      </c>
      <c r="I36" s="6">
        <f t="shared" si="34"/>
        <v>52.112409762805086</v>
      </c>
      <c r="J36" s="6">
        <v>50.32</v>
      </c>
      <c r="K36" s="6">
        <f t="shared" si="35"/>
        <v>0.23904382470119057</v>
      </c>
      <c r="L36" s="6">
        <f t="shared" si="36"/>
        <v>4.3245101409419044</v>
      </c>
      <c r="M36" s="6">
        <v>5.51</v>
      </c>
      <c r="N36" s="6">
        <f t="shared" si="37"/>
        <v>-1.2544802867383575</v>
      </c>
      <c r="O36" s="6">
        <f t="shared" si="38"/>
        <v>0.47353042282571328</v>
      </c>
    </row>
    <row r="37" spans="1:15" x14ac:dyDescent="0.2">
      <c r="A37" s="24" t="s">
        <v>23</v>
      </c>
      <c r="B37" s="7">
        <v>1179.6500000000001</v>
      </c>
      <c r="C37" s="7">
        <f t="shared" si="30"/>
        <v>1.379339979374361</v>
      </c>
      <c r="D37" s="6">
        <v>500.61</v>
      </c>
      <c r="E37" s="6">
        <f t="shared" si="31"/>
        <v>-0.15556752228803594</v>
      </c>
      <c r="F37" s="6">
        <f t="shared" si="32"/>
        <v>42.437163565464331</v>
      </c>
      <c r="G37" s="6">
        <v>621.72</v>
      </c>
      <c r="H37" s="6">
        <f t="shared" si="33"/>
        <v>2.5297668128896111</v>
      </c>
      <c r="I37" s="6">
        <f t="shared" si="34"/>
        <v>52.703768066799469</v>
      </c>
      <c r="J37" s="6">
        <v>51.92</v>
      </c>
      <c r="K37" s="6">
        <f t="shared" si="35"/>
        <v>3.1796502384737746</v>
      </c>
      <c r="L37" s="6">
        <f t="shared" si="36"/>
        <v>4.401305471962023</v>
      </c>
      <c r="M37" s="6">
        <v>5.41</v>
      </c>
      <c r="N37" s="6">
        <f t="shared" si="37"/>
        <v>-1.814882032667875</v>
      </c>
      <c r="O37" s="6">
        <f t="shared" si="38"/>
        <v>0.45861060484041871</v>
      </c>
    </row>
    <row r="38" spans="1:15" x14ac:dyDescent="0.2">
      <c r="A38" s="24" t="s">
        <v>24</v>
      </c>
      <c r="B38" s="7">
        <v>1186.9100000000001</v>
      </c>
      <c r="C38" s="7">
        <f t="shared" si="30"/>
        <v>0.61543678209639019</v>
      </c>
      <c r="D38" s="6">
        <v>501.71</v>
      </c>
      <c r="E38" s="6">
        <f t="shared" si="31"/>
        <v>0.21973192704898281</v>
      </c>
      <c r="F38" s="6">
        <f t="shared" si="32"/>
        <v>42.270264805250605</v>
      </c>
      <c r="G38" s="6">
        <v>627.73</v>
      </c>
      <c r="H38" s="6">
        <f t="shared" si="33"/>
        <v>0.96667310043105914</v>
      </c>
      <c r="I38" s="6">
        <f t="shared" si="34"/>
        <v>52.887750545534196</v>
      </c>
      <c r="J38" s="6">
        <v>52.13</v>
      </c>
      <c r="K38" s="6">
        <f t="shared" si="35"/>
        <v>0.40446841294299318</v>
      </c>
      <c r="L38" s="6">
        <f t="shared" si="36"/>
        <v>4.3920769055783504</v>
      </c>
      <c r="M38" s="6">
        <v>5.34</v>
      </c>
      <c r="N38" s="6">
        <f t="shared" si="37"/>
        <v>-1.2939001848428888</v>
      </c>
      <c r="O38" s="6">
        <f t="shared" si="38"/>
        <v>0.4499077436368385</v>
      </c>
    </row>
    <row r="39" spans="1:15" x14ac:dyDescent="0.2">
      <c r="A39" s="24" t="s">
        <v>25</v>
      </c>
      <c r="B39" s="7">
        <v>1192.44</v>
      </c>
      <c r="C39" s="7">
        <f t="shared" si="30"/>
        <v>0.46591569706211367</v>
      </c>
      <c r="D39" s="6">
        <v>503.65</v>
      </c>
      <c r="E39" s="6">
        <f t="shared" si="31"/>
        <v>0.38667756273544907</v>
      </c>
      <c r="F39" s="6">
        <f t="shared" si="32"/>
        <v>42.236925966924957</v>
      </c>
      <c r="G39" s="6">
        <v>631.08000000000004</v>
      </c>
      <c r="H39" s="6">
        <f t="shared" si="33"/>
        <v>0.53366893409587668</v>
      </c>
      <c r="I39" s="6">
        <f t="shared" si="34"/>
        <v>52.923417530441782</v>
      </c>
      <c r="J39" s="6">
        <v>52.1</v>
      </c>
      <c r="K39" s="6">
        <f t="shared" si="35"/>
        <v>-5.7548436600807218E-2</v>
      </c>
      <c r="L39" s="6">
        <f t="shared" si="36"/>
        <v>4.3691925799201634</v>
      </c>
      <c r="M39" s="6">
        <v>5.61</v>
      </c>
      <c r="N39" s="6">
        <f>((M39/M38-1)*100)</f>
        <v>5.0561797752809001</v>
      </c>
      <c r="O39" s="6">
        <f t="shared" si="38"/>
        <v>0.47046392271309251</v>
      </c>
    </row>
    <row r="40" spans="1:15" x14ac:dyDescent="0.2">
      <c r="A40" s="24" t="s">
        <v>26</v>
      </c>
      <c r="B40" s="7">
        <v>1196.57</v>
      </c>
      <c r="C40" s="7">
        <f t="shared" si="30"/>
        <v>0.34634866324509961</v>
      </c>
      <c r="D40" s="6">
        <v>505.11</v>
      </c>
      <c r="E40" s="6">
        <f t="shared" si="31"/>
        <v>0.28988384791026611</v>
      </c>
      <c r="F40" s="6">
        <f t="shared" si="32"/>
        <v>42.213159280276123</v>
      </c>
      <c r="G40" s="6">
        <v>633.62</v>
      </c>
      <c r="H40" s="6">
        <f t="shared" si="33"/>
        <v>0.40248462952399144</v>
      </c>
      <c r="I40" s="6">
        <f t="shared" si="34"/>
        <v>52.953024060439425</v>
      </c>
      <c r="J40" s="6">
        <v>52.27</v>
      </c>
      <c r="K40" s="6">
        <f t="shared" si="35"/>
        <v>0.32629558541266146</v>
      </c>
      <c r="L40" s="6">
        <f t="shared" si="36"/>
        <v>4.3683194464176776</v>
      </c>
      <c r="M40" s="6">
        <v>5.58</v>
      </c>
      <c r="N40" s="6">
        <f t="shared" si="37"/>
        <v>-0.53475935828877219</v>
      </c>
      <c r="O40" s="6">
        <f t="shared" si="38"/>
        <v>0.46633293497246303</v>
      </c>
    </row>
    <row r="41" spans="1:15" x14ac:dyDescent="0.2">
      <c r="A41" s="24" t="s">
        <v>27</v>
      </c>
      <c r="B41" s="7">
        <v>1198.71</v>
      </c>
      <c r="C41" s="7">
        <f t="shared" si="30"/>
        <v>0.17884453061669525</v>
      </c>
      <c r="D41" s="6">
        <v>505.76</v>
      </c>
      <c r="E41" s="6">
        <f t="shared" si="31"/>
        <v>0.12868484092574128</v>
      </c>
      <c r="F41" s="6">
        <f t="shared" si="32"/>
        <v>42.192023091490015</v>
      </c>
      <c r="G41" s="6">
        <v>634.98</v>
      </c>
      <c r="H41" s="6">
        <f t="shared" si="33"/>
        <v>0.21463968940373945</v>
      </c>
      <c r="I41" s="6">
        <f t="shared" si="34"/>
        <v>52.971944840703756</v>
      </c>
      <c r="J41" s="6">
        <v>52.37</v>
      </c>
      <c r="K41" s="6">
        <f t="shared" si="35"/>
        <v>0.19131432944325955</v>
      </c>
      <c r="L41" s="6">
        <f t="shared" si="36"/>
        <v>4.3688631946008627</v>
      </c>
      <c r="M41" s="6">
        <v>5.59</v>
      </c>
      <c r="N41" s="6">
        <f t="shared" si="37"/>
        <v>0.17921146953405742</v>
      </c>
      <c r="O41" s="6">
        <f t="shared" si="38"/>
        <v>0.46633464307463851</v>
      </c>
    </row>
    <row r="42" spans="1:15" x14ac:dyDescent="0.2">
      <c r="A42" s="24" t="s">
        <v>28</v>
      </c>
      <c r="B42" s="7">
        <v>1199.79</v>
      </c>
      <c r="C42" s="7">
        <f t="shared" si="30"/>
        <v>9.0096854118160152E-2</v>
      </c>
      <c r="D42" s="6">
        <v>506</v>
      </c>
      <c r="E42" s="6">
        <f t="shared" si="31"/>
        <v>4.7453337551406349E-2</v>
      </c>
      <c r="F42" s="6">
        <f t="shared" si="32"/>
        <v>42.174047124913528</v>
      </c>
      <c r="G42" s="6">
        <v>636.34</v>
      </c>
      <c r="H42" s="6">
        <f t="shared" si="33"/>
        <v>0.21417997417241263</v>
      </c>
      <c r="I42" s="6">
        <f t="shared" si="34"/>
        <v>53.037614915943635</v>
      </c>
      <c r="J42" s="6">
        <v>51.87</v>
      </c>
      <c r="K42" s="6">
        <f t="shared" si="35"/>
        <v>-0.95474508306282457</v>
      </c>
      <c r="L42" s="6">
        <f t="shared" si="36"/>
        <v>4.3232565698997325</v>
      </c>
      <c r="M42" s="6">
        <v>5.58</v>
      </c>
      <c r="N42" s="6">
        <f t="shared" si="37"/>
        <v>-0.17889087656529634</v>
      </c>
      <c r="O42" s="6">
        <f t="shared" si="38"/>
        <v>0.46508138924311759</v>
      </c>
    </row>
    <row r="43" spans="1:15" x14ac:dyDescent="0.2">
      <c r="A43" s="25" t="s">
        <v>3</v>
      </c>
      <c r="B43" s="20">
        <v>1203.79</v>
      </c>
      <c r="C43" s="20">
        <f t="shared" si="30"/>
        <v>0.33339167687678195</v>
      </c>
      <c r="D43" s="21">
        <v>504.81</v>
      </c>
      <c r="E43" s="21">
        <f t="shared" si="31"/>
        <v>-0.23517786561264575</v>
      </c>
      <c r="F43" s="21">
        <f t="shared" si="32"/>
        <v>41.935055117586955</v>
      </c>
      <c r="G43" s="21">
        <v>641.32000000000005</v>
      </c>
      <c r="H43" s="21">
        <f t="shared" si="33"/>
        <v>0.78260049658986919</v>
      </c>
      <c r="I43" s="21">
        <f t="shared" si="34"/>
        <v>53.275072894774013</v>
      </c>
      <c r="J43" s="21">
        <v>52.01</v>
      </c>
      <c r="K43" s="21">
        <f t="shared" si="35"/>
        <v>0.26990553306343035</v>
      </c>
      <c r="L43" s="21">
        <f t="shared" si="36"/>
        <v>4.3205210211083322</v>
      </c>
      <c r="M43" s="21">
        <v>5.65</v>
      </c>
      <c r="N43" s="21">
        <f t="shared" si="37"/>
        <v>1.2544802867383575</v>
      </c>
      <c r="O43" s="21">
        <f t="shared" si="38"/>
        <v>0.46935096653070729</v>
      </c>
    </row>
    <row r="44" spans="1:15" x14ac:dyDescent="0.2">
      <c r="A44" s="23" t="s">
        <v>31</v>
      </c>
      <c r="B44" s="26">
        <v>1209.6600000000001</v>
      </c>
      <c r="C44" s="26">
        <f t="shared" ref="C44:C55" si="39">((B44/B43-1)*100)</f>
        <v>0.48762657938679066</v>
      </c>
      <c r="D44" s="22">
        <v>505.66</v>
      </c>
      <c r="E44" s="22">
        <f t="shared" ref="E44:E55" si="40">((D44/D43-1)*100)</f>
        <v>0.16838018264297983</v>
      </c>
      <c r="F44" s="22">
        <f t="shared" ref="F44:F67" si="41">((D44/$B44)*100)</f>
        <v>41.80182861299869</v>
      </c>
      <c r="G44" s="22">
        <v>645.72</v>
      </c>
      <c r="H44" s="22">
        <f>((G44/G43-1)*100)</f>
        <v>0.68608494979105483</v>
      </c>
      <c r="I44" s="22">
        <f t="shared" ref="I44:I55" si="42">((G44/$B44)*100)</f>
        <v>53.380288676156937</v>
      </c>
      <c r="J44" s="22">
        <v>52.62</v>
      </c>
      <c r="K44" s="22">
        <f t="shared" ref="K44:K55" si="43">((J44/J43-1)*100)</f>
        <v>1.1728513747356173</v>
      </c>
      <c r="L44" s="22">
        <f t="shared" ref="L44:L55" si="44">((J44/$B44)*100)</f>
        <v>4.3499826397500119</v>
      </c>
      <c r="M44" s="22">
        <v>5.65</v>
      </c>
      <c r="N44" s="22">
        <f t="shared" ref="N44:N55" si="45">((M44/M43-1)*100)</f>
        <v>0</v>
      </c>
      <c r="O44" s="22">
        <f t="shared" ref="O44:O55" si="46">((M44/$B44)*100)</f>
        <v>0.46707339252351904</v>
      </c>
    </row>
    <row r="45" spans="1:15" x14ac:dyDescent="0.2">
      <c r="A45" s="24" t="s">
        <v>19</v>
      </c>
      <c r="B45" s="7">
        <v>1215.79</v>
      </c>
      <c r="C45" s="7">
        <f t="shared" si="39"/>
        <v>0.50675396392374505</v>
      </c>
      <c r="D45" s="6">
        <v>507.06</v>
      </c>
      <c r="E45" s="6">
        <f t="shared" si="40"/>
        <v>0.27686587825810349</v>
      </c>
      <c r="F45" s="6">
        <f t="shared" si="41"/>
        <v>41.706215711594929</v>
      </c>
      <c r="G45" s="6">
        <v>650.54999999999995</v>
      </c>
      <c r="H45" s="6">
        <f>((G45/G44-1)*100)</f>
        <v>0.748002230068745</v>
      </c>
      <c r="I45" s="6">
        <f t="shared" si="42"/>
        <v>53.508418394624066</v>
      </c>
      <c r="J45" s="6">
        <v>52.54</v>
      </c>
      <c r="K45" s="6">
        <f t="shared" si="43"/>
        <v>-0.15203344735841284</v>
      </c>
      <c r="L45" s="6">
        <f t="shared" si="44"/>
        <v>4.3214699907056318</v>
      </c>
      <c r="M45" s="6">
        <v>5.64</v>
      </c>
      <c r="N45" s="6">
        <f t="shared" si="45"/>
        <v>-0.17699115044248481</v>
      </c>
      <c r="O45" s="6">
        <f t="shared" si="46"/>
        <v>0.4638959030753666</v>
      </c>
    </row>
    <row r="46" spans="1:15" x14ac:dyDescent="0.2">
      <c r="A46" s="24" t="s">
        <v>20</v>
      </c>
      <c r="B46" s="7">
        <v>1217.93</v>
      </c>
      <c r="C46" s="7">
        <f t="shared" si="39"/>
        <v>0.17601723981939266</v>
      </c>
      <c r="D46" s="6">
        <v>508.31</v>
      </c>
      <c r="E46" s="6">
        <f t="shared" si="40"/>
        <v>0.24651914960753807</v>
      </c>
      <c r="F46" s="6">
        <f t="shared" si="41"/>
        <v>41.735567725567144</v>
      </c>
      <c r="G46" s="6">
        <v>651.29999999999995</v>
      </c>
      <c r="H46" s="6">
        <f>((G46/G45-1)*100)</f>
        <v>0.11528706479133621</v>
      </c>
      <c r="I46" s="6">
        <f t="shared" si="42"/>
        <v>53.475979736109622</v>
      </c>
      <c r="J46" s="6">
        <v>52.64</v>
      </c>
      <c r="K46" s="6">
        <f t="shared" si="43"/>
        <v>0.19033117624667195</v>
      </c>
      <c r="L46" s="6">
        <f t="shared" si="44"/>
        <v>4.3220874762917409</v>
      </c>
      <c r="M46" s="6">
        <v>5.69</v>
      </c>
      <c r="N46" s="6">
        <f t="shared" si="45"/>
        <v>0.88652482269504507</v>
      </c>
      <c r="O46" s="6">
        <f t="shared" si="46"/>
        <v>0.46718612728153502</v>
      </c>
    </row>
    <row r="47" spans="1:15" x14ac:dyDescent="0.2">
      <c r="A47" s="24" t="s">
        <v>21</v>
      </c>
      <c r="B47" s="7">
        <v>1220.01</v>
      </c>
      <c r="C47" s="7">
        <f t="shared" si="39"/>
        <v>0.17078157201151356</v>
      </c>
      <c r="D47" s="6">
        <v>507.49</v>
      </c>
      <c r="E47" s="6">
        <f t="shared" si="40"/>
        <v>-0.16131888021089225</v>
      </c>
      <c r="F47" s="6">
        <f t="shared" si="41"/>
        <v>41.597200022950631</v>
      </c>
      <c r="G47" s="6">
        <v>654.09</v>
      </c>
      <c r="H47" s="6">
        <f t="shared" ref="H47" si="47">((G47/G46-1)*100)</f>
        <v>0.42837402118840462</v>
      </c>
      <c r="I47" s="6">
        <f t="shared" si="42"/>
        <v>53.613494971352694</v>
      </c>
      <c r="J47" s="6">
        <v>52.73</v>
      </c>
      <c r="K47" s="6">
        <f t="shared" si="43"/>
        <v>0.17097264437688775</v>
      </c>
      <c r="L47" s="6">
        <f t="shared" si="44"/>
        <v>4.3220957205268808</v>
      </c>
      <c r="M47" s="6">
        <v>5.71</v>
      </c>
      <c r="N47" s="6">
        <f t="shared" si="45"/>
        <v>0.35149384885764245</v>
      </c>
      <c r="O47" s="6">
        <f t="shared" si="46"/>
        <v>0.46802895058237232</v>
      </c>
    </row>
    <row r="48" spans="1:15" x14ac:dyDescent="0.2">
      <c r="A48" s="24" t="s">
        <v>22</v>
      </c>
      <c r="B48" s="7">
        <v>1227.3</v>
      </c>
      <c r="C48" s="7">
        <f t="shared" si="39"/>
        <v>0.59753608576977868</v>
      </c>
      <c r="D48" s="6">
        <v>507.88</v>
      </c>
      <c r="E48" s="6">
        <f>((D48/D47-1)*100)</f>
        <v>7.6848804902551748E-2</v>
      </c>
      <c r="F48" s="6">
        <f>((D48/$B48)*100)</f>
        <v>41.381895217143324</v>
      </c>
      <c r="G48" s="6">
        <v>660.8</v>
      </c>
      <c r="H48" s="6">
        <f>((G48/G47-1)*100)</f>
        <v>1.0258527114005656</v>
      </c>
      <c r="I48" s="6">
        <f>((G48/$B48)*100)</f>
        <v>53.84176647926342</v>
      </c>
      <c r="J48" s="6">
        <v>52.98</v>
      </c>
      <c r="K48" s="6">
        <f>((J48/J47-1)*100)</f>
        <v>0.47411340792717915</v>
      </c>
      <c r="L48" s="6">
        <f>((J48/$B48)*100)</f>
        <v>4.316792960156441</v>
      </c>
      <c r="M48" s="6">
        <v>5.64</v>
      </c>
      <c r="N48" s="6">
        <f>((M48/M47-1)*100)</f>
        <v>-1.2259194395796924</v>
      </c>
      <c r="O48" s="6">
        <f>((M48/$B48)*100)</f>
        <v>0.45954534343681253</v>
      </c>
    </row>
    <row r="49" spans="1:15" x14ac:dyDescent="0.2">
      <c r="A49" s="24" t="s">
        <v>23</v>
      </c>
      <c r="B49" s="7">
        <v>1237.17</v>
      </c>
      <c r="C49" s="7">
        <f t="shared" si="39"/>
        <v>0.80420435101442589</v>
      </c>
      <c r="D49" s="6">
        <v>507.85</v>
      </c>
      <c r="E49" s="6">
        <f t="shared" si="40"/>
        <v>-5.9069071434159071E-3</v>
      </c>
      <c r="F49" s="6">
        <f t="shared" si="41"/>
        <v>41.049330326470894</v>
      </c>
      <c r="G49" s="6">
        <v>670.15</v>
      </c>
      <c r="H49" s="6">
        <f t="shared" ref="H49:H55" si="48">((G49/G48-1)*100)</f>
        <v>1.4149515738498764</v>
      </c>
      <c r="I49" s="6">
        <f t="shared" si="42"/>
        <v>54.167980148241547</v>
      </c>
      <c r="J49" s="6">
        <v>53.33</v>
      </c>
      <c r="K49" s="6">
        <f t="shared" si="43"/>
        <v>0.66062665156663147</v>
      </c>
      <c r="L49" s="6">
        <f t="shared" si="44"/>
        <v>4.3106444546828646</v>
      </c>
      <c r="M49" s="6">
        <v>5.84</v>
      </c>
      <c r="N49" s="6">
        <f t="shared" si="45"/>
        <v>3.5460992907801359</v>
      </c>
      <c r="O49" s="6">
        <f t="shared" si="46"/>
        <v>0.47204507060468642</v>
      </c>
    </row>
    <row r="50" spans="1:15" x14ac:dyDescent="0.2">
      <c r="A50" s="24" t="s">
        <v>24</v>
      </c>
      <c r="B50" s="7">
        <v>1239.3399999999999</v>
      </c>
      <c r="C50" s="7">
        <f>((B50/B49-1)*100)</f>
        <v>0.17540030876919133</v>
      </c>
      <c r="D50" s="6">
        <v>506.71</v>
      </c>
      <c r="E50" s="6">
        <f>((D50/D49-1)*100)</f>
        <v>-0.22447573102294394</v>
      </c>
      <c r="F50" s="6">
        <f>((D50/$B50)*100)</f>
        <v>40.885471299239917</v>
      </c>
      <c r="G50" s="6">
        <v>673.3</v>
      </c>
      <c r="H50" s="6">
        <f>((G50/G49-1)*100)</f>
        <v>0.47004401999553025</v>
      </c>
      <c r="I50" s="6">
        <f>((G50/$B50)*100)</f>
        <v>54.327303242048188</v>
      </c>
      <c r="J50" s="6">
        <v>53.45</v>
      </c>
      <c r="K50" s="6">
        <f>((J50/J49-1)*100)</f>
        <v>0.2250140633789588</v>
      </c>
      <c r="L50" s="6">
        <f>((J50/$B50)*100)</f>
        <v>4.3127793825745968</v>
      </c>
      <c r="M50" s="6">
        <v>5.88</v>
      </c>
      <c r="N50" s="6">
        <f>((M50/M49-1)*100)</f>
        <v>0.68493150684931781</v>
      </c>
      <c r="O50" s="6">
        <f>((M50/$B50)*100)</f>
        <v>0.47444607613729889</v>
      </c>
    </row>
    <row r="51" spans="1:15" x14ac:dyDescent="0.2">
      <c r="A51" s="24" t="s">
        <v>25</v>
      </c>
      <c r="B51" s="7">
        <v>1241.01</v>
      </c>
      <c r="C51" s="7">
        <f>((B51/B50-1)*100)</f>
        <v>0.13474914067166388</v>
      </c>
      <c r="D51" s="6">
        <v>506.3</v>
      </c>
      <c r="E51" s="6">
        <f>((D51/D50-1)*100)</f>
        <v>-8.0914132343934408E-2</v>
      </c>
      <c r="F51" s="6">
        <f t="shared" si="41"/>
        <v>40.797415008742881</v>
      </c>
      <c r="G51" s="6">
        <v>675.23</v>
      </c>
      <c r="H51" s="6">
        <f>((G51/G50-1)*100)</f>
        <v>0.28664785385417169</v>
      </c>
      <c r="I51" s="6">
        <f>((G51/$B51)*100)</f>
        <v>54.409714667891471</v>
      </c>
      <c r="J51" s="6">
        <v>53.59</v>
      </c>
      <c r="K51" s="6">
        <f>((J51/J50-1)*100)</f>
        <v>0.26192703461178635</v>
      </c>
      <c r="L51" s="6">
        <f>((J51/$B51)*100)</f>
        <v>4.3182569036510587</v>
      </c>
      <c r="M51" s="6">
        <v>5.89</v>
      </c>
      <c r="N51" s="6">
        <f>((M51/M50-1)*100)</f>
        <v>0.17006802721089009</v>
      </c>
      <c r="O51" s="6">
        <f>((M51/$B51)*100)</f>
        <v>0.47461341971458726</v>
      </c>
    </row>
    <row r="52" spans="1:15" x14ac:dyDescent="0.2">
      <c r="A52" s="24" t="s">
        <v>26</v>
      </c>
      <c r="B52" s="7">
        <v>1242.55</v>
      </c>
      <c r="C52" s="7">
        <f t="shared" si="39"/>
        <v>0.12409247306628401</v>
      </c>
      <c r="D52" s="6">
        <v>507.61</v>
      </c>
      <c r="E52" s="6">
        <f t="shared" si="40"/>
        <v>0.25873987754296834</v>
      </c>
      <c r="F52" s="6">
        <f t="shared" si="41"/>
        <v>40.852279586334554</v>
      </c>
      <c r="G52" s="6">
        <v>675.83</v>
      </c>
      <c r="H52" s="6">
        <f t="shared" si="48"/>
        <v>8.8858611139919219E-2</v>
      </c>
      <c r="I52" s="6">
        <f t="shared" si="42"/>
        <v>54.390567783992608</v>
      </c>
      <c r="J52" s="6">
        <v>53.31</v>
      </c>
      <c r="K52" s="6">
        <f t="shared" si="43"/>
        <v>-0.52248553834670641</v>
      </c>
      <c r="L52" s="6">
        <f t="shared" si="44"/>
        <v>4.2903706088286189</v>
      </c>
      <c r="M52" s="6">
        <v>5.8</v>
      </c>
      <c r="N52" s="6">
        <f t="shared" si="45"/>
        <v>-1.5280135823429464</v>
      </c>
      <c r="O52" s="6">
        <f t="shared" si="46"/>
        <v>0.46678202084423159</v>
      </c>
    </row>
    <row r="53" spans="1:15" x14ac:dyDescent="0.2">
      <c r="A53" s="24" t="s">
        <v>27</v>
      </c>
      <c r="B53" s="7">
        <v>1243.72</v>
      </c>
      <c r="C53" s="7">
        <f>((B53/B52-1)*100)</f>
        <v>9.4161200756515129E-2</v>
      </c>
      <c r="D53" s="6">
        <v>509.58</v>
      </c>
      <c r="E53" s="6">
        <f>((D53/D52-1)*100)</f>
        <v>0.38809322117372425</v>
      </c>
      <c r="F53" s="6">
        <f>((D53/$B53)*100)</f>
        <v>40.972244556652619</v>
      </c>
      <c r="G53" s="6">
        <v>675.48</v>
      </c>
      <c r="H53" s="6">
        <f>((G53/G52-1)*100)</f>
        <v>-5.1788171581612641E-2</v>
      </c>
      <c r="I53" s="6">
        <f>((G53/$B53)*100)</f>
        <v>54.311259769079854</v>
      </c>
      <c r="J53" s="6">
        <v>52.83</v>
      </c>
      <c r="K53" s="6">
        <f>((J53/J52-1)*100)</f>
        <v>-0.90039392234103621</v>
      </c>
      <c r="L53" s="6">
        <f>((J53/$B53)*100)</f>
        <v>4.2477406490206793</v>
      </c>
      <c r="M53" s="6">
        <v>5.82</v>
      </c>
      <c r="N53" s="6">
        <f>((M53/M52-1)*100)</f>
        <v>0.34482758620690834</v>
      </c>
      <c r="O53" s="6">
        <f>((M53/$B53)*100)</f>
        <v>0.46795098575242017</v>
      </c>
    </row>
    <row r="54" spans="1:15" x14ac:dyDescent="0.2">
      <c r="A54" s="24" t="s">
        <v>28</v>
      </c>
      <c r="B54" s="7">
        <v>1246.77</v>
      </c>
      <c r="C54" s="7">
        <f t="shared" si="39"/>
        <v>0.24523204579809388</v>
      </c>
      <c r="D54" s="6">
        <v>512.78</v>
      </c>
      <c r="E54" s="6">
        <f t="shared" si="40"/>
        <v>0.62796813061736234</v>
      </c>
      <c r="F54" s="6">
        <f t="shared" si="41"/>
        <v>41.128676500076196</v>
      </c>
      <c r="G54" s="6">
        <v>675.07</v>
      </c>
      <c r="H54" s="6">
        <f t="shared" si="48"/>
        <v>-6.0697578018586995E-2</v>
      </c>
      <c r="I54" s="6">
        <f t="shared" si="42"/>
        <v>54.145512003015796</v>
      </c>
      <c r="J54" s="6">
        <v>53.06</v>
      </c>
      <c r="K54" s="6">
        <f t="shared" si="43"/>
        <v>0.43535869770963131</v>
      </c>
      <c r="L54" s="6">
        <f t="shared" si="44"/>
        <v>4.2557969793947565</v>
      </c>
      <c r="M54" s="6">
        <v>5.86</v>
      </c>
      <c r="N54" s="6">
        <f t="shared" si="45"/>
        <v>0.68728522336769515</v>
      </c>
      <c r="O54" s="6">
        <f t="shared" si="46"/>
        <v>0.47001451751325429</v>
      </c>
    </row>
    <row r="55" spans="1:15" x14ac:dyDescent="0.2">
      <c r="A55" s="25" t="s">
        <v>3</v>
      </c>
      <c r="B55" s="20">
        <v>1249.3499999999999</v>
      </c>
      <c r="C55" s="20">
        <f t="shared" si="39"/>
        <v>0.20693471931469976</v>
      </c>
      <c r="D55" s="21">
        <v>515.14</v>
      </c>
      <c r="E55" s="21">
        <f t="shared" si="40"/>
        <v>0.46023635867233903</v>
      </c>
      <c r="F55" s="21">
        <f t="shared" si="41"/>
        <v>41.232640973306125</v>
      </c>
      <c r="G55" s="21">
        <v>675.22</v>
      </c>
      <c r="H55" s="21">
        <f t="shared" si="48"/>
        <v>2.2219917934429567E-2</v>
      </c>
      <c r="I55" s="21">
        <f t="shared" si="42"/>
        <v>54.045703765958308</v>
      </c>
      <c r="J55" s="21">
        <v>53.12</v>
      </c>
      <c r="K55" s="21">
        <f t="shared" si="43"/>
        <v>0.11307953260459858</v>
      </c>
      <c r="L55" s="21">
        <f t="shared" si="44"/>
        <v>4.251810941689679</v>
      </c>
      <c r="M55" s="21">
        <v>5.87</v>
      </c>
      <c r="N55" s="21">
        <f t="shared" si="45"/>
        <v>0.17064846416381396</v>
      </c>
      <c r="O55" s="21">
        <f t="shared" si="46"/>
        <v>0.4698443190459039</v>
      </c>
    </row>
    <row r="56" spans="1:15" x14ac:dyDescent="0.2">
      <c r="A56" s="4" t="s">
        <v>32</v>
      </c>
      <c r="B56" s="26">
        <v>1252.3900000000001</v>
      </c>
      <c r="C56" s="26">
        <f>((B56/B55-1)*100)</f>
        <v>0.24332652979550673</v>
      </c>
      <c r="D56" s="22">
        <v>517.07000000000005</v>
      </c>
      <c r="E56" s="22">
        <f>((D56/D55-1)*100)</f>
        <v>0.37465543347441344</v>
      </c>
      <c r="F56" s="22">
        <f t="shared" si="41"/>
        <v>41.286659906259231</v>
      </c>
      <c r="G56" s="22">
        <v>676.02</v>
      </c>
      <c r="H56" s="22">
        <f>((G56/G55-1)*100)</f>
        <v>0.11847990284648002</v>
      </c>
      <c r="I56" s="22">
        <f>((G56/$B56)*100)</f>
        <v>53.978393311987475</v>
      </c>
      <c r="J56" s="22">
        <v>53.47</v>
      </c>
      <c r="K56" s="22">
        <f t="shared" ref="K56:K67" si="49">((J56/J55-1)*100)</f>
        <v>0.65888554216868567</v>
      </c>
      <c r="L56" s="22">
        <f t="shared" ref="L56:L67" si="50">((J56/$B56)*100)</f>
        <v>4.269436836768099</v>
      </c>
      <c r="M56" s="22">
        <v>5.83</v>
      </c>
      <c r="N56" s="22">
        <f t="shared" ref="N56:N67" si="51">((M56/M55-1)*100)</f>
        <v>-0.68143100511073307</v>
      </c>
      <c r="O56" s="22">
        <f t="shared" ref="O56:O67" si="52">((M56/$B56)*100)</f>
        <v>0.46550994498518827</v>
      </c>
    </row>
    <row r="57" spans="1:15" x14ac:dyDescent="0.2">
      <c r="A57" s="5" t="s">
        <v>19</v>
      </c>
      <c r="B57" s="7">
        <v>1254.99</v>
      </c>
      <c r="C57" s="7">
        <f>((B57/B56-1)*100)</f>
        <v>0.20760306294365094</v>
      </c>
      <c r="D57" s="6">
        <v>518.79999999999995</v>
      </c>
      <c r="E57" s="6">
        <f>((D57/D56-1)*100)</f>
        <v>0.33457752335270818</v>
      </c>
      <c r="F57" s="6">
        <f>((D57/$B57)*100)</f>
        <v>41.338974812548301</v>
      </c>
      <c r="G57" s="6">
        <v>676.55</v>
      </c>
      <c r="H57" s="6">
        <f>((G57/G56-1)*100)</f>
        <v>7.8400047335880352E-2</v>
      </c>
      <c r="I57" s="6">
        <f t="shared" ref="I57:I66" si="53">((G57/$B57)*100)</f>
        <v>53.908796086024594</v>
      </c>
      <c r="J57" s="6">
        <v>53.71</v>
      </c>
      <c r="K57" s="6">
        <f>((J57/J56-1)*100)</f>
        <v>0.44884982233028836</v>
      </c>
      <c r="L57" s="6">
        <f t="shared" si="50"/>
        <v>4.279715376218137</v>
      </c>
      <c r="M57" s="6">
        <v>5.93</v>
      </c>
      <c r="N57" s="6">
        <f>((M57/M56-1)*100)</f>
        <v>1.7152658662092479</v>
      </c>
      <c r="O57" s="6">
        <f t="shared" si="52"/>
        <v>0.47251372520896578</v>
      </c>
    </row>
    <row r="58" spans="1:15" x14ac:dyDescent="0.2">
      <c r="A58" s="5" t="s">
        <v>20</v>
      </c>
      <c r="B58" s="7">
        <v>1257.8399999999999</v>
      </c>
      <c r="C58" s="7">
        <f t="shared" ref="C58:C67" si="54">((B58/B57-1)*100)</f>
        <v>0.22709344297562328</v>
      </c>
      <c r="D58" s="6">
        <v>522.04999999999995</v>
      </c>
      <c r="E58" s="6">
        <f t="shared" ref="E58:E67" si="55">((D58/D57-1)*100)</f>
        <v>0.62644564379337186</v>
      </c>
      <c r="F58" s="6">
        <f t="shared" si="41"/>
        <v>41.503688863448453</v>
      </c>
      <c r="G58" s="6">
        <v>675.73</v>
      </c>
      <c r="H58" s="6">
        <f t="shared" ref="H58:H66" si="56">((G58/G57-1)*100)</f>
        <v>-0.12120316310693102</v>
      </c>
      <c r="I58" s="6">
        <f t="shared" si="53"/>
        <v>53.721459009094964</v>
      </c>
      <c r="J58" s="6">
        <v>53.72</v>
      </c>
      <c r="K58" s="6">
        <f t="shared" si="49"/>
        <v>1.8618506795742285E-2</v>
      </c>
      <c r="L58" s="6">
        <f t="shared" si="50"/>
        <v>4.270813457991478</v>
      </c>
      <c r="M58" s="6">
        <v>6.34</v>
      </c>
      <c r="N58" s="6">
        <f t="shared" si="51"/>
        <v>6.9139966273187303</v>
      </c>
      <c r="O58" s="6">
        <f t="shared" si="52"/>
        <v>0.50403866946511477</v>
      </c>
    </row>
    <row r="59" spans="1:15" x14ac:dyDescent="0.2">
      <c r="A59" s="27" t="s">
        <v>21</v>
      </c>
      <c r="B59" s="7">
        <v>1262.01</v>
      </c>
      <c r="C59" s="7">
        <f t="shared" si="54"/>
        <v>0.33152070215607399</v>
      </c>
      <c r="D59" s="6">
        <v>523.30999999999995</v>
      </c>
      <c r="E59" s="6">
        <f t="shared" si="55"/>
        <v>0.24135619193563773</v>
      </c>
      <c r="F59" s="6">
        <f t="shared" si="41"/>
        <v>41.466390916078318</v>
      </c>
      <c r="G59" s="6">
        <v>678.52</v>
      </c>
      <c r="H59" s="6">
        <f t="shared" si="56"/>
        <v>0.41288680390096921</v>
      </c>
      <c r="I59" s="6">
        <f t="shared" si="53"/>
        <v>53.765025633711303</v>
      </c>
      <c r="J59" s="6">
        <v>53.8</v>
      </c>
      <c r="K59" s="6">
        <f t="shared" si="49"/>
        <v>0.14892032762472418</v>
      </c>
      <c r="L59" s="6">
        <f t="shared" si="50"/>
        <v>4.263040704907251</v>
      </c>
      <c r="M59" s="6">
        <v>6.38</v>
      </c>
      <c r="N59" s="6">
        <f t="shared" si="51"/>
        <v>0.63091482649841879</v>
      </c>
      <c r="O59" s="6">
        <f t="shared" si="52"/>
        <v>0.50554274530312748</v>
      </c>
    </row>
    <row r="60" spans="1:15" x14ac:dyDescent="0.2">
      <c r="A60" s="27" t="s">
        <v>22</v>
      </c>
      <c r="B60" s="7">
        <v>1267.69</v>
      </c>
      <c r="C60" s="7">
        <f t="shared" si="54"/>
        <v>0.45007567293444684</v>
      </c>
      <c r="D60" s="6">
        <v>525.91</v>
      </c>
      <c r="E60" s="6">
        <f t="shared" si="55"/>
        <v>0.49683743861190788</v>
      </c>
      <c r="F60" s="6">
        <f t="shared" si="41"/>
        <v>41.485694452113684</v>
      </c>
      <c r="G60" s="6">
        <v>681.59</v>
      </c>
      <c r="H60" s="6">
        <f t="shared" si="56"/>
        <v>0.45245534398397069</v>
      </c>
      <c r="I60" s="6">
        <f t="shared" si="53"/>
        <v>53.766299331855585</v>
      </c>
      <c r="J60" s="6">
        <v>53.72</v>
      </c>
      <c r="K60" s="6">
        <f t="shared" si="49"/>
        <v>-0.14869888475835813</v>
      </c>
      <c r="L60" s="6">
        <f t="shared" si="50"/>
        <v>4.2376290733538955</v>
      </c>
      <c r="M60" s="6">
        <v>6.47</v>
      </c>
      <c r="N60" s="6">
        <f t="shared" si="51"/>
        <v>1.4106583072100332</v>
      </c>
      <c r="O60" s="6">
        <f t="shared" si="52"/>
        <v>0.51037714267683731</v>
      </c>
    </row>
    <row r="61" spans="1:15" hidden="1" x14ac:dyDescent="0.2">
      <c r="A61" s="27" t="s">
        <v>23</v>
      </c>
      <c r="B61" s="7"/>
      <c r="C61" s="7">
        <f t="shared" si="54"/>
        <v>-100</v>
      </c>
      <c r="D61" s="6"/>
      <c r="E61" s="6">
        <f t="shared" si="55"/>
        <v>-100</v>
      </c>
      <c r="F61" s="6" t="e">
        <f t="shared" si="41"/>
        <v>#DIV/0!</v>
      </c>
      <c r="G61" s="6"/>
      <c r="H61" s="6">
        <f t="shared" si="56"/>
        <v>-100</v>
      </c>
      <c r="I61" s="6" t="e">
        <f t="shared" si="53"/>
        <v>#DIV/0!</v>
      </c>
      <c r="J61" s="6"/>
      <c r="K61" s="6">
        <f t="shared" si="49"/>
        <v>-100</v>
      </c>
      <c r="L61" s="6" t="e">
        <f t="shared" si="50"/>
        <v>#DIV/0!</v>
      </c>
      <c r="M61" s="6"/>
      <c r="N61" s="6">
        <f t="shared" si="51"/>
        <v>-100</v>
      </c>
      <c r="O61" s="6" t="e">
        <f t="shared" si="52"/>
        <v>#DIV/0!</v>
      </c>
    </row>
    <row r="62" spans="1:15" hidden="1" x14ac:dyDescent="0.2">
      <c r="A62" s="27" t="s">
        <v>24</v>
      </c>
      <c r="B62" s="7"/>
      <c r="C62" s="7" t="e">
        <f t="shared" si="54"/>
        <v>#DIV/0!</v>
      </c>
      <c r="D62" s="6"/>
      <c r="E62" s="6" t="e">
        <f t="shared" si="55"/>
        <v>#DIV/0!</v>
      </c>
      <c r="F62" s="6" t="e">
        <f t="shared" si="41"/>
        <v>#DIV/0!</v>
      </c>
      <c r="G62" s="6"/>
      <c r="H62" s="6" t="e">
        <f t="shared" si="56"/>
        <v>#DIV/0!</v>
      </c>
      <c r="I62" s="6" t="e">
        <f t="shared" si="53"/>
        <v>#DIV/0!</v>
      </c>
      <c r="J62" s="6"/>
      <c r="K62" s="6" t="e">
        <f t="shared" si="49"/>
        <v>#DIV/0!</v>
      </c>
      <c r="L62" s="6" t="e">
        <f t="shared" si="50"/>
        <v>#DIV/0!</v>
      </c>
      <c r="M62" s="6"/>
      <c r="N62" s="6" t="e">
        <f t="shared" si="51"/>
        <v>#DIV/0!</v>
      </c>
      <c r="O62" s="6" t="e">
        <f t="shared" si="52"/>
        <v>#DIV/0!</v>
      </c>
    </row>
    <row r="63" spans="1:15" hidden="1" x14ac:dyDescent="0.2">
      <c r="A63" s="27" t="s">
        <v>25</v>
      </c>
      <c r="B63" s="7"/>
      <c r="C63" s="7" t="e">
        <f t="shared" si="54"/>
        <v>#DIV/0!</v>
      </c>
      <c r="D63" s="6"/>
      <c r="E63" s="6" t="e">
        <f t="shared" si="55"/>
        <v>#DIV/0!</v>
      </c>
      <c r="F63" s="6" t="e">
        <f t="shared" si="41"/>
        <v>#DIV/0!</v>
      </c>
      <c r="G63" s="6"/>
      <c r="H63" s="6" t="e">
        <f t="shared" si="56"/>
        <v>#DIV/0!</v>
      </c>
      <c r="I63" s="6" t="e">
        <f t="shared" si="53"/>
        <v>#DIV/0!</v>
      </c>
      <c r="J63" s="6"/>
      <c r="K63" s="6" t="e">
        <f t="shared" si="49"/>
        <v>#DIV/0!</v>
      </c>
      <c r="L63" s="6" t="e">
        <f t="shared" si="50"/>
        <v>#DIV/0!</v>
      </c>
      <c r="M63" s="6"/>
      <c r="N63" s="6" t="e">
        <f t="shared" si="51"/>
        <v>#DIV/0!</v>
      </c>
      <c r="O63" s="6" t="e">
        <f t="shared" si="52"/>
        <v>#DIV/0!</v>
      </c>
    </row>
    <row r="64" spans="1:15" hidden="1" x14ac:dyDescent="0.2">
      <c r="A64" s="27" t="s">
        <v>26</v>
      </c>
      <c r="B64" s="7"/>
      <c r="C64" s="7" t="e">
        <f t="shared" si="54"/>
        <v>#DIV/0!</v>
      </c>
      <c r="D64" s="6"/>
      <c r="E64" s="6" t="e">
        <f t="shared" si="55"/>
        <v>#DIV/0!</v>
      </c>
      <c r="F64" s="6" t="e">
        <f t="shared" si="41"/>
        <v>#DIV/0!</v>
      </c>
      <c r="G64" s="6"/>
      <c r="H64" s="6" t="e">
        <f t="shared" si="56"/>
        <v>#DIV/0!</v>
      </c>
      <c r="I64" s="6" t="e">
        <f t="shared" si="53"/>
        <v>#DIV/0!</v>
      </c>
      <c r="J64" s="6"/>
      <c r="K64" s="6" t="e">
        <f t="shared" si="49"/>
        <v>#DIV/0!</v>
      </c>
      <c r="L64" s="6" t="e">
        <f t="shared" si="50"/>
        <v>#DIV/0!</v>
      </c>
      <c r="M64" s="6"/>
      <c r="N64" s="6" t="e">
        <f t="shared" si="51"/>
        <v>#DIV/0!</v>
      </c>
      <c r="O64" s="6" t="e">
        <f t="shared" si="52"/>
        <v>#DIV/0!</v>
      </c>
    </row>
    <row r="65" spans="1:15" hidden="1" x14ac:dyDescent="0.2">
      <c r="A65" s="27" t="s">
        <v>27</v>
      </c>
      <c r="B65" s="7"/>
      <c r="C65" s="7" t="e">
        <f t="shared" si="54"/>
        <v>#DIV/0!</v>
      </c>
      <c r="D65" s="6"/>
      <c r="E65" s="6" t="e">
        <f t="shared" si="55"/>
        <v>#DIV/0!</v>
      </c>
      <c r="F65" s="6" t="e">
        <f t="shared" si="41"/>
        <v>#DIV/0!</v>
      </c>
      <c r="G65" s="6"/>
      <c r="H65" s="6" t="e">
        <f t="shared" si="56"/>
        <v>#DIV/0!</v>
      </c>
      <c r="I65" s="6" t="e">
        <f t="shared" si="53"/>
        <v>#DIV/0!</v>
      </c>
      <c r="J65" s="6"/>
      <c r="K65" s="6" t="e">
        <f t="shared" si="49"/>
        <v>#DIV/0!</v>
      </c>
      <c r="L65" s="6" t="e">
        <f t="shared" si="50"/>
        <v>#DIV/0!</v>
      </c>
      <c r="M65" s="6"/>
      <c r="N65" s="6" t="e">
        <f t="shared" si="51"/>
        <v>#DIV/0!</v>
      </c>
      <c r="O65" s="6" t="e">
        <f t="shared" si="52"/>
        <v>#DIV/0!</v>
      </c>
    </row>
    <row r="66" spans="1:15" hidden="1" x14ac:dyDescent="0.2">
      <c r="A66" s="27" t="s">
        <v>28</v>
      </c>
      <c r="B66" s="7"/>
      <c r="C66" s="7" t="e">
        <f t="shared" si="54"/>
        <v>#DIV/0!</v>
      </c>
      <c r="D66" s="6"/>
      <c r="E66" s="6" t="e">
        <f t="shared" si="55"/>
        <v>#DIV/0!</v>
      </c>
      <c r="F66" s="6" t="e">
        <f t="shared" si="41"/>
        <v>#DIV/0!</v>
      </c>
      <c r="G66" s="6"/>
      <c r="H66" s="6" t="e">
        <f t="shared" si="56"/>
        <v>#DIV/0!</v>
      </c>
      <c r="I66" s="6" t="e">
        <f t="shared" si="53"/>
        <v>#DIV/0!</v>
      </c>
      <c r="J66" s="6"/>
      <c r="K66" s="6" t="e">
        <f t="shared" si="49"/>
        <v>#DIV/0!</v>
      </c>
      <c r="L66" s="6" t="e">
        <f t="shared" si="50"/>
        <v>#DIV/0!</v>
      </c>
      <c r="M66" s="6"/>
      <c r="N66" s="6" t="e">
        <f t="shared" si="51"/>
        <v>#DIV/0!</v>
      </c>
      <c r="O66" s="6" t="e">
        <f t="shared" si="52"/>
        <v>#DIV/0!</v>
      </c>
    </row>
    <row r="67" spans="1:15" hidden="1" x14ac:dyDescent="0.2">
      <c r="A67" s="27" t="s">
        <v>3</v>
      </c>
      <c r="B67" s="20"/>
      <c r="C67" s="20" t="e">
        <f t="shared" si="54"/>
        <v>#DIV/0!</v>
      </c>
      <c r="D67" s="21"/>
      <c r="E67" s="21" t="e">
        <f t="shared" si="55"/>
        <v>#DIV/0!</v>
      </c>
      <c r="F67" s="21" t="e">
        <f t="shared" si="41"/>
        <v>#DIV/0!</v>
      </c>
      <c r="G67" s="21"/>
      <c r="H67" s="21" t="e">
        <f>((G67/G66-1)*100)</f>
        <v>#DIV/0!</v>
      </c>
      <c r="I67" s="21" t="e">
        <f>((G67/$B67)*100)</f>
        <v>#DIV/0!</v>
      </c>
      <c r="J67" s="21"/>
      <c r="K67" s="21" t="e">
        <f t="shared" si="49"/>
        <v>#DIV/0!</v>
      </c>
      <c r="L67" s="21" t="e">
        <f t="shared" si="50"/>
        <v>#DIV/0!</v>
      </c>
      <c r="M67" s="21"/>
      <c r="N67" s="21" t="e">
        <f t="shared" si="51"/>
        <v>#DIV/0!</v>
      </c>
      <c r="O67" s="21" t="e">
        <f t="shared" si="52"/>
        <v>#DIV/0!</v>
      </c>
    </row>
    <row r="68" spans="1:15" x14ac:dyDescent="0.2">
      <c r="A68" s="9" t="s">
        <v>1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1:15" x14ac:dyDescent="0.2">
      <c r="A69" s="10" t="s">
        <v>16</v>
      </c>
    </row>
    <row r="70" spans="1:15" x14ac:dyDescent="0.2">
      <c r="A70" s="17" t="s">
        <v>17</v>
      </c>
    </row>
    <row r="71" spans="1:15" x14ac:dyDescent="0.2">
      <c r="A71" s="11" t="s">
        <v>0</v>
      </c>
    </row>
    <row r="73" spans="1:15" x14ac:dyDescent="0.2">
      <c r="A73" s="2"/>
    </row>
    <row r="74" spans="1:15" x14ac:dyDescent="0.2">
      <c r="A74" s="3"/>
    </row>
  </sheetData>
  <mergeCells count="8">
    <mergeCell ref="A1:O1"/>
    <mergeCell ref="A4:A5"/>
    <mergeCell ref="B4:C4"/>
    <mergeCell ref="M4:O4"/>
    <mergeCell ref="J4:L4"/>
    <mergeCell ref="G4:I4"/>
    <mergeCell ref="D4:F4"/>
    <mergeCell ref="A2:O2"/>
  </mergeCells>
  <phoneticPr fontId="2" type="noConversion"/>
  <printOptions horizontalCentered="1"/>
  <pageMargins left="0" right="0" top="0.19685039370078741" bottom="0" header="0.23622047244094491" footer="0"/>
  <pageSetup paperSize="9" orientation="landscape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tabela_06.B.16</vt:lpstr>
      <vt:lpstr>tabela_06.B.16!Area_de_impressao</vt:lpstr>
      <vt:lpstr>tabela_06.B.16!Titulos_de_impressao</vt:lpstr>
    </vt:vector>
  </TitlesOfParts>
  <Company>Banco de Dados 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Teixeira Cordeiro</dc:creator>
  <cp:lastModifiedBy>Rafael</cp:lastModifiedBy>
  <cp:lastPrinted>2018-06-19T14:29:34Z</cp:lastPrinted>
  <dcterms:created xsi:type="dcterms:W3CDTF">2007-08-17T11:36:42Z</dcterms:created>
  <dcterms:modified xsi:type="dcterms:W3CDTF">2018-06-21T18:01:31Z</dcterms:modified>
</cp:coreProperties>
</file>