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B.16" sheetId="1" r:id="rId1"/>
  </sheets>
  <definedNames>
    <definedName name="_xlnm.Print_Area" localSheetId="0">tabela_06.B.16!$A$32:$O$87</definedName>
    <definedName name="_xlnm.Print_Titles" localSheetId="0">tabela_06.B.16!$1:$5</definedName>
  </definedNames>
  <calcPr calcId="145621"/>
</workbook>
</file>

<file path=xl/calcChain.xml><?xml version="1.0" encoding="utf-8"?>
<calcChain xmlns="http://schemas.openxmlformats.org/spreadsheetml/2006/main">
  <c r="N76" i="1" l="1"/>
  <c r="O76" i="1"/>
  <c r="N74" i="1" l="1"/>
  <c r="O79" i="1" l="1"/>
  <c r="O78" i="1"/>
  <c r="O77" i="1"/>
  <c r="O75" i="1"/>
  <c r="O74" i="1"/>
  <c r="O72" i="1"/>
  <c r="O71" i="1"/>
  <c r="O70" i="1"/>
  <c r="O69" i="1"/>
  <c r="O68" i="1"/>
  <c r="L79" i="1"/>
  <c r="L78" i="1"/>
  <c r="L77" i="1"/>
  <c r="L76" i="1"/>
  <c r="L75" i="1"/>
  <c r="L74" i="1"/>
  <c r="L73" i="1"/>
  <c r="L72" i="1"/>
  <c r="L71" i="1"/>
  <c r="L70" i="1"/>
  <c r="L69" i="1"/>
  <c r="I79" i="1"/>
  <c r="I78" i="1"/>
  <c r="I77" i="1"/>
  <c r="I76" i="1"/>
  <c r="I75" i="1"/>
  <c r="I74" i="1"/>
  <c r="I73" i="1"/>
  <c r="I72" i="1"/>
  <c r="I71" i="1"/>
  <c r="I69" i="1"/>
  <c r="I68" i="1"/>
  <c r="F79" i="1"/>
  <c r="F78" i="1"/>
  <c r="F77" i="1"/>
  <c r="F76" i="1"/>
  <c r="F74" i="1"/>
  <c r="F73" i="1"/>
  <c r="F72" i="1"/>
  <c r="F71" i="1"/>
  <c r="F70" i="1"/>
  <c r="F69" i="1"/>
  <c r="F68" i="1"/>
  <c r="E69" i="1"/>
  <c r="E68" i="1"/>
  <c r="C72" i="1"/>
  <c r="C71" i="1"/>
  <c r="C70" i="1"/>
  <c r="C69" i="1"/>
  <c r="C68" i="1"/>
  <c r="N79" i="1"/>
  <c r="K79" i="1"/>
  <c r="H79" i="1"/>
  <c r="E79" i="1"/>
  <c r="C79" i="1"/>
  <c r="N78" i="1"/>
  <c r="K78" i="1"/>
  <c r="H78" i="1"/>
  <c r="E78" i="1"/>
  <c r="C78" i="1"/>
  <c r="N77" i="1"/>
  <c r="K77" i="1"/>
  <c r="H77" i="1"/>
  <c r="E77" i="1"/>
  <c r="C77" i="1"/>
  <c r="K76" i="1"/>
  <c r="H76" i="1"/>
  <c r="E76" i="1"/>
  <c r="C76" i="1"/>
  <c r="N75" i="1"/>
  <c r="K75" i="1"/>
  <c r="H75" i="1"/>
  <c r="F75" i="1"/>
  <c r="E75" i="1"/>
  <c r="C75" i="1"/>
  <c r="K74" i="1"/>
  <c r="H74" i="1"/>
  <c r="E74" i="1"/>
  <c r="C74" i="1"/>
  <c r="O73" i="1"/>
  <c r="N73" i="1"/>
  <c r="K73" i="1"/>
  <c r="H73" i="1"/>
  <c r="E73" i="1"/>
  <c r="C73" i="1"/>
  <c r="N72" i="1"/>
  <c r="K72" i="1"/>
  <c r="H72" i="1"/>
  <c r="E72" i="1"/>
  <c r="N71" i="1"/>
  <c r="K71" i="1"/>
  <c r="H71" i="1"/>
  <c r="E71" i="1"/>
  <c r="N70" i="1"/>
  <c r="K70" i="1"/>
  <c r="I70" i="1"/>
  <c r="H70" i="1"/>
  <c r="E70" i="1"/>
  <c r="N69" i="1"/>
  <c r="K69" i="1"/>
  <c r="H69" i="1"/>
  <c r="N68" i="1"/>
  <c r="L68" i="1"/>
  <c r="K68" i="1"/>
  <c r="H68" i="1"/>
  <c r="N61" i="1" l="1"/>
  <c r="O61" i="1"/>
  <c r="L61" i="1"/>
  <c r="K61" i="1"/>
  <c r="I61" i="1"/>
  <c r="H61" i="1"/>
  <c r="F61" i="1"/>
  <c r="E61" i="1"/>
  <c r="C61" i="1" l="1"/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0" i="1"/>
  <c r="F59" i="1"/>
  <c r="F58" i="1"/>
  <c r="F56" i="1"/>
  <c r="E67" i="1"/>
  <c r="E66" i="1"/>
  <c r="E65" i="1"/>
  <c r="E64" i="1"/>
  <c r="E63" i="1"/>
  <c r="E62" i="1"/>
  <c r="E60" i="1"/>
  <c r="E59" i="1"/>
  <c r="E58" i="1"/>
  <c r="E56" i="1"/>
  <c r="C67" i="1"/>
  <c r="C66" i="1"/>
  <c r="C65" i="1"/>
  <c r="C64" i="1"/>
  <c r="C63" i="1"/>
  <c r="C62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<sst xmlns="http://schemas.openxmlformats.org/spreadsheetml/2006/main" count="105" uniqueCount="34">
  <si>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</si>
  <si>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</si>
  <si>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</si>
  <si>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</si>
  <si>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</si>
  <si>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</si>
  <si>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</si>
  <si>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</si>
  <si>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</si>
  <si>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</si>
  <si>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</si>
  <si>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</si>
  <si>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</si>
  <si>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</si>
  <si>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</si>
  <si>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</si>
  <si>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</si>
  <si>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</si>
  <si>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</si>
  <si>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</si>
  <si>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</si>
  <si>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</si>
  <si>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</si>
  <si>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</si>
  <si>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</si>
  <si>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</si>
  <si>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</si>
  <si>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</si>
  <si>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</si>
  <si>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</si>
  <si>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</si>
  <si>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</si>
  <si>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</si>
  <si>
    <t>2019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</si>
</sst>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86"/>
  <sheetViews>
    <sheetView showGridLines="0" tabSelected="1" workbookViewId="0">
      <pane xSplit="1" ySplit="5" topLeftCell="B68" activePane="bottomRight" state="frozen"/>
      <selection pane="topRight" activeCell="B1" sqref="B1"/>
      <selection pane="bottomLeft" activeCell="A6" sqref="A6"/>
      <selection pane="bottomRight" activeCell="E86" sqref="E86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5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4" customFormat="1" ht="22.5" x14ac:dyDescent="0.2">
      <c r="A5" s="30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67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4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4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4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5" t="s">
        <v>3</v>
      </c>
      <c r="B55" s="20">
        <v>1249.3499999999999</v>
      </c>
      <c r="C55" s="20">
        <f t="shared" si="39"/>
        <v>0.20693471931469976</v>
      </c>
      <c r="D55" s="21">
        <v>515.14</v>
      </c>
      <c r="E55" s="21">
        <f t="shared" si="40"/>
        <v>0.46023635867233903</v>
      </c>
      <c r="F55" s="21">
        <f t="shared" si="41"/>
        <v>41.232640973306125</v>
      </c>
      <c r="G55" s="21">
        <v>675.22</v>
      </c>
      <c r="H55" s="21">
        <f t="shared" si="48"/>
        <v>2.2219917934429567E-2</v>
      </c>
      <c r="I55" s="21">
        <f t="shared" si="42"/>
        <v>54.045703765958308</v>
      </c>
      <c r="J55" s="21">
        <v>53.12</v>
      </c>
      <c r="K55" s="21">
        <f t="shared" si="43"/>
        <v>0.11307953260459858</v>
      </c>
      <c r="L55" s="21">
        <f t="shared" si="44"/>
        <v>4.251810941689679</v>
      </c>
      <c r="M55" s="21">
        <v>5.87</v>
      </c>
      <c r="N55" s="21">
        <f t="shared" si="45"/>
        <v>0.17064846416381396</v>
      </c>
      <c r="O55" s="21">
        <f t="shared" si="46"/>
        <v>0.4698443190459039</v>
      </c>
    </row>
    <row r="56" spans="1:15" x14ac:dyDescent="0.2">
      <c r="A56" s="4" t="s">
        <v>32</v>
      </c>
      <c r="B56" s="26">
        <v>1252.3900000000001</v>
      </c>
      <c r="C56" s="26">
        <f>((B56/B55-1)*100)</f>
        <v>0.24332652979550673</v>
      </c>
      <c r="D56" s="22">
        <v>517.07000000000005</v>
      </c>
      <c r="E56" s="22">
        <f>((D56/D55-1)*100)</f>
        <v>0.37465543347441344</v>
      </c>
      <c r="F56" s="22">
        <f t="shared" si="41"/>
        <v>41.286659906259231</v>
      </c>
      <c r="G56" s="22">
        <v>676.02</v>
      </c>
      <c r="H56" s="22">
        <f>((G56/G55-1)*100)</f>
        <v>0.11847990284648002</v>
      </c>
      <c r="I56" s="22">
        <f>((G56/$B56)*100)</f>
        <v>53.978393311987475</v>
      </c>
      <c r="J56" s="22">
        <v>53.47</v>
      </c>
      <c r="K56" s="22">
        <f t="shared" ref="K56:K67" si="49">((J56/J55-1)*100)</f>
        <v>0.65888554216868567</v>
      </c>
      <c r="L56" s="22">
        <f t="shared" ref="L56:L67" si="50">((J56/$B56)*100)</f>
        <v>4.269436836768099</v>
      </c>
      <c r="M56" s="22">
        <v>5.83</v>
      </c>
      <c r="N56" s="22">
        <f t="shared" ref="N56:N67" si="51">((M56/M55-1)*100)</f>
        <v>-0.68143100511073307</v>
      </c>
      <c r="O56" s="22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5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5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x14ac:dyDescent="0.2">
      <c r="A61" s="5" t="s">
        <v>23</v>
      </c>
      <c r="B61" s="7">
        <v>1275.07</v>
      </c>
      <c r="C61" s="7">
        <f>((B61/B60-1)*100)</f>
        <v>0.58216125393431017</v>
      </c>
      <c r="D61" s="6">
        <v>528.62</v>
      </c>
      <c r="E61" s="6">
        <f>((D61/D60-1)*100)</f>
        <v>0.51529729421384562</v>
      </c>
      <c r="F61" s="6">
        <f>((D61/$B61)*100)</f>
        <v>41.458116025002553</v>
      </c>
      <c r="G61" s="6">
        <v>685.62</v>
      </c>
      <c r="H61" s="6">
        <f>((G61/G60-1)*100)</f>
        <v>0.59126454320044264</v>
      </c>
      <c r="I61" s="6">
        <f>((G61/$B61)*100)</f>
        <v>53.771165504638965</v>
      </c>
      <c r="J61" s="6">
        <v>54.35</v>
      </c>
      <c r="K61" s="6">
        <f>((J61/J60-1)*100)</f>
        <v>1.1727475800446863</v>
      </c>
      <c r="L61" s="6">
        <f>((J61/$B61)*100)</f>
        <v>4.262511077823179</v>
      </c>
      <c r="M61" s="6">
        <v>6.48</v>
      </c>
      <c r="N61" s="6">
        <f>((M61/M60-1)*100)</f>
        <v>0.15455950540959051</v>
      </c>
      <c r="O61" s="6">
        <f>((M61/$B61)*100)</f>
        <v>0.50820739253531177</v>
      </c>
    </row>
    <row r="62" spans="1:15" x14ac:dyDescent="0.2">
      <c r="A62" s="5" t="s">
        <v>24</v>
      </c>
      <c r="B62" s="7">
        <v>1281.73</v>
      </c>
      <c r="C62" s="7">
        <f t="shared" si="54"/>
        <v>0.5223242645501891</v>
      </c>
      <c r="D62" s="6">
        <v>531.72</v>
      </c>
      <c r="E62" s="6">
        <f t="shared" si="55"/>
        <v>0.58643259808559556</v>
      </c>
      <c r="F62" s="6">
        <f t="shared" si="41"/>
        <v>41.484556029741057</v>
      </c>
      <c r="G62" s="6">
        <v>689.59</v>
      </c>
      <c r="H62" s="6">
        <f t="shared" si="56"/>
        <v>0.5790379510516086</v>
      </c>
      <c r="I62" s="6">
        <f t="shared" si="53"/>
        <v>53.801502656565738</v>
      </c>
      <c r="J62" s="6">
        <v>54.25</v>
      </c>
      <c r="K62" s="6">
        <f t="shared" si="49"/>
        <v>-0.18399264029439477</v>
      </c>
      <c r="L62" s="6">
        <f t="shared" si="50"/>
        <v>4.2325606797063342</v>
      </c>
      <c r="M62" s="6">
        <v>6.17</v>
      </c>
      <c r="N62" s="6">
        <f t="shared" si="51"/>
        <v>-4.7839506172839608</v>
      </c>
      <c r="O62" s="6">
        <f t="shared" si="52"/>
        <v>0.48138063398687708</v>
      </c>
    </row>
    <row r="63" spans="1:15" x14ac:dyDescent="0.2">
      <c r="A63" s="5" t="s">
        <v>25</v>
      </c>
      <c r="B63" s="7">
        <v>1285.9100000000001</v>
      </c>
      <c r="C63" s="7">
        <f t="shared" si="54"/>
        <v>0.3261217261045557</v>
      </c>
      <c r="D63" s="6">
        <v>535.6</v>
      </c>
      <c r="E63" s="6">
        <f t="shared" si="55"/>
        <v>0.72970736477846465</v>
      </c>
      <c r="F63" s="6">
        <f t="shared" si="41"/>
        <v>41.651437503402263</v>
      </c>
      <c r="G63" s="6">
        <v>689.7</v>
      </c>
      <c r="H63" s="6">
        <f t="shared" si="56"/>
        <v>1.5951507417444333E-2</v>
      </c>
      <c r="I63" s="6">
        <f t="shared" si="53"/>
        <v>53.635168868738873</v>
      </c>
      <c r="J63" s="6">
        <v>54.44</v>
      </c>
      <c r="K63" s="6">
        <f t="shared" si="49"/>
        <v>0.35023041474653294</v>
      </c>
      <c r="L63" s="6">
        <f t="shared" si="50"/>
        <v>4.2335777776049639</v>
      </c>
      <c r="M63" s="6">
        <v>6.18</v>
      </c>
      <c r="N63" s="6">
        <f t="shared" si="51"/>
        <v>0.16207455429497752</v>
      </c>
      <c r="O63" s="6">
        <f t="shared" si="52"/>
        <v>0.48059350965464143</v>
      </c>
    </row>
    <row r="64" spans="1:15" x14ac:dyDescent="0.2">
      <c r="A64" s="5" t="s">
        <v>26</v>
      </c>
      <c r="B64" s="7">
        <v>1288.9000000000001</v>
      </c>
      <c r="C64" s="7">
        <f t="shared" si="54"/>
        <v>0.23252016081996008</v>
      </c>
      <c r="D64" s="6">
        <v>538.1</v>
      </c>
      <c r="E64" s="6">
        <f t="shared" si="55"/>
        <v>0.46676624346526641</v>
      </c>
      <c r="F64" s="6">
        <f t="shared" si="41"/>
        <v>41.748778027775622</v>
      </c>
      <c r="G64" s="6">
        <v>690.09</v>
      </c>
      <c r="H64" s="6">
        <f t="shared" si="56"/>
        <v>5.6546324488904176E-2</v>
      </c>
      <c r="I64" s="6">
        <f t="shared" si="53"/>
        <v>53.54100395686244</v>
      </c>
      <c r="J64" s="6">
        <v>54.55</v>
      </c>
      <c r="K64" s="6">
        <f t="shared" si="49"/>
        <v>0.20205731080087386</v>
      </c>
      <c r="L64" s="6">
        <f t="shared" si="50"/>
        <v>4.2322911009387845</v>
      </c>
      <c r="M64" s="6">
        <v>6.16</v>
      </c>
      <c r="N64" s="6">
        <f t="shared" si="51"/>
        <v>-0.32362459546925182</v>
      </c>
      <c r="O64" s="6">
        <f t="shared" si="52"/>
        <v>0.47792691442315149</v>
      </c>
    </row>
    <row r="65" spans="1:15" x14ac:dyDescent="0.2">
      <c r="A65" s="5" t="s">
        <v>27</v>
      </c>
      <c r="B65" s="7">
        <v>1292.48</v>
      </c>
      <c r="C65" s="7">
        <f t="shared" si="54"/>
        <v>0.27775622623942287</v>
      </c>
      <c r="D65" s="6">
        <v>540.96</v>
      </c>
      <c r="E65" s="6">
        <f t="shared" si="55"/>
        <v>0.53149972124140188</v>
      </c>
      <c r="F65" s="6">
        <f t="shared" si="41"/>
        <v>41.854419410745237</v>
      </c>
      <c r="G65" s="6">
        <v>690.87</v>
      </c>
      <c r="H65" s="6">
        <f t="shared" si="56"/>
        <v>0.11302873538234781</v>
      </c>
      <c r="I65" s="6">
        <f t="shared" si="53"/>
        <v>53.453051497895522</v>
      </c>
      <c r="J65" s="6">
        <v>54.24</v>
      </c>
      <c r="K65" s="6">
        <f t="shared" si="49"/>
        <v>-0.56828597616864762</v>
      </c>
      <c r="L65" s="6">
        <f t="shared" si="50"/>
        <v>4.196583312701164</v>
      </c>
      <c r="M65" s="6">
        <v>6.42</v>
      </c>
      <c r="N65" s="6">
        <f t="shared" si="51"/>
        <v>4.2207792207792139</v>
      </c>
      <c r="O65" s="6">
        <f t="shared" si="52"/>
        <v>0.49671948502104485</v>
      </c>
    </row>
    <row r="66" spans="1:15" x14ac:dyDescent="0.2">
      <c r="A66" s="5" t="s">
        <v>28</v>
      </c>
      <c r="B66" s="7">
        <v>1296.28</v>
      </c>
      <c r="C66" s="7">
        <f t="shared" si="54"/>
        <v>0.29400841792521781</v>
      </c>
      <c r="D66" s="6">
        <v>544.29999999999995</v>
      </c>
      <c r="E66" s="6">
        <f t="shared" si="55"/>
        <v>0.61742088139602469</v>
      </c>
      <c r="F66" s="6">
        <f t="shared" si="41"/>
        <v>41.989385009411542</v>
      </c>
      <c r="G66" s="6">
        <v>691.62</v>
      </c>
      <c r="H66" s="6">
        <f t="shared" si="56"/>
        <v>0.10855877372009104</v>
      </c>
      <c r="I66" s="6">
        <f t="shared" si="53"/>
        <v>53.354213595828057</v>
      </c>
      <c r="J66" s="6">
        <v>54.19</v>
      </c>
      <c r="K66" s="6">
        <f t="shared" si="49"/>
        <v>-9.2182890855463384E-2</v>
      </c>
      <c r="L66" s="6">
        <f t="shared" si="50"/>
        <v>4.1804239824729219</v>
      </c>
      <c r="M66" s="6">
        <v>6.17</v>
      </c>
      <c r="N66" s="6">
        <f t="shared" si="51"/>
        <v>-3.8940809968847301</v>
      </c>
      <c r="O66" s="6">
        <f t="shared" si="52"/>
        <v>0.47597741228746876</v>
      </c>
    </row>
    <row r="67" spans="1:15" x14ac:dyDescent="0.2">
      <c r="A67" s="27" t="s">
        <v>3</v>
      </c>
      <c r="B67" s="20">
        <v>1299.75</v>
      </c>
      <c r="C67" s="20">
        <f t="shared" si="54"/>
        <v>0.26768907951986165</v>
      </c>
      <c r="D67" s="21">
        <v>546.09</v>
      </c>
      <c r="E67" s="21">
        <f t="shared" si="55"/>
        <v>0.328862759507631</v>
      </c>
      <c r="F67" s="21">
        <f t="shared" si="41"/>
        <v>42.015002885170226</v>
      </c>
      <c r="G67" s="21">
        <v>693.43</v>
      </c>
      <c r="H67" s="21">
        <f>((G67/G66-1)*100)</f>
        <v>0.26170440415256291</v>
      </c>
      <c r="I67" s="21">
        <f>((G67/$B67)*100)</f>
        <v>53.351029044046925</v>
      </c>
      <c r="J67" s="21">
        <v>54.05</v>
      </c>
      <c r="K67" s="21">
        <f t="shared" si="49"/>
        <v>-0.25835024912345128</v>
      </c>
      <c r="L67" s="21">
        <f t="shared" si="50"/>
        <v>4.1584920176957105</v>
      </c>
      <c r="M67" s="21">
        <v>6.18</v>
      </c>
      <c r="N67" s="21">
        <f t="shared" si="51"/>
        <v>0.16207455429497752</v>
      </c>
      <c r="O67" s="21">
        <f t="shared" si="52"/>
        <v>0.47547605308713209</v>
      </c>
    </row>
    <row r="68" spans="1:15" ht="12" customHeight="1" x14ac:dyDescent="0.2">
      <c r="A68" s="4" t="s">
        <v>33</v>
      </c>
      <c r="B68" s="26">
        <v>1303.57</v>
      </c>
      <c r="C68" s="26">
        <f t="shared" ref="C68:C73" si="57">((B68/B67-1)*100)</f>
        <v>0.29390267359106215</v>
      </c>
      <c r="D68" s="22">
        <v>546.88</v>
      </c>
      <c r="E68" s="22">
        <f>((D68/D67-1)*100)</f>
        <v>0.14466479884267525</v>
      </c>
      <c r="F68" s="22">
        <f t="shared" ref="F68:F74" si="58">((D68/$B68)*100)</f>
        <v>41.952484331489678</v>
      </c>
      <c r="G68" s="22">
        <v>696.01</v>
      </c>
      <c r="H68" s="22">
        <f>((G68/G67-1)*100)</f>
        <v>0.37206351037595287</v>
      </c>
      <c r="I68" s="22">
        <f>((G68/$B68)*100)</f>
        <v>53.392606457650913</v>
      </c>
      <c r="J68" s="22">
        <v>54.4</v>
      </c>
      <c r="K68" s="22">
        <f t="shared" ref="K68" si="59">((J68/J67-1)*100)</f>
        <v>0.64754856614246403</v>
      </c>
      <c r="L68" s="22">
        <f t="shared" ref="L68" si="60">((J68/$B68)*100)</f>
        <v>4.1731552582523381</v>
      </c>
      <c r="M68" s="22">
        <v>6.28</v>
      </c>
      <c r="N68" s="22">
        <f t="shared" ref="N68" si="61">((M68/M67-1)*100)</f>
        <v>1.6181229773462924</v>
      </c>
      <c r="O68" s="22">
        <f t="shared" ref="O68:O79" si="62">((M68/$B68)*100)</f>
        <v>0.48175395260707138</v>
      </c>
    </row>
    <row r="69" spans="1:15" x14ac:dyDescent="0.2">
      <c r="A69" s="5" t="s">
        <v>19</v>
      </c>
      <c r="B69" s="7">
        <v>1307.47</v>
      </c>
      <c r="C69" s="7">
        <f t="shared" si="57"/>
        <v>0.29917841005853152</v>
      </c>
      <c r="D69" s="6">
        <v>551.09</v>
      </c>
      <c r="E69" s="6">
        <f>((D69/D68-1)*100)</f>
        <v>0.76982153306026646</v>
      </c>
      <c r="F69" s="6">
        <f t="shared" si="58"/>
        <v>42.149341858704211</v>
      </c>
      <c r="G69" s="6">
        <v>695.21</v>
      </c>
      <c r="H69" s="6">
        <f>((G69/G68-1)*100)</f>
        <v>-0.11494087728624036</v>
      </c>
      <c r="I69" s="6">
        <f>((G69/$B69)*100)</f>
        <v>53.172156913734156</v>
      </c>
      <c r="J69" s="6">
        <v>54.59</v>
      </c>
      <c r="K69" s="6">
        <f>((J69/J68-1)*100)</f>
        <v>0.34926470588236835</v>
      </c>
      <c r="L69" s="6">
        <f t="shared" ref="L69:L79" si="63">((J69/$B69)*100)</f>
        <v>4.1752392024291192</v>
      </c>
      <c r="M69" s="6">
        <v>6.59</v>
      </c>
      <c r="N69" s="6">
        <f>((M69/M68-1)*100)</f>
        <v>4.9363057324840698</v>
      </c>
      <c r="O69" s="6">
        <f t="shared" si="62"/>
        <v>0.50402686103696448</v>
      </c>
    </row>
    <row r="70" spans="1:15" x14ac:dyDescent="0.2">
      <c r="A70" s="5" t="s">
        <v>20</v>
      </c>
      <c r="B70" s="7">
        <v>1313.04</v>
      </c>
      <c r="C70" s="7">
        <f t="shared" si="57"/>
        <v>0.4260135987823821</v>
      </c>
      <c r="D70" s="6">
        <v>551.28</v>
      </c>
      <c r="E70" s="6">
        <f t="shared" ref="E70:E72" si="64">((D70/D69-1)*100)</f>
        <v>3.4477127148013764E-2</v>
      </c>
      <c r="F70" s="6">
        <f t="shared" si="58"/>
        <v>41.985011880826171</v>
      </c>
      <c r="G70" s="6">
        <v>699.91</v>
      </c>
      <c r="H70" s="6">
        <f t="shared" ref="H70:H72" si="65">((G70/G69-1)*100)</f>
        <v>0.6760547172796505</v>
      </c>
      <c r="I70" s="6">
        <f t="shared" ref="I70" si="66">((G70/$B70)*100)</f>
        <v>53.30454517760311</v>
      </c>
      <c r="J70" s="6">
        <v>54.69</v>
      </c>
      <c r="K70" s="6">
        <f t="shared" ref="K70:K72" si="67">((J70/J69-1)*100)</f>
        <v>0.18318373328447546</v>
      </c>
      <c r="L70" s="6">
        <f t="shared" si="63"/>
        <v>4.1651434838237984</v>
      </c>
      <c r="M70" s="6">
        <v>7.15</v>
      </c>
      <c r="N70" s="6">
        <f t="shared" ref="N70:N72" si="68">((M70/M69-1)*100)</f>
        <v>8.4977238239757327</v>
      </c>
      <c r="O70" s="6">
        <f t="shared" si="62"/>
        <v>0.54453786632547374</v>
      </c>
    </row>
    <row r="71" spans="1:15" ht="14.25" customHeight="1" x14ac:dyDescent="0.2">
      <c r="A71" s="5" t="s">
        <v>21</v>
      </c>
      <c r="B71" s="7">
        <v>1313.66</v>
      </c>
      <c r="C71" s="7">
        <f t="shared" si="57"/>
        <v>4.7218668128934382E-2</v>
      </c>
      <c r="D71" s="6">
        <v>554.75</v>
      </c>
      <c r="E71" s="6">
        <f t="shared" si="64"/>
        <v>0.62944420258308487</v>
      </c>
      <c r="F71" s="6">
        <f t="shared" si="58"/>
        <v>42.229343970281505</v>
      </c>
      <c r="G71" s="6">
        <v>697.99</v>
      </c>
      <c r="H71" s="6">
        <f t="shared" si="65"/>
        <v>-0.27432098412651928</v>
      </c>
      <c r="I71" s="6">
        <f t="shared" ref="I71:I79" si="69">((G71/$B71)*100)</f>
        <v>53.133230820760311</v>
      </c>
      <c r="J71" s="6">
        <v>54.64</v>
      </c>
      <c r="K71" s="6">
        <f t="shared" si="67"/>
        <v>-9.1424392027783519E-2</v>
      </c>
      <c r="L71" s="6">
        <f t="shared" si="63"/>
        <v>4.1593715268791005</v>
      </c>
      <c r="M71" s="6">
        <v>6.27</v>
      </c>
      <c r="N71" s="6">
        <f t="shared" si="68"/>
        <v>-12.307692307692319</v>
      </c>
      <c r="O71" s="6">
        <f t="shared" si="62"/>
        <v>0.47729245010124377</v>
      </c>
    </row>
    <row r="72" spans="1:15" x14ac:dyDescent="0.2">
      <c r="A72" s="5" t="s">
        <v>22</v>
      </c>
      <c r="B72" s="7">
        <v>1318.31</v>
      </c>
      <c r="C72" s="7">
        <f t="shared" si="57"/>
        <v>0.35397286969229835</v>
      </c>
      <c r="D72" s="6">
        <v>556.47</v>
      </c>
      <c r="E72" s="6">
        <f t="shared" si="64"/>
        <v>0.31004957187923399</v>
      </c>
      <c r="F72" s="6">
        <f t="shared" si="58"/>
        <v>42.210860874908029</v>
      </c>
      <c r="G72" s="6">
        <v>700.91</v>
      </c>
      <c r="H72" s="6">
        <f t="shared" si="65"/>
        <v>0.41834410235102037</v>
      </c>
      <c r="I72" s="6">
        <f t="shared" si="69"/>
        <v>53.167312695799929</v>
      </c>
      <c r="J72" s="6">
        <v>54.64</v>
      </c>
      <c r="K72" s="6">
        <f t="shared" si="67"/>
        <v>0</v>
      </c>
      <c r="L72" s="6">
        <f t="shared" si="63"/>
        <v>4.1447004118909812</v>
      </c>
      <c r="M72" s="6">
        <v>6.28</v>
      </c>
      <c r="N72" s="6">
        <f t="shared" si="68"/>
        <v>0.15948963317384823</v>
      </c>
      <c r="O72" s="6">
        <f t="shared" si="62"/>
        <v>0.47636747047356093</v>
      </c>
    </row>
    <row r="73" spans="1:15" x14ac:dyDescent="0.2">
      <c r="A73" s="5" t="s">
        <v>23</v>
      </c>
      <c r="B73" s="7">
        <v>1326.19</v>
      </c>
      <c r="C73" s="7">
        <f t="shared" si="57"/>
        <v>0.59773497887447569</v>
      </c>
      <c r="D73" s="6">
        <v>557.5</v>
      </c>
      <c r="E73" s="6">
        <f>((D73/D72-1)*100)</f>
        <v>0.18509533308175286</v>
      </c>
      <c r="F73" s="6">
        <f t="shared" si="58"/>
        <v>42.03771706919823</v>
      </c>
      <c r="G73" s="6">
        <v>708.75</v>
      </c>
      <c r="H73" s="6">
        <f>((G73/G72-1)*100)</f>
        <v>1.1185458903425483</v>
      </c>
      <c r="I73" s="6">
        <f t="shared" si="69"/>
        <v>53.442568561065904</v>
      </c>
      <c r="J73" s="6">
        <v>54.03</v>
      </c>
      <c r="K73" s="6">
        <f>((J73/J72-1)*100)</f>
        <v>-1.1163982430453911</v>
      </c>
      <c r="L73" s="6">
        <f t="shared" si="63"/>
        <v>4.0740768668139555</v>
      </c>
      <c r="M73" s="6">
        <v>5.91</v>
      </c>
      <c r="N73" s="6">
        <f>((M73/M72-1)*100)</f>
        <v>-5.8917197452229342</v>
      </c>
      <c r="O73" s="6">
        <f t="shared" si="62"/>
        <v>0.44563750292190407</v>
      </c>
    </row>
    <row r="74" spans="1:15" x14ac:dyDescent="0.2">
      <c r="A74" s="5" t="s">
        <v>24</v>
      </c>
      <c r="B74" s="7">
        <v>1331.92</v>
      </c>
      <c r="C74" s="7">
        <f t="shared" ref="C74:C79" si="70">((B74/B73-1)*100)</f>
        <v>0.43206478709687524</v>
      </c>
      <c r="D74" s="6">
        <v>557.87</v>
      </c>
      <c r="E74" s="6">
        <f t="shared" ref="E74:E79" si="71">((D74/D73-1)*100)</f>
        <v>6.636771300447819E-2</v>
      </c>
      <c r="F74" s="6">
        <f t="shared" si="58"/>
        <v>41.884647726590188</v>
      </c>
      <c r="G74" s="6">
        <v>714.2</v>
      </c>
      <c r="H74" s="6">
        <f t="shared" ref="H74:H78" si="72">((G74/G73-1)*100)</f>
        <v>0.76895943562611535</v>
      </c>
      <c r="I74" s="6">
        <f t="shared" si="69"/>
        <v>53.62183914949847</v>
      </c>
      <c r="J74" s="6">
        <v>54.19</v>
      </c>
      <c r="K74" s="6">
        <f t="shared" ref="K74:K79" si="73">((J74/J73-1)*100)</f>
        <v>0.2961317786414952</v>
      </c>
      <c r="L74" s="6">
        <f t="shared" si="63"/>
        <v>4.0685626764370229</v>
      </c>
      <c r="M74" s="6">
        <v>5.67</v>
      </c>
      <c r="N74" s="6">
        <f>((M74/M73-1)*100)</f>
        <v>-4.0609137055837579</v>
      </c>
      <c r="O74" s="6">
        <f t="shared" si="62"/>
        <v>0.42570124331791698</v>
      </c>
    </row>
    <row r="75" spans="1:15" x14ac:dyDescent="0.2">
      <c r="A75" s="5" t="s">
        <v>25</v>
      </c>
      <c r="B75" s="7">
        <v>1341.15</v>
      </c>
      <c r="C75" s="7">
        <f t="shared" si="70"/>
        <v>0.69298456363746652</v>
      </c>
      <c r="D75" s="6">
        <v>559.49</v>
      </c>
      <c r="E75" s="6">
        <f t="shared" si="71"/>
        <v>0.29039023428396593</v>
      </c>
      <c r="F75" s="6">
        <f t="shared" ref="F75" si="74">((D75/$B75)*100)</f>
        <v>41.717183014577039</v>
      </c>
      <c r="G75" s="6">
        <v>721.73</v>
      </c>
      <c r="H75" s="6">
        <f t="shared" si="72"/>
        <v>1.0543265191822915</v>
      </c>
      <c r="I75" s="6">
        <f t="shared" si="69"/>
        <v>53.814263878015133</v>
      </c>
      <c r="J75" s="6">
        <v>54.26</v>
      </c>
      <c r="K75" s="6">
        <f t="shared" si="73"/>
        <v>0.12917512456172009</v>
      </c>
      <c r="L75" s="6">
        <f t="shared" si="63"/>
        <v>4.0457816053387017</v>
      </c>
      <c r="M75" s="6">
        <v>5.68</v>
      </c>
      <c r="N75" s="6">
        <f t="shared" ref="N75:N79" si="75">((M75/M74-1)*100)</f>
        <v>0.17636684303350414</v>
      </c>
      <c r="O75" s="6">
        <f t="shared" si="62"/>
        <v>0.42351713082056436</v>
      </c>
    </row>
    <row r="76" spans="1:15" x14ac:dyDescent="0.2">
      <c r="A76" s="5" t="s">
        <v>26</v>
      </c>
      <c r="B76" s="7">
        <v>1344.8</v>
      </c>
      <c r="C76" s="7">
        <f t="shared" si="70"/>
        <v>0.27215449427728799</v>
      </c>
      <c r="D76" s="6">
        <v>560.44000000000005</v>
      </c>
      <c r="E76" s="6">
        <f t="shared" si="71"/>
        <v>0.16979749414647305</v>
      </c>
      <c r="F76" s="6">
        <f>((D76/$B76)*100)</f>
        <v>41.674598453301606</v>
      </c>
      <c r="G76" s="6">
        <v>723.5</v>
      </c>
      <c r="H76" s="6">
        <f t="shared" si="72"/>
        <v>0.2452440663405886</v>
      </c>
      <c r="I76" s="6">
        <f t="shared" si="69"/>
        <v>53.799821534800721</v>
      </c>
      <c r="J76" s="6">
        <v>55.17</v>
      </c>
      <c r="K76" s="6">
        <f t="shared" si="73"/>
        <v>1.6771102100995305</v>
      </c>
      <c r="L76" s="6">
        <f t="shared" si="63"/>
        <v>4.1024687685901249</v>
      </c>
      <c r="M76" s="6">
        <v>5.68</v>
      </c>
      <c r="N76" s="6">
        <f>((M76/M75-1)*100)</f>
        <v>0</v>
      </c>
      <c r="O76" s="6">
        <f>((M76/$B76)*100)</f>
        <v>0.42236763831052943</v>
      </c>
    </row>
    <row r="77" spans="1:15" x14ac:dyDescent="0.2">
      <c r="A77" s="5" t="s">
        <v>27</v>
      </c>
      <c r="B77" s="7">
        <v>1344.41</v>
      </c>
      <c r="C77" s="7">
        <f t="shared" si="70"/>
        <v>-2.9000594883987763E-2</v>
      </c>
      <c r="D77" s="6">
        <v>561.34</v>
      </c>
      <c r="E77" s="6">
        <f t="shared" si="71"/>
        <v>0.160588109342652</v>
      </c>
      <c r="F77" s="6">
        <f>((D77/$B77)*100)</f>
        <v>41.753631704613916</v>
      </c>
      <c r="G77" s="6">
        <v>722.51</v>
      </c>
      <c r="H77" s="6">
        <f t="shared" si="72"/>
        <v>-0.13683483068417379</v>
      </c>
      <c r="I77" s="6">
        <f t="shared" si="69"/>
        <v>53.741790078919372</v>
      </c>
      <c r="J77" s="6">
        <v>54.88</v>
      </c>
      <c r="K77" s="6">
        <f t="shared" si="73"/>
        <v>-0.5256479970998762</v>
      </c>
      <c r="L77" s="6">
        <f t="shared" si="63"/>
        <v>4.0820880534955855</v>
      </c>
      <c r="M77" s="6">
        <v>5.68</v>
      </c>
      <c r="N77" s="6">
        <f t="shared" si="75"/>
        <v>0</v>
      </c>
      <c r="O77" s="6">
        <f t="shared" si="62"/>
        <v>0.42249016297111741</v>
      </c>
    </row>
    <row r="78" spans="1:15" hidden="1" x14ac:dyDescent="0.2">
      <c r="A78" s="5" t="s">
        <v>28</v>
      </c>
      <c r="B78" s="7"/>
      <c r="C78" s="7">
        <f t="shared" si="70"/>
        <v>-100</v>
      </c>
      <c r="D78" s="6"/>
      <c r="E78" s="6">
        <f t="shared" si="71"/>
        <v>-100</v>
      </c>
      <c r="F78" s="6" t="e">
        <f>((D78/$B78)*100)</f>
        <v>#DIV/0!</v>
      </c>
      <c r="G78" s="6"/>
      <c r="H78" s="6">
        <f t="shared" si="72"/>
        <v>-100</v>
      </c>
      <c r="I78" s="6" t="e">
        <f t="shared" si="69"/>
        <v>#DIV/0!</v>
      </c>
      <c r="J78" s="6"/>
      <c r="K78" s="6">
        <f t="shared" si="73"/>
        <v>-100</v>
      </c>
      <c r="L78" s="6" t="e">
        <f t="shared" si="63"/>
        <v>#DIV/0!</v>
      </c>
      <c r="M78" s="6"/>
      <c r="N78" s="6">
        <f t="shared" si="75"/>
        <v>-100</v>
      </c>
      <c r="O78" s="6" t="e">
        <f t="shared" si="62"/>
        <v>#DIV/0!</v>
      </c>
    </row>
    <row r="79" spans="1:15" hidden="1" x14ac:dyDescent="0.2">
      <c r="A79" s="27" t="s">
        <v>3</v>
      </c>
      <c r="B79" s="20"/>
      <c r="C79" s="20" t="e">
        <f t="shared" si="70"/>
        <v>#DIV/0!</v>
      </c>
      <c r="D79" s="21"/>
      <c r="E79" s="21" t="e">
        <f t="shared" si="71"/>
        <v>#DIV/0!</v>
      </c>
      <c r="F79" s="21" t="e">
        <f>((D79/$B79)*100)</f>
        <v>#DIV/0!</v>
      </c>
      <c r="G79" s="21"/>
      <c r="H79" s="21" t="e">
        <f>((G79/G78-1)*100)</f>
        <v>#DIV/0!</v>
      </c>
      <c r="I79" s="21" t="e">
        <f t="shared" si="69"/>
        <v>#DIV/0!</v>
      </c>
      <c r="J79" s="21"/>
      <c r="K79" s="21" t="e">
        <f t="shared" si="73"/>
        <v>#DIV/0!</v>
      </c>
      <c r="L79" s="21" t="e">
        <f t="shared" si="63"/>
        <v>#DIV/0!</v>
      </c>
      <c r="M79" s="21"/>
      <c r="N79" s="21" t="e">
        <f t="shared" si="75"/>
        <v>#DIV/0!</v>
      </c>
      <c r="O79" s="21" t="e">
        <f t="shared" si="62"/>
        <v>#DIV/0!</v>
      </c>
    </row>
    <row r="80" spans="1:15" x14ac:dyDescent="0.2">
      <c r="A80" s="9" t="s">
        <v>1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" x14ac:dyDescent="0.2">
      <c r="A81" s="10" t="s">
        <v>16</v>
      </c>
    </row>
    <row r="82" spans="1:1" x14ac:dyDescent="0.2">
      <c r="A82" s="17" t="s">
        <v>17</v>
      </c>
    </row>
    <row r="83" spans="1:1" x14ac:dyDescent="0.2">
      <c r="A83" s="11" t="s">
        <v>0</v>
      </c>
    </row>
    <row r="85" spans="1:1" x14ac:dyDescent="0.2">
      <c r="A85" s="2"/>
    </row>
    <row r="86" spans="1:1" x14ac:dyDescent="0.2">
      <c r="A86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scale="89" orientation="landscape" r:id="rId1"/>
  <headerFooter alignWithMargins="0">
    <oddFooter>&amp;R&amp;8&amp;A</oddFooter>
  </headerFooter>
  <ignoredErrors>
    <ignoredError sqref="F64 H64:I64 K64:L64 N64:O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2019-09-06T18:18:34Z</cp:lastPrinted>
  <dcterms:created xsi:type="dcterms:W3CDTF">2007-08-17T11:36:42Z</dcterms:created>
  <dcterms:modified xsi:type="dcterms:W3CDTF">2019-12-09T18:38:09Z</dcterms:modified>
</cp:coreProperties>
</file>