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tabela_06.E.02!$A$1:$T$220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T205" i="1" l="1"/>
  <c r="M205" i="1"/>
  <c r="L205" i="1"/>
  <c r="S104" i="1"/>
  <c r="L104" i="1"/>
  <c r="L203" i="1" l="1"/>
  <c r="L102" i="1"/>
  <c r="S201" i="1" l="1"/>
  <c r="S199" i="1" l="1"/>
  <c r="K98" i="1"/>
  <c r="S197" i="1" l="1"/>
  <c r="S196" i="1"/>
  <c r="L197" i="1"/>
  <c r="S96" i="1"/>
  <c r="S95" i="1"/>
  <c r="L95" i="1"/>
  <c r="S206" i="1" l="1"/>
  <c r="S200" i="1"/>
  <c r="S198" i="1"/>
  <c r="S195" i="1"/>
  <c r="L200" i="1"/>
  <c r="L198" i="1"/>
  <c r="L196" i="1"/>
  <c r="L195" i="1"/>
  <c r="E195" i="1"/>
  <c r="S94" i="1"/>
  <c r="L94" i="1"/>
  <c r="S105" i="1"/>
  <c r="S103" i="1"/>
  <c r="S101" i="1"/>
  <c r="S97" i="1"/>
  <c r="L103" i="1"/>
  <c r="E95" i="1"/>
  <c r="E94" i="1"/>
  <c r="R94" i="1"/>
  <c r="T206" i="1" l="1"/>
  <c r="R206" i="1"/>
  <c r="R205" i="1"/>
  <c r="R204" i="1"/>
  <c r="T203" i="1"/>
  <c r="R203" i="1"/>
  <c r="T202" i="1"/>
  <c r="R202" i="1"/>
  <c r="R201" i="1"/>
  <c r="R200" i="1"/>
  <c r="R199" i="1"/>
  <c r="R198" i="1"/>
  <c r="R196" i="1"/>
  <c r="R195" i="1"/>
  <c r="M206" i="1"/>
  <c r="L206" i="1"/>
  <c r="K206" i="1"/>
  <c r="K205" i="1"/>
  <c r="M204" i="1"/>
  <c r="K204" i="1"/>
  <c r="M203" i="1"/>
  <c r="K203" i="1"/>
  <c r="M202" i="1"/>
  <c r="L202" i="1"/>
  <c r="K202" i="1"/>
  <c r="M201" i="1"/>
  <c r="K201" i="1"/>
  <c r="M200" i="1"/>
  <c r="K200" i="1"/>
  <c r="M199" i="1"/>
  <c r="K199" i="1"/>
  <c r="M198" i="1"/>
  <c r="K198" i="1"/>
  <c r="M197" i="1"/>
  <c r="K197" i="1"/>
  <c r="M196" i="1"/>
  <c r="K196" i="1"/>
  <c r="K195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F206" i="1"/>
  <c r="E206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M105" i="1"/>
  <c r="L105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F105" i="1"/>
  <c r="D105" i="1"/>
  <c r="D104" i="1"/>
  <c r="D103" i="1"/>
  <c r="D102" i="1"/>
  <c r="D101" i="1"/>
  <c r="D100" i="1"/>
  <c r="D99" i="1"/>
  <c r="D98" i="1"/>
  <c r="D97" i="1"/>
  <c r="D96" i="1"/>
  <c r="D95" i="1"/>
  <c r="D94" i="1"/>
  <c r="E105" i="1"/>
  <c r="E98" i="1"/>
  <c r="T186" i="1" l="1"/>
  <c r="R186" i="1"/>
  <c r="K186" i="1"/>
  <c r="E186" i="1"/>
  <c r="D186" i="1"/>
  <c r="R85" i="1"/>
  <c r="M85" i="1"/>
  <c r="L85" i="1"/>
  <c r="K85" i="1"/>
  <c r="F85" i="1"/>
  <c r="E85" i="1"/>
  <c r="D85" i="1"/>
  <c r="E87" i="1" l="1"/>
  <c r="E142" i="1" l="1"/>
  <c r="R194" i="1" l="1"/>
  <c r="R193" i="1"/>
  <c r="R192" i="1"/>
  <c r="R191" i="1"/>
  <c r="R190" i="1"/>
  <c r="R189" i="1"/>
  <c r="T188" i="1"/>
  <c r="R188" i="1"/>
  <c r="R187" i="1"/>
  <c r="S184" i="1"/>
  <c r="R184" i="1"/>
  <c r="T183" i="1"/>
  <c r="S183" i="1"/>
  <c r="R183" i="1"/>
  <c r="M194" i="1"/>
  <c r="L194" i="1"/>
  <c r="K194" i="1"/>
  <c r="M193" i="1"/>
  <c r="L193" i="1"/>
  <c r="K193" i="1"/>
  <c r="L192" i="1"/>
  <c r="K192" i="1"/>
  <c r="M191" i="1"/>
  <c r="L191" i="1"/>
  <c r="K191" i="1"/>
  <c r="K190" i="1"/>
  <c r="M189" i="1"/>
  <c r="L189" i="1"/>
  <c r="K189" i="1"/>
  <c r="K188" i="1"/>
  <c r="L187" i="1"/>
  <c r="K187" i="1"/>
  <c r="K185" i="1"/>
  <c r="K184" i="1"/>
  <c r="L183" i="1"/>
  <c r="K183" i="1"/>
  <c r="D190" i="1"/>
  <c r="D194" i="1"/>
  <c r="D193" i="1"/>
  <c r="D192" i="1"/>
  <c r="D191" i="1"/>
  <c r="D189" i="1"/>
  <c r="D188" i="1"/>
  <c r="D187" i="1"/>
  <c r="D185" i="1"/>
  <c r="D184" i="1"/>
  <c r="D183" i="1"/>
  <c r="E185" i="1"/>
  <c r="E184" i="1"/>
  <c r="E183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72" i="1" l="1"/>
  <c r="S172" i="1"/>
  <c r="R172" i="1"/>
  <c r="L172" i="1"/>
  <c r="K172" i="1"/>
  <c r="F172" i="1"/>
  <c r="E172" i="1"/>
  <c r="D172" i="1"/>
  <c r="T71" i="1"/>
  <c r="S71" i="1"/>
  <c r="R71" i="1"/>
  <c r="L71" i="1"/>
  <c r="K71" i="1"/>
  <c r="E71" i="1" l="1"/>
  <c r="D71" i="1"/>
  <c r="M182" i="1" l="1"/>
  <c r="T182" i="1"/>
  <c r="T180" i="1"/>
  <c r="T179" i="1"/>
  <c r="T174" i="1"/>
  <c r="T173" i="1"/>
  <c r="T171" i="1"/>
  <c r="S182" i="1"/>
  <c r="S180" i="1"/>
  <c r="S179" i="1"/>
  <c r="S178" i="1"/>
  <c r="S176" i="1"/>
  <c r="S173" i="1"/>
  <c r="S171" i="1"/>
  <c r="L182" i="1"/>
  <c r="L177" i="1"/>
  <c r="L174" i="1"/>
  <c r="L173" i="1"/>
  <c r="L171" i="1"/>
  <c r="R182" i="1"/>
  <c r="R181" i="1"/>
  <c r="R180" i="1"/>
  <c r="R179" i="1"/>
  <c r="R178" i="1"/>
  <c r="R177" i="1"/>
  <c r="R176" i="1"/>
  <c r="R175" i="1"/>
  <c r="R174" i="1"/>
  <c r="R173" i="1"/>
  <c r="R171" i="1"/>
  <c r="K182" i="1"/>
  <c r="K181" i="1"/>
  <c r="K180" i="1"/>
  <c r="K179" i="1"/>
  <c r="K178" i="1"/>
  <c r="K177" i="1"/>
  <c r="K176" i="1"/>
  <c r="K175" i="1"/>
  <c r="K173" i="1"/>
  <c r="K171" i="1"/>
  <c r="F180" i="1"/>
  <c r="F178" i="1"/>
  <c r="F176" i="1"/>
  <c r="F175" i="1"/>
  <c r="F174" i="1"/>
  <c r="F173" i="1"/>
  <c r="F171" i="1"/>
  <c r="E180" i="1"/>
  <c r="E175" i="1"/>
  <c r="E174" i="1"/>
  <c r="E171" i="1"/>
  <c r="D182" i="1"/>
  <c r="D181" i="1"/>
  <c r="D180" i="1"/>
  <c r="D179" i="1"/>
  <c r="D178" i="1"/>
  <c r="D177" i="1"/>
  <c r="D176" i="1"/>
  <c r="D175" i="1"/>
  <c r="D174" i="1"/>
  <c r="D173" i="1"/>
  <c r="D171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70" i="1" l="1"/>
  <c r="S169" i="1"/>
  <c r="S168" i="1"/>
  <c r="S167" i="1"/>
  <c r="S161" i="1"/>
  <c r="S160" i="1"/>
  <c r="L170" i="1"/>
  <c r="L169" i="1"/>
  <c r="L168" i="1"/>
  <c r="L167" i="1"/>
  <c r="L166" i="1"/>
  <c r="L165" i="1"/>
  <c r="E170" i="1"/>
  <c r="E169" i="1"/>
  <c r="E162" i="1"/>
  <c r="E161" i="1"/>
  <c r="E160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59" i="1" l="1"/>
  <c r="R159" i="1"/>
  <c r="L159" i="1"/>
  <c r="K159" i="1"/>
  <c r="E159" i="1"/>
  <c r="D159" i="1"/>
  <c r="S58" i="1"/>
  <c r="R58" i="1"/>
  <c r="L58" i="1"/>
  <c r="K58" i="1"/>
  <c r="F58" i="1"/>
  <c r="D58" i="1"/>
  <c r="T170" i="1"/>
  <c r="R170" i="1"/>
  <c r="R169" i="1"/>
  <c r="R168" i="1"/>
  <c r="R167" i="1"/>
  <c r="R166" i="1"/>
  <c r="R165" i="1"/>
  <c r="R164" i="1"/>
  <c r="R163" i="1"/>
  <c r="R162" i="1"/>
  <c r="R161" i="1"/>
  <c r="R160" i="1"/>
  <c r="M170" i="1"/>
  <c r="K170" i="1"/>
  <c r="M169" i="1"/>
  <c r="K169" i="1"/>
  <c r="M168" i="1"/>
  <c r="K168" i="1"/>
  <c r="M167" i="1"/>
  <c r="K167" i="1"/>
  <c r="M166" i="1"/>
  <c r="K166" i="1"/>
  <c r="M165" i="1"/>
  <c r="K165" i="1"/>
  <c r="K164" i="1"/>
  <c r="K163" i="1"/>
  <c r="M162" i="1"/>
  <c r="K162" i="1"/>
  <c r="K161" i="1"/>
  <c r="M160" i="1"/>
  <c r="K160" i="1"/>
  <c r="F170" i="1"/>
  <c r="D170" i="1"/>
  <c r="D169" i="1"/>
  <c r="D168" i="1"/>
  <c r="F167" i="1"/>
  <c r="D167" i="1"/>
  <c r="F166" i="1"/>
  <c r="D165" i="1"/>
  <c r="D164" i="1"/>
  <c r="F163" i="1"/>
  <c r="D163" i="1"/>
  <c r="F162" i="1"/>
  <c r="D162" i="1"/>
  <c r="D161" i="1"/>
  <c r="F160" i="1"/>
  <c r="D160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47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F149" i="1"/>
  <c r="F148" i="1"/>
  <c r="D149" i="1"/>
  <c r="D14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T148" i="1"/>
  <c r="R148" i="1"/>
  <c r="M148" i="1"/>
  <c r="K148" i="1"/>
  <c r="T147" i="1"/>
  <c r="R147" i="1"/>
  <c r="O147" i="1"/>
  <c r="M147" i="1"/>
  <c r="K147" i="1"/>
  <c r="H147" i="1"/>
  <c r="F147" i="1"/>
  <c r="D147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46" i="1" l="1"/>
  <c r="S145" i="1"/>
  <c r="S144" i="1"/>
  <c r="S143" i="1"/>
  <c r="S142" i="1"/>
  <c r="S141" i="1"/>
  <c r="S140" i="1"/>
  <c r="S139" i="1"/>
  <c r="S138" i="1"/>
  <c r="S137" i="1"/>
  <c r="S136" i="1"/>
  <c r="S135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E146" i="1"/>
  <c r="E145" i="1"/>
  <c r="E144" i="1"/>
  <c r="E143" i="1"/>
  <c r="E141" i="1"/>
  <c r="E140" i="1"/>
  <c r="E139" i="1"/>
  <c r="E138" i="1"/>
  <c r="E137" i="1"/>
  <c r="E136" i="1"/>
  <c r="E135" i="1"/>
  <c r="T146" i="1"/>
  <c r="R146" i="1"/>
  <c r="M146" i="1"/>
  <c r="K146" i="1"/>
  <c r="F146" i="1"/>
  <c r="D146" i="1"/>
  <c r="T145" i="1"/>
  <c r="R145" i="1"/>
  <c r="M145" i="1"/>
  <c r="K145" i="1"/>
  <c r="F145" i="1"/>
  <c r="D145" i="1"/>
  <c r="T144" i="1"/>
  <c r="R144" i="1"/>
  <c r="M144" i="1"/>
  <c r="K144" i="1"/>
  <c r="F144" i="1"/>
  <c r="D144" i="1"/>
  <c r="T143" i="1"/>
  <c r="R143" i="1"/>
  <c r="M143" i="1"/>
  <c r="K143" i="1"/>
  <c r="F143" i="1"/>
  <c r="D143" i="1"/>
  <c r="T142" i="1"/>
  <c r="R142" i="1"/>
  <c r="M142" i="1"/>
  <c r="K142" i="1"/>
  <c r="F142" i="1"/>
  <c r="D142" i="1"/>
  <c r="T141" i="1"/>
  <c r="R141" i="1"/>
  <c r="M141" i="1"/>
  <c r="K141" i="1"/>
  <c r="F141" i="1"/>
  <c r="D141" i="1"/>
  <c r="T140" i="1"/>
  <c r="R140" i="1"/>
  <c r="M140" i="1"/>
  <c r="K140" i="1"/>
  <c r="F140" i="1"/>
  <c r="D140" i="1"/>
  <c r="T139" i="1"/>
  <c r="R139" i="1"/>
  <c r="M139" i="1"/>
  <c r="K139" i="1"/>
  <c r="F139" i="1"/>
  <c r="D139" i="1"/>
  <c r="T138" i="1"/>
  <c r="R138" i="1"/>
  <c r="M138" i="1"/>
  <c r="K138" i="1"/>
  <c r="F138" i="1"/>
  <c r="D138" i="1"/>
  <c r="T137" i="1"/>
  <c r="R137" i="1"/>
  <c r="M137" i="1"/>
  <c r="K137" i="1"/>
  <c r="F137" i="1"/>
  <c r="D137" i="1"/>
  <c r="T136" i="1"/>
  <c r="R136" i="1"/>
  <c r="M136" i="1"/>
  <c r="K136" i="1"/>
  <c r="F136" i="1"/>
  <c r="D136" i="1"/>
  <c r="T135" i="1"/>
  <c r="R135" i="1"/>
  <c r="O135" i="1"/>
  <c r="M135" i="1"/>
  <c r="K135" i="1"/>
  <c r="H135" i="1"/>
  <c r="F135" i="1"/>
  <c r="D135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34" i="1"/>
  <c r="S134" i="1"/>
  <c r="K134" i="1"/>
  <c r="L134" i="1"/>
  <c r="M134" i="1"/>
  <c r="D134" i="1"/>
  <c r="E134" i="1"/>
  <c r="F134" i="1"/>
  <c r="R33" i="1"/>
  <c r="S33" i="1"/>
  <c r="T33" i="1"/>
  <c r="K33" i="1"/>
  <c r="L33" i="1"/>
  <c r="M33" i="1"/>
  <c r="T133" i="1" l="1"/>
  <c r="R133" i="1"/>
  <c r="R134" i="1"/>
  <c r="S133" i="1"/>
  <c r="M133" i="1"/>
  <c r="K133" i="1"/>
  <c r="L133" i="1"/>
  <c r="F133" i="1"/>
  <c r="D133" i="1"/>
  <c r="E133" i="1"/>
  <c r="T32" i="1"/>
  <c r="R32" i="1"/>
  <c r="S32" i="1"/>
  <c r="M32" i="1"/>
  <c r="K32" i="1"/>
  <c r="L32" i="1"/>
  <c r="R132" i="1" l="1"/>
  <c r="S132" i="1"/>
  <c r="T132" i="1"/>
  <c r="K132" i="1"/>
  <c r="L132" i="1"/>
  <c r="M132" i="1"/>
  <c r="D132" i="1"/>
  <c r="E132" i="1"/>
  <c r="F132" i="1"/>
  <c r="R31" i="1"/>
  <c r="S31" i="1"/>
  <c r="T31" i="1"/>
  <c r="K31" i="1"/>
  <c r="L31" i="1"/>
  <c r="M31" i="1"/>
  <c r="R131" i="1" l="1"/>
  <c r="S131" i="1"/>
  <c r="T131" i="1"/>
  <c r="K131" i="1"/>
  <c r="L131" i="1"/>
  <c r="M131" i="1"/>
  <c r="D131" i="1"/>
  <c r="E131" i="1"/>
  <c r="F131" i="1"/>
  <c r="R30" i="1"/>
  <c r="S30" i="1"/>
  <c r="T30" i="1"/>
  <c r="K30" i="1"/>
  <c r="L30" i="1"/>
  <c r="M30" i="1"/>
  <c r="R130" i="1" l="1"/>
  <c r="S130" i="1"/>
  <c r="T130" i="1"/>
  <c r="K130" i="1"/>
  <c r="L130" i="1"/>
  <c r="M130" i="1"/>
  <c r="D130" i="1"/>
  <c r="E130" i="1"/>
  <c r="F130" i="1"/>
  <c r="R29" i="1"/>
  <c r="S29" i="1"/>
  <c r="T29" i="1"/>
  <c r="K29" i="1"/>
  <c r="L29" i="1"/>
  <c r="M29" i="1"/>
  <c r="R129" i="1" l="1"/>
  <c r="S129" i="1"/>
  <c r="T129" i="1"/>
  <c r="K129" i="1"/>
  <c r="L129" i="1"/>
  <c r="M129" i="1"/>
  <c r="D129" i="1"/>
  <c r="E129" i="1"/>
  <c r="F129" i="1"/>
  <c r="R28" i="1"/>
  <c r="S28" i="1"/>
  <c r="T28" i="1"/>
  <c r="K28" i="1"/>
  <c r="L28" i="1"/>
  <c r="M28" i="1"/>
  <c r="R128" i="1"/>
  <c r="S128" i="1"/>
  <c r="T128" i="1"/>
  <c r="K128" i="1"/>
  <c r="L128" i="1"/>
  <c r="M128" i="1"/>
  <c r="D128" i="1"/>
  <c r="E128" i="1"/>
  <c r="F128" i="1"/>
  <c r="R27" i="1"/>
  <c r="S27" i="1"/>
  <c r="T27" i="1"/>
  <c r="K27" i="1"/>
  <c r="L27" i="1"/>
  <c r="M27" i="1"/>
  <c r="R127" i="1"/>
  <c r="S127" i="1"/>
  <c r="T127" i="1"/>
  <c r="K127" i="1"/>
  <c r="L127" i="1"/>
  <c r="M127" i="1"/>
  <c r="D127" i="1"/>
  <c r="E127" i="1"/>
  <c r="F127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26" i="1"/>
  <c r="S126" i="1"/>
  <c r="R126" i="1"/>
  <c r="M126" i="1"/>
  <c r="L126" i="1"/>
  <c r="K126" i="1"/>
  <c r="E126" i="1"/>
  <c r="F126" i="1"/>
  <c r="D126" i="1"/>
  <c r="T25" i="1"/>
  <c r="S25" i="1"/>
  <c r="R25" i="1"/>
  <c r="M25" i="1"/>
  <c r="L25" i="1"/>
  <c r="K25" i="1"/>
  <c r="F25" i="1"/>
  <c r="E25" i="1"/>
  <c r="D25" i="1"/>
  <c r="R125" i="1"/>
  <c r="S125" i="1"/>
  <c r="T125" i="1"/>
  <c r="K125" i="1"/>
  <c r="L125" i="1"/>
  <c r="M125" i="1"/>
  <c r="D125" i="1"/>
  <c r="E125" i="1"/>
  <c r="F125" i="1"/>
  <c r="R24" i="1"/>
  <c r="S24" i="1"/>
  <c r="T24" i="1"/>
  <c r="K24" i="1"/>
  <c r="L24" i="1"/>
  <c r="M24" i="1"/>
  <c r="D24" i="1"/>
  <c r="R124" i="1"/>
  <c r="S124" i="1"/>
  <c r="T124" i="1"/>
  <c r="K124" i="1"/>
  <c r="L124" i="1"/>
  <c r="M124" i="1"/>
  <c r="D124" i="1"/>
  <c r="E124" i="1"/>
  <c r="F124" i="1"/>
  <c r="R23" i="1"/>
  <c r="S23" i="1"/>
  <c r="T23" i="1"/>
  <c r="K23" i="1"/>
  <c r="L23" i="1"/>
  <c r="M23" i="1"/>
  <c r="D23" i="1"/>
  <c r="E23" i="1"/>
  <c r="F23" i="1"/>
  <c r="S123" i="1"/>
  <c r="L123" i="1"/>
  <c r="E123" i="1"/>
  <c r="T123" i="1"/>
  <c r="R123" i="1"/>
  <c r="M123" i="1"/>
  <c r="K123" i="1"/>
  <c r="T22" i="1"/>
  <c r="S22" i="1"/>
  <c r="R22" i="1"/>
  <c r="M22" i="1"/>
  <c r="L22" i="1"/>
  <c r="K22" i="1"/>
  <c r="O123" i="1"/>
  <c r="H123" i="1"/>
  <c r="F123" i="1"/>
  <c r="D123" i="1"/>
  <c r="F22" i="1"/>
  <c r="E22" i="1"/>
  <c r="D22" i="1"/>
  <c r="O22" i="1"/>
  <c r="H22" i="1"/>
  <c r="R21" i="1"/>
  <c r="D21" i="1"/>
  <c r="R20" i="1"/>
  <c r="D20" i="1"/>
  <c r="R19" i="1"/>
  <c r="D19" i="1"/>
  <c r="R119" i="1"/>
  <c r="R120" i="1"/>
  <c r="R121" i="1"/>
  <c r="R122" i="1"/>
  <c r="R18" i="1"/>
  <c r="D18" i="1"/>
  <c r="R118" i="1"/>
  <c r="K118" i="1"/>
  <c r="K119" i="1"/>
  <c r="K120" i="1"/>
  <c r="K121" i="1"/>
  <c r="K122" i="1"/>
  <c r="R17" i="1"/>
  <c r="D17" i="1"/>
  <c r="R117" i="1"/>
  <c r="K117" i="1"/>
  <c r="D117" i="1"/>
  <c r="D118" i="1"/>
  <c r="D119" i="1"/>
  <c r="D120" i="1"/>
  <c r="D121" i="1"/>
  <c r="D122" i="1"/>
  <c r="R16" i="1"/>
  <c r="D16" i="1"/>
  <c r="R116" i="1"/>
  <c r="K116" i="1"/>
  <c r="D116" i="1"/>
  <c r="R15" i="1"/>
  <c r="D15" i="1"/>
  <c r="R14" i="1"/>
  <c r="R115" i="1"/>
  <c r="K115" i="1"/>
  <c r="D115" i="1"/>
  <c r="D14" i="1"/>
  <c r="R114" i="1"/>
  <c r="K114" i="1"/>
  <c r="D114" i="1"/>
  <c r="R13" i="1"/>
  <c r="K13" i="1"/>
  <c r="K14" i="1"/>
  <c r="K15" i="1"/>
  <c r="K16" i="1"/>
  <c r="K17" i="1"/>
  <c r="K18" i="1"/>
  <c r="K19" i="1"/>
  <c r="K20" i="1"/>
  <c r="K21" i="1"/>
  <c r="D13" i="1"/>
  <c r="R113" i="1"/>
  <c r="K113" i="1"/>
  <c r="D113" i="1"/>
  <c r="R12" i="1"/>
  <c r="K12" i="1"/>
  <c r="D12" i="1"/>
  <c r="R112" i="1"/>
  <c r="K112" i="1"/>
  <c r="D112" i="1"/>
  <c r="R11" i="1"/>
  <c r="K11" i="1"/>
  <c r="D11" i="1"/>
</calcChain>
</file>

<file path=xl/sharedStrings.xml><?xml version="1.0" encoding="utf-8"?>
<sst xmlns="http://schemas.openxmlformats.org/spreadsheetml/2006/main" count="1001" uniqueCount="326">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</sst>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20"/>
  <sheetViews>
    <sheetView showGridLines="0" tabSelected="1" zoomScale="120" zoomScaleNormal="120" workbookViewId="0">
      <selection activeCell="C224" sqref="C224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"/>
    </row>
    <row r="2" spans="1:27" s="2" customFormat="1" ht="12" x14ac:dyDescent="0.2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</row>
    <row r="3" spans="1:27" s="2" customFormat="1" ht="12.75" x14ac:dyDescent="0.2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"/>
    </row>
    <row r="4" spans="1:27" s="2" customFormat="1" ht="12.75" x14ac:dyDescent="0.2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1" t="s">
        <v>31</v>
      </c>
      <c r="B6" s="52"/>
      <c r="C6" s="52"/>
      <c r="D6" s="52"/>
      <c r="E6" s="52"/>
      <c r="F6" s="52"/>
      <c r="G6" s="44"/>
      <c r="H6" s="53" t="s">
        <v>24</v>
      </c>
      <c r="I6" s="53"/>
      <c r="J6" s="53"/>
      <c r="K6" s="53"/>
      <c r="L6" s="53"/>
      <c r="M6" s="53"/>
      <c r="N6" s="45"/>
      <c r="O6" s="61" t="s">
        <v>32</v>
      </c>
      <c r="P6" s="53"/>
      <c r="Q6" s="53"/>
      <c r="R6" s="53"/>
      <c r="S6" s="53"/>
      <c r="T6" s="53"/>
      <c r="U6" s="40"/>
    </row>
    <row r="7" spans="1:27" ht="11.25" customHeight="1" x14ac:dyDescent="0.2">
      <c r="A7" s="24" t="s">
        <v>0</v>
      </c>
      <c r="B7" s="25"/>
      <c r="C7" s="54" t="s">
        <v>18</v>
      </c>
      <c r="D7" s="58" t="s">
        <v>19</v>
      </c>
      <c r="E7" s="58"/>
      <c r="F7" s="59"/>
      <c r="G7" s="3"/>
      <c r="H7" s="24" t="s">
        <v>0</v>
      </c>
      <c r="I7" s="25"/>
      <c r="J7" s="54" t="s">
        <v>18</v>
      </c>
      <c r="K7" s="58" t="s">
        <v>19</v>
      </c>
      <c r="L7" s="58"/>
      <c r="M7" s="59"/>
      <c r="N7" s="3"/>
      <c r="O7" s="24" t="s">
        <v>0</v>
      </c>
      <c r="P7" s="25"/>
      <c r="Q7" s="54" t="s">
        <v>18</v>
      </c>
      <c r="R7" s="58" t="s">
        <v>19</v>
      </c>
      <c r="S7" s="58"/>
      <c r="T7" s="59"/>
    </row>
    <row r="8" spans="1:27" x14ac:dyDescent="0.2">
      <c r="A8" s="28" t="s">
        <v>1</v>
      </c>
      <c r="B8" s="29"/>
      <c r="C8" s="54"/>
      <c r="D8" s="54" t="s">
        <v>20</v>
      </c>
      <c r="E8" s="54" t="s">
        <v>21</v>
      </c>
      <c r="F8" s="55"/>
      <c r="G8" s="3"/>
      <c r="H8" s="28" t="s">
        <v>1</v>
      </c>
      <c r="I8" s="29"/>
      <c r="J8" s="54"/>
      <c r="K8" s="54" t="s">
        <v>20</v>
      </c>
      <c r="L8" s="54" t="s">
        <v>21</v>
      </c>
      <c r="M8" s="55"/>
      <c r="N8" s="5"/>
      <c r="O8" s="28" t="s">
        <v>1</v>
      </c>
      <c r="P8" s="29"/>
      <c r="Q8" s="54"/>
      <c r="R8" s="54" t="s">
        <v>20</v>
      </c>
      <c r="S8" s="54" t="s">
        <v>21</v>
      </c>
      <c r="T8" s="55"/>
    </row>
    <row r="9" spans="1:27" x14ac:dyDescent="0.2">
      <c r="A9" s="30" t="s">
        <v>2</v>
      </c>
      <c r="B9" s="31"/>
      <c r="C9" s="54"/>
      <c r="D9" s="54"/>
      <c r="E9" s="26" t="s">
        <v>22</v>
      </c>
      <c r="F9" s="27" t="s">
        <v>23</v>
      </c>
      <c r="G9" s="5"/>
      <c r="H9" s="30" t="s">
        <v>2</v>
      </c>
      <c r="I9" s="31"/>
      <c r="J9" s="54"/>
      <c r="K9" s="54"/>
      <c r="L9" s="26" t="s">
        <v>22</v>
      </c>
      <c r="M9" s="27" t="s">
        <v>23</v>
      </c>
      <c r="N9" s="5"/>
      <c r="O9" s="30" t="s">
        <v>2</v>
      </c>
      <c r="P9" s="31"/>
      <c r="Q9" s="54"/>
      <c r="R9" s="54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5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5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hidden="1" x14ac:dyDescent="0.2">
      <c r="A105" s="49"/>
      <c r="B105" s="33" t="s">
        <v>14</v>
      </c>
      <c r="C105" s="10"/>
      <c r="D105" s="7">
        <f t="shared" si="67"/>
        <v>-100</v>
      </c>
      <c r="E105" s="7">
        <f>((C105/C$93)-1)*100</f>
        <v>-100</v>
      </c>
      <c r="F105" s="7">
        <f t="shared" ref="F104:F105" si="72">((C105/C93)-1)*100</f>
        <v>-100</v>
      </c>
      <c r="G105" s="7"/>
      <c r="H105" s="49"/>
      <c r="I105" s="33" t="s">
        <v>14</v>
      </c>
      <c r="J105" s="10"/>
      <c r="K105" s="7">
        <f t="shared" si="68"/>
        <v>-100</v>
      </c>
      <c r="L105" s="7">
        <f>((J105/J$93)-1)*100</f>
        <v>-100</v>
      </c>
      <c r="M105" s="7">
        <f t="shared" si="70"/>
        <v>-100</v>
      </c>
      <c r="N105" s="7"/>
      <c r="O105" s="49"/>
      <c r="P105" s="33" t="s">
        <v>14</v>
      </c>
      <c r="Q105" s="10"/>
      <c r="R105" s="7">
        <f t="shared" si="71"/>
        <v>-100</v>
      </c>
      <c r="S105" s="7">
        <f>((Q105/Q$93)-1)*100</f>
        <v>-100</v>
      </c>
      <c r="T105" s="7">
        <f t="shared" si="69"/>
        <v>-100</v>
      </c>
      <c r="V105" s="4"/>
      <c r="W105" s="4"/>
      <c r="X105" s="4"/>
      <c r="Y105" s="4"/>
      <c r="Z105" s="4"/>
      <c r="AA105" s="4"/>
    </row>
    <row r="106" spans="1:27" s="2" customFormat="1" ht="9" customHeight="1" x14ac:dyDescent="0.2">
      <c r="A106" s="17"/>
      <c r="B106" s="34"/>
      <c r="C106" s="11"/>
      <c r="D106" s="12"/>
      <c r="E106" s="12"/>
      <c r="F106" s="12"/>
      <c r="G106" s="7"/>
      <c r="H106" s="17"/>
      <c r="I106" s="34"/>
      <c r="J106" s="11"/>
      <c r="K106" s="12"/>
      <c r="L106" s="12"/>
      <c r="M106" s="12"/>
      <c r="N106" s="7"/>
      <c r="O106" s="17"/>
      <c r="P106" s="34"/>
      <c r="Q106" s="11"/>
      <c r="R106" s="12"/>
      <c r="S106" s="12"/>
      <c r="T106" s="12"/>
      <c r="V106" s="4"/>
      <c r="W106" s="4"/>
      <c r="X106" s="4"/>
      <c r="Y106" s="4"/>
      <c r="Z106" s="4"/>
      <c r="AA106" s="4"/>
    </row>
    <row r="107" spans="1:27" s="2" customFormat="1" ht="12" x14ac:dyDescent="0.2">
      <c r="A107" s="53" t="s">
        <v>25</v>
      </c>
      <c r="B107" s="53"/>
      <c r="C107" s="53"/>
      <c r="D107" s="53"/>
      <c r="E107" s="53"/>
      <c r="F107" s="53"/>
      <c r="G107" s="44"/>
      <c r="H107" s="53" t="s">
        <v>26</v>
      </c>
      <c r="I107" s="53"/>
      <c r="J107" s="53"/>
      <c r="K107" s="53"/>
      <c r="L107" s="53"/>
      <c r="M107" s="53"/>
      <c r="N107" s="45"/>
      <c r="O107" s="53" t="s">
        <v>27</v>
      </c>
      <c r="P107" s="53"/>
      <c r="Q107" s="53"/>
      <c r="R107" s="53"/>
      <c r="S107" s="53"/>
      <c r="T107" s="53"/>
      <c r="V107" s="4"/>
      <c r="W107" s="4"/>
      <c r="X107" s="4"/>
      <c r="Y107" s="4"/>
      <c r="Z107" s="4"/>
      <c r="AA107" s="4"/>
    </row>
    <row r="108" spans="1:27" s="2" customFormat="1" x14ac:dyDescent="0.2">
      <c r="A108" s="24" t="s">
        <v>0</v>
      </c>
      <c r="B108" s="25"/>
      <c r="C108" s="54" t="s">
        <v>18</v>
      </c>
      <c r="D108" s="58" t="s">
        <v>19</v>
      </c>
      <c r="E108" s="58"/>
      <c r="F108" s="59"/>
      <c r="G108" s="3"/>
      <c r="H108" s="24" t="s">
        <v>0</v>
      </c>
      <c r="I108" s="25"/>
      <c r="J108" s="63" t="s">
        <v>18</v>
      </c>
      <c r="K108" s="58" t="s">
        <v>19</v>
      </c>
      <c r="L108" s="58"/>
      <c r="M108" s="59"/>
      <c r="N108" s="3"/>
      <c r="O108" s="24" t="s">
        <v>0</v>
      </c>
      <c r="P108" s="25"/>
      <c r="Q108" s="54" t="s">
        <v>18</v>
      </c>
      <c r="R108" s="58" t="s">
        <v>19</v>
      </c>
      <c r="S108" s="58"/>
      <c r="T108" s="59"/>
      <c r="V108" s="4"/>
      <c r="W108" s="4"/>
      <c r="X108" s="4"/>
      <c r="Y108" s="4"/>
      <c r="Z108" s="4"/>
      <c r="AA108" s="4"/>
    </row>
    <row r="109" spans="1:27" s="2" customFormat="1" x14ac:dyDescent="0.2">
      <c r="A109" s="28" t="s">
        <v>1</v>
      </c>
      <c r="B109" s="29"/>
      <c r="C109" s="54"/>
      <c r="D109" s="54" t="s">
        <v>20</v>
      </c>
      <c r="E109" s="54" t="s">
        <v>21</v>
      </c>
      <c r="F109" s="55"/>
      <c r="G109" s="3"/>
      <c r="H109" s="28" t="s">
        <v>1</v>
      </c>
      <c r="I109" s="29"/>
      <c r="J109" s="63"/>
      <c r="K109" s="54" t="s">
        <v>20</v>
      </c>
      <c r="L109" s="54" t="s">
        <v>21</v>
      </c>
      <c r="M109" s="55"/>
      <c r="N109" s="5"/>
      <c r="O109" s="28" t="s">
        <v>1</v>
      </c>
      <c r="P109" s="29"/>
      <c r="Q109" s="54"/>
      <c r="R109" s="54" t="s">
        <v>20</v>
      </c>
      <c r="S109" s="54" t="s">
        <v>21</v>
      </c>
      <c r="T109" s="55"/>
      <c r="V109" s="4"/>
      <c r="W109" s="4"/>
      <c r="X109" s="4"/>
      <c r="Y109" s="4"/>
      <c r="Z109" s="4"/>
      <c r="AA109" s="4"/>
    </row>
    <row r="110" spans="1:27" s="2" customFormat="1" x14ac:dyDescent="0.2">
      <c r="A110" s="30" t="s">
        <v>2</v>
      </c>
      <c r="B110" s="31"/>
      <c r="C110" s="54"/>
      <c r="D110" s="54"/>
      <c r="E110" s="26" t="s">
        <v>22</v>
      </c>
      <c r="F110" s="27" t="s">
        <v>23</v>
      </c>
      <c r="G110" s="5"/>
      <c r="H110" s="30" t="s">
        <v>2</v>
      </c>
      <c r="I110" s="31"/>
      <c r="J110" s="63"/>
      <c r="K110" s="54"/>
      <c r="L110" s="26" t="s">
        <v>22</v>
      </c>
      <c r="M110" s="27" t="s">
        <v>23</v>
      </c>
      <c r="N110" s="5"/>
      <c r="O110" s="30" t="s">
        <v>2</v>
      </c>
      <c r="P110" s="31"/>
      <c r="Q110" s="54"/>
      <c r="R110" s="54"/>
      <c r="S110" s="26" t="s">
        <v>22</v>
      </c>
      <c r="T110" s="27" t="s">
        <v>23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38">
        <v>2011</v>
      </c>
      <c r="B111" s="34" t="s">
        <v>3</v>
      </c>
      <c r="C111" s="11">
        <v>779.58</v>
      </c>
      <c r="D111" s="12">
        <v>0.37</v>
      </c>
      <c r="E111" s="12">
        <v>0.37</v>
      </c>
      <c r="F111" s="12">
        <v>8.5399999999999991</v>
      </c>
      <c r="G111" s="7"/>
      <c r="H111" s="38">
        <v>2011</v>
      </c>
      <c r="I111" s="34" t="s">
        <v>3</v>
      </c>
      <c r="J111" s="11">
        <v>809.06</v>
      </c>
      <c r="K111" s="12">
        <v>0.16</v>
      </c>
      <c r="L111" s="12">
        <v>0.16</v>
      </c>
      <c r="M111" s="12">
        <v>6.88</v>
      </c>
      <c r="N111" s="7"/>
      <c r="O111" s="38">
        <v>2011</v>
      </c>
      <c r="P111" s="34" t="s">
        <v>3</v>
      </c>
      <c r="Q111" s="11">
        <v>752.44</v>
      </c>
      <c r="R111" s="12">
        <v>0.14000000000000001</v>
      </c>
      <c r="S111" s="12">
        <v>0.14000000000000001</v>
      </c>
      <c r="T111" s="12">
        <v>6.3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39"/>
      <c r="B112" s="33" t="s">
        <v>4</v>
      </c>
      <c r="C112" s="10">
        <v>782.23</v>
      </c>
      <c r="D112" s="7">
        <f>((C112/C111)-1)*100</f>
        <v>0.33992662715820465</v>
      </c>
      <c r="E112" s="7">
        <v>0.71</v>
      </c>
      <c r="F112" s="7">
        <v>6.75</v>
      </c>
      <c r="G112" s="7"/>
      <c r="H112" s="39"/>
      <c r="I112" s="33" t="s">
        <v>4</v>
      </c>
      <c r="J112" s="10">
        <v>810.01</v>
      </c>
      <c r="K112" s="7">
        <f t="shared" ref="K112:K122" si="73">((J112/J111)-1)*100</f>
        <v>0.11742021605321007</v>
      </c>
      <c r="L112" s="7">
        <v>0.28000000000000003</v>
      </c>
      <c r="M112" s="7">
        <v>6.84</v>
      </c>
      <c r="N112" s="7"/>
      <c r="O112" s="39"/>
      <c r="P112" s="33" t="s">
        <v>4</v>
      </c>
      <c r="Q112" s="10">
        <v>754.17</v>
      </c>
      <c r="R112" s="7">
        <f t="shared" ref="R112:R122" si="74">((Q112/Q111)-1)*100</f>
        <v>0.22991866461112842</v>
      </c>
      <c r="S112" s="7">
        <v>0.37</v>
      </c>
      <c r="T112" s="7">
        <v>6.43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39"/>
      <c r="B113" s="33" t="s">
        <v>5</v>
      </c>
      <c r="C113" s="10">
        <v>783.2</v>
      </c>
      <c r="D113" s="7">
        <f>((C113/C112)-1)*100</f>
        <v>0.12400444881941475</v>
      </c>
      <c r="E113" s="7">
        <v>0.84</v>
      </c>
      <c r="F113" s="7">
        <v>6.45</v>
      </c>
      <c r="G113" s="7"/>
      <c r="H113" s="39"/>
      <c r="I113" s="33" t="s">
        <v>5</v>
      </c>
      <c r="J113" s="10">
        <v>818.49</v>
      </c>
      <c r="K113" s="7">
        <f t="shared" si="73"/>
        <v>1.0469006555474669</v>
      </c>
      <c r="L113" s="7">
        <v>1.33</v>
      </c>
      <c r="M113" s="7">
        <v>7.17</v>
      </c>
      <c r="N113" s="7"/>
      <c r="O113" s="39"/>
      <c r="P113" s="33" t="s">
        <v>5</v>
      </c>
      <c r="Q113" s="10">
        <v>756.46</v>
      </c>
      <c r="R113" s="7">
        <f t="shared" si="74"/>
        <v>0.3036450667621482</v>
      </c>
      <c r="S113" s="7">
        <v>0.67</v>
      </c>
      <c r="T113" s="7">
        <v>6.49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39"/>
      <c r="B114" s="33" t="s">
        <v>6</v>
      </c>
      <c r="C114" s="10">
        <v>785.07</v>
      </c>
      <c r="D114" s="7">
        <f>((C114/C113)-1)*100</f>
        <v>0.23876404494382886</v>
      </c>
      <c r="E114" s="7">
        <v>1.08</v>
      </c>
      <c r="F114" s="7">
        <v>6.23</v>
      </c>
      <c r="G114" s="7"/>
      <c r="H114" s="39"/>
      <c r="I114" s="33" t="s">
        <v>6</v>
      </c>
      <c r="J114" s="10">
        <v>819.71</v>
      </c>
      <c r="K114" s="7">
        <f t="shared" si="73"/>
        <v>0.14905496707351418</v>
      </c>
      <c r="L114" s="7">
        <v>1.48</v>
      </c>
      <c r="M114" s="7">
        <v>7.01</v>
      </c>
      <c r="N114" s="7"/>
      <c r="O114" s="39"/>
      <c r="P114" s="33" t="s">
        <v>6</v>
      </c>
      <c r="Q114" s="10">
        <v>757.35</v>
      </c>
      <c r="R114" s="7">
        <f t="shared" si="74"/>
        <v>0.11765327975041817</v>
      </c>
      <c r="S114" s="7">
        <v>0.79</v>
      </c>
      <c r="T114" s="7">
        <v>6.22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39"/>
      <c r="B115" s="33" t="s">
        <v>7</v>
      </c>
      <c r="C115" s="10">
        <v>788.62</v>
      </c>
      <c r="D115" s="7">
        <f>((C115/C114)-1)*100</f>
        <v>0.45218897677914427</v>
      </c>
      <c r="E115" s="7">
        <v>1.54</v>
      </c>
      <c r="F115" s="7">
        <v>6.28</v>
      </c>
      <c r="G115" s="7"/>
      <c r="H115" s="39"/>
      <c r="I115" s="33" t="s">
        <v>7</v>
      </c>
      <c r="J115" s="10">
        <v>833.83</v>
      </c>
      <c r="K115" s="7">
        <f t="shared" si="73"/>
        <v>1.7225604177087073</v>
      </c>
      <c r="L115" s="7">
        <v>3.23</v>
      </c>
      <c r="M115" s="7">
        <v>6.36</v>
      </c>
      <c r="N115" s="7"/>
      <c r="O115" s="39"/>
      <c r="P115" s="33" t="s">
        <v>7</v>
      </c>
      <c r="Q115" s="10">
        <v>768.38</v>
      </c>
      <c r="R115" s="7">
        <f t="shared" si="74"/>
        <v>1.4563940054136193</v>
      </c>
      <c r="S115" s="7">
        <v>2.2599999999999998</v>
      </c>
      <c r="T115" s="7">
        <v>6.58</v>
      </c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39"/>
      <c r="B116" s="33" t="s">
        <v>8</v>
      </c>
      <c r="C116" s="10">
        <v>790.1</v>
      </c>
      <c r="D116" s="7">
        <f>((C116/C115)-1)*100</f>
        <v>0.18766960006086908</v>
      </c>
      <c r="E116" s="7">
        <v>1.73</v>
      </c>
      <c r="F116" s="7">
        <v>6.02</v>
      </c>
      <c r="G116" s="7"/>
      <c r="H116" s="39"/>
      <c r="I116" s="33" t="s">
        <v>8</v>
      </c>
      <c r="J116" s="10">
        <v>836.29</v>
      </c>
      <c r="K116" s="7">
        <f t="shared" si="73"/>
        <v>0.29502416559730182</v>
      </c>
      <c r="L116" s="7">
        <v>3.53</v>
      </c>
      <c r="M116" s="7">
        <v>6.06</v>
      </c>
      <c r="N116" s="7"/>
      <c r="O116" s="39"/>
      <c r="P116" s="33" t="s">
        <v>8</v>
      </c>
      <c r="Q116" s="10">
        <v>778.48</v>
      </c>
      <c r="R116" s="7">
        <f t="shared" si="74"/>
        <v>1.314453785887193</v>
      </c>
      <c r="S116" s="7">
        <v>3.61</v>
      </c>
      <c r="T116" s="7">
        <v>6.98</v>
      </c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39"/>
      <c r="B117" s="33" t="s">
        <v>9</v>
      </c>
      <c r="C117" s="10">
        <v>799.81</v>
      </c>
      <c r="D117" s="7">
        <f t="shared" ref="D117:D122" si="75">((C117/C116)-1)*100</f>
        <v>1.2289583597012932</v>
      </c>
      <c r="E117" s="7">
        <v>2.98</v>
      </c>
      <c r="F117" s="7">
        <v>6.7</v>
      </c>
      <c r="G117" s="7"/>
      <c r="H117" s="39"/>
      <c r="I117" s="33" t="s">
        <v>9</v>
      </c>
      <c r="J117" s="10">
        <v>837.88</v>
      </c>
      <c r="K117" s="7">
        <f t="shared" si="73"/>
        <v>0.19012543495677825</v>
      </c>
      <c r="L117" s="7">
        <v>3.73</v>
      </c>
      <c r="M117" s="7">
        <v>6.01</v>
      </c>
      <c r="N117" s="7"/>
      <c r="O117" s="39"/>
      <c r="P117" s="33" t="s">
        <v>9</v>
      </c>
      <c r="Q117" s="10">
        <v>797.43</v>
      </c>
      <c r="R117" s="7">
        <f t="shared" si="74"/>
        <v>2.4342308087555109</v>
      </c>
      <c r="S117" s="7">
        <v>6.13</v>
      </c>
      <c r="T117" s="7">
        <v>7.38</v>
      </c>
      <c r="V117" s="4"/>
      <c r="W117" s="4"/>
      <c r="X117" s="4"/>
      <c r="Y117" s="4"/>
      <c r="Z117" s="4"/>
      <c r="AA117" s="4"/>
    </row>
    <row r="118" spans="1:27" s="2" customFormat="1" ht="11.25" customHeight="1" x14ac:dyDescent="0.2">
      <c r="A118" s="39"/>
      <c r="B118" s="33" t="s">
        <v>10</v>
      </c>
      <c r="C118" s="10">
        <v>800.93</v>
      </c>
      <c r="D118" s="7">
        <f t="shared" si="75"/>
        <v>0.14003325789875287</v>
      </c>
      <c r="E118" s="7">
        <v>3.12</v>
      </c>
      <c r="F118" s="7">
        <v>6.02</v>
      </c>
      <c r="G118" s="7"/>
      <c r="H118" s="39"/>
      <c r="I118" s="33" t="s">
        <v>10</v>
      </c>
      <c r="J118" s="10">
        <v>839.54</v>
      </c>
      <c r="K118" s="7">
        <f t="shared" si="73"/>
        <v>0.1981190623955742</v>
      </c>
      <c r="L118" s="7">
        <v>3.94</v>
      </c>
      <c r="M118" s="7">
        <v>5.91</v>
      </c>
      <c r="N118" s="7"/>
      <c r="O118" s="39"/>
      <c r="P118" s="33" t="s">
        <v>10</v>
      </c>
      <c r="Q118" s="10">
        <v>798.24</v>
      </c>
      <c r="R118" s="7">
        <f t="shared" si="74"/>
        <v>0.1015763139084358</v>
      </c>
      <c r="S118" s="7">
        <v>6.24</v>
      </c>
      <c r="T118" s="7">
        <v>7.28</v>
      </c>
      <c r="V118" s="4"/>
      <c r="W118" s="4"/>
      <c r="X118" s="4"/>
      <c r="Y118" s="4"/>
      <c r="Z118" s="4"/>
      <c r="AA118" s="4"/>
    </row>
    <row r="119" spans="1:27" s="2" customFormat="1" ht="11.25" customHeight="1" x14ac:dyDescent="0.2">
      <c r="A119" s="39"/>
      <c r="B119" s="33" t="s">
        <v>11</v>
      </c>
      <c r="C119" s="10">
        <v>802.38</v>
      </c>
      <c r="D119" s="7">
        <f t="shared" si="75"/>
        <v>0.18103954153296797</v>
      </c>
      <c r="E119" s="7">
        <v>3.31</v>
      </c>
      <c r="F119" s="7">
        <v>4.3499999999999996</v>
      </c>
      <c r="G119" s="7"/>
      <c r="H119" s="39"/>
      <c r="I119" s="33" t="s">
        <v>11</v>
      </c>
      <c r="J119" s="10">
        <v>841.11</v>
      </c>
      <c r="K119" s="7">
        <f t="shared" si="73"/>
        <v>0.18700717059343397</v>
      </c>
      <c r="L119" s="7">
        <v>4.13</v>
      </c>
      <c r="M119" s="7">
        <v>5.85</v>
      </c>
      <c r="N119" s="7"/>
      <c r="O119" s="39"/>
      <c r="P119" s="33" t="s">
        <v>11</v>
      </c>
      <c r="Q119" s="10">
        <v>799.67</v>
      </c>
      <c r="R119" s="7">
        <f t="shared" si="74"/>
        <v>0.17914411705752809</v>
      </c>
      <c r="S119" s="7">
        <v>6.43</v>
      </c>
      <c r="T119" s="7">
        <v>7.29</v>
      </c>
      <c r="V119" s="4"/>
      <c r="W119" s="4"/>
      <c r="X119" s="4"/>
      <c r="Y119" s="4"/>
      <c r="Z119" s="4"/>
      <c r="AA119" s="4"/>
    </row>
    <row r="120" spans="1:27" s="2" customFormat="1" ht="11.25" customHeight="1" x14ac:dyDescent="0.2">
      <c r="A120" s="39"/>
      <c r="B120" s="33" t="s">
        <v>12</v>
      </c>
      <c r="C120" s="10">
        <v>818.08</v>
      </c>
      <c r="D120" s="7">
        <f t="shared" si="75"/>
        <v>1.9566788803310198</v>
      </c>
      <c r="E120" s="7">
        <v>5.33</v>
      </c>
      <c r="F120" s="7">
        <v>5.87</v>
      </c>
      <c r="G120" s="7"/>
      <c r="H120" s="39"/>
      <c r="I120" s="33" t="s">
        <v>12</v>
      </c>
      <c r="J120" s="10">
        <v>842.01</v>
      </c>
      <c r="K120" s="7">
        <f t="shared" si="73"/>
        <v>0.10700146235331776</v>
      </c>
      <c r="L120" s="7">
        <v>4.24</v>
      </c>
      <c r="M120" s="7">
        <v>5.72</v>
      </c>
      <c r="N120" s="7"/>
      <c r="O120" s="39"/>
      <c r="P120" s="33" t="s">
        <v>12</v>
      </c>
      <c r="Q120" s="10">
        <v>801.76</v>
      </c>
      <c r="R120" s="7">
        <f t="shared" si="74"/>
        <v>0.26135781009666292</v>
      </c>
      <c r="S120" s="7">
        <v>6.7</v>
      </c>
      <c r="T120" s="7">
        <v>7.24</v>
      </c>
      <c r="V120" s="4"/>
      <c r="W120" s="4"/>
      <c r="X120" s="4"/>
      <c r="Y120" s="4"/>
      <c r="Z120" s="4"/>
      <c r="AA120" s="4"/>
    </row>
    <row r="121" spans="1:27" s="2" customFormat="1" ht="11.25" customHeight="1" x14ac:dyDescent="0.2">
      <c r="A121" s="39"/>
      <c r="B121" s="33" t="s">
        <v>13</v>
      </c>
      <c r="C121" s="10">
        <v>818.95</v>
      </c>
      <c r="D121" s="7">
        <f t="shared" si="75"/>
        <v>0.10634656757284588</v>
      </c>
      <c r="E121" s="7">
        <v>5.44</v>
      </c>
      <c r="F121" s="7">
        <v>5.69</v>
      </c>
      <c r="G121" s="7"/>
      <c r="H121" s="39"/>
      <c r="I121" s="33" t="s">
        <v>13</v>
      </c>
      <c r="J121" s="10">
        <v>842.07</v>
      </c>
      <c r="K121" s="7">
        <f t="shared" si="73"/>
        <v>7.1258061068224521E-3</v>
      </c>
      <c r="L121" s="7">
        <v>4.25</v>
      </c>
      <c r="M121" s="7">
        <v>4.49</v>
      </c>
      <c r="N121" s="7"/>
      <c r="O121" s="39"/>
      <c r="P121" s="33" t="s">
        <v>13</v>
      </c>
      <c r="Q121" s="10">
        <v>802.26</v>
      </c>
      <c r="R121" s="7">
        <f t="shared" si="74"/>
        <v>6.2362801835957882E-2</v>
      </c>
      <c r="S121" s="7">
        <v>6.77</v>
      </c>
      <c r="T121" s="7">
        <v>7.09</v>
      </c>
      <c r="V121" s="4"/>
      <c r="W121" s="4"/>
      <c r="X121" s="4"/>
      <c r="Y121" s="4"/>
      <c r="Z121" s="4"/>
      <c r="AA121" s="4"/>
    </row>
    <row r="122" spans="1:27" s="2" customFormat="1" ht="11.25" customHeight="1" x14ac:dyDescent="0.2">
      <c r="A122" s="39"/>
      <c r="B122" s="33" t="s">
        <v>14</v>
      </c>
      <c r="C122" s="10">
        <v>819.54</v>
      </c>
      <c r="D122" s="7">
        <f t="shared" si="75"/>
        <v>7.204347029732272E-2</v>
      </c>
      <c r="E122" s="7">
        <v>5.52</v>
      </c>
      <c r="F122" s="7">
        <v>5.52</v>
      </c>
      <c r="G122" s="7"/>
      <c r="H122" s="39"/>
      <c r="I122" s="33" t="s">
        <v>14</v>
      </c>
      <c r="J122" s="10">
        <v>842.91</v>
      </c>
      <c r="K122" s="7">
        <f t="shared" si="73"/>
        <v>9.9754177206157202E-2</v>
      </c>
      <c r="L122" s="7">
        <v>4.3499999999999996</v>
      </c>
      <c r="M122" s="7">
        <v>4.3499999999999996</v>
      </c>
      <c r="N122" s="7"/>
      <c r="O122" s="39"/>
      <c r="P122" s="33" t="s">
        <v>14</v>
      </c>
      <c r="Q122" s="10">
        <v>803.68</v>
      </c>
      <c r="R122" s="7">
        <f t="shared" si="74"/>
        <v>0.17699997507041321</v>
      </c>
      <c r="S122" s="7">
        <v>6.96</v>
      </c>
      <c r="T122" s="7">
        <v>6.96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2012</v>
      </c>
      <c r="B123" s="34" t="s">
        <v>3</v>
      </c>
      <c r="C123" s="11">
        <v>826.61</v>
      </c>
      <c r="D123" s="12">
        <f t="shared" ref="D123:D129" si="76">((C123/C122)-1)*100</f>
        <v>0.86267906386510163</v>
      </c>
      <c r="E123" s="12">
        <f t="shared" ref="E123:E128" si="77">((C123/C$122)-1)*100</f>
        <v>0.86267906386510163</v>
      </c>
      <c r="F123" s="12">
        <f t="shared" ref="F123:F128" si="78">((C123/C111)-1)*100</f>
        <v>6.032735575566317</v>
      </c>
      <c r="G123" s="7"/>
      <c r="H123" s="38">
        <f>A123</f>
        <v>2012</v>
      </c>
      <c r="I123" s="34" t="s">
        <v>3</v>
      </c>
      <c r="J123" s="11">
        <v>852.39</v>
      </c>
      <c r="K123" s="12">
        <f t="shared" ref="K123:K129" si="79">((J123/J122)-1)*100</f>
        <v>1.1246752322312092</v>
      </c>
      <c r="L123" s="12">
        <f t="shared" ref="L123:L128" si="80">((J123/J$122)-1)*100</f>
        <v>1.1246752322312092</v>
      </c>
      <c r="M123" s="12">
        <f t="shared" ref="M123:M128" si="81">((J123/J111)-1)*100</f>
        <v>5.3555978543000649</v>
      </c>
      <c r="N123" s="7"/>
      <c r="O123" s="38">
        <f>A123</f>
        <v>2012</v>
      </c>
      <c r="P123" s="34" t="s">
        <v>3</v>
      </c>
      <c r="Q123" s="11">
        <v>804.07</v>
      </c>
      <c r="R123" s="12">
        <f t="shared" ref="R123:R129" si="82">((Q123/Q122)-1)*100</f>
        <v>4.8526776826607332E-2</v>
      </c>
      <c r="S123" s="12">
        <f t="shared" ref="S123:S128" si="83">((Q123/Q$122)-1)*100</f>
        <v>4.8526776826607332E-2</v>
      </c>
      <c r="T123" s="12">
        <f t="shared" ref="T123:T128" si="84">((Q123/Q111)-1)*100</f>
        <v>6.8616766785391414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830.18</v>
      </c>
      <c r="D124" s="7">
        <f t="shared" si="76"/>
        <v>0.43188444369168799</v>
      </c>
      <c r="E124" s="7">
        <f t="shared" si="77"/>
        <v>1.2982892842326121</v>
      </c>
      <c r="F124" s="7">
        <f t="shared" si="78"/>
        <v>6.1299106400930503</v>
      </c>
      <c r="G124" s="7"/>
      <c r="H124" s="39"/>
      <c r="I124" s="33" t="s">
        <v>4</v>
      </c>
      <c r="J124" s="10">
        <v>854.06</v>
      </c>
      <c r="K124" s="7">
        <f t="shared" si="79"/>
        <v>0.19591970811483339</v>
      </c>
      <c r="L124" s="7">
        <f t="shared" si="80"/>
        <v>1.3227984007782467</v>
      </c>
      <c r="M124" s="7">
        <f t="shared" si="81"/>
        <v>5.4382044666115181</v>
      </c>
      <c r="N124" s="7"/>
      <c r="O124" s="39"/>
      <c r="P124" s="33" t="s">
        <v>4</v>
      </c>
      <c r="Q124" s="10">
        <v>806.8</v>
      </c>
      <c r="R124" s="7">
        <f t="shared" si="82"/>
        <v>0.33952267837376038</v>
      </c>
      <c r="S124" s="7">
        <f t="shared" si="83"/>
        <v>0.38821421461279204</v>
      </c>
      <c r="T124" s="7">
        <f t="shared" si="84"/>
        <v>6.9785326915682067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833.5</v>
      </c>
      <c r="D125" s="7">
        <f t="shared" si="76"/>
        <v>0.39991327182058445</v>
      </c>
      <c r="E125" s="7">
        <f t="shared" si="77"/>
        <v>1.7033945872074518</v>
      </c>
      <c r="F125" s="7">
        <f t="shared" si="78"/>
        <v>6.4223697650663825</v>
      </c>
      <c r="G125" s="7"/>
      <c r="H125" s="39"/>
      <c r="I125" s="33" t="s">
        <v>5</v>
      </c>
      <c r="J125" s="10">
        <v>855.37</v>
      </c>
      <c r="K125" s="7">
        <f t="shared" si="79"/>
        <v>0.15338500807906552</v>
      </c>
      <c r="L125" s="7">
        <f t="shared" si="80"/>
        <v>1.478212383291222</v>
      </c>
      <c r="M125" s="7">
        <f t="shared" si="81"/>
        <v>4.5058583489107962</v>
      </c>
      <c r="N125" s="7"/>
      <c r="O125" s="39"/>
      <c r="P125" s="33" t="s">
        <v>5</v>
      </c>
      <c r="Q125" s="10">
        <v>812.53</v>
      </c>
      <c r="R125" s="7">
        <f t="shared" si="82"/>
        <v>0.71021318790283061</v>
      </c>
      <c r="S125" s="7">
        <f t="shared" si="83"/>
        <v>1.1011845510650931</v>
      </c>
      <c r="T125" s="7">
        <f t="shared" si="84"/>
        <v>7.4121566242762338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834.27</v>
      </c>
      <c r="D126" s="7">
        <f t="shared" si="76"/>
        <v>9.2381523695261869E-2</v>
      </c>
      <c r="E126" s="7">
        <f t="shared" si="77"/>
        <v>1.7973497327769206</v>
      </c>
      <c r="F126" s="7">
        <f t="shared" si="78"/>
        <v>6.2669570866292101</v>
      </c>
      <c r="G126" s="7"/>
      <c r="H126" s="39"/>
      <c r="I126" s="33" t="s">
        <v>6</v>
      </c>
      <c r="J126" s="10">
        <v>863.23</v>
      </c>
      <c r="K126" s="7">
        <f t="shared" si="79"/>
        <v>0.91890059272594637</v>
      </c>
      <c r="L126" s="7">
        <f t="shared" si="80"/>
        <v>2.4106962783689845</v>
      </c>
      <c r="M126" s="7">
        <f t="shared" si="81"/>
        <v>5.3091947152041463</v>
      </c>
      <c r="N126" s="7"/>
      <c r="O126" s="39"/>
      <c r="P126" s="33" t="s">
        <v>6</v>
      </c>
      <c r="Q126" s="10">
        <v>814.76</v>
      </c>
      <c r="R126" s="7">
        <f t="shared" si="82"/>
        <v>0.27445140487121211</v>
      </c>
      <c r="S126" s="7">
        <f t="shared" si="83"/>
        <v>1.3786581724069435</v>
      </c>
      <c r="T126" s="7">
        <f t="shared" si="84"/>
        <v>7.5803789529279575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836.2</v>
      </c>
      <c r="D127" s="7">
        <f t="shared" si="76"/>
        <v>0.23133997386937111</v>
      </c>
      <c r="E127" s="7">
        <f t="shared" si="77"/>
        <v>2.0328476950484564</v>
      </c>
      <c r="F127" s="7">
        <f t="shared" si="78"/>
        <v>6.033324034389187</v>
      </c>
      <c r="G127" s="7"/>
      <c r="H127" s="39"/>
      <c r="I127" s="33" t="s">
        <v>7</v>
      </c>
      <c r="J127" s="10">
        <v>875.4</v>
      </c>
      <c r="K127" s="7">
        <f t="shared" si="79"/>
        <v>1.4098212527368092</v>
      </c>
      <c r="L127" s="7">
        <f t="shared" si="80"/>
        <v>3.854504039577189</v>
      </c>
      <c r="M127" s="7">
        <f t="shared" si="81"/>
        <v>4.985428684504023</v>
      </c>
      <c r="N127" s="7"/>
      <c r="O127" s="39"/>
      <c r="P127" s="33" t="s">
        <v>7</v>
      </c>
      <c r="Q127" s="10">
        <v>818.32</v>
      </c>
      <c r="R127" s="7">
        <f t="shared" si="82"/>
        <v>0.43693848495263143</v>
      </c>
      <c r="S127" s="7">
        <f t="shared" si="83"/>
        <v>1.8216205454907541</v>
      </c>
      <c r="T127" s="7">
        <f t="shared" si="84"/>
        <v>6.4993883234857774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838.56</v>
      </c>
      <c r="D128" s="7">
        <f t="shared" si="76"/>
        <v>0.28222913178663767</v>
      </c>
      <c r="E128" s="7">
        <f t="shared" si="77"/>
        <v>2.3208141152353701</v>
      </c>
      <c r="F128" s="7">
        <f t="shared" si="78"/>
        <v>6.1334008353372882</v>
      </c>
      <c r="G128" s="7"/>
      <c r="H128" s="39"/>
      <c r="I128" s="33" t="s">
        <v>8</v>
      </c>
      <c r="J128" s="10">
        <v>877.81</v>
      </c>
      <c r="K128" s="7">
        <f t="shared" si="79"/>
        <v>0.27530271875713108</v>
      </c>
      <c r="L128" s="7">
        <f t="shared" si="80"/>
        <v>4.1404183127498717</v>
      </c>
      <c r="M128" s="7">
        <f t="shared" si="81"/>
        <v>4.9647849430221491</v>
      </c>
      <c r="N128" s="7"/>
      <c r="O128" s="39"/>
      <c r="P128" s="33" t="s">
        <v>8</v>
      </c>
      <c r="Q128" s="10">
        <v>833.09</v>
      </c>
      <c r="R128" s="7">
        <f t="shared" si="82"/>
        <v>1.8049173917293881</v>
      </c>
      <c r="S128" s="7">
        <f t="shared" si="83"/>
        <v>3.6594166832570219</v>
      </c>
      <c r="T128" s="7">
        <f t="shared" si="84"/>
        <v>7.0149522145719789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839.53</v>
      </c>
      <c r="D129" s="7">
        <f t="shared" si="76"/>
        <v>0.11567448960121407</v>
      </c>
      <c r="E129" s="7">
        <f t="shared" ref="E129:E134" si="85">((C129/C$122)-1)*100</f>
        <v>2.4391731947189799</v>
      </c>
      <c r="F129" s="7">
        <f t="shared" ref="F129:F134" si="86">((C129/C117)-1)*100</f>
        <v>4.966179467623566</v>
      </c>
      <c r="G129" s="7"/>
      <c r="H129" s="39"/>
      <c r="I129" s="33" t="s">
        <v>9</v>
      </c>
      <c r="J129" s="10">
        <v>878.97</v>
      </c>
      <c r="K129" s="7">
        <f t="shared" si="79"/>
        <v>0.13214704776660646</v>
      </c>
      <c r="L129" s="7">
        <f t="shared" ref="L129:L134" si="87">((J129/J$122)-1)*100</f>
        <v>4.2780368010819636</v>
      </c>
      <c r="M129" s="7">
        <f t="shared" ref="M129:M158" si="88">((J129/J117)-1)*100</f>
        <v>4.9040435384541947</v>
      </c>
      <c r="N129" s="7"/>
      <c r="O129" s="39"/>
      <c r="P129" s="33" t="s">
        <v>9</v>
      </c>
      <c r="Q129" s="10">
        <v>844.26</v>
      </c>
      <c r="R129" s="7">
        <f t="shared" si="82"/>
        <v>1.3407915111212532</v>
      </c>
      <c r="S129" s="7">
        <f t="shared" ref="S129:S134" si="89">((Q129/Q$122)-1)*100</f>
        <v>5.0492733426239278</v>
      </c>
      <c r="T129" s="7">
        <f t="shared" ref="T129:T157" si="90">((Q129/Q117)-1)*100</f>
        <v>5.8726157781874289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852.49</v>
      </c>
      <c r="D130" s="7">
        <f t="shared" ref="D130" si="91">((C130/C129)-1)*100</f>
        <v>1.5437208914511835</v>
      </c>
      <c r="E130" s="7">
        <f t="shared" si="85"/>
        <v>4.0205481123557263</v>
      </c>
      <c r="F130" s="7">
        <f t="shared" si="86"/>
        <v>6.4375163871998931</v>
      </c>
      <c r="G130" s="7"/>
      <c r="H130" s="39"/>
      <c r="I130" s="33" t="s">
        <v>10</v>
      </c>
      <c r="J130" s="10">
        <v>879.65</v>
      </c>
      <c r="K130" s="7">
        <f t="shared" ref="K130" si="92">((J130/J129)-1)*100</f>
        <v>7.7363277472497494E-2</v>
      </c>
      <c r="L130" s="7">
        <f t="shared" si="87"/>
        <v>4.3587097080352688</v>
      </c>
      <c r="M130" s="7">
        <f t="shared" si="88"/>
        <v>4.7776163136955985</v>
      </c>
      <c r="N130" s="7"/>
      <c r="O130" s="39"/>
      <c r="P130" s="33" t="s">
        <v>10</v>
      </c>
      <c r="Q130" s="10">
        <v>860.5</v>
      </c>
      <c r="R130" s="7">
        <f t="shared" ref="R130" si="93">((Q130/Q129)-1)*100</f>
        <v>1.9235780446781758</v>
      </c>
      <c r="S130" s="7">
        <f t="shared" si="89"/>
        <v>7.069978100736618</v>
      </c>
      <c r="T130" s="7">
        <f t="shared" si="90"/>
        <v>7.7996592503507767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852.88</v>
      </c>
      <c r="D131" s="7">
        <f t="shared" ref="D131" si="94">((C131/C130)-1)*100</f>
        <v>4.5748337223905366E-2</v>
      </c>
      <c r="E131" s="7">
        <f t="shared" si="85"/>
        <v>4.0681357834883025</v>
      </c>
      <c r="F131" s="7">
        <f t="shared" si="86"/>
        <v>6.293776016351349</v>
      </c>
      <c r="G131" s="7"/>
      <c r="H131" s="39"/>
      <c r="I131" s="33" t="s">
        <v>11</v>
      </c>
      <c r="J131" s="10">
        <v>880.67</v>
      </c>
      <c r="K131" s="7">
        <f t="shared" ref="K131" si="95">((J131/J130)-1)*100</f>
        <v>0.11595520945830717</v>
      </c>
      <c r="L131" s="7">
        <f t="shared" si="87"/>
        <v>4.4797190684652044</v>
      </c>
      <c r="M131" s="7">
        <f t="shared" si="88"/>
        <v>4.7033087229969794</v>
      </c>
      <c r="N131" s="7"/>
      <c r="O131" s="39"/>
      <c r="P131" s="33" t="s">
        <v>11</v>
      </c>
      <c r="Q131" s="10">
        <v>863.77</v>
      </c>
      <c r="R131" s="7">
        <f t="shared" ref="R131" si="96">((Q131/Q130)-1)*100</f>
        <v>0.38001162115048892</v>
      </c>
      <c r="S131" s="7">
        <f t="shared" si="89"/>
        <v>7.4768564602827103</v>
      </c>
      <c r="T131" s="7">
        <f t="shared" si="90"/>
        <v>8.0158065201895834</v>
      </c>
      <c r="V131" s="4"/>
      <c r="W131" s="4"/>
      <c r="X131" s="4"/>
      <c r="Y131" s="4"/>
      <c r="Z131" s="4"/>
      <c r="AA131" s="4"/>
    </row>
    <row r="132" spans="1:27" s="2" customFormat="1" x14ac:dyDescent="0.2">
      <c r="A132" s="39"/>
      <c r="B132" s="33" t="s">
        <v>12</v>
      </c>
      <c r="C132" s="10">
        <v>869.2</v>
      </c>
      <c r="D132" s="7">
        <f t="shared" ref="D132:D133" si="97">((C132/C131)-1)*100</f>
        <v>1.9135165556702027</v>
      </c>
      <c r="E132" s="7">
        <f t="shared" si="85"/>
        <v>6.0594967908826902</v>
      </c>
      <c r="F132" s="7">
        <f t="shared" si="86"/>
        <v>6.2487776256600736</v>
      </c>
      <c r="G132" s="7"/>
      <c r="H132" s="39"/>
      <c r="I132" s="33" t="s">
        <v>12</v>
      </c>
      <c r="J132" s="10">
        <v>882.38</v>
      </c>
      <c r="K132" s="7">
        <f t="shared" ref="K132:K133" si="98">((J132/J131)-1)*100</f>
        <v>0.19417034757627238</v>
      </c>
      <c r="L132" s="7">
        <f t="shared" si="87"/>
        <v>4.68258770212715</v>
      </c>
      <c r="M132" s="7">
        <f t="shared" si="88"/>
        <v>4.7944798755359175</v>
      </c>
      <c r="N132" s="7"/>
      <c r="O132" s="39"/>
      <c r="P132" s="33" t="s">
        <v>12</v>
      </c>
      <c r="Q132" s="10">
        <v>864.22</v>
      </c>
      <c r="R132" s="7">
        <f t="shared" ref="R132:R158" si="99">((Q132/Q131)-1)*100</f>
        <v>5.2097201801415416E-2</v>
      </c>
      <c r="S132" s="7">
        <f t="shared" si="89"/>
        <v>7.5328488950826333</v>
      </c>
      <c r="T132" s="7">
        <f t="shared" si="90"/>
        <v>7.7903612053482396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870.51</v>
      </c>
      <c r="D133" s="7">
        <f t="shared" si="97"/>
        <v>0.15071329958582513</v>
      </c>
      <c r="E133" s="7">
        <f t="shared" si="85"/>
        <v>6.2193425580203465</v>
      </c>
      <c r="F133" s="7">
        <f t="shared" si="86"/>
        <v>6.2958666585261502</v>
      </c>
      <c r="G133" s="7"/>
      <c r="H133" s="39"/>
      <c r="I133" s="33" t="s">
        <v>13</v>
      </c>
      <c r="J133" s="10">
        <v>885.47</v>
      </c>
      <c r="K133" s="7">
        <f t="shared" si="98"/>
        <v>0.35018926086267665</v>
      </c>
      <c r="L133" s="7">
        <f t="shared" si="87"/>
        <v>5.0491748822531601</v>
      </c>
      <c r="M133" s="7">
        <f t="shared" si="88"/>
        <v>5.1539658223187956</v>
      </c>
      <c r="N133" s="7"/>
      <c r="O133" s="39"/>
      <c r="P133" s="33" t="s">
        <v>13</v>
      </c>
      <c r="Q133" s="10">
        <v>864.79</v>
      </c>
      <c r="R133" s="7">
        <f t="shared" si="99"/>
        <v>6.5955428016017947E-2</v>
      </c>
      <c r="S133" s="7">
        <f t="shared" si="89"/>
        <v>7.6037726458291877</v>
      </c>
      <c r="T133" s="7">
        <f t="shared" si="90"/>
        <v>7.7942312965871396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873.05</v>
      </c>
      <c r="D134" s="7">
        <f t="shared" ref="D134:D137" si="100">((C134/C133)-1)*100</f>
        <v>0.29178297779461904</v>
      </c>
      <c r="E134" s="7">
        <f t="shared" si="85"/>
        <v>6.5292725187300116</v>
      </c>
      <c r="F134" s="7">
        <f t="shared" si="86"/>
        <v>6.5292725187300116</v>
      </c>
      <c r="G134" s="7"/>
      <c r="H134" s="39"/>
      <c r="I134" s="33" t="s">
        <v>14</v>
      </c>
      <c r="J134" s="10">
        <v>886.58</v>
      </c>
      <c r="K134" s="7">
        <f t="shared" ref="K134:K158" si="101">((J134/J133)-1)*100</f>
        <v>0.12535715495725075</v>
      </c>
      <c r="L134" s="7">
        <f t="shared" si="87"/>
        <v>5.1808615391916168</v>
      </c>
      <c r="M134" s="7">
        <f t="shared" si="88"/>
        <v>5.1808615391916168</v>
      </c>
      <c r="N134" s="7"/>
      <c r="O134" s="39"/>
      <c r="P134" s="33" t="s">
        <v>14</v>
      </c>
      <c r="Q134" s="10">
        <v>867.62</v>
      </c>
      <c r="R134" s="7">
        <f t="shared" si="99"/>
        <v>0.32724707732514347</v>
      </c>
      <c r="S134" s="6">
        <f t="shared" si="89"/>
        <v>7.9559028469042392</v>
      </c>
      <c r="T134" s="7">
        <f t="shared" si="90"/>
        <v>7.9559028469042392</v>
      </c>
      <c r="V134" s="4"/>
      <c r="W134" s="4"/>
      <c r="X134" s="4"/>
      <c r="Y134" s="4"/>
      <c r="Z134" s="4"/>
      <c r="AA134" s="4"/>
    </row>
    <row r="135" spans="1:27" x14ac:dyDescent="0.2">
      <c r="A135" s="38">
        <v>2013</v>
      </c>
      <c r="B135" s="34" t="s">
        <v>3</v>
      </c>
      <c r="C135" s="11">
        <v>877.32</v>
      </c>
      <c r="D135" s="12">
        <f t="shared" si="100"/>
        <v>0.48908997193746195</v>
      </c>
      <c r="E135" s="12">
        <f>((C135/C$134)-1)*100</f>
        <v>0.48908997193746195</v>
      </c>
      <c r="F135" s="12">
        <f>((C135/C123)-1)*100</f>
        <v>6.1346947169765631</v>
      </c>
      <c r="G135" s="7"/>
      <c r="H135" s="38">
        <f>A135</f>
        <v>2013</v>
      </c>
      <c r="I135" s="34" t="s">
        <v>3</v>
      </c>
      <c r="J135" s="11">
        <v>888.14</v>
      </c>
      <c r="K135" s="12">
        <f t="shared" si="101"/>
        <v>0.17595704843329507</v>
      </c>
      <c r="L135" s="12">
        <f>((J135/J$134)-1)*100</f>
        <v>0.17595704843329507</v>
      </c>
      <c r="M135" s="12">
        <f t="shared" si="88"/>
        <v>4.194089559943226</v>
      </c>
      <c r="N135" s="7"/>
      <c r="O135" s="38">
        <f>A135</f>
        <v>2013</v>
      </c>
      <c r="P135" s="34" t="s">
        <v>3</v>
      </c>
      <c r="Q135" s="11">
        <v>869.01</v>
      </c>
      <c r="R135" s="12">
        <f t="shared" si="99"/>
        <v>0.16020838615984356</v>
      </c>
      <c r="S135" s="12">
        <f>((Q135/Q$134)-1)*100</f>
        <v>0.16020838615984356</v>
      </c>
      <c r="T135" s="12">
        <f t="shared" si="90"/>
        <v>8.0764112577263134</v>
      </c>
    </row>
    <row r="136" spans="1:27" x14ac:dyDescent="0.2">
      <c r="A136" s="39"/>
      <c r="B136" s="33" t="s">
        <v>4</v>
      </c>
      <c r="C136" s="10">
        <v>879.31</v>
      </c>
      <c r="D136" s="7">
        <f t="shared" si="100"/>
        <v>0.22682715542787779</v>
      </c>
      <c r="E136" s="7">
        <f t="shared" ref="E136:E146" si="102">((C136/C$134)-1)*100</f>
        <v>0.71702651623617442</v>
      </c>
      <c r="F136" s="7">
        <f>((C136/C124)-1)*100</f>
        <v>5.9179936881158302</v>
      </c>
      <c r="G136" s="7"/>
      <c r="H136" s="39"/>
      <c r="I136" s="33" t="s">
        <v>4</v>
      </c>
      <c r="J136" s="10">
        <v>900.83</v>
      </c>
      <c r="K136" s="7">
        <f t="shared" si="101"/>
        <v>1.4288287882540995</v>
      </c>
      <c r="L136" s="7">
        <f t="shared" ref="L136:L146" si="103">((J136/J$134)-1)*100</f>
        <v>1.607299961650388</v>
      </c>
      <c r="M136" s="7">
        <f t="shared" si="88"/>
        <v>5.4761960517996533</v>
      </c>
      <c r="N136" s="7"/>
      <c r="O136" s="39"/>
      <c r="P136" s="33" t="s">
        <v>4</v>
      </c>
      <c r="Q136" s="10">
        <v>872.73</v>
      </c>
      <c r="R136" s="7">
        <f t="shared" si="99"/>
        <v>0.42807332481789029</v>
      </c>
      <c r="S136" s="7">
        <f t="shared" ref="S136:S146" si="104">((Q136/Q$134)-1)*100</f>
        <v>0.58896752034300892</v>
      </c>
      <c r="T136" s="7">
        <f t="shared" si="90"/>
        <v>8.1717897868121003</v>
      </c>
    </row>
    <row r="137" spans="1:27" x14ac:dyDescent="0.2">
      <c r="A137" s="39"/>
      <c r="B137" s="33" t="s">
        <v>5</v>
      </c>
      <c r="C137" s="10">
        <v>881.27</v>
      </c>
      <c r="D137" s="7">
        <f t="shared" si="100"/>
        <v>0.22290204819688242</v>
      </c>
      <c r="E137" s="7">
        <f t="shared" si="102"/>
        <v>0.94152683122388225</v>
      </c>
      <c r="F137" s="7">
        <f>((C137/C125)-1)*100</f>
        <v>5.7312537492501425</v>
      </c>
      <c r="G137" s="7"/>
      <c r="H137" s="39"/>
      <c r="I137" s="33" t="s">
        <v>5</v>
      </c>
      <c r="J137" s="10">
        <v>901.2</v>
      </c>
      <c r="K137" s="7">
        <f t="shared" si="101"/>
        <v>4.1073232463384457E-2</v>
      </c>
      <c r="L137" s="7">
        <f t="shared" si="103"/>
        <v>1.6490333641634214</v>
      </c>
      <c r="M137" s="7">
        <f t="shared" si="88"/>
        <v>5.3579152881209291</v>
      </c>
      <c r="N137" s="7"/>
      <c r="O137" s="39"/>
      <c r="P137" s="33" t="s">
        <v>5</v>
      </c>
      <c r="Q137" s="10">
        <v>878.63</v>
      </c>
      <c r="R137" s="7">
        <f t="shared" si="99"/>
        <v>0.67603955404305083</v>
      </c>
      <c r="S137" s="7">
        <f t="shared" si="104"/>
        <v>1.2689887277840484</v>
      </c>
      <c r="T137" s="7">
        <f t="shared" si="90"/>
        <v>8.1350842430433445</v>
      </c>
    </row>
    <row r="138" spans="1:27" x14ac:dyDescent="0.2">
      <c r="A138" s="39"/>
      <c r="B138" s="33" t="s">
        <v>6</v>
      </c>
      <c r="C138" s="10">
        <v>882.52</v>
      </c>
      <c r="D138" s="7">
        <f>((C138/C137)-1)*100</f>
        <v>0.14184075255030404</v>
      </c>
      <c r="E138" s="7">
        <f t="shared" si="102"/>
        <v>1.0847030525170442</v>
      </c>
      <c r="F138" s="7">
        <f>((C138/C126)-1)*100</f>
        <v>5.7834993467342777</v>
      </c>
      <c r="G138" s="7"/>
      <c r="H138" s="39"/>
      <c r="I138" s="33" t="s">
        <v>6</v>
      </c>
      <c r="J138" s="10">
        <v>908.7</v>
      </c>
      <c r="K138" s="7">
        <f t="shared" si="101"/>
        <v>0.83222370173101634</v>
      </c>
      <c r="L138" s="7">
        <f t="shared" si="103"/>
        <v>2.494980712400463</v>
      </c>
      <c r="M138" s="7">
        <f t="shared" si="88"/>
        <v>5.2674258308909483</v>
      </c>
      <c r="N138" s="7"/>
      <c r="O138" s="39"/>
      <c r="P138" s="33" t="s">
        <v>6</v>
      </c>
      <c r="Q138" s="10">
        <v>878.76</v>
      </c>
      <c r="R138" s="7">
        <f t="shared" si="99"/>
        <v>1.479576158336382E-2</v>
      </c>
      <c r="S138" s="7">
        <f t="shared" si="104"/>
        <v>1.2839722459141001</v>
      </c>
      <c r="T138" s="7">
        <f t="shared" si="90"/>
        <v>7.8550738867887437</v>
      </c>
    </row>
    <row r="139" spans="1:27" ht="12.75" x14ac:dyDescent="0.2">
      <c r="A139" s="39"/>
      <c r="B139" s="46" t="s">
        <v>41</v>
      </c>
      <c r="C139" s="10">
        <v>885.78</v>
      </c>
      <c r="D139" s="7">
        <f t="shared" ref="D139:D146" si="105">((C139/C138)-1)*100</f>
        <v>0.36939672755291753</v>
      </c>
      <c r="E139" s="7">
        <f t="shared" si="102"/>
        <v>1.4581066376496254</v>
      </c>
      <c r="F139" s="7">
        <f t="shared" ref="F139:F146" si="106">((C139/C127)-1)*100</f>
        <v>5.9292035398230025</v>
      </c>
      <c r="G139" s="7"/>
      <c r="H139" s="39"/>
      <c r="I139" s="46" t="s">
        <v>41</v>
      </c>
      <c r="J139" s="10">
        <v>927.19</v>
      </c>
      <c r="K139" s="7">
        <f t="shared" si="101"/>
        <v>2.0347749532298787</v>
      </c>
      <c r="L139" s="7">
        <f t="shared" si="103"/>
        <v>4.5805229082541921</v>
      </c>
      <c r="M139" s="7">
        <f t="shared" si="88"/>
        <v>5.9161526159470013</v>
      </c>
      <c r="N139" s="7"/>
      <c r="O139" s="39"/>
      <c r="P139" s="46" t="s">
        <v>41</v>
      </c>
      <c r="Q139" s="10">
        <v>893.53</v>
      </c>
      <c r="R139" s="7">
        <f t="shared" si="99"/>
        <v>1.6807774591469871</v>
      </c>
      <c r="S139" s="7">
        <f t="shared" si="104"/>
        <v>2.9863304211521058</v>
      </c>
      <c r="T139" s="7">
        <f t="shared" si="90"/>
        <v>9.1907811125232044</v>
      </c>
    </row>
    <row r="140" spans="1:27" x14ac:dyDescent="0.2">
      <c r="A140" s="39"/>
      <c r="B140" s="33" t="s">
        <v>8</v>
      </c>
      <c r="C140" s="10">
        <v>886.83</v>
      </c>
      <c r="D140" s="7">
        <f t="shared" si="105"/>
        <v>0.11853959222380972</v>
      </c>
      <c r="E140" s="7">
        <f t="shared" si="102"/>
        <v>1.5783746635358975</v>
      </c>
      <c r="F140" s="7">
        <f t="shared" si="106"/>
        <v>5.7562965082999629</v>
      </c>
      <c r="G140" s="7"/>
      <c r="H140" s="39"/>
      <c r="I140" s="33" t="s">
        <v>8</v>
      </c>
      <c r="J140" s="10">
        <v>939.23</v>
      </c>
      <c r="K140" s="7">
        <f t="shared" si="101"/>
        <v>1.2985472233307149</v>
      </c>
      <c r="L140" s="7">
        <f t="shared" si="103"/>
        <v>5.9385503846240528</v>
      </c>
      <c r="M140" s="7">
        <f t="shared" si="88"/>
        <v>6.9969583395040003</v>
      </c>
      <c r="N140" s="7"/>
      <c r="O140" s="39"/>
      <c r="P140" s="33" t="s">
        <v>8</v>
      </c>
      <c r="Q140" s="10">
        <v>906.77</v>
      </c>
      <c r="R140" s="7">
        <f t="shared" si="99"/>
        <v>1.4817633431446042</v>
      </c>
      <c r="S140" s="7">
        <f t="shared" si="104"/>
        <v>4.5123441137825182</v>
      </c>
      <c r="T140" s="7">
        <f t="shared" si="90"/>
        <v>8.8441825012903763</v>
      </c>
    </row>
    <row r="141" spans="1:27" x14ac:dyDescent="0.2">
      <c r="A141" s="39"/>
      <c r="B141" s="33" t="s">
        <v>9</v>
      </c>
      <c r="C141" s="10">
        <v>886.93</v>
      </c>
      <c r="D141" s="7">
        <f t="shared" si="105"/>
        <v>1.1276118309022642E-2</v>
      </c>
      <c r="E141" s="7">
        <f t="shared" si="102"/>
        <v>1.5898287612393425</v>
      </c>
      <c r="F141" s="7">
        <f t="shared" si="106"/>
        <v>5.6460162233630706</v>
      </c>
      <c r="G141" s="7"/>
      <c r="H141" s="39"/>
      <c r="I141" s="33" t="s">
        <v>9</v>
      </c>
      <c r="J141" s="10">
        <v>939.36</v>
      </c>
      <c r="K141" s="7">
        <f t="shared" si="101"/>
        <v>1.3841125177016522E-2</v>
      </c>
      <c r="L141" s="7">
        <f t="shared" si="103"/>
        <v>5.9532134719934904</v>
      </c>
      <c r="M141" s="7">
        <f t="shared" si="88"/>
        <v>6.8705416567118371</v>
      </c>
      <c r="N141" s="7"/>
      <c r="O141" s="39"/>
      <c r="P141" s="33" t="s">
        <v>9</v>
      </c>
      <c r="Q141" s="10">
        <v>911.15</v>
      </c>
      <c r="R141" s="7">
        <f t="shared" si="99"/>
        <v>0.48303318371802906</v>
      </c>
      <c r="S141" s="7">
        <f t="shared" si="104"/>
        <v>5.0171734169336846</v>
      </c>
      <c r="T141" s="7">
        <f t="shared" si="90"/>
        <v>7.9229147419041412</v>
      </c>
    </row>
    <row r="142" spans="1:27" x14ac:dyDescent="0.2">
      <c r="A142" s="39"/>
      <c r="B142" s="33" t="s">
        <v>10</v>
      </c>
      <c r="C142" s="10">
        <v>895</v>
      </c>
      <c r="D142" s="7">
        <f t="shared" si="105"/>
        <v>0.90988014837698472</v>
      </c>
      <c r="E142" s="7">
        <f>((C142/C$134)-1)*100</f>
        <v>2.514174445908024</v>
      </c>
      <c r="F142" s="7">
        <f t="shared" si="106"/>
        <v>4.9865687574047746</v>
      </c>
      <c r="G142" s="7"/>
      <c r="H142" s="39"/>
      <c r="I142" s="33" t="s">
        <v>10</v>
      </c>
      <c r="J142" s="10">
        <v>941.53</v>
      </c>
      <c r="K142" s="7">
        <f t="shared" si="101"/>
        <v>0.23100834610798593</v>
      </c>
      <c r="L142" s="7">
        <f t="shared" si="103"/>
        <v>6.1979742380834146</v>
      </c>
      <c r="M142" s="7">
        <f t="shared" si="88"/>
        <v>7.0346160404706426</v>
      </c>
      <c r="N142" s="7"/>
      <c r="O142" s="39"/>
      <c r="P142" s="33" t="s">
        <v>10</v>
      </c>
      <c r="Q142" s="10">
        <v>930.85</v>
      </c>
      <c r="R142" s="7">
        <f t="shared" si="99"/>
        <v>2.1621028370740314</v>
      </c>
      <c r="S142" s="7">
        <f t="shared" si="104"/>
        <v>7.2877527027961575</v>
      </c>
      <c r="T142" s="7">
        <f t="shared" si="90"/>
        <v>8.1754793724578825</v>
      </c>
    </row>
    <row r="143" spans="1:27" x14ac:dyDescent="0.2">
      <c r="A143" s="39"/>
      <c r="B143" s="33" t="s">
        <v>11</v>
      </c>
      <c r="C143" s="10">
        <v>912.9</v>
      </c>
      <c r="D143" s="7">
        <f t="shared" si="105"/>
        <v>2.0000000000000018</v>
      </c>
      <c r="E143" s="7">
        <f t="shared" si="102"/>
        <v>4.5644579348261827</v>
      </c>
      <c r="F143" s="7">
        <f t="shared" si="106"/>
        <v>7.0373323328017934</v>
      </c>
      <c r="G143" s="7"/>
      <c r="H143" s="39"/>
      <c r="I143" s="33" t="s">
        <v>11</v>
      </c>
      <c r="J143" s="10">
        <v>944.33</v>
      </c>
      <c r="K143" s="7">
        <f t="shared" si="101"/>
        <v>0.29738829352226048</v>
      </c>
      <c r="L143" s="7">
        <f t="shared" si="103"/>
        <v>6.5137945814252474</v>
      </c>
      <c r="M143" s="7">
        <f t="shared" si="88"/>
        <v>7.228587325558955</v>
      </c>
      <c r="N143" s="7"/>
      <c r="O143" s="39"/>
      <c r="P143" s="33" t="s">
        <v>11</v>
      </c>
      <c r="Q143" s="10">
        <v>935.33</v>
      </c>
      <c r="R143" s="7">
        <f t="shared" si="99"/>
        <v>0.48128055003491266</v>
      </c>
      <c r="S143" s="7">
        <f t="shared" si="104"/>
        <v>7.8041077891242816</v>
      </c>
      <c r="T143" s="7">
        <f t="shared" si="90"/>
        <v>8.2846128020190655</v>
      </c>
    </row>
    <row r="144" spans="1:27" x14ac:dyDescent="0.2">
      <c r="A144" s="39"/>
      <c r="B144" s="33" t="s">
        <v>12</v>
      </c>
      <c r="C144" s="10">
        <v>920.92</v>
      </c>
      <c r="D144" s="7">
        <f t="shared" si="105"/>
        <v>0.87851900536750627</v>
      </c>
      <c r="E144" s="7">
        <f t="shared" si="102"/>
        <v>5.4830765706431528</v>
      </c>
      <c r="F144" s="7">
        <f t="shared" si="106"/>
        <v>5.9502991256327631</v>
      </c>
      <c r="G144" s="7"/>
      <c r="H144" s="39"/>
      <c r="I144" s="33" t="s">
        <v>12</v>
      </c>
      <c r="J144" s="10">
        <v>945.09</v>
      </c>
      <c r="K144" s="7">
        <f t="shared" si="101"/>
        <v>8.0480340558919394E-2</v>
      </c>
      <c r="L144" s="7">
        <f t="shared" si="103"/>
        <v>6.5995172460466156</v>
      </c>
      <c r="M144" s="7">
        <f t="shared" si="88"/>
        <v>7.1069153879281144</v>
      </c>
      <c r="N144" s="7"/>
      <c r="O144" s="39"/>
      <c r="P144" s="33" t="s">
        <v>12</v>
      </c>
      <c r="Q144" s="10">
        <v>936.86</v>
      </c>
      <c r="R144" s="7">
        <f t="shared" si="99"/>
        <v>0.16357863000224793</v>
      </c>
      <c r="S144" s="7">
        <f t="shared" si="104"/>
        <v>7.9804522717318749</v>
      </c>
      <c r="T144" s="7">
        <f t="shared" si="90"/>
        <v>8.405267177339093</v>
      </c>
    </row>
    <row r="145" spans="1:20" x14ac:dyDescent="0.2">
      <c r="A145" s="39"/>
      <c r="B145" s="33" t="s">
        <v>13</v>
      </c>
      <c r="C145" s="10">
        <v>923.15</v>
      </c>
      <c r="D145" s="7">
        <f t="shared" si="105"/>
        <v>0.24214915519262803</v>
      </c>
      <c r="E145" s="7">
        <f t="shared" si="102"/>
        <v>5.7385029494301687</v>
      </c>
      <c r="F145" s="7">
        <f t="shared" si="106"/>
        <v>6.0470299020114693</v>
      </c>
      <c r="G145" s="7"/>
      <c r="H145" s="39"/>
      <c r="I145" s="33" t="s">
        <v>13</v>
      </c>
      <c r="J145" s="10">
        <v>948.79</v>
      </c>
      <c r="K145" s="7">
        <f t="shared" si="101"/>
        <v>0.39149710609571731</v>
      </c>
      <c r="L145" s="7">
        <f t="shared" si="103"/>
        <v>7.0168512711768827</v>
      </c>
      <c r="M145" s="7">
        <f t="shared" si="88"/>
        <v>7.1510045512552578</v>
      </c>
      <c r="N145" s="7"/>
      <c r="O145" s="39"/>
      <c r="P145" s="33" t="s">
        <v>13</v>
      </c>
      <c r="Q145" s="10">
        <v>936.48</v>
      </c>
      <c r="R145" s="7">
        <f t="shared" si="99"/>
        <v>-4.0561022991691953E-2</v>
      </c>
      <c r="S145" s="7">
        <f t="shared" si="104"/>
        <v>7.9366542956593955</v>
      </c>
      <c r="T145" s="7">
        <f t="shared" si="90"/>
        <v>8.2898738422044751</v>
      </c>
    </row>
    <row r="146" spans="1:20" x14ac:dyDescent="0.2">
      <c r="A146" s="39"/>
      <c r="B146" s="33" t="s">
        <v>14</v>
      </c>
      <c r="C146" s="10">
        <v>927.25</v>
      </c>
      <c r="D146" s="7">
        <f t="shared" si="105"/>
        <v>0.4441315062557516</v>
      </c>
      <c r="E146" s="7">
        <f t="shared" si="102"/>
        <v>6.2081209552717453</v>
      </c>
      <c r="F146" s="7">
        <f t="shared" si="106"/>
        <v>6.2081209552717453</v>
      </c>
      <c r="G146" s="7"/>
      <c r="H146" s="39"/>
      <c r="I146" s="33" t="s">
        <v>14</v>
      </c>
      <c r="J146" s="10">
        <v>960.71</v>
      </c>
      <c r="K146" s="7">
        <f t="shared" si="101"/>
        <v>1.2563370187291367</v>
      </c>
      <c r="L146" s="7">
        <f t="shared" si="103"/>
        <v>8.3613435899749575</v>
      </c>
      <c r="M146" s="7">
        <f t="shared" si="88"/>
        <v>8.3613435899749575</v>
      </c>
      <c r="N146" s="7"/>
      <c r="O146" s="39"/>
      <c r="P146" s="33" t="s">
        <v>14</v>
      </c>
      <c r="Q146" s="10">
        <v>938.4</v>
      </c>
      <c r="R146" s="7">
        <f t="shared" si="99"/>
        <v>0.2050230650948226</v>
      </c>
      <c r="S146" s="7">
        <f t="shared" si="104"/>
        <v>8.1579493326571431</v>
      </c>
      <c r="T146" s="7">
        <f t="shared" si="90"/>
        <v>8.1579493326571431</v>
      </c>
    </row>
    <row r="147" spans="1:20" x14ac:dyDescent="0.2">
      <c r="A147" s="38">
        <v>2014</v>
      </c>
      <c r="B147" s="34" t="s">
        <v>3</v>
      </c>
      <c r="C147" s="11">
        <v>933.79</v>
      </c>
      <c r="D147" s="12">
        <f>((C147/C146)-1)*100</f>
        <v>0.70531140469127784</v>
      </c>
      <c r="E147" s="12">
        <f t="shared" ref="E147:E158" si="107">((C147/C$146)-1)*100</f>
        <v>0.70531140469127784</v>
      </c>
      <c r="F147" s="12">
        <f>((C147/C135)-1)*100</f>
        <v>6.4366479733734439</v>
      </c>
      <c r="G147" s="7"/>
      <c r="H147" s="38">
        <f>A147</f>
        <v>2014</v>
      </c>
      <c r="I147" s="34" t="s">
        <v>3</v>
      </c>
      <c r="J147" s="11">
        <v>964.72</v>
      </c>
      <c r="K147" s="12">
        <f t="shared" si="101"/>
        <v>0.41739963152251924</v>
      </c>
      <c r="L147" s="12">
        <f t="shared" ref="L147:L158" si="108">((J147/J$146)-1)*100</f>
        <v>0.41739963152251924</v>
      </c>
      <c r="M147" s="12">
        <f t="shared" si="88"/>
        <v>8.6225144684396682</v>
      </c>
      <c r="N147" s="7"/>
      <c r="O147" s="38">
        <f>A147</f>
        <v>2014</v>
      </c>
      <c r="P147" s="34" t="s">
        <v>3</v>
      </c>
      <c r="Q147" s="11">
        <v>941.57</v>
      </c>
      <c r="R147" s="12">
        <f t="shared" si="99"/>
        <v>0.33780903665814321</v>
      </c>
      <c r="S147" s="12">
        <f t="shared" ref="S147:S157" si="109">((Q147/Q$146)-1)*100</f>
        <v>0.33780903665814321</v>
      </c>
      <c r="T147" s="12">
        <f t="shared" si="90"/>
        <v>8.3497313034372578</v>
      </c>
    </row>
    <row r="148" spans="1:20" x14ac:dyDescent="0.2">
      <c r="A148" s="39"/>
      <c r="B148" s="33" t="s">
        <v>4</v>
      </c>
      <c r="C148" s="10">
        <v>941.44</v>
      </c>
      <c r="D148" s="7">
        <f>((C148/C147)-1)*100</f>
        <v>0.81924201372900463</v>
      </c>
      <c r="E148" s="7">
        <f t="shared" si="107"/>
        <v>1.5303316257751387</v>
      </c>
      <c r="F148" s="7">
        <f>((C148/C136)-1)*100</f>
        <v>7.0657674767715672</v>
      </c>
      <c r="G148" s="7"/>
      <c r="H148" s="39"/>
      <c r="I148" s="33" t="s">
        <v>4</v>
      </c>
      <c r="J148" s="10">
        <v>969.35</v>
      </c>
      <c r="K148" s="7">
        <f t="shared" si="101"/>
        <v>0.47993200099509803</v>
      </c>
      <c r="L148" s="7">
        <f t="shared" si="108"/>
        <v>0.8993348669213308</v>
      </c>
      <c r="M148" s="7">
        <f t="shared" si="88"/>
        <v>7.6063186172751873</v>
      </c>
      <c r="N148" s="7"/>
      <c r="O148" s="39"/>
      <c r="P148" s="33" t="s">
        <v>4</v>
      </c>
      <c r="Q148" s="10">
        <v>943.87</v>
      </c>
      <c r="R148" s="7">
        <f t="shared" si="99"/>
        <v>0.24427286340897858</v>
      </c>
      <c r="S148" s="7">
        <f t="shared" si="109"/>
        <v>0.58290707587382862</v>
      </c>
      <c r="T148" s="7">
        <f t="shared" si="90"/>
        <v>8.1514328601056452</v>
      </c>
    </row>
    <row r="149" spans="1:20" x14ac:dyDescent="0.2">
      <c r="A149" s="39"/>
      <c r="B149" s="33" t="s">
        <v>5</v>
      </c>
      <c r="C149" s="10">
        <v>946.37</v>
      </c>
      <c r="D149" s="7">
        <f>((C149/C148)-1)*100</f>
        <v>0.52366587355539007</v>
      </c>
      <c r="E149" s="7">
        <f t="shared" si="107"/>
        <v>2.0620113238069671</v>
      </c>
      <c r="F149" s="7">
        <f>((C149/C137)-1)*100</f>
        <v>7.3870663928194524</v>
      </c>
      <c r="G149" s="7"/>
      <c r="H149" s="39"/>
      <c r="I149" s="33" t="s">
        <v>5</v>
      </c>
      <c r="J149" s="10">
        <v>976.35</v>
      </c>
      <c r="K149" s="7">
        <f t="shared" si="101"/>
        <v>0.72213338835303009</v>
      </c>
      <c r="L149" s="7">
        <f t="shared" si="108"/>
        <v>1.6279626526215063</v>
      </c>
      <c r="M149" s="7">
        <f t="shared" si="88"/>
        <v>8.3388814913448748</v>
      </c>
      <c r="N149" s="7"/>
      <c r="O149" s="39"/>
      <c r="P149" s="33" t="s">
        <v>5</v>
      </c>
      <c r="Q149" s="10">
        <v>948.31</v>
      </c>
      <c r="R149" s="7">
        <f t="shared" si="99"/>
        <v>0.47040376323010946</v>
      </c>
      <c r="S149" s="7">
        <f t="shared" si="109"/>
        <v>1.0560528559249827</v>
      </c>
      <c r="T149" s="7">
        <f t="shared" si="90"/>
        <v>7.9305282086885143</v>
      </c>
    </row>
    <row r="150" spans="1:20" x14ac:dyDescent="0.2">
      <c r="A150" s="39"/>
      <c r="B150" s="33" t="s">
        <v>6</v>
      </c>
      <c r="C150" s="10">
        <v>946.53</v>
      </c>
      <c r="D150" s="7">
        <f>((C150/C149)-1)*100</f>
        <v>1.6906706679198358E-2</v>
      </c>
      <c r="E150" s="7">
        <f t="shared" si="107"/>
        <v>2.0792666486923572</v>
      </c>
      <c r="F150" s="7">
        <f>((C150/C138)-1)*100</f>
        <v>7.2530934143135495</v>
      </c>
      <c r="G150" s="7"/>
      <c r="H150" s="39"/>
      <c r="I150" s="33" t="s">
        <v>6</v>
      </c>
      <c r="J150" s="10">
        <v>978.07</v>
      </c>
      <c r="K150" s="7">
        <f t="shared" si="101"/>
        <v>0.17616633379422542</v>
      </c>
      <c r="L150" s="7">
        <f t="shared" si="108"/>
        <v>1.8069969085364068</v>
      </c>
      <c r="M150" s="7">
        <f t="shared" si="88"/>
        <v>7.6339826125233934</v>
      </c>
      <c r="N150" s="7"/>
      <c r="O150" s="39"/>
      <c r="P150" s="33" t="s">
        <v>6</v>
      </c>
      <c r="Q150" s="10">
        <v>952.09</v>
      </c>
      <c r="R150" s="7">
        <f t="shared" si="99"/>
        <v>0.39860383208023542</v>
      </c>
      <c r="S150" s="7">
        <f t="shared" si="109"/>
        <v>1.458866155157712</v>
      </c>
      <c r="T150" s="7">
        <f t="shared" si="90"/>
        <v>8.344713004688419</v>
      </c>
    </row>
    <row r="151" spans="1:20" x14ac:dyDescent="0.2">
      <c r="A151" s="39"/>
      <c r="B151" s="33" t="s">
        <v>7</v>
      </c>
      <c r="C151" s="10">
        <v>948.6</v>
      </c>
      <c r="D151" s="7">
        <f t="shared" ref="D151:D158" si="110">((C151/C150)-1)*100</f>
        <v>0.2186935437862525</v>
      </c>
      <c r="E151" s="7">
        <f t="shared" si="107"/>
        <v>2.3025074143974145</v>
      </c>
      <c r="F151" s="7">
        <f t="shared" ref="F151:F158" si="111">((C151/C139)-1)*100</f>
        <v>7.0920544604755165</v>
      </c>
      <c r="G151" s="7"/>
      <c r="H151" s="39"/>
      <c r="I151" s="33" t="s">
        <v>7</v>
      </c>
      <c r="J151" s="10">
        <v>1001.89</v>
      </c>
      <c r="K151" s="7">
        <f t="shared" si="101"/>
        <v>2.4354085085934507</v>
      </c>
      <c r="L151" s="7">
        <f t="shared" si="108"/>
        <v>4.2864131735903532</v>
      </c>
      <c r="M151" s="7">
        <f t="shared" si="88"/>
        <v>8.056601128139862</v>
      </c>
      <c r="N151" s="7"/>
      <c r="O151" s="39"/>
      <c r="P151" s="33" t="s">
        <v>7</v>
      </c>
      <c r="Q151" s="10">
        <v>953.04</v>
      </c>
      <c r="R151" s="7">
        <f t="shared" si="99"/>
        <v>9.978048293752817E-2</v>
      </c>
      <c r="S151" s="7">
        <f t="shared" si="109"/>
        <v>1.5601023017902893</v>
      </c>
      <c r="T151" s="7">
        <f t="shared" si="90"/>
        <v>6.6601009479256401</v>
      </c>
    </row>
    <row r="152" spans="1:20" x14ac:dyDescent="0.2">
      <c r="A152" s="39"/>
      <c r="B152" s="33" t="s">
        <v>8</v>
      </c>
      <c r="C152" s="10">
        <v>952.15</v>
      </c>
      <c r="D152" s="7">
        <f t="shared" si="110"/>
        <v>0.37423571579169312</v>
      </c>
      <c r="E152" s="7">
        <f t="shared" si="107"/>
        <v>2.6853599352925306</v>
      </c>
      <c r="F152" s="7">
        <f t="shared" si="111"/>
        <v>7.3655604794605534</v>
      </c>
      <c r="G152" s="7"/>
      <c r="H152" s="39"/>
      <c r="I152" s="33" t="s">
        <v>8</v>
      </c>
      <c r="J152" s="10">
        <v>1009.66</v>
      </c>
      <c r="K152" s="7">
        <f t="shared" si="101"/>
        <v>0.77553424028586893</v>
      </c>
      <c r="L152" s="7">
        <f t="shared" si="108"/>
        <v>5.0951900157175434</v>
      </c>
      <c r="M152" s="7">
        <f t="shared" si="88"/>
        <v>7.4986957401275367</v>
      </c>
      <c r="N152" s="7"/>
      <c r="O152" s="39"/>
      <c r="P152" s="33" t="s">
        <v>8</v>
      </c>
      <c r="Q152" s="10">
        <v>961.77</v>
      </c>
      <c r="R152" s="7">
        <f t="shared" si="99"/>
        <v>0.91601611684715145</v>
      </c>
      <c r="S152" s="7">
        <f t="shared" si="109"/>
        <v>2.4904092071611261</v>
      </c>
      <c r="T152" s="7">
        <f t="shared" si="90"/>
        <v>6.0654851836739132</v>
      </c>
    </row>
    <row r="153" spans="1:20" x14ac:dyDescent="0.2">
      <c r="A153" s="39"/>
      <c r="B153" s="33" t="s">
        <v>9</v>
      </c>
      <c r="C153" s="10">
        <v>956.7</v>
      </c>
      <c r="D153" s="7">
        <f t="shared" si="110"/>
        <v>0.47786588247651363</v>
      </c>
      <c r="E153" s="7">
        <f t="shared" si="107"/>
        <v>3.1760582367214907</v>
      </c>
      <c r="F153" s="7">
        <f t="shared" si="111"/>
        <v>7.8664607127958419</v>
      </c>
      <c r="G153" s="7"/>
      <c r="H153" s="39"/>
      <c r="I153" s="33" t="s">
        <v>9</v>
      </c>
      <c r="J153" s="10">
        <v>1011.93</v>
      </c>
      <c r="K153" s="7">
        <f t="shared" si="101"/>
        <v>0.22482815997464378</v>
      </c>
      <c r="L153" s="7">
        <f t="shared" si="108"/>
        <v>5.3314735976517369</v>
      </c>
      <c r="M153" s="7">
        <f t="shared" si="88"/>
        <v>7.7254726622381087</v>
      </c>
      <c r="N153" s="7"/>
      <c r="O153" s="39"/>
      <c r="P153" s="33" t="s">
        <v>9</v>
      </c>
      <c r="Q153" s="10">
        <v>976.09</v>
      </c>
      <c r="R153" s="7">
        <f t="shared" si="99"/>
        <v>1.48892146771058</v>
      </c>
      <c r="S153" s="7">
        <f t="shared" si="109"/>
        <v>4.0164109121909597</v>
      </c>
      <c r="T153" s="7">
        <f t="shared" si="90"/>
        <v>7.1272567634308448</v>
      </c>
    </row>
    <row r="154" spans="1:20" x14ac:dyDescent="0.2">
      <c r="A154" s="39"/>
      <c r="B154" s="33" t="s">
        <v>10</v>
      </c>
      <c r="C154" s="10">
        <v>964.58</v>
      </c>
      <c r="D154" s="7">
        <f t="shared" si="110"/>
        <v>0.8236646806731418</v>
      </c>
      <c r="E154" s="7">
        <f t="shared" si="107"/>
        <v>4.0258829873281332</v>
      </c>
      <c r="F154" s="7">
        <f t="shared" si="111"/>
        <v>7.7743016759776573</v>
      </c>
      <c r="G154" s="7"/>
      <c r="H154" s="39"/>
      <c r="I154" s="33" t="s">
        <v>10</v>
      </c>
      <c r="J154" s="10">
        <v>1013.56</v>
      </c>
      <c r="K154" s="7">
        <f t="shared" si="101"/>
        <v>0.1610783354579759</v>
      </c>
      <c r="L154" s="7">
        <f t="shared" si="108"/>
        <v>5.5011397820361907</v>
      </c>
      <c r="M154" s="7">
        <f t="shared" si="88"/>
        <v>7.650313850859769</v>
      </c>
      <c r="N154" s="7"/>
      <c r="O154" s="39"/>
      <c r="P154" s="33" t="s">
        <v>10</v>
      </c>
      <c r="Q154" s="10">
        <v>984.95</v>
      </c>
      <c r="R154" s="7">
        <f t="shared" si="99"/>
        <v>0.9077031831081106</v>
      </c>
      <c r="S154" s="7">
        <f t="shared" si="109"/>
        <v>4.9605711849957546</v>
      </c>
      <c r="T154" s="7">
        <f t="shared" si="90"/>
        <v>5.8118923564484115</v>
      </c>
    </row>
    <row r="155" spans="1:20" x14ac:dyDescent="0.2">
      <c r="A155" s="39"/>
      <c r="B155" s="33" t="s">
        <v>11</v>
      </c>
      <c r="C155" s="10">
        <v>965.12</v>
      </c>
      <c r="D155" s="7">
        <f t="shared" si="110"/>
        <v>5.5982914843766274E-2</v>
      </c>
      <c r="E155" s="7">
        <f t="shared" si="107"/>
        <v>4.0841197088163916</v>
      </c>
      <c r="F155" s="7">
        <f t="shared" si="111"/>
        <v>5.720232226969002</v>
      </c>
      <c r="G155" s="7"/>
      <c r="H155" s="39"/>
      <c r="I155" s="33" t="s">
        <v>11</v>
      </c>
      <c r="J155" s="10">
        <v>1014.92</v>
      </c>
      <c r="K155" s="7">
        <f t="shared" si="101"/>
        <v>0.13418051225384531</v>
      </c>
      <c r="L155" s="7">
        <f t="shared" si="108"/>
        <v>5.6427017518293709</v>
      </c>
      <c r="M155" s="7">
        <f t="shared" si="88"/>
        <v>7.4751411053339378</v>
      </c>
      <c r="N155" s="7"/>
      <c r="O155" s="39"/>
      <c r="P155" s="33" t="s">
        <v>11</v>
      </c>
      <c r="Q155" s="10">
        <v>987.44</v>
      </c>
      <c r="R155" s="7">
        <f t="shared" si="99"/>
        <v>0.252804710899035</v>
      </c>
      <c r="S155" s="7">
        <f t="shared" si="109"/>
        <v>5.2259164535379377</v>
      </c>
      <c r="T155" s="7">
        <f t="shared" si="90"/>
        <v>5.571295692429401</v>
      </c>
    </row>
    <row r="156" spans="1:20" x14ac:dyDescent="0.2">
      <c r="A156" s="39"/>
      <c r="B156" s="33" t="s">
        <v>12</v>
      </c>
      <c r="C156" s="10">
        <v>980.89</v>
      </c>
      <c r="D156" s="7">
        <f t="shared" si="110"/>
        <v>1.633993700265246</v>
      </c>
      <c r="E156" s="7">
        <f t="shared" si="107"/>
        <v>5.7848476678350025</v>
      </c>
      <c r="F156" s="7">
        <f t="shared" si="111"/>
        <v>6.5119662945750001</v>
      </c>
      <c r="G156" s="7"/>
      <c r="H156" s="39"/>
      <c r="I156" s="33" t="s">
        <v>12</v>
      </c>
      <c r="J156" s="10">
        <v>1016.63</v>
      </c>
      <c r="K156" s="7">
        <f t="shared" si="101"/>
        <v>0.16848618610334487</v>
      </c>
      <c r="L156" s="7">
        <f t="shared" si="108"/>
        <v>5.8206951109075478</v>
      </c>
      <c r="M156" s="7">
        <f t="shared" si="88"/>
        <v>7.5696494513749935</v>
      </c>
      <c r="N156" s="7"/>
      <c r="O156" s="39"/>
      <c r="P156" s="33" t="s">
        <v>12</v>
      </c>
      <c r="Q156" s="10">
        <v>990</v>
      </c>
      <c r="R156" s="7">
        <f t="shared" si="99"/>
        <v>0.2592562586081204</v>
      </c>
      <c r="S156" s="7">
        <f t="shared" si="109"/>
        <v>5.4987212276214947</v>
      </c>
      <c r="T156" s="7">
        <f t="shared" si="90"/>
        <v>5.6721388467860789</v>
      </c>
    </row>
    <row r="157" spans="1:20" x14ac:dyDescent="0.2">
      <c r="A157" s="39"/>
      <c r="B157" s="33" t="s">
        <v>13</v>
      </c>
      <c r="C157" s="10">
        <v>981.61</v>
      </c>
      <c r="D157" s="7">
        <f t="shared" si="110"/>
        <v>7.3402726095683768E-2</v>
      </c>
      <c r="E157" s="7">
        <f t="shared" si="107"/>
        <v>5.8624966298193693</v>
      </c>
      <c r="F157" s="7">
        <f t="shared" si="111"/>
        <v>6.3326653306613245</v>
      </c>
      <c r="G157" s="7"/>
      <c r="H157" s="39"/>
      <c r="I157" s="33" t="s">
        <v>13</v>
      </c>
      <c r="J157" s="10">
        <v>1014.92</v>
      </c>
      <c r="K157" s="7">
        <f t="shared" si="101"/>
        <v>-0.16820278764152485</v>
      </c>
      <c r="L157" s="7">
        <f t="shared" si="108"/>
        <v>5.6427017518293709</v>
      </c>
      <c r="M157" s="7">
        <f t="shared" si="88"/>
        <v>6.9699301215232046</v>
      </c>
      <c r="N157" s="7"/>
      <c r="O157" s="39"/>
      <c r="P157" s="33" t="s">
        <v>13</v>
      </c>
      <c r="Q157" s="10">
        <v>992.37</v>
      </c>
      <c r="R157" s="7">
        <f t="shared" si="99"/>
        <v>0.23939393939393927</v>
      </c>
      <c r="S157" s="7">
        <f t="shared" si="109"/>
        <v>5.7512787723785097</v>
      </c>
      <c r="T157" s="7">
        <f t="shared" si="90"/>
        <v>5.9680932854946134</v>
      </c>
    </row>
    <row r="158" spans="1:20" ht="12" x14ac:dyDescent="0.2">
      <c r="A158" s="49"/>
      <c r="B158" s="33" t="s">
        <v>14</v>
      </c>
      <c r="C158" s="10">
        <v>982.25</v>
      </c>
      <c r="D158" s="7">
        <f t="shared" si="110"/>
        <v>6.5199009790029017E-2</v>
      </c>
      <c r="E158" s="7">
        <f t="shared" si="107"/>
        <v>5.9315179293610187</v>
      </c>
      <c r="F158" s="7">
        <f t="shared" si="111"/>
        <v>5.9315179293610187</v>
      </c>
      <c r="G158" s="7"/>
      <c r="H158" s="49"/>
      <c r="I158" s="33" t="s">
        <v>14</v>
      </c>
      <c r="J158" s="10">
        <v>1025.29</v>
      </c>
      <c r="K158" s="7">
        <f t="shared" si="101"/>
        <v>1.0217554092933456</v>
      </c>
      <c r="L158" s="7">
        <f t="shared" si="108"/>
        <v>6.722111771502326</v>
      </c>
      <c r="M158" s="7">
        <f t="shared" si="88"/>
        <v>6.722111771502326</v>
      </c>
      <c r="N158" s="7"/>
      <c r="O158" s="49"/>
      <c r="P158" s="33" t="s">
        <v>14</v>
      </c>
      <c r="Q158" s="10">
        <v>996.39</v>
      </c>
      <c r="R158" s="7">
        <f t="shared" si="99"/>
        <v>0.40509084313309351</v>
      </c>
      <c r="S158" s="7" t="s">
        <v>47</v>
      </c>
      <c r="T158" s="7" t="s">
        <v>47</v>
      </c>
    </row>
    <row r="159" spans="1:20" x14ac:dyDescent="0.2">
      <c r="A159" s="38">
        <v>2015</v>
      </c>
      <c r="B159" s="34" t="s">
        <v>3</v>
      </c>
      <c r="C159" s="11">
        <v>989.33</v>
      </c>
      <c r="D159" s="12">
        <f>((C159/C158)-1)*100</f>
        <v>0.72079409518961413</v>
      </c>
      <c r="E159" s="12">
        <f>((C159/C$158)-1)*100</f>
        <v>0.72079409518961413</v>
      </c>
      <c r="F159" s="12" t="s">
        <v>45</v>
      </c>
      <c r="G159" s="7"/>
      <c r="H159" s="38">
        <v>2015</v>
      </c>
      <c r="I159" s="34" t="s">
        <v>3</v>
      </c>
      <c r="J159" s="11">
        <v>1027.21</v>
      </c>
      <c r="K159" s="12">
        <f>((J159/J158)-1)*100</f>
        <v>0.18726409113520859</v>
      </c>
      <c r="L159" s="12">
        <f>((J159/J$158)-1)*100</f>
        <v>0.18726409113520859</v>
      </c>
      <c r="M159" s="12" t="s">
        <v>49</v>
      </c>
      <c r="N159" s="7"/>
      <c r="O159" s="38">
        <v>2015</v>
      </c>
      <c r="P159" s="34" t="s">
        <v>3</v>
      </c>
      <c r="Q159" s="11">
        <v>998.58</v>
      </c>
      <c r="R159" s="12">
        <f>((Q159/Q158)-1)*100</f>
        <v>0.2197934543702873</v>
      </c>
      <c r="S159" s="12">
        <f>((Q159/Q$158)-1)*100</f>
        <v>0.2197934543702873</v>
      </c>
      <c r="T159" s="12" t="s">
        <v>46</v>
      </c>
    </row>
    <row r="160" spans="1:20" x14ac:dyDescent="0.2">
      <c r="A160" s="39"/>
      <c r="B160" s="33" t="s">
        <v>4</v>
      </c>
      <c r="C160" s="10">
        <v>991.17</v>
      </c>
      <c r="D160" s="7">
        <f>((C160/C159)-1)*100</f>
        <v>0.18598445412552067</v>
      </c>
      <c r="E160" s="7">
        <f>((C160/C$158)-1)*100</f>
        <v>0.90811911427843839</v>
      </c>
      <c r="F160" s="7">
        <f>((C160/C148)-1)*100</f>
        <v>5.2823334466349348</v>
      </c>
      <c r="G160" s="7"/>
      <c r="H160" s="39"/>
      <c r="I160" s="33" t="s">
        <v>4</v>
      </c>
      <c r="J160" s="10">
        <v>1027.8800000000001</v>
      </c>
      <c r="K160" s="7">
        <f t="shared" ref="K160:K170" si="112">((J160/J159)-1)*100</f>
        <v>6.5225221717080117E-2</v>
      </c>
      <c r="L160" s="7" t="s">
        <v>53</v>
      </c>
      <c r="M160" s="7">
        <f t="shared" ref="M160:M170" si="113">((J160/J148)-1)*100</f>
        <v>6.0380667457574644</v>
      </c>
      <c r="N160" s="7"/>
      <c r="O160" s="39"/>
      <c r="P160" s="33" t="s">
        <v>4</v>
      </c>
      <c r="Q160" s="10">
        <v>999.89</v>
      </c>
      <c r="R160" s="7">
        <f t="shared" ref="R160:R170" si="114">((Q160/Q159)-1)*100</f>
        <v>0.13118628452402081</v>
      </c>
      <c r="S160" s="7">
        <f>((Q160/Q$158)-1)*100</f>
        <v>0.35126807776071356</v>
      </c>
      <c r="T160" s="7" t="s">
        <v>54</v>
      </c>
    </row>
    <row r="161" spans="1:20" x14ac:dyDescent="0.2">
      <c r="A161" s="39"/>
      <c r="B161" s="33" t="s">
        <v>5</v>
      </c>
      <c r="C161" s="10">
        <v>993.23</v>
      </c>
      <c r="D161" s="7">
        <f>((C161/C160)-1)*100</f>
        <v>0.20783518468072693</v>
      </c>
      <c r="E161" s="7">
        <f t="shared" ref="E161:E170" si="115">((C161/C$158)-1)*100</f>
        <v>1.1178416899974675</v>
      </c>
      <c r="F161" s="7" t="s">
        <v>58</v>
      </c>
      <c r="G161" s="7"/>
      <c r="H161" s="39"/>
      <c r="I161" s="33" t="s">
        <v>5</v>
      </c>
      <c r="J161" s="10">
        <v>1027.97</v>
      </c>
      <c r="K161" s="7">
        <f t="shared" si="112"/>
        <v>8.7558859010794521E-3</v>
      </c>
      <c r="L161" s="7" t="s">
        <v>59</v>
      </c>
      <c r="M161" s="7" t="s">
        <v>60</v>
      </c>
      <c r="N161" s="7"/>
      <c r="O161" s="39"/>
      <c r="P161" s="33" t="s">
        <v>5</v>
      </c>
      <c r="Q161" s="10">
        <v>1006.86</v>
      </c>
      <c r="R161" s="7">
        <f t="shared" si="114"/>
        <v>0.69707667843463827</v>
      </c>
      <c r="S161" s="7">
        <f t="shared" ref="S161:S169" si="116">((Q161/Q$158)-1)*100</f>
        <v>1.0507933640442113</v>
      </c>
      <c r="T161" s="7" t="s">
        <v>61</v>
      </c>
    </row>
    <row r="162" spans="1:20" x14ac:dyDescent="0.2">
      <c r="A162" s="39"/>
      <c r="B162" s="33" t="s">
        <v>6</v>
      </c>
      <c r="C162" s="10">
        <v>994.63</v>
      </c>
      <c r="D162" s="7">
        <f>((C162/C161)-1)*100</f>
        <v>0.14095426034250735</v>
      </c>
      <c r="E162" s="7">
        <f t="shared" si="115"/>
        <v>1.2603715958259043</v>
      </c>
      <c r="F162" s="7">
        <f>((C162/C150)-1)*100</f>
        <v>5.0817195440186813</v>
      </c>
      <c r="G162" s="7"/>
      <c r="H162" s="39"/>
      <c r="I162" s="33" t="s">
        <v>6</v>
      </c>
      <c r="J162" s="10">
        <v>1031.17</v>
      </c>
      <c r="K162" s="7">
        <f t="shared" si="112"/>
        <v>0.31129313112250312</v>
      </c>
      <c r="L162" s="7" t="s">
        <v>64</v>
      </c>
      <c r="M162" s="7">
        <f t="shared" si="113"/>
        <v>5.4290592697864071</v>
      </c>
      <c r="N162" s="7"/>
      <c r="O162" s="39"/>
      <c r="P162" s="33" t="s">
        <v>6</v>
      </c>
      <c r="Q162" s="10">
        <v>1010.56</v>
      </c>
      <c r="R162" s="7">
        <f t="shared" si="114"/>
        <v>0.36747909341914298</v>
      </c>
      <c r="S162" s="7" t="s">
        <v>65</v>
      </c>
      <c r="T162" s="7" t="s">
        <v>66</v>
      </c>
    </row>
    <row r="163" spans="1:20" x14ac:dyDescent="0.2">
      <c r="A163" s="39"/>
      <c r="B163" s="33" t="s">
        <v>7</v>
      </c>
      <c r="C163" s="10">
        <v>998.07</v>
      </c>
      <c r="D163" s="7">
        <f t="shared" ref="D163:D170" si="117">((C163/C162)-1)*100</f>
        <v>0.3458572534510429</v>
      </c>
      <c r="E163" s="7" t="s">
        <v>72</v>
      </c>
      <c r="F163" s="7">
        <f t="shared" ref="F163:F170" si="118">((C163/C151)-1)*100</f>
        <v>5.2150537634408689</v>
      </c>
      <c r="G163" s="7"/>
      <c r="H163" s="39"/>
      <c r="I163" s="33" t="s">
        <v>7</v>
      </c>
      <c r="J163" s="10">
        <v>1061.3499999999999</v>
      </c>
      <c r="K163" s="7">
        <f t="shared" si="112"/>
        <v>2.926772501139463</v>
      </c>
      <c r="L163" s="7" t="s">
        <v>73</v>
      </c>
      <c r="M163" s="7" t="s">
        <v>45</v>
      </c>
      <c r="N163" s="7"/>
      <c r="O163" s="39"/>
      <c r="P163" s="33" t="s">
        <v>7</v>
      </c>
      <c r="Q163" s="10">
        <v>1015.06</v>
      </c>
      <c r="R163" s="7">
        <f t="shared" si="114"/>
        <v>0.44529765674476973</v>
      </c>
      <c r="S163" s="7" t="s">
        <v>74</v>
      </c>
      <c r="T163" s="7" t="s">
        <v>48</v>
      </c>
    </row>
    <row r="164" spans="1:20" x14ac:dyDescent="0.2">
      <c r="A164" s="39"/>
      <c r="B164" s="33" t="s">
        <v>8</v>
      </c>
      <c r="C164" s="10">
        <v>1004.45</v>
      </c>
      <c r="D164" s="7">
        <f t="shared" si="117"/>
        <v>0.63923372108167786</v>
      </c>
      <c r="E164" s="7" t="s">
        <v>79</v>
      </c>
      <c r="F164" s="7" t="s">
        <v>80</v>
      </c>
      <c r="G164" s="7"/>
      <c r="H164" s="39"/>
      <c r="I164" s="33" t="s">
        <v>8</v>
      </c>
      <c r="J164" s="10">
        <v>1069.99</v>
      </c>
      <c r="K164" s="7">
        <f t="shared" si="112"/>
        <v>0.81405756819146191</v>
      </c>
      <c r="L164" s="7" t="s">
        <v>81</v>
      </c>
      <c r="M164" s="7" t="s">
        <v>82</v>
      </c>
      <c r="N164" s="7"/>
      <c r="O164" s="39"/>
      <c r="P164" s="33" t="s">
        <v>8</v>
      </c>
      <c r="Q164" s="10">
        <v>1027.4000000000001</v>
      </c>
      <c r="R164" s="7">
        <f t="shared" si="114"/>
        <v>1.215691683250264</v>
      </c>
      <c r="S164" s="7" t="s">
        <v>83</v>
      </c>
      <c r="T164" s="7" t="s">
        <v>84</v>
      </c>
    </row>
    <row r="165" spans="1:20" x14ac:dyDescent="0.2">
      <c r="A165" s="39"/>
      <c r="B165" s="33" t="s">
        <v>9</v>
      </c>
      <c r="C165" s="10">
        <v>1011.91</v>
      </c>
      <c r="D165" s="7">
        <f t="shared" si="117"/>
        <v>0.74269500721786397</v>
      </c>
      <c r="E165" s="7" t="s">
        <v>88</v>
      </c>
      <c r="F165" s="7" t="s">
        <v>76</v>
      </c>
      <c r="G165" s="7"/>
      <c r="H165" s="39"/>
      <c r="I165" s="33" t="s">
        <v>9</v>
      </c>
      <c r="J165" s="10">
        <v>1074.29</v>
      </c>
      <c r="K165" s="7">
        <f t="shared" si="112"/>
        <v>0.40187291470012987</v>
      </c>
      <c r="L165" s="7">
        <f t="shared" ref="L165:L170" si="119">((J165/J$158)-1)*100</f>
        <v>4.7791356591793566</v>
      </c>
      <c r="M165" s="7">
        <f t="shared" si="113"/>
        <v>6.1624815945767075</v>
      </c>
      <c r="N165" s="7"/>
      <c r="O165" s="39"/>
      <c r="P165" s="33" t="s">
        <v>9</v>
      </c>
      <c r="Q165" s="10">
        <v>1040.68</v>
      </c>
      <c r="R165" s="7">
        <f t="shared" si="114"/>
        <v>1.2925832197780762</v>
      </c>
      <c r="S165" s="7" t="s">
        <v>89</v>
      </c>
      <c r="T165" s="7" t="s">
        <v>90</v>
      </c>
    </row>
    <row r="166" spans="1:20" x14ac:dyDescent="0.2">
      <c r="A166" s="39"/>
      <c r="B166" s="33" t="s">
        <v>10</v>
      </c>
      <c r="C166" s="10">
        <v>1021.83</v>
      </c>
      <c r="D166" s="7" t="s">
        <v>92</v>
      </c>
      <c r="E166" s="7" t="s">
        <v>93</v>
      </c>
      <c r="F166" s="7">
        <f t="shared" si="118"/>
        <v>5.9352256940844672</v>
      </c>
      <c r="G166" s="7"/>
      <c r="H166" s="39"/>
      <c r="I166" s="33" t="s">
        <v>10</v>
      </c>
      <c r="J166" s="10">
        <v>1076.1199999999999</v>
      </c>
      <c r="K166" s="7">
        <f t="shared" si="112"/>
        <v>0.17034506511277581</v>
      </c>
      <c r="L166" s="7">
        <f t="shared" si="119"/>
        <v>4.9576217460425731</v>
      </c>
      <c r="M166" s="7">
        <f t="shared" si="113"/>
        <v>6.1723035636765511</v>
      </c>
      <c r="N166" s="7"/>
      <c r="O166" s="39"/>
      <c r="P166" s="33" t="s">
        <v>10</v>
      </c>
      <c r="Q166" s="10">
        <v>1068.49</v>
      </c>
      <c r="R166" s="7">
        <f t="shared" si="114"/>
        <v>2.6722911942191674</v>
      </c>
      <c r="S166" s="7" t="s">
        <v>94</v>
      </c>
      <c r="T166" s="7" t="s">
        <v>95</v>
      </c>
    </row>
    <row r="167" spans="1:20" x14ac:dyDescent="0.2">
      <c r="A167" s="39"/>
      <c r="B167" s="33" t="s">
        <v>11</v>
      </c>
      <c r="C167" s="10">
        <v>1027.75</v>
      </c>
      <c r="D167" s="7">
        <f t="shared" si="117"/>
        <v>0.57935272990614628</v>
      </c>
      <c r="E167" s="7" t="s">
        <v>98</v>
      </c>
      <c r="F167" s="7">
        <f t="shared" si="118"/>
        <v>6.489348474801071</v>
      </c>
      <c r="G167" s="7"/>
      <c r="H167" s="39"/>
      <c r="I167" s="33" t="s">
        <v>11</v>
      </c>
      <c r="J167" s="10">
        <v>1075.74</v>
      </c>
      <c r="K167" s="7">
        <f t="shared" si="112"/>
        <v>-3.5312046983593248E-2</v>
      </c>
      <c r="L167" s="7">
        <f t="shared" si="119"/>
        <v>4.9205590613387473</v>
      </c>
      <c r="M167" s="7">
        <f t="shared" si="113"/>
        <v>5.9925905490088027</v>
      </c>
      <c r="N167" s="7"/>
      <c r="O167" s="39"/>
      <c r="P167" s="33" t="s">
        <v>11</v>
      </c>
      <c r="Q167" s="10">
        <v>1071.0999999999999</v>
      </c>
      <c r="R167" s="7">
        <f t="shared" si="114"/>
        <v>0.24426995105240046</v>
      </c>
      <c r="S167" s="7">
        <f t="shared" si="116"/>
        <v>7.4980680255723131</v>
      </c>
      <c r="T167" s="7" t="s">
        <v>99</v>
      </c>
    </row>
    <row r="168" spans="1:20" x14ac:dyDescent="0.2">
      <c r="A168" s="39"/>
      <c r="B168" s="33" t="s">
        <v>12</v>
      </c>
      <c r="C168" s="10">
        <v>1053.94</v>
      </c>
      <c r="D168" s="7">
        <f t="shared" si="117"/>
        <v>2.5482850887861952</v>
      </c>
      <c r="E168" s="7" t="s">
        <v>106</v>
      </c>
      <c r="F168" s="7" t="s">
        <v>107</v>
      </c>
      <c r="G168" s="7"/>
      <c r="H168" s="39"/>
      <c r="I168" s="33" t="s">
        <v>12</v>
      </c>
      <c r="J168" s="10">
        <v>1075.53</v>
      </c>
      <c r="K168" s="7">
        <f t="shared" si="112"/>
        <v>-1.9521445702497253E-2</v>
      </c>
      <c r="L168" s="7">
        <f t="shared" si="119"/>
        <v>4.9000770513708325</v>
      </c>
      <c r="M168" s="7">
        <f t="shared" si="113"/>
        <v>5.7936515743190808</v>
      </c>
      <c r="N168" s="7"/>
      <c r="O168" s="39"/>
      <c r="P168" s="33" t="s">
        <v>12</v>
      </c>
      <c r="Q168" s="10">
        <v>1069.9100000000001</v>
      </c>
      <c r="R168" s="7">
        <f t="shared" si="114"/>
        <v>-0.11110073755949967</v>
      </c>
      <c r="S168" s="7">
        <f t="shared" si="116"/>
        <v>7.3786368791336931</v>
      </c>
      <c r="T168" s="7" t="s">
        <v>108</v>
      </c>
    </row>
    <row r="169" spans="1:20" x14ac:dyDescent="0.2">
      <c r="A169" s="39"/>
      <c r="B169" s="33" t="s">
        <v>13</v>
      </c>
      <c r="C169" s="10">
        <v>1057.3499999999999</v>
      </c>
      <c r="D169" s="7">
        <f t="shared" si="117"/>
        <v>0.32354783004724386</v>
      </c>
      <c r="E169" s="7">
        <f t="shared" si="115"/>
        <v>7.6457113769406782</v>
      </c>
      <c r="F169" s="7" t="s">
        <v>114</v>
      </c>
      <c r="G169" s="7"/>
      <c r="H169" s="39"/>
      <c r="I169" s="33" t="s">
        <v>13</v>
      </c>
      <c r="J169" s="10">
        <v>1077.05</v>
      </c>
      <c r="K169" s="7">
        <f t="shared" si="112"/>
        <v>0.14132567199427459</v>
      </c>
      <c r="L169" s="7">
        <f t="shared" si="119"/>
        <v>5.0483277901861801</v>
      </c>
      <c r="M169" s="7">
        <f t="shared" si="113"/>
        <v>6.1216647617546194</v>
      </c>
      <c r="N169" s="7"/>
      <c r="O169" s="39"/>
      <c r="P169" s="33" t="s">
        <v>13</v>
      </c>
      <c r="Q169" s="10">
        <v>1073.76</v>
      </c>
      <c r="R169" s="7">
        <f t="shared" si="114"/>
        <v>0.35984335130991862</v>
      </c>
      <c r="S169" s="7">
        <f t="shared" si="116"/>
        <v>7.7650317646704714</v>
      </c>
      <c r="T169" s="7" t="s">
        <v>115</v>
      </c>
    </row>
    <row r="170" spans="1:20" ht="12" x14ac:dyDescent="0.2">
      <c r="A170" s="49"/>
      <c r="B170" s="33" t="s">
        <v>14</v>
      </c>
      <c r="C170" s="10">
        <v>1061.94</v>
      </c>
      <c r="D170" s="7">
        <f t="shared" si="117"/>
        <v>0.43410412824516076</v>
      </c>
      <c r="E170" s="7">
        <f t="shared" si="115"/>
        <v>8.1130058539068628</v>
      </c>
      <c r="F170" s="7">
        <f t="shared" si="118"/>
        <v>8.1130058539068628</v>
      </c>
      <c r="G170" s="7"/>
      <c r="H170" s="49"/>
      <c r="I170" s="33" t="s">
        <v>14</v>
      </c>
      <c r="J170" s="10">
        <v>1077.2</v>
      </c>
      <c r="K170" s="7">
        <f t="shared" si="112"/>
        <v>1.3926930040386587E-2</v>
      </c>
      <c r="L170" s="7">
        <f t="shared" si="119"/>
        <v>5.0629577973061446</v>
      </c>
      <c r="M170" s="7">
        <f t="shared" si="113"/>
        <v>5.0629577973061446</v>
      </c>
      <c r="N170" s="7"/>
      <c r="O170" s="49"/>
      <c r="P170" s="33" t="s">
        <v>14</v>
      </c>
      <c r="Q170" s="10">
        <v>1075.53</v>
      </c>
      <c r="R170" s="7">
        <f t="shared" si="114"/>
        <v>0.16484130531961849</v>
      </c>
      <c r="S170" s="7">
        <f>((Q170/Q$158)-1)*100</f>
        <v>7.9426730497094589</v>
      </c>
      <c r="T170" s="7">
        <f t="shared" ref="T170" si="120">((Q170/Q158)-1)*100</f>
        <v>7.9426730497094589</v>
      </c>
    </row>
    <row r="171" spans="1:20" x14ac:dyDescent="0.2">
      <c r="A171" s="38">
        <v>2016</v>
      </c>
      <c r="B171" s="34" t="s">
        <v>3</v>
      </c>
      <c r="C171" s="11">
        <v>1067.49</v>
      </c>
      <c r="D171" s="12">
        <f t="shared" ref="D171:D182" si="121">((C171/C170)-1)*100</f>
        <v>0.52262839708456799</v>
      </c>
      <c r="E171" s="12">
        <f t="shared" ref="E171:E180" si="122">((C171/C$170)-1)*100</f>
        <v>0.52262839708456799</v>
      </c>
      <c r="F171" s="12">
        <f t="shared" ref="F171:F180" si="123">((C171/C159)-1)*100</f>
        <v>7.9002961600274979</v>
      </c>
      <c r="G171" s="7"/>
      <c r="H171" s="38">
        <v>2016</v>
      </c>
      <c r="I171" s="34" t="s">
        <v>3</v>
      </c>
      <c r="J171" s="11">
        <v>1080.3399999999999</v>
      </c>
      <c r="K171" s="12">
        <f t="shared" ref="K171:K182" si="124">((J171/J170)-1)*100</f>
        <v>0.29149647233568388</v>
      </c>
      <c r="L171" s="12">
        <f t="shared" ref="L171:L182" si="125">((J171/J$170)-1)*100</f>
        <v>0.29149647233568388</v>
      </c>
      <c r="M171" s="12" t="s">
        <v>120</v>
      </c>
      <c r="N171" s="7"/>
      <c r="O171" s="38">
        <v>2016</v>
      </c>
      <c r="P171" s="34" t="s">
        <v>3</v>
      </c>
      <c r="Q171" s="11">
        <v>1077.28</v>
      </c>
      <c r="R171" s="12">
        <f t="shared" ref="R171:R182" si="126">((Q171/Q170)-1)*100</f>
        <v>0.16271047762499435</v>
      </c>
      <c r="S171" s="12">
        <f t="shared" ref="S171:S182" si="127">((Q171/Q$170)-1)*100</f>
        <v>0.16271047762499435</v>
      </c>
      <c r="T171" s="12">
        <f t="shared" ref="T171:T182" si="128">((Q171/Q159)-1)*100</f>
        <v>7.8811912916341154</v>
      </c>
    </row>
    <row r="172" spans="1:20" x14ac:dyDescent="0.2">
      <c r="A172" s="39"/>
      <c r="B172" s="33" t="s">
        <v>4</v>
      </c>
      <c r="C172" s="10">
        <v>1073.22</v>
      </c>
      <c r="D172" s="7">
        <f>((C172/C171)-1)*100</f>
        <v>0.53677317820308712</v>
      </c>
      <c r="E172" s="7">
        <f>((C172/C$170)-1)*100</f>
        <v>1.0622069043448645</v>
      </c>
      <c r="F172" s="7">
        <f>((C172/C160)-1)*100</f>
        <v>8.2780955840067847</v>
      </c>
      <c r="G172" s="7"/>
      <c r="H172" s="39"/>
      <c r="I172" s="33" t="s">
        <v>4</v>
      </c>
      <c r="J172" s="10">
        <v>1086.28</v>
      </c>
      <c r="K172" s="7">
        <f>((J172/J171)-1)*100</f>
        <v>0.54982690634430842</v>
      </c>
      <c r="L172" s="7">
        <f>((J172/J$170)-1)*100</f>
        <v>0.84292610471592422</v>
      </c>
      <c r="M172" s="7" t="s">
        <v>103</v>
      </c>
      <c r="N172" s="7"/>
      <c r="O172" s="39"/>
      <c r="P172" s="33" t="s">
        <v>4</v>
      </c>
      <c r="Q172" s="10">
        <v>1087.79</v>
      </c>
      <c r="R172" s="7">
        <f>((Q172/Q171)-1)*100</f>
        <v>0.97560522798159077</v>
      </c>
      <c r="S172" s="7">
        <f>((Q172/Q$170)-1)*100</f>
        <v>1.139903117532759</v>
      </c>
      <c r="T172" s="7">
        <f>((Q172/Q160)-1)*100</f>
        <v>8.7909670063706979</v>
      </c>
    </row>
    <row r="173" spans="1:20" x14ac:dyDescent="0.2">
      <c r="A173" s="39"/>
      <c r="B173" s="33" t="s">
        <v>5</v>
      </c>
      <c r="C173" s="10">
        <v>1076.28</v>
      </c>
      <c r="D173" s="7">
        <f t="shared" si="121"/>
        <v>0.28512327388605652</v>
      </c>
      <c r="E173" s="7" t="s">
        <v>127</v>
      </c>
      <c r="F173" s="7">
        <f t="shared" si="123"/>
        <v>8.3616080867472853</v>
      </c>
      <c r="G173" s="7"/>
      <c r="H173" s="39"/>
      <c r="I173" s="33" t="s">
        <v>5</v>
      </c>
      <c r="J173" s="10">
        <v>1104.67</v>
      </c>
      <c r="K173" s="7">
        <f t="shared" si="124"/>
        <v>1.6929336819236473</v>
      </c>
      <c r="L173" s="7">
        <f t="shared" si="125"/>
        <v>2.550129966580017</v>
      </c>
      <c r="M173" s="7" t="s">
        <v>128</v>
      </c>
      <c r="N173" s="7"/>
      <c r="O173" s="39"/>
      <c r="P173" s="33" t="s">
        <v>5</v>
      </c>
      <c r="Q173" s="10">
        <v>1094.6500000000001</v>
      </c>
      <c r="R173" s="7">
        <f t="shared" si="126"/>
        <v>0.63063642798704134</v>
      </c>
      <c r="S173" s="7">
        <f t="shared" si="127"/>
        <v>1.7777281898227137</v>
      </c>
      <c r="T173" s="7">
        <f t="shared" si="128"/>
        <v>8.7191863814234374</v>
      </c>
    </row>
    <row r="174" spans="1:20" x14ac:dyDescent="0.2">
      <c r="A174" s="39"/>
      <c r="B174" s="33" t="s">
        <v>6</v>
      </c>
      <c r="C174" s="10">
        <v>1077.82</v>
      </c>
      <c r="D174" s="7">
        <f t="shared" si="121"/>
        <v>0.1430854424499195</v>
      </c>
      <c r="E174" s="7">
        <f t="shared" si="122"/>
        <v>1.4953763866131675</v>
      </c>
      <c r="F174" s="7">
        <f t="shared" si="123"/>
        <v>8.3639142193579374</v>
      </c>
      <c r="G174" s="7"/>
      <c r="H174" s="39"/>
      <c r="I174" s="33" t="s">
        <v>6</v>
      </c>
      <c r="J174" s="10">
        <v>1104.6500000000001</v>
      </c>
      <c r="K174" s="7">
        <v>0</v>
      </c>
      <c r="L174" s="7">
        <f t="shared" si="125"/>
        <v>2.5482733011511272</v>
      </c>
      <c r="M174" s="7" t="s">
        <v>133</v>
      </c>
      <c r="N174" s="7"/>
      <c r="O174" s="39"/>
      <c r="P174" s="33" t="s">
        <v>6</v>
      </c>
      <c r="Q174" s="10">
        <v>1097.1099999999999</v>
      </c>
      <c r="R174" s="7">
        <f t="shared" si="126"/>
        <v>0.22472936555062439</v>
      </c>
      <c r="S174" s="7" t="s">
        <v>134</v>
      </c>
      <c r="T174" s="7">
        <f t="shared" si="128"/>
        <v>8.5645582647245089</v>
      </c>
    </row>
    <row r="175" spans="1:20" x14ac:dyDescent="0.2">
      <c r="A175" s="39"/>
      <c r="B175" s="33" t="s">
        <v>7</v>
      </c>
      <c r="C175" s="10">
        <v>1081.1300000000001</v>
      </c>
      <c r="D175" s="7">
        <f t="shared" si="121"/>
        <v>0.30710137128651116</v>
      </c>
      <c r="E175" s="7">
        <f t="shared" si="122"/>
        <v>1.8070700792888639</v>
      </c>
      <c r="F175" s="7">
        <f t="shared" si="123"/>
        <v>8.3220615788471832</v>
      </c>
      <c r="G175" s="7"/>
      <c r="H175" s="39"/>
      <c r="I175" s="33" t="s">
        <v>7</v>
      </c>
      <c r="J175" s="10">
        <v>1124.76</v>
      </c>
      <c r="K175" s="7">
        <f t="shared" si="124"/>
        <v>1.820486126827503</v>
      </c>
      <c r="L175" s="7" t="s">
        <v>138</v>
      </c>
      <c r="M175" s="7" t="s">
        <v>139</v>
      </c>
      <c r="N175" s="7"/>
      <c r="O175" s="39"/>
      <c r="P175" s="33" t="s">
        <v>7</v>
      </c>
      <c r="Q175" s="10">
        <v>1098.3</v>
      </c>
      <c r="R175" s="7">
        <f t="shared" si="126"/>
        <v>0.10846679002105564</v>
      </c>
      <c r="S175" s="7" t="s">
        <v>140</v>
      </c>
      <c r="T175" s="7" t="s">
        <v>141</v>
      </c>
    </row>
    <row r="176" spans="1:20" x14ac:dyDescent="0.2">
      <c r="A176" s="39"/>
      <c r="B176" s="33" t="s">
        <v>8</v>
      </c>
      <c r="C176" s="10">
        <v>1084.8900000000001</v>
      </c>
      <c r="D176" s="7">
        <f t="shared" si="121"/>
        <v>0.3477842627621186</v>
      </c>
      <c r="E176" s="7" t="s">
        <v>145</v>
      </c>
      <c r="F176" s="7">
        <f t="shared" si="123"/>
        <v>8.0083627856040618</v>
      </c>
      <c r="G176" s="7"/>
      <c r="H176" s="39"/>
      <c r="I176" s="33" t="s">
        <v>8</v>
      </c>
      <c r="J176" s="10">
        <v>1143.1199999999999</v>
      </c>
      <c r="K176" s="7">
        <f t="shared" si="124"/>
        <v>1.6323482342899709</v>
      </c>
      <c r="L176" s="7" t="s">
        <v>146</v>
      </c>
      <c r="M176" s="7" t="s">
        <v>130</v>
      </c>
      <c r="N176" s="7"/>
      <c r="O176" s="39"/>
      <c r="P176" s="33" t="s">
        <v>8</v>
      </c>
      <c r="Q176" s="10">
        <v>1110.08</v>
      </c>
      <c r="R176" s="7">
        <f t="shared" si="126"/>
        <v>1.0725666939816136</v>
      </c>
      <c r="S176" s="7">
        <f t="shared" si="127"/>
        <v>3.212369715396135</v>
      </c>
      <c r="T176" s="7" t="s">
        <v>147</v>
      </c>
    </row>
    <row r="177" spans="1:20" x14ac:dyDescent="0.2">
      <c r="A177" s="39"/>
      <c r="B177" s="33" t="s">
        <v>9</v>
      </c>
      <c r="C177" s="10">
        <v>1085.54</v>
      </c>
      <c r="D177" s="7">
        <f t="shared" si="121"/>
        <v>5.9913908322495324E-2</v>
      </c>
      <c r="E177" s="7" t="s">
        <v>152</v>
      </c>
      <c r="F177" s="7" t="s">
        <v>153</v>
      </c>
      <c r="G177" s="7"/>
      <c r="H177" s="39"/>
      <c r="I177" s="33" t="s">
        <v>9</v>
      </c>
      <c r="J177" s="10">
        <v>1143.8</v>
      </c>
      <c r="K177" s="7">
        <f t="shared" si="124"/>
        <v>5.9486318146828587E-2</v>
      </c>
      <c r="L177" s="7">
        <f t="shared" si="125"/>
        <v>6.1826958782027486</v>
      </c>
      <c r="M177" s="7" t="s">
        <v>154</v>
      </c>
      <c r="N177" s="7"/>
      <c r="O177" s="39"/>
      <c r="P177" s="33" t="s">
        <v>9</v>
      </c>
      <c r="Q177" s="10">
        <v>1112.4000000000001</v>
      </c>
      <c r="R177" s="7">
        <f t="shared" si="126"/>
        <v>0.2089939463822521</v>
      </c>
      <c r="S177" s="7" t="s">
        <v>155</v>
      </c>
      <c r="T177" s="7" t="s">
        <v>156</v>
      </c>
    </row>
    <row r="178" spans="1:20" x14ac:dyDescent="0.2">
      <c r="A178" s="39"/>
      <c r="B178" s="33" t="s">
        <v>10</v>
      </c>
      <c r="C178" s="10">
        <v>1085.78</v>
      </c>
      <c r="D178" s="7">
        <f t="shared" si="121"/>
        <v>2.2108812204058026E-2</v>
      </c>
      <c r="E178" s="7" t="s">
        <v>123</v>
      </c>
      <c r="F178" s="7">
        <f t="shared" si="123"/>
        <v>6.2583795739017178</v>
      </c>
      <c r="G178" s="7"/>
      <c r="H178" s="39"/>
      <c r="I178" s="33" t="s">
        <v>10</v>
      </c>
      <c r="J178" s="10">
        <v>1142.93</v>
      </c>
      <c r="K178" s="7">
        <f t="shared" si="124"/>
        <v>-7.6062248644859221E-2</v>
      </c>
      <c r="L178" s="7" t="s">
        <v>161</v>
      </c>
      <c r="M178" s="7" t="s">
        <v>47</v>
      </c>
      <c r="N178" s="7"/>
      <c r="O178" s="39"/>
      <c r="P178" s="33" t="s">
        <v>10</v>
      </c>
      <c r="Q178" s="10">
        <v>1113.04</v>
      </c>
      <c r="R178" s="7">
        <f t="shared" si="126"/>
        <v>5.7533261416753412E-2</v>
      </c>
      <c r="S178" s="7">
        <f t="shared" si="127"/>
        <v>3.4875828661218078</v>
      </c>
      <c r="T178" s="7" t="s">
        <v>162</v>
      </c>
    </row>
    <row r="179" spans="1:20" x14ac:dyDescent="0.2">
      <c r="A179" s="39"/>
      <c r="B179" s="33" t="s">
        <v>11</v>
      </c>
      <c r="C179" s="10">
        <v>1089.48</v>
      </c>
      <c r="D179" s="7">
        <f t="shared" si="121"/>
        <v>0.34076884820128939</v>
      </c>
      <c r="E179" s="7" t="s">
        <v>166</v>
      </c>
      <c r="F179" s="7" t="s">
        <v>167</v>
      </c>
      <c r="G179" s="7"/>
      <c r="H179" s="39"/>
      <c r="I179" s="33" t="s">
        <v>11</v>
      </c>
      <c r="J179" s="10">
        <v>1147.44</v>
      </c>
      <c r="K179" s="7">
        <f t="shared" si="124"/>
        <v>0.39459984425993522</v>
      </c>
      <c r="L179" s="7" t="s">
        <v>168</v>
      </c>
      <c r="M179" s="7" t="s">
        <v>121</v>
      </c>
      <c r="N179" s="7"/>
      <c r="O179" s="39"/>
      <c r="P179" s="33" t="s">
        <v>11</v>
      </c>
      <c r="Q179" s="10">
        <v>1114.93</v>
      </c>
      <c r="R179" s="7">
        <f t="shared" si="126"/>
        <v>0.16980521814131677</v>
      </c>
      <c r="S179" s="7">
        <f t="shared" si="127"/>
        <v>3.6633101819568026</v>
      </c>
      <c r="T179" s="7">
        <f t="shared" si="128"/>
        <v>4.0920548968350401</v>
      </c>
    </row>
    <row r="180" spans="1:20" x14ac:dyDescent="0.2">
      <c r="A180" s="39"/>
      <c r="B180" s="33" t="s">
        <v>12</v>
      </c>
      <c r="C180" s="10">
        <v>1108.8499999999999</v>
      </c>
      <c r="D180" s="7">
        <f t="shared" si="121"/>
        <v>1.7779123985754541</v>
      </c>
      <c r="E180" s="7">
        <f t="shared" si="122"/>
        <v>4.4173870463491305</v>
      </c>
      <c r="F180" s="7">
        <f t="shared" si="123"/>
        <v>5.2099740023151098</v>
      </c>
      <c r="G180" s="7"/>
      <c r="H180" s="39"/>
      <c r="I180" s="33" t="s">
        <v>12</v>
      </c>
      <c r="J180" s="10">
        <v>1157.44</v>
      </c>
      <c r="K180" s="7">
        <f t="shared" si="124"/>
        <v>0.87150526389179195</v>
      </c>
      <c r="L180" s="7" t="s">
        <v>172</v>
      </c>
      <c r="M180" s="7" t="s">
        <v>173</v>
      </c>
      <c r="N180" s="7"/>
      <c r="O180" s="39"/>
      <c r="P180" s="33" t="s">
        <v>12</v>
      </c>
      <c r="Q180" s="10">
        <v>1124.69</v>
      </c>
      <c r="R180" s="7">
        <f t="shared" si="126"/>
        <v>0.87539128017004586</v>
      </c>
      <c r="S180" s="7">
        <f t="shared" si="127"/>
        <v>4.5707697600253061</v>
      </c>
      <c r="T180" s="7">
        <f t="shared" si="128"/>
        <v>5.1200568272097513</v>
      </c>
    </row>
    <row r="181" spans="1:20" x14ac:dyDescent="0.2">
      <c r="A181" s="39"/>
      <c r="B181" s="33" t="s">
        <v>13</v>
      </c>
      <c r="C181" s="10">
        <v>1107.5899999999999</v>
      </c>
      <c r="D181" s="7">
        <f t="shared" si="121"/>
        <v>-0.11363123957253141</v>
      </c>
      <c r="E181" s="7" t="s">
        <v>179</v>
      </c>
      <c r="F181" s="7" t="s">
        <v>180</v>
      </c>
      <c r="G181" s="7"/>
      <c r="H181" s="39"/>
      <c r="I181" s="33" t="s">
        <v>13</v>
      </c>
      <c r="J181" s="10">
        <v>1155.77</v>
      </c>
      <c r="K181" s="7">
        <f t="shared" si="124"/>
        <v>-0.14428393696434005</v>
      </c>
      <c r="L181" s="7" t="s">
        <v>181</v>
      </c>
      <c r="M181" s="7" t="s">
        <v>182</v>
      </c>
      <c r="N181" s="7"/>
      <c r="O181" s="39"/>
      <c r="P181" s="33" t="s">
        <v>13</v>
      </c>
      <c r="Q181" s="10">
        <v>1125.3699999999999</v>
      </c>
      <c r="R181" s="7">
        <f t="shared" si="126"/>
        <v>6.0461104837772339E-2</v>
      </c>
      <c r="S181" s="7" t="s">
        <v>183</v>
      </c>
      <c r="T181" s="7" t="s">
        <v>184</v>
      </c>
    </row>
    <row r="182" spans="1:20" ht="12" x14ac:dyDescent="0.2">
      <c r="A182" s="49"/>
      <c r="B182" s="33" t="s">
        <v>14</v>
      </c>
      <c r="C182" s="10">
        <v>1110.01</v>
      </c>
      <c r="D182" s="7">
        <f t="shared" si="121"/>
        <v>0.21849240242328705</v>
      </c>
      <c r="E182" s="7" t="s">
        <v>186</v>
      </c>
      <c r="F182" s="7" t="s">
        <v>187</v>
      </c>
      <c r="G182" s="7"/>
      <c r="H182" s="49"/>
      <c r="I182" s="33" t="s">
        <v>14</v>
      </c>
      <c r="J182" s="10">
        <v>1157.81</v>
      </c>
      <c r="K182" s="7">
        <f t="shared" si="124"/>
        <v>0.17650570615259653</v>
      </c>
      <c r="L182" s="7">
        <f t="shared" si="125"/>
        <v>7.4832900111399869</v>
      </c>
      <c r="M182" s="7">
        <f t="shared" ref="M182" si="129">((J182/J170)-1)*100</f>
        <v>7.4832900111399869</v>
      </c>
      <c r="N182" s="7"/>
      <c r="O182" s="49"/>
      <c r="P182" s="33" t="s">
        <v>14</v>
      </c>
      <c r="Q182" s="10">
        <v>1151.1600000000001</v>
      </c>
      <c r="R182" s="7">
        <f t="shared" si="126"/>
        <v>2.2916907328256686</v>
      </c>
      <c r="S182" s="7">
        <f t="shared" si="127"/>
        <v>7.0318819558729206</v>
      </c>
      <c r="T182" s="7">
        <f t="shared" si="128"/>
        <v>7.0318819558729206</v>
      </c>
    </row>
    <row r="183" spans="1:20" x14ac:dyDescent="0.2">
      <c r="A183" s="38">
        <v>2017</v>
      </c>
      <c r="B183" s="34" t="s">
        <v>3</v>
      </c>
      <c r="C183" s="11">
        <v>1122.42</v>
      </c>
      <c r="D183" s="12">
        <f t="shared" ref="D183:D194" si="130">((C183/C182)-1)*100</f>
        <v>1.1180079458743775</v>
      </c>
      <c r="E183" s="12">
        <f t="shared" ref="E183:E185" si="131">((C183/C$182)-1)*100</f>
        <v>1.1180079458743775</v>
      </c>
      <c r="F183" s="12" t="s">
        <v>190</v>
      </c>
      <c r="G183" s="7"/>
      <c r="H183" s="38">
        <v>2017</v>
      </c>
      <c r="I183" s="34" t="s">
        <v>3</v>
      </c>
      <c r="J183" s="11">
        <v>1160.28</v>
      </c>
      <c r="K183" s="12">
        <f t="shared" ref="K183:K194" si="132">((J183/J182)-1)*100</f>
        <v>0.21333379397310281</v>
      </c>
      <c r="L183" s="12">
        <f t="shared" ref="L183:L194" si="133">((J183/J$182)-1)*100</f>
        <v>0.21333379397310281</v>
      </c>
      <c r="M183" s="12" t="s">
        <v>191</v>
      </c>
      <c r="N183" s="7"/>
      <c r="O183" s="38">
        <v>2017</v>
      </c>
      <c r="P183" s="34" t="s">
        <v>3</v>
      </c>
      <c r="Q183" s="11">
        <v>1152.7</v>
      </c>
      <c r="R183" s="12">
        <f t="shared" ref="R183:R194" si="134">((Q183/Q182)-1)*100</f>
        <v>0.13377810208832219</v>
      </c>
      <c r="S183" s="12">
        <f t="shared" ref="S183:S184" si="135">((Q183/Q$182)-1)*100</f>
        <v>0.13377810208832219</v>
      </c>
      <c r="T183" s="12">
        <f t="shared" ref="T183:T188" si="136">((Q183/Q171)-1)*100</f>
        <v>7.0009653943264638</v>
      </c>
    </row>
    <row r="184" spans="1:20" x14ac:dyDescent="0.2">
      <c r="A184" s="39"/>
      <c r="B184" s="33" t="s">
        <v>4</v>
      </c>
      <c r="C184" s="10">
        <v>1123.8399999999999</v>
      </c>
      <c r="D184" s="7">
        <f t="shared" si="130"/>
        <v>0.1265123572281146</v>
      </c>
      <c r="E184" s="7">
        <f t="shared" si="131"/>
        <v>1.2459347213088057</v>
      </c>
      <c r="F184" s="7" t="s">
        <v>192</v>
      </c>
      <c r="G184" s="7"/>
      <c r="H184" s="39"/>
      <c r="I184" s="33" t="s">
        <v>4</v>
      </c>
      <c r="J184" s="10">
        <v>1162.77</v>
      </c>
      <c r="K184" s="7">
        <f t="shared" si="132"/>
        <v>0.21460337159995291</v>
      </c>
      <c r="L184" s="7" t="s">
        <v>193</v>
      </c>
      <c r="M184" s="7" t="s">
        <v>194</v>
      </c>
      <c r="N184" s="7"/>
      <c r="O184" s="39"/>
      <c r="P184" s="33" t="s">
        <v>4</v>
      </c>
      <c r="Q184" s="10">
        <v>1155.01</v>
      </c>
      <c r="R184" s="7">
        <f t="shared" si="134"/>
        <v>0.20039906306930089</v>
      </c>
      <c r="S184" s="7">
        <f t="shared" si="135"/>
        <v>0.33444525522081658</v>
      </c>
      <c r="T184" s="7" t="s">
        <v>122</v>
      </c>
    </row>
    <row r="185" spans="1:20" x14ac:dyDescent="0.2">
      <c r="A185" s="39"/>
      <c r="B185" s="33" t="s">
        <v>5</v>
      </c>
      <c r="C185" s="10">
        <v>1125.56</v>
      </c>
      <c r="D185" s="7">
        <f t="shared" si="130"/>
        <v>0.15304669703872786</v>
      </c>
      <c r="E185" s="7">
        <f t="shared" si="131"/>
        <v>1.4008882802857503</v>
      </c>
      <c r="F185" s="7" t="s">
        <v>198</v>
      </c>
      <c r="G185" s="7"/>
      <c r="H185" s="39"/>
      <c r="I185" s="33" t="s">
        <v>5</v>
      </c>
      <c r="J185" s="10">
        <v>1171.71</v>
      </c>
      <c r="K185" s="7">
        <f t="shared" si="132"/>
        <v>0.76885368559560519</v>
      </c>
      <c r="L185" s="7" t="s">
        <v>199</v>
      </c>
      <c r="M185" s="7" t="s">
        <v>200</v>
      </c>
      <c r="N185" s="7"/>
      <c r="O185" s="39"/>
      <c r="P185" s="33" t="s">
        <v>5</v>
      </c>
      <c r="Q185" s="10">
        <v>1157.49</v>
      </c>
      <c r="R185" s="7" t="s">
        <v>201</v>
      </c>
      <c r="S185" s="7" t="s">
        <v>206</v>
      </c>
      <c r="T185" s="7" t="s">
        <v>207</v>
      </c>
    </row>
    <row r="186" spans="1:20" x14ac:dyDescent="0.2">
      <c r="A186" s="39"/>
      <c r="B186" s="33" t="s">
        <v>6</v>
      </c>
      <c r="C186" s="10">
        <v>1125.6400000000001</v>
      </c>
      <c r="D186" s="7">
        <f>((C186/C185)-1)*100</f>
        <v>7.1075731191694302E-3</v>
      </c>
      <c r="E186" s="7">
        <f>((C186/C$182)-1)*100</f>
        <v>1.408095422563771</v>
      </c>
      <c r="F186" s="7" t="s">
        <v>204</v>
      </c>
      <c r="G186" s="7"/>
      <c r="H186" s="39"/>
      <c r="I186" s="33" t="s">
        <v>6</v>
      </c>
      <c r="J186" s="10">
        <v>1171.8900000000001</v>
      </c>
      <c r="K186" s="7">
        <f>((J186/J185)-1)*100</f>
        <v>1.5362162992560435E-2</v>
      </c>
      <c r="L186" s="7" t="s">
        <v>205</v>
      </c>
      <c r="M186" s="7" t="s">
        <v>189</v>
      </c>
      <c r="N186" s="7"/>
      <c r="O186" s="39"/>
      <c r="P186" s="33" t="s">
        <v>6</v>
      </c>
      <c r="Q186" s="10">
        <v>1158.04</v>
      </c>
      <c r="R186" s="7">
        <f>((Q186/Q185)-1)*100</f>
        <v>4.751660921475942E-2</v>
      </c>
      <c r="S186" s="7" t="s">
        <v>208</v>
      </c>
      <c r="T186" s="7">
        <f>((Q186/Q174)-1)*100</f>
        <v>5.5536819462041143</v>
      </c>
    </row>
    <row r="187" spans="1:20" x14ac:dyDescent="0.2">
      <c r="A187" s="39"/>
      <c r="B187" s="33" t="s">
        <v>7</v>
      </c>
      <c r="C187" s="10">
        <v>1124.3800000000001</v>
      </c>
      <c r="D187" s="7">
        <f t="shared" si="130"/>
        <v>-0.11193632067090231</v>
      </c>
      <c r="E187" s="7" t="s">
        <v>212</v>
      </c>
      <c r="F187" s="7" t="s">
        <v>213</v>
      </c>
      <c r="G187" s="7"/>
      <c r="H187" s="39"/>
      <c r="I187" s="33" t="s">
        <v>7</v>
      </c>
      <c r="J187" s="10">
        <v>1173.75</v>
      </c>
      <c r="K187" s="7">
        <f t="shared" si="132"/>
        <v>0.15871796841000485</v>
      </c>
      <c r="L187" s="7">
        <f t="shared" si="133"/>
        <v>1.3767371157616504</v>
      </c>
      <c r="M187" s="7" t="s">
        <v>214</v>
      </c>
      <c r="N187" s="7"/>
      <c r="O187" s="39"/>
      <c r="P187" s="33" t="s">
        <v>7</v>
      </c>
      <c r="Q187" s="10">
        <v>1159.1099999999999</v>
      </c>
      <c r="R187" s="7">
        <f t="shared" si="134"/>
        <v>9.239749922282936E-2</v>
      </c>
      <c r="S187" s="7" t="s">
        <v>215</v>
      </c>
      <c r="T187" s="7" t="s">
        <v>216</v>
      </c>
    </row>
    <row r="188" spans="1:20" x14ac:dyDescent="0.2">
      <c r="A188" s="39"/>
      <c r="B188" s="33" t="s">
        <v>8</v>
      </c>
      <c r="C188" s="10">
        <v>1128.75</v>
      </c>
      <c r="D188" s="7">
        <f t="shared" si="130"/>
        <v>0.38865863853856375</v>
      </c>
      <c r="E188" s="7" t="s">
        <v>221</v>
      </c>
      <c r="F188" s="7" t="s">
        <v>222</v>
      </c>
      <c r="G188" s="7"/>
      <c r="H188" s="39"/>
      <c r="I188" s="33" t="s">
        <v>8</v>
      </c>
      <c r="J188" s="10">
        <v>1179.54</v>
      </c>
      <c r="K188" s="7">
        <f t="shared" si="132"/>
        <v>0.49329073482426988</v>
      </c>
      <c r="L188" s="7" t="s">
        <v>223</v>
      </c>
      <c r="M188" s="7" t="s">
        <v>224</v>
      </c>
      <c r="N188" s="7"/>
      <c r="O188" s="39"/>
      <c r="P188" s="33" t="s">
        <v>8</v>
      </c>
      <c r="Q188" s="10">
        <v>1167.92</v>
      </c>
      <c r="R188" s="7">
        <f t="shared" si="134"/>
        <v>0.76006591263988454</v>
      </c>
      <c r="S188" s="7" t="s">
        <v>225</v>
      </c>
      <c r="T188" s="7">
        <f t="shared" si="136"/>
        <v>5.2104352839435153</v>
      </c>
    </row>
    <row r="189" spans="1:20" x14ac:dyDescent="0.2">
      <c r="A189" s="39"/>
      <c r="B189" s="33" t="s">
        <v>9</v>
      </c>
      <c r="C189" s="10">
        <v>1126.9100000000001</v>
      </c>
      <c r="D189" s="7">
        <f t="shared" si="130"/>
        <v>-0.1630121816168284</v>
      </c>
      <c r="E189" s="7" t="s">
        <v>209</v>
      </c>
      <c r="F189" s="7" t="s">
        <v>232</v>
      </c>
      <c r="G189" s="7"/>
      <c r="H189" s="39"/>
      <c r="I189" s="33" t="s">
        <v>9</v>
      </c>
      <c r="J189" s="10">
        <v>1190.3800000000001</v>
      </c>
      <c r="K189" s="7">
        <f t="shared" si="132"/>
        <v>0.91900232293946615</v>
      </c>
      <c r="L189" s="7">
        <f t="shared" si="133"/>
        <v>2.8130695019044749</v>
      </c>
      <c r="M189" s="7">
        <f t="shared" ref="M189:M194" si="137">((J189/J177)-1)*100</f>
        <v>4.0723902780206434</v>
      </c>
      <c r="N189" s="7"/>
      <c r="O189" s="39"/>
      <c r="P189" s="33" t="s">
        <v>9</v>
      </c>
      <c r="Q189" s="10">
        <v>1184.56</v>
      </c>
      <c r="R189" s="7">
        <f t="shared" si="134"/>
        <v>1.4247551202136943</v>
      </c>
      <c r="S189" s="7" t="s">
        <v>233</v>
      </c>
      <c r="T189" s="7" t="s">
        <v>126</v>
      </c>
    </row>
    <row r="190" spans="1:20" x14ac:dyDescent="0.2">
      <c r="A190" s="39"/>
      <c r="B190" s="33" t="s">
        <v>10</v>
      </c>
      <c r="C190" s="10">
        <v>1126.52</v>
      </c>
      <c r="D190" s="7">
        <f t="shared" si="130"/>
        <v>-3.4607910125927788E-2</v>
      </c>
      <c r="E190" s="7" t="s">
        <v>239</v>
      </c>
      <c r="F190" s="7" t="s">
        <v>240</v>
      </c>
      <c r="G190" s="7"/>
      <c r="H190" s="39"/>
      <c r="I190" s="33" t="s">
        <v>10</v>
      </c>
      <c r="J190" s="10">
        <v>1191.72</v>
      </c>
      <c r="K190" s="7">
        <f t="shared" si="132"/>
        <v>0.11256909558292616</v>
      </c>
      <c r="L190" s="7" t="s">
        <v>241</v>
      </c>
      <c r="M190" s="7" t="s">
        <v>220</v>
      </c>
      <c r="N190" s="7"/>
      <c r="O190" s="39"/>
      <c r="P190" s="33" t="s">
        <v>10</v>
      </c>
      <c r="Q190" s="10">
        <v>1186</v>
      </c>
      <c r="R190" s="7">
        <f t="shared" si="134"/>
        <v>0.12156412507597913</v>
      </c>
      <c r="S190" s="7" t="s">
        <v>242</v>
      </c>
      <c r="T190" s="7" t="s">
        <v>243</v>
      </c>
    </row>
    <row r="191" spans="1:20" x14ac:dyDescent="0.2">
      <c r="A191" s="39"/>
      <c r="B191" s="33" t="s">
        <v>11</v>
      </c>
      <c r="C191" s="10">
        <v>1134.3499999999999</v>
      </c>
      <c r="D191" s="7">
        <f t="shared" si="130"/>
        <v>0.69506089550117611</v>
      </c>
      <c r="E191" s="7" t="s">
        <v>247</v>
      </c>
      <c r="F191" s="7" t="s">
        <v>248</v>
      </c>
      <c r="G191" s="7"/>
      <c r="H191" s="39"/>
      <c r="I191" s="33" t="s">
        <v>11</v>
      </c>
      <c r="J191" s="10">
        <v>1192.81</v>
      </c>
      <c r="K191" s="7">
        <f t="shared" si="132"/>
        <v>9.1464437955224298E-2</v>
      </c>
      <c r="L191" s="7">
        <f t="shared" si="133"/>
        <v>3.0229484975945908</v>
      </c>
      <c r="M191" s="7">
        <f t="shared" si="137"/>
        <v>3.9540193822770631</v>
      </c>
      <c r="N191" s="7"/>
      <c r="O191" s="39"/>
      <c r="P191" s="33" t="s">
        <v>11</v>
      </c>
      <c r="Q191" s="10">
        <v>1188.06</v>
      </c>
      <c r="R191" s="7">
        <f t="shared" si="134"/>
        <v>0.17369308600336808</v>
      </c>
      <c r="S191" s="7" t="s">
        <v>249</v>
      </c>
      <c r="T191" s="7" t="s">
        <v>243</v>
      </c>
    </row>
    <row r="192" spans="1:20" x14ac:dyDescent="0.2">
      <c r="A192" s="39"/>
      <c r="B192" s="33" t="s">
        <v>12</v>
      </c>
      <c r="C192" s="10">
        <v>1137.3599999999999</v>
      </c>
      <c r="D192" s="7">
        <f t="shared" si="130"/>
        <v>0.26535020055538094</v>
      </c>
      <c r="E192" s="7" t="s">
        <v>254</v>
      </c>
      <c r="F192" s="7" t="s">
        <v>166</v>
      </c>
      <c r="G192" s="7"/>
      <c r="H192" s="39"/>
      <c r="I192" s="33" t="s">
        <v>12</v>
      </c>
      <c r="J192" s="10">
        <v>1192.9000000000001</v>
      </c>
      <c r="K192" s="7">
        <f t="shared" si="132"/>
        <v>7.5452083735161324E-3</v>
      </c>
      <c r="L192" s="7">
        <f t="shared" si="133"/>
        <v>3.0307217937312725</v>
      </c>
      <c r="M192" s="7" t="s">
        <v>255</v>
      </c>
      <c r="N192" s="7"/>
      <c r="O192" s="39"/>
      <c r="P192" s="33" t="s">
        <v>12</v>
      </c>
      <c r="Q192" s="10">
        <v>1189.18</v>
      </c>
      <c r="R192" s="7">
        <f t="shared" si="134"/>
        <v>9.4271333097672994E-2</v>
      </c>
      <c r="S192" s="7" t="s">
        <v>238</v>
      </c>
      <c r="T192" s="7" t="s">
        <v>256</v>
      </c>
    </row>
    <row r="193" spans="1:20" x14ac:dyDescent="0.2">
      <c r="A193" s="39"/>
      <c r="B193" s="33" t="s">
        <v>13</v>
      </c>
      <c r="C193" s="10">
        <v>1140.92</v>
      </c>
      <c r="D193" s="7">
        <f t="shared" si="130"/>
        <v>0.31300555672788555</v>
      </c>
      <c r="E193" s="7" t="s">
        <v>234</v>
      </c>
      <c r="F193" s="7" t="s">
        <v>88</v>
      </c>
      <c r="G193" s="7"/>
      <c r="H193" s="39"/>
      <c r="I193" s="33" t="s">
        <v>13</v>
      </c>
      <c r="J193" s="10">
        <v>1198.1500000000001</v>
      </c>
      <c r="K193" s="7">
        <f t="shared" si="132"/>
        <v>0.44010394836113687</v>
      </c>
      <c r="L193" s="7">
        <f t="shared" si="133"/>
        <v>3.4841640683704656</v>
      </c>
      <c r="M193" s="7">
        <f t="shared" si="137"/>
        <v>3.6668195229154765</v>
      </c>
      <c r="N193" s="7"/>
      <c r="O193" s="39"/>
      <c r="P193" s="33" t="s">
        <v>13</v>
      </c>
      <c r="Q193" s="10">
        <v>1191.33</v>
      </c>
      <c r="R193" s="7">
        <f t="shared" si="134"/>
        <v>0.18079685161203063</v>
      </c>
      <c r="S193" s="7" t="s">
        <v>259</v>
      </c>
      <c r="T193" s="7" t="s">
        <v>260</v>
      </c>
    </row>
    <row r="194" spans="1:20" ht="12" x14ac:dyDescent="0.2">
      <c r="A194" s="49"/>
      <c r="B194" s="33" t="s">
        <v>14</v>
      </c>
      <c r="C194" s="10">
        <v>1140.45</v>
      </c>
      <c r="D194" s="7">
        <f t="shared" si="130"/>
        <v>-4.1194825228763055E-2</v>
      </c>
      <c r="E194" s="7" t="s">
        <v>262</v>
      </c>
      <c r="F194" s="7" t="s">
        <v>262</v>
      </c>
      <c r="G194" s="7"/>
      <c r="H194" s="49"/>
      <c r="I194" s="33" t="s">
        <v>14</v>
      </c>
      <c r="J194" s="10">
        <v>1200.31</v>
      </c>
      <c r="K194" s="7">
        <f t="shared" si="132"/>
        <v>0.18027792847306046</v>
      </c>
      <c r="L194" s="7">
        <f t="shared" si="133"/>
        <v>3.6707231756505809</v>
      </c>
      <c r="M194" s="7">
        <f t="shared" si="137"/>
        <v>3.6707231756505809</v>
      </c>
      <c r="N194" s="7"/>
      <c r="O194" s="49"/>
      <c r="P194" s="33" t="s">
        <v>14</v>
      </c>
      <c r="Q194" s="10">
        <v>1192.58</v>
      </c>
      <c r="R194" s="7">
        <f t="shared" si="134"/>
        <v>0.10492474797074713</v>
      </c>
      <c r="S194" s="7" t="s">
        <v>263</v>
      </c>
      <c r="T194" s="7" t="s">
        <v>263</v>
      </c>
    </row>
    <row r="195" spans="1:20" x14ac:dyDescent="0.2">
      <c r="A195" s="38">
        <v>2018</v>
      </c>
      <c r="B195" s="34" t="s">
        <v>3</v>
      </c>
      <c r="C195" s="11">
        <v>1141.68</v>
      </c>
      <c r="D195" s="12">
        <f t="shared" ref="D195:D206" si="138">((C195/C194)-1)*100</f>
        <v>0.10785216361961503</v>
      </c>
      <c r="E195" s="12">
        <f>((C195/$C$194)-1)*100</f>
        <v>0.10785216361961503</v>
      </c>
      <c r="F195" s="50" t="s">
        <v>266</v>
      </c>
      <c r="G195" s="7"/>
      <c r="H195" s="38">
        <v>2018</v>
      </c>
      <c r="I195" s="34" t="s">
        <v>3</v>
      </c>
      <c r="J195" s="11">
        <v>1205.3699999999999</v>
      </c>
      <c r="K195" s="12">
        <f t="shared" ref="K195:K206" si="139">((J195/J194)-1)*100</f>
        <v>0.4215577642442403</v>
      </c>
      <c r="L195" s="12">
        <f>((J195/$J$194)-1)*100</f>
        <v>0.4215577642442403</v>
      </c>
      <c r="M195" s="12" t="s">
        <v>267</v>
      </c>
      <c r="N195" s="7"/>
      <c r="O195" s="38">
        <v>2018</v>
      </c>
      <c r="P195" s="34" t="s">
        <v>3</v>
      </c>
      <c r="Q195" s="11">
        <v>1194.1500000000001</v>
      </c>
      <c r="R195" s="12">
        <f t="shared" ref="R195:R206" si="140">((Q195/Q194)-1)*100</f>
        <v>0.13164735279815876</v>
      </c>
      <c r="S195" s="12">
        <f>((Q195/$Q$194)-1)*100</f>
        <v>0.13164735279815876</v>
      </c>
      <c r="T195" s="12" t="s">
        <v>268</v>
      </c>
    </row>
    <row r="196" spans="1:20" x14ac:dyDescent="0.2">
      <c r="A196" s="39"/>
      <c r="B196" s="33" t="s">
        <v>4</v>
      </c>
      <c r="C196" s="10">
        <v>1143.46</v>
      </c>
      <c r="D196" s="7">
        <f t="shared" si="138"/>
        <v>0.15591058790553891</v>
      </c>
      <c r="E196" s="7" t="s">
        <v>271</v>
      </c>
      <c r="F196" s="7" t="s">
        <v>272</v>
      </c>
      <c r="G196" s="7"/>
      <c r="H196" s="39"/>
      <c r="I196" s="33" t="s">
        <v>4</v>
      </c>
      <c r="J196" s="10">
        <v>1207.8499999999999</v>
      </c>
      <c r="K196" s="7">
        <f t="shared" si="139"/>
        <v>0.20574595352464975</v>
      </c>
      <c r="L196" s="7">
        <f>((J196/J$194)-1)*100</f>
        <v>0.62817105581058907</v>
      </c>
      <c r="M196" s="7">
        <f t="shared" ref="M196:M206" si="141">((J196/J184)-1)*100</f>
        <v>3.8769490096923764</v>
      </c>
      <c r="N196" s="7"/>
      <c r="O196" s="39"/>
      <c r="P196" s="33" t="s">
        <v>4</v>
      </c>
      <c r="Q196" s="10">
        <v>1197.8399999999999</v>
      </c>
      <c r="R196" s="7">
        <f t="shared" si="140"/>
        <v>0.30900640623034992</v>
      </c>
      <c r="S196" s="7">
        <f>((Q196/Q$194)-1)*100</f>
        <v>0.44106055778228015</v>
      </c>
      <c r="T196" s="7" t="s">
        <v>273</v>
      </c>
    </row>
    <row r="197" spans="1:20" x14ac:dyDescent="0.2">
      <c r="A197" s="39"/>
      <c r="B197" s="33" t="s">
        <v>5</v>
      </c>
      <c r="C197" s="10">
        <v>1143.19</v>
      </c>
      <c r="D197" s="7">
        <f t="shared" si="138"/>
        <v>-2.3612544382833889E-2</v>
      </c>
      <c r="E197" s="7" t="s">
        <v>277</v>
      </c>
      <c r="F197" s="7" t="s">
        <v>278</v>
      </c>
      <c r="G197" s="7"/>
      <c r="H197" s="39"/>
      <c r="I197" s="33" t="s">
        <v>5</v>
      </c>
      <c r="J197" s="10">
        <v>1208.5999999999999</v>
      </c>
      <c r="K197" s="7">
        <f t="shared" si="139"/>
        <v>6.2093803038454354E-2</v>
      </c>
      <c r="L197" s="7">
        <f>((J197/J$194)-1)*100</f>
        <v>0.69065491414717073</v>
      </c>
      <c r="M197" s="7">
        <f t="shared" si="141"/>
        <v>3.1483899599730192</v>
      </c>
      <c r="N197" s="7"/>
      <c r="O197" s="39"/>
      <c r="P197" s="33" t="s">
        <v>5</v>
      </c>
      <c r="Q197" s="10">
        <v>1197.79</v>
      </c>
      <c r="R197" s="7">
        <v>0</v>
      </c>
      <c r="S197" s="7">
        <f>((Q197/Q$194)-1)*100</f>
        <v>0.43686796692885554</v>
      </c>
      <c r="T197" s="7" t="s">
        <v>279</v>
      </c>
    </row>
    <row r="198" spans="1:20" x14ac:dyDescent="0.2">
      <c r="A198" s="39"/>
      <c r="B198" s="33" t="s">
        <v>6</v>
      </c>
      <c r="C198" s="10">
        <v>1143.97</v>
      </c>
      <c r="D198" s="7">
        <f t="shared" si="138"/>
        <v>6.8230127975232868E-2</v>
      </c>
      <c r="E198" s="7" t="s">
        <v>284</v>
      </c>
      <c r="F198" s="7" t="s">
        <v>285</v>
      </c>
      <c r="G198" s="7"/>
      <c r="H198" s="39"/>
      <c r="I198" s="33" t="s">
        <v>6</v>
      </c>
      <c r="J198" s="10">
        <v>1212.73</v>
      </c>
      <c r="K198" s="7">
        <f t="shared" si="139"/>
        <v>0.34171768988913165</v>
      </c>
      <c r="L198" s="7">
        <f>((J198/J$194)-1)*100</f>
        <v>1.0347326940540524</v>
      </c>
      <c r="M198" s="7">
        <f t="shared" si="141"/>
        <v>3.4849687257336281</v>
      </c>
      <c r="N198" s="7"/>
      <c r="O198" s="39"/>
      <c r="P198" s="33" t="s">
        <v>6</v>
      </c>
      <c r="Q198" s="10">
        <v>1202.6099999999999</v>
      </c>
      <c r="R198" s="7">
        <f t="shared" si="140"/>
        <v>0.40240776763873498</v>
      </c>
      <c r="S198" s="7">
        <f>((Q198/Q$194)-1)*100</f>
        <v>0.84103372520081265</v>
      </c>
      <c r="T198" s="7" t="s">
        <v>286</v>
      </c>
    </row>
    <row r="199" spans="1:20" x14ac:dyDescent="0.2">
      <c r="A199" s="39"/>
      <c r="B199" s="33" t="s">
        <v>7</v>
      </c>
      <c r="C199" s="10">
        <v>1146.92</v>
      </c>
      <c r="D199" s="7">
        <f t="shared" si="138"/>
        <v>0.25787389529445814</v>
      </c>
      <c r="E199" s="7" t="s">
        <v>64</v>
      </c>
      <c r="F199" s="7" t="s">
        <v>289</v>
      </c>
      <c r="G199" s="7"/>
      <c r="H199" s="39"/>
      <c r="I199" s="33" t="s">
        <v>7</v>
      </c>
      <c r="J199" s="10">
        <v>1224.3800000000001</v>
      </c>
      <c r="K199" s="7">
        <f t="shared" si="139"/>
        <v>0.96064251729570671</v>
      </c>
      <c r="L199" s="7" t="s">
        <v>290</v>
      </c>
      <c r="M199" s="7">
        <f t="shared" si="141"/>
        <v>4.3135250266240766</v>
      </c>
      <c r="N199" s="7"/>
      <c r="O199" s="39"/>
      <c r="P199" s="33" t="s">
        <v>7</v>
      </c>
      <c r="Q199" s="10">
        <v>1204.8399999999999</v>
      </c>
      <c r="R199" s="7">
        <f t="shared" si="140"/>
        <v>0.18543002303323952</v>
      </c>
      <c r="S199" s="7">
        <f>((Q199/$Q$194)-1)*100</f>
        <v>1.0280232772644116</v>
      </c>
      <c r="T199" s="7" t="s">
        <v>291</v>
      </c>
    </row>
    <row r="200" spans="1:20" x14ac:dyDescent="0.2">
      <c r="A200" s="39"/>
      <c r="B200" s="33" t="s">
        <v>8</v>
      </c>
      <c r="C200" s="10">
        <v>1149.6300000000001</v>
      </c>
      <c r="D200" s="7">
        <f t="shared" si="138"/>
        <v>0.23628500680081821</v>
      </c>
      <c r="E200" s="7" t="s">
        <v>297</v>
      </c>
      <c r="F200" s="7" t="s">
        <v>74</v>
      </c>
      <c r="G200" s="7"/>
      <c r="H200" s="39"/>
      <c r="I200" s="33" t="s">
        <v>8</v>
      </c>
      <c r="J200" s="10">
        <v>1231.94</v>
      </c>
      <c r="K200" s="7">
        <f t="shared" si="139"/>
        <v>0.61745536516439881</v>
      </c>
      <c r="L200" s="7">
        <f>((J200/J$194)-1)*100</f>
        <v>2.6351525855820679</v>
      </c>
      <c r="M200" s="7">
        <f t="shared" si="141"/>
        <v>4.442409752954557</v>
      </c>
      <c r="N200" s="7"/>
      <c r="O200" s="39"/>
      <c r="P200" s="33" t="s">
        <v>8</v>
      </c>
      <c r="Q200" s="10">
        <v>1215.49</v>
      </c>
      <c r="R200" s="7">
        <f t="shared" si="140"/>
        <v>0.88393479632151717</v>
      </c>
      <c r="S200" s="7">
        <f>((Q200/Q$194)-1)*100</f>
        <v>1.9210451290479602</v>
      </c>
      <c r="T200" s="7" t="s">
        <v>298</v>
      </c>
    </row>
    <row r="201" spans="1:20" x14ac:dyDescent="0.2">
      <c r="A201" s="39"/>
      <c r="B201" s="33" t="s">
        <v>9</v>
      </c>
      <c r="C201" s="10">
        <v>1154.25</v>
      </c>
      <c r="D201" s="7">
        <f t="shared" si="138"/>
        <v>0.40186842723310967</v>
      </c>
      <c r="E201" s="7" t="s">
        <v>303</v>
      </c>
      <c r="F201" s="7" t="s">
        <v>67</v>
      </c>
      <c r="G201" s="7"/>
      <c r="H201" s="39"/>
      <c r="I201" s="33" t="s">
        <v>9</v>
      </c>
      <c r="J201" s="10">
        <v>1236.3599999999999</v>
      </c>
      <c r="K201" s="7">
        <f t="shared" si="139"/>
        <v>0.35878370699871098</v>
      </c>
      <c r="L201" s="7" t="s">
        <v>304</v>
      </c>
      <c r="M201" s="7">
        <f t="shared" si="141"/>
        <v>3.8626321006737241</v>
      </c>
      <c r="N201" s="7"/>
      <c r="O201" s="39"/>
      <c r="P201" s="33" t="s">
        <v>9</v>
      </c>
      <c r="Q201" s="10">
        <v>1227.3499999999999</v>
      </c>
      <c r="R201" s="7">
        <f t="shared" si="140"/>
        <v>0.9757381796641651</v>
      </c>
      <c r="S201" s="7">
        <f>((Q201/$Q$194)-1)*100</f>
        <v>2.9155276794848195</v>
      </c>
      <c r="T201" s="7" t="s">
        <v>305</v>
      </c>
    </row>
    <row r="202" spans="1:20" x14ac:dyDescent="0.2">
      <c r="A202" s="39"/>
      <c r="B202" s="33" t="s">
        <v>10</v>
      </c>
      <c r="C202" s="10">
        <v>1158.45</v>
      </c>
      <c r="D202" s="7">
        <f t="shared" si="138"/>
        <v>0.36387264457440338</v>
      </c>
      <c r="E202" s="7" t="s">
        <v>309</v>
      </c>
      <c r="F202" s="7" t="s">
        <v>310</v>
      </c>
      <c r="G202" s="7"/>
      <c r="H202" s="39"/>
      <c r="I202" s="33" t="s">
        <v>10</v>
      </c>
      <c r="J202" s="10">
        <v>1242.57</v>
      </c>
      <c r="K202" s="7">
        <f t="shared" si="139"/>
        <v>0.50228088906143498</v>
      </c>
      <c r="L202" s="7">
        <f>((J202/J$194)-1)*100</f>
        <v>3.5207571377394276</v>
      </c>
      <c r="M202" s="7">
        <f t="shared" si="141"/>
        <v>4.2669418991038155</v>
      </c>
      <c r="N202" s="7"/>
      <c r="O202" s="39"/>
      <c r="P202" s="33" t="s">
        <v>10</v>
      </c>
      <c r="Q202" s="10">
        <v>1230.76</v>
      </c>
      <c r="R202" s="7">
        <f t="shared" si="140"/>
        <v>0.27783435857742234</v>
      </c>
      <c r="S202" s="7" t="s">
        <v>311</v>
      </c>
      <c r="T202" s="7">
        <f t="shared" ref="T202:T206" si="142">((Q202/Q190)-1)*100</f>
        <v>3.7740303541315301</v>
      </c>
    </row>
    <row r="203" spans="1:20" x14ac:dyDescent="0.2">
      <c r="A203" s="39"/>
      <c r="B203" s="33" t="s">
        <v>11</v>
      </c>
      <c r="C203" s="10">
        <v>1167.72</v>
      </c>
      <c r="D203" s="7">
        <f t="shared" si="138"/>
        <v>0.80020717337820901</v>
      </c>
      <c r="E203" s="7" t="s">
        <v>314</v>
      </c>
      <c r="F203" s="7" t="s">
        <v>315</v>
      </c>
      <c r="G203" s="7"/>
      <c r="H203" s="39"/>
      <c r="I203" s="33" t="s">
        <v>11</v>
      </c>
      <c r="J203" s="10">
        <v>1246.93</v>
      </c>
      <c r="K203" s="7">
        <f t="shared" si="139"/>
        <v>0.35088566438914448</v>
      </c>
      <c r="L203" s="7">
        <f>((J203/$J$194)-1)*100</f>
        <v>3.8839966342028465</v>
      </c>
      <c r="M203" s="7">
        <f t="shared" si="141"/>
        <v>4.5371853019340991</v>
      </c>
      <c r="N203" s="7"/>
      <c r="O203" s="39"/>
      <c r="P203" s="33" t="s">
        <v>11</v>
      </c>
      <c r="Q203" s="10">
        <v>1234.21</v>
      </c>
      <c r="R203" s="7">
        <f t="shared" si="140"/>
        <v>0.28031460235951045</v>
      </c>
      <c r="S203" s="7" t="s">
        <v>316</v>
      </c>
      <c r="T203" s="7">
        <f t="shared" si="142"/>
        <v>3.8844839486221305</v>
      </c>
    </row>
    <row r="204" spans="1:20" x14ac:dyDescent="0.2">
      <c r="A204" s="39"/>
      <c r="B204" s="33" t="s">
        <v>12</v>
      </c>
      <c r="C204" s="10">
        <v>1188.3499999999999</v>
      </c>
      <c r="D204" s="7">
        <f t="shared" si="138"/>
        <v>1.7666906450176212</v>
      </c>
      <c r="E204" s="7" t="s">
        <v>320</v>
      </c>
      <c r="F204" s="7" t="s">
        <v>270</v>
      </c>
      <c r="G204" s="7"/>
      <c r="H204" s="39"/>
      <c r="I204" s="33" t="s">
        <v>12</v>
      </c>
      <c r="J204" s="10">
        <v>1247.6500000000001</v>
      </c>
      <c r="K204" s="7">
        <f t="shared" si="139"/>
        <v>5.7741813894929273E-2</v>
      </c>
      <c r="L204" s="7" t="s">
        <v>321</v>
      </c>
      <c r="M204" s="7">
        <f t="shared" si="141"/>
        <v>4.5896554614804241</v>
      </c>
      <c r="N204" s="7"/>
      <c r="O204" s="39"/>
      <c r="P204" s="33" t="s">
        <v>12</v>
      </c>
      <c r="Q204" s="10">
        <v>1237.28</v>
      </c>
      <c r="R204" s="7">
        <f t="shared" si="140"/>
        <v>0.24874211033778515</v>
      </c>
      <c r="S204" s="7" t="s">
        <v>322</v>
      </c>
      <c r="T204" s="7" t="s">
        <v>298</v>
      </c>
    </row>
    <row r="205" spans="1:20" x14ac:dyDescent="0.2">
      <c r="A205" s="39"/>
      <c r="B205" s="33" t="s">
        <v>13</v>
      </c>
      <c r="C205" s="10">
        <v>1194.1199999999999</v>
      </c>
      <c r="D205" s="7">
        <f t="shared" si="138"/>
        <v>0.48554718727646939</v>
      </c>
      <c r="E205" s="7" t="s">
        <v>324</v>
      </c>
      <c r="F205" s="7" t="s">
        <v>113</v>
      </c>
      <c r="G205" s="7"/>
      <c r="H205" s="39"/>
      <c r="I205" s="33" t="s">
        <v>13</v>
      </c>
      <c r="J205" s="10">
        <v>1248.56</v>
      </c>
      <c r="K205" s="7">
        <f t="shared" si="139"/>
        <v>7.2937121788951842E-2</v>
      </c>
      <c r="L205" s="7">
        <f>((J205/$J$194)-1)*100</f>
        <v>4.0197948863210264</v>
      </c>
      <c r="M205" s="7">
        <f>((J205/J193)-1)*100</f>
        <v>4.2073196177440098</v>
      </c>
      <c r="N205" s="7"/>
      <c r="O205" s="39"/>
      <c r="P205" s="33" t="s">
        <v>13</v>
      </c>
      <c r="Q205" s="10">
        <v>1241.52</v>
      </c>
      <c r="R205" s="7">
        <f t="shared" si="140"/>
        <v>0.34268718479244509</v>
      </c>
      <c r="S205" s="7" t="s">
        <v>325</v>
      </c>
      <c r="T205" s="7">
        <f>((Q205/Q193)-1)*100</f>
        <v>4.2129384805217773</v>
      </c>
    </row>
    <row r="206" spans="1:20" ht="12" hidden="1" x14ac:dyDescent="0.2">
      <c r="A206" s="49"/>
      <c r="B206" s="33" t="s">
        <v>14</v>
      </c>
      <c r="C206" s="10"/>
      <c r="D206" s="7">
        <f t="shared" si="138"/>
        <v>-100</v>
      </c>
      <c r="E206" s="7">
        <f>((C206/C$194)-1)*100</f>
        <v>-100</v>
      </c>
      <c r="F206" s="7">
        <f t="shared" ref="F205:F206" si="143">((C206/C194)-1)*100</f>
        <v>-100</v>
      </c>
      <c r="G206" s="7"/>
      <c r="H206" s="49"/>
      <c r="I206" s="33" t="s">
        <v>14</v>
      </c>
      <c r="J206" s="10"/>
      <c r="K206" s="7">
        <f t="shared" si="139"/>
        <v>-100</v>
      </c>
      <c r="L206" s="7">
        <f>((J206/J$194)-1)*100</f>
        <v>-100</v>
      </c>
      <c r="M206" s="7">
        <f t="shared" si="141"/>
        <v>-100</v>
      </c>
      <c r="N206" s="7"/>
      <c r="O206" s="49"/>
      <c r="P206" s="33" t="s">
        <v>14</v>
      </c>
      <c r="Q206" s="10"/>
      <c r="R206" s="7">
        <f t="shared" si="140"/>
        <v>-100</v>
      </c>
      <c r="S206" s="7">
        <f>((Q206/Q$194)-1)*100</f>
        <v>-100</v>
      </c>
      <c r="T206" s="7">
        <f t="shared" si="142"/>
        <v>-100</v>
      </c>
    </row>
    <row r="207" spans="1:20" x14ac:dyDescent="0.2">
      <c r="A207" s="18" t="s">
        <v>39</v>
      </c>
      <c r="B207" s="35"/>
      <c r="C207" s="14"/>
      <c r="D207" s="14"/>
      <c r="E207" s="14"/>
      <c r="F207" s="14"/>
      <c r="H207" s="21"/>
      <c r="I207" s="35"/>
      <c r="J207" s="14"/>
      <c r="K207" s="14"/>
      <c r="L207" s="14"/>
      <c r="M207" s="14"/>
      <c r="O207" s="21"/>
      <c r="P207" s="35"/>
      <c r="Q207" s="14"/>
      <c r="R207" s="14"/>
      <c r="S207" s="14"/>
      <c r="T207" s="14"/>
    </row>
    <row r="208" spans="1:20" x14ac:dyDescent="0.2">
      <c r="A208" s="19" t="s">
        <v>40</v>
      </c>
      <c r="B208" s="36"/>
      <c r="C208" s="13"/>
      <c r="D208" s="13"/>
      <c r="E208" s="13"/>
      <c r="F208" s="13"/>
      <c r="I208" s="36"/>
      <c r="J208" s="13"/>
      <c r="K208" s="13"/>
      <c r="L208" s="13"/>
      <c r="M208" s="13"/>
    </row>
    <row r="209" spans="1:13" x14ac:dyDescent="0.2">
      <c r="A209" s="19" t="s">
        <v>30</v>
      </c>
      <c r="B209" s="36"/>
      <c r="C209" s="13"/>
      <c r="D209" s="13"/>
      <c r="E209" s="13"/>
      <c r="F209" s="13"/>
      <c r="I209" s="36"/>
      <c r="J209" s="13"/>
      <c r="K209" s="13"/>
      <c r="L209" s="13"/>
      <c r="M209" s="13"/>
    </row>
    <row r="210" spans="1:13" x14ac:dyDescent="0.2">
      <c r="A210" s="23" t="s">
        <v>15</v>
      </c>
    </row>
    <row r="211" spans="1:13" x14ac:dyDescent="0.2">
      <c r="A211" s="23" t="s">
        <v>34</v>
      </c>
    </row>
    <row r="212" spans="1:13" x14ac:dyDescent="0.2">
      <c r="A212" s="23" t="s">
        <v>28</v>
      </c>
    </row>
    <row r="213" spans="1:13" x14ac:dyDescent="0.2">
      <c r="A213" s="23" t="s">
        <v>29</v>
      </c>
    </row>
    <row r="214" spans="1:13" x14ac:dyDescent="0.2">
      <c r="A214" s="23" t="s">
        <v>35</v>
      </c>
    </row>
    <row r="215" spans="1:13" x14ac:dyDescent="0.2">
      <c r="A215" s="23" t="s">
        <v>33</v>
      </c>
    </row>
    <row r="216" spans="1:13" x14ac:dyDescent="0.2">
      <c r="A216" s="23" t="s">
        <v>36</v>
      </c>
    </row>
    <row r="217" spans="1:13" x14ac:dyDescent="0.2">
      <c r="A217" s="23" t="s">
        <v>37</v>
      </c>
    </row>
    <row r="218" spans="1:13" x14ac:dyDescent="0.2">
      <c r="A218" s="23" t="s">
        <v>38</v>
      </c>
    </row>
    <row r="219" spans="1:13" ht="15" x14ac:dyDescent="0.25">
      <c r="A219" s="47" t="s">
        <v>43</v>
      </c>
    </row>
    <row r="220" spans="1:13" ht="13.5" customHeight="1" x14ac:dyDescent="0.2">
      <c r="A220" s="48" t="s">
        <v>50</v>
      </c>
    </row>
  </sheetData>
  <mergeCells count="34">
    <mergeCell ref="C108:C110"/>
    <mergeCell ref="D108:F108"/>
    <mergeCell ref="D109:D110"/>
    <mergeCell ref="R7:T7"/>
    <mergeCell ref="R8:R9"/>
    <mergeCell ref="S8:T8"/>
    <mergeCell ref="E109:F109"/>
    <mergeCell ref="A107:F107"/>
    <mergeCell ref="L109:M109"/>
    <mergeCell ref="E8:F8"/>
    <mergeCell ref="J108:J110"/>
    <mergeCell ref="K108:M108"/>
    <mergeCell ref="K109:K110"/>
    <mergeCell ref="K7:M7"/>
    <mergeCell ref="K8:K9"/>
    <mergeCell ref="H107:M107"/>
    <mergeCell ref="Q108:Q110"/>
    <mergeCell ref="R108:T108"/>
    <mergeCell ref="R109:R110"/>
    <mergeCell ref="S109:T109"/>
    <mergeCell ref="O107:T107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06" max="19" man="1"/>
  </rowBreaks>
  <ignoredErrors>
    <ignoredError sqref="L58 S58 E159 L159 E95 S199:S200 L203 S104 L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2018-12-07T12:16:50Z</dcterms:modified>
</cp:coreProperties>
</file>