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00" windowHeight="5190"/>
  </bookViews>
  <sheets>
    <sheet name="tabela_06.E.04" sheetId="1" r:id="rId1"/>
  </sheets>
  <definedNames>
    <definedName name="_xlnm.Print_Area" localSheetId="0">tabela_06.E.04!$A$1:$T$132</definedName>
    <definedName name="_xlnm.Print_Titles" localSheetId="0">tabela_06.E.04!$1:$4</definedName>
  </definedNames>
  <calcPr calcId="145621"/>
</workbook>
</file>

<file path=xl/calcChain.xml><?xml version="1.0" encoding="utf-8"?>
<calcChain xmlns="http://schemas.openxmlformats.org/spreadsheetml/2006/main">
  <c r="R117" i="1" l="1"/>
  <c r="L117" i="1"/>
  <c r="K117" i="1"/>
  <c r="D117" i="1"/>
  <c r="T56" i="1"/>
  <c r="R56" i="1"/>
  <c r="M56" i="1"/>
  <c r="L56" i="1"/>
  <c r="K56" i="1"/>
  <c r="F56" i="1"/>
  <c r="D56" i="1"/>
  <c r="D55" i="1" l="1"/>
  <c r="D54" i="1"/>
  <c r="M125" i="1" l="1"/>
  <c r="M124" i="1"/>
  <c r="M123" i="1"/>
  <c r="M121" i="1"/>
  <c r="M120" i="1"/>
  <c r="K125" i="1"/>
  <c r="K124" i="1"/>
  <c r="K123" i="1"/>
  <c r="K122" i="1"/>
  <c r="K121" i="1"/>
  <c r="K120" i="1"/>
  <c r="K119" i="1"/>
  <c r="K118" i="1"/>
  <c r="K116" i="1"/>
  <c r="K115" i="1"/>
  <c r="K114" i="1"/>
  <c r="L125" i="1"/>
  <c r="L124" i="1"/>
  <c r="L123" i="1"/>
  <c r="L122" i="1"/>
  <c r="L121" i="1"/>
  <c r="L120" i="1"/>
  <c r="L119" i="1"/>
  <c r="L116" i="1"/>
  <c r="L115" i="1"/>
  <c r="L114" i="1"/>
  <c r="R125" i="1"/>
  <c r="R124" i="1"/>
  <c r="R123" i="1"/>
  <c r="R122" i="1"/>
  <c r="R121" i="1"/>
  <c r="R120" i="1"/>
  <c r="R119" i="1"/>
  <c r="R118" i="1"/>
  <c r="R116" i="1"/>
  <c r="R115" i="1"/>
  <c r="R114" i="1"/>
  <c r="T125" i="1"/>
  <c r="T124" i="1"/>
  <c r="T123" i="1"/>
  <c r="T122" i="1"/>
  <c r="T118" i="1"/>
  <c r="S125" i="1"/>
  <c r="S124" i="1"/>
  <c r="S123" i="1"/>
  <c r="S116" i="1"/>
  <c r="S115" i="1"/>
  <c r="S114" i="1"/>
  <c r="F125" i="1"/>
  <c r="F124" i="1"/>
  <c r="D125" i="1"/>
  <c r="D124" i="1"/>
  <c r="D123" i="1"/>
  <c r="D122" i="1"/>
  <c r="D121" i="1"/>
  <c r="D120" i="1"/>
  <c r="D119" i="1"/>
  <c r="D118" i="1"/>
  <c r="D116" i="1"/>
  <c r="D115" i="1"/>
  <c r="D114" i="1"/>
  <c r="E125" i="1"/>
  <c r="E124" i="1"/>
  <c r="E121" i="1"/>
  <c r="E120" i="1"/>
  <c r="E118" i="1"/>
  <c r="E116" i="1"/>
  <c r="E115" i="1"/>
  <c r="E114" i="1"/>
  <c r="T64" i="1"/>
  <c r="T63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64" i="1"/>
  <c r="M6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4" i="1"/>
  <c r="L63" i="1"/>
  <c r="L60" i="1"/>
  <c r="L58" i="1"/>
  <c r="L57" i="1"/>
  <c r="L54" i="1"/>
  <c r="L53" i="1"/>
  <c r="L55" i="1"/>
  <c r="F64" i="1"/>
  <c r="F63" i="1"/>
  <c r="F58" i="1"/>
  <c r="F57" i="1"/>
  <c r="F54" i="1"/>
  <c r="E64" i="1"/>
  <c r="E63" i="1"/>
  <c r="E54" i="1"/>
  <c r="E53" i="1"/>
  <c r="D64" i="1"/>
  <c r="D63" i="1"/>
  <c r="D62" i="1"/>
  <c r="D61" i="1"/>
  <c r="D60" i="1"/>
  <c r="D59" i="1"/>
  <c r="D58" i="1"/>
  <c r="D57" i="1"/>
  <c r="D53" i="1"/>
  <c r="R113" i="1" l="1"/>
  <c r="R112" i="1"/>
  <c r="R111" i="1"/>
  <c r="R110" i="1"/>
  <c r="R109" i="1"/>
  <c r="R108" i="1"/>
  <c r="R107" i="1"/>
  <c r="R106" i="1"/>
  <c r="R105" i="1"/>
  <c r="S104" i="1"/>
  <c r="R104" i="1"/>
  <c r="S103" i="1"/>
  <c r="R103" i="1"/>
  <c r="S102" i="1"/>
  <c r="R102" i="1"/>
  <c r="K113" i="1"/>
  <c r="K112" i="1"/>
  <c r="M111" i="1"/>
  <c r="K111" i="1"/>
  <c r="M110" i="1"/>
  <c r="K110" i="1"/>
  <c r="M109" i="1"/>
  <c r="L109" i="1"/>
  <c r="K109" i="1"/>
  <c r="K108" i="1"/>
  <c r="M107" i="1"/>
  <c r="L107" i="1"/>
  <c r="K107" i="1"/>
  <c r="M106" i="1"/>
  <c r="K106" i="1"/>
  <c r="M105" i="1"/>
  <c r="M104" i="1"/>
  <c r="K104" i="1"/>
  <c r="M103" i="1"/>
  <c r="L103" i="1"/>
  <c r="K103" i="1"/>
  <c r="L102" i="1"/>
  <c r="K102" i="1"/>
  <c r="F111" i="1"/>
  <c r="F108" i="1"/>
  <c r="F107" i="1"/>
  <c r="F106" i="1"/>
  <c r="E102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99" i="1" l="1"/>
  <c r="L98" i="1"/>
  <c r="L97" i="1"/>
  <c r="L95" i="1"/>
  <c r="L94" i="1"/>
  <c r="L92" i="1"/>
  <c r="L91" i="1"/>
  <c r="E94" i="1"/>
  <c r="E93" i="1"/>
  <c r="E92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01" i="1"/>
  <c r="R100" i="1"/>
  <c r="T99" i="1"/>
  <c r="R99" i="1"/>
  <c r="R98" i="1"/>
  <c r="T97" i="1"/>
  <c r="R97" i="1"/>
  <c r="R96" i="1"/>
  <c r="R95" i="1"/>
  <c r="R94" i="1"/>
  <c r="R93" i="1"/>
  <c r="R92" i="1"/>
  <c r="R91" i="1"/>
  <c r="S90" i="1"/>
  <c r="R90" i="1"/>
  <c r="K101" i="1"/>
  <c r="K100" i="1"/>
  <c r="K99" i="1"/>
  <c r="M98" i="1"/>
  <c r="K98" i="1"/>
  <c r="M97" i="1"/>
  <c r="K97" i="1"/>
  <c r="M96" i="1"/>
  <c r="K96" i="1"/>
  <c r="K95" i="1"/>
  <c r="M94" i="1"/>
  <c r="K94" i="1"/>
  <c r="K93" i="1"/>
  <c r="M92" i="1"/>
  <c r="K92" i="1"/>
  <c r="K91" i="1"/>
  <c r="L90" i="1"/>
  <c r="K90" i="1"/>
  <c r="E90" i="1"/>
  <c r="D101" i="1"/>
  <c r="D100" i="1"/>
  <c r="D99" i="1"/>
  <c r="D98" i="1"/>
  <c r="D96" i="1"/>
  <c r="D95" i="1"/>
  <c r="D94" i="1"/>
  <c r="D93" i="1"/>
  <c r="D92" i="1"/>
  <c r="D91" i="1"/>
  <c r="D90" i="1"/>
  <c r="E86" i="1" l="1"/>
  <c r="E85" i="1"/>
  <c r="E84" i="1"/>
  <c r="E83" i="1"/>
  <c r="E82" i="1"/>
  <c r="E81" i="1"/>
  <c r="E80" i="1"/>
  <c r="E79" i="1"/>
  <c r="E78" i="1"/>
  <c r="S86" i="1"/>
  <c r="S85" i="1"/>
  <c r="S84" i="1"/>
  <c r="S83" i="1"/>
  <c r="S82" i="1"/>
  <c r="S81" i="1"/>
  <c r="S80" i="1"/>
  <c r="S79" i="1"/>
  <c r="S78" i="1"/>
  <c r="L86" i="1"/>
  <c r="L85" i="1"/>
  <c r="L84" i="1"/>
  <c r="L83" i="1"/>
  <c r="L82" i="1"/>
  <c r="L81" i="1"/>
  <c r="L80" i="1"/>
  <c r="L79" i="1"/>
  <c r="T86" i="1"/>
  <c r="T85" i="1"/>
  <c r="T84" i="1"/>
  <c r="T83" i="1"/>
  <c r="T82" i="1"/>
  <c r="M86" i="1"/>
  <c r="M85" i="1"/>
  <c r="M84" i="1"/>
  <c r="M83" i="1"/>
  <c r="M82" i="1"/>
  <c r="F86" i="1"/>
  <c r="F85" i="1"/>
  <c r="F84" i="1"/>
  <c r="F83" i="1"/>
  <c r="F82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86" i="1"/>
  <c r="R85" i="1"/>
  <c r="R84" i="1"/>
  <c r="R83" i="1"/>
  <c r="R82" i="1"/>
  <c r="R81" i="1"/>
  <c r="R80" i="1"/>
  <c r="R79" i="1"/>
  <c r="R78" i="1"/>
  <c r="K86" i="1"/>
  <c r="K85" i="1"/>
  <c r="K84" i="1"/>
  <c r="K83" i="1"/>
  <c r="K82" i="1"/>
  <c r="K81" i="1"/>
  <c r="K80" i="1"/>
  <c r="K79" i="1"/>
  <c r="D86" i="1"/>
  <c r="D85" i="1"/>
  <c r="D84" i="1"/>
  <c r="D83" i="1"/>
  <c r="D82" i="1"/>
  <c r="D81" i="1"/>
  <c r="T26" i="1" l="1"/>
  <c r="R89" i="1" l="1"/>
  <c r="S88" i="1"/>
  <c r="R88" i="1"/>
  <c r="T87" i="1"/>
  <c r="S87" i="1"/>
  <c r="R87" i="1"/>
  <c r="M89" i="1"/>
  <c r="L89" i="1"/>
  <c r="K89" i="1"/>
  <c r="L88" i="1"/>
  <c r="K88" i="1"/>
  <c r="M87" i="1"/>
  <c r="L87" i="1"/>
  <c r="K87" i="1"/>
  <c r="L78" i="1"/>
  <c r="K78" i="1"/>
  <c r="E88" i="1"/>
  <c r="E87" i="1"/>
  <c r="D80" i="1"/>
  <c r="D79" i="1"/>
  <c r="D78" i="1"/>
  <c r="D89" i="1"/>
  <c r="F88" i="1"/>
  <c r="D88" i="1"/>
  <c r="F87" i="1"/>
  <c r="D87" i="1"/>
  <c r="O78" i="1"/>
  <c r="H78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70" i="1"/>
  <c r="O70" i="1"/>
  <c r="D71" i="1"/>
  <c r="K71" i="1"/>
  <c r="R71" i="1"/>
  <c r="D72" i="1"/>
  <c r="K72" i="1"/>
  <c r="R72" i="1"/>
  <c r="R73" i="1" l="1"/>
  <c r="R74" i="1" l="1"/>
  <c r="R75" i="1"/>
  <c r="R76" i="1"/>
  <c r="R77" i="1"/>
  <c r="K73" i="1"/>
  <c r="K74" i="1"/>
  <c r="K75" i="1"/>
  <c r="K76" i="1"/>
  <c r="K77" i="1"/>
  <c r="D73" i="1"/>
  <c r="D74" i="1"/>
  <c r="D75" i="1"/>
  <c r="D76" i="1"/>
  <c r="D77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<sst xmlns="http://schemas.openxmlformats.org/spreadsheetml/2006/main" count="668" uniqueCount="252">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</sst>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33"/>
  <sheetViews>
    <sheetView showGridLines="0" tabSelected="1" topLeftCell="A107" zoomScale="120" zoomScaleNormal="120" workbookViewId="0">
      <selection activeCell="T126" sqref="T126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</row>
    <row r="2" spans="1:27" s="2" customFormat="1" ht="12.75" x14ac:dyDescent="0.2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"/>
    </row>
    <row r="3" spans="1:27" s="2" customFormat="1" ht="12.75" x14ac:dyDescent="0.2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59" t="s">
        <v>24</v>
      </c>
      <c r="B5" s="60"/>
      <c r="C5" s="60"/>
      <c r="D5" s="60"/>
      <c r="E5" s="60"/>
      <c r="F5" s="60"/>
      <c r="G5" s="43"/>
      <c r="H5" s="57" t="s">
        <v>18</v>
      </c>
      <c r="I5" s="57"/>
      <c r="J5" s="57"/>
      <c r="K5" s="57"/>
      <c r="L5" s="57"/>
      <c r="M5" s="57"/>
      <c r="N5" s="44"/>
      <c r="O5" s="63" t="s">
        <v>25</v>
      </c>
      <c r="P5" s="57"/>
      <c r="Q5" s="57"/>
      <c r="R5" s="57"/>
      <c r="S5" s="57"/>
      <c r="T5" s="57"/>
      <c r="U5" s="39"/>
    </row>
    <row r="6" spans="1:27" ht="11.25" customHeight="1" x14ac:dyDescent="0.2">
      <c r="A6" s="23" t="s">
        <v>0</v>
      </c>
      <c r="B6" s="24"/>
      <c r="C6" s="53" t="s">
        <v>12</v>
      </c>
      <c r="D6" s="54" t="s">
        <v>13</v>
      </c>
      <c r="E6" s="54"/>
      <c r="F6" s="55"/>
      <c r="G6" s="3"/>
      <c r="H6" s="23" t="s">
        <v>0</v>
      </c>
      <c r="I6" s="24"/>
      <c r="J6" s="53" t="s">
        <v>12</v>
      </c>
      <c r="K6" s="54" t="s">
        <v>13</v>
      </c>
      <c r="L6" s="54"/>
      <c r="M6" s="55"/>
      <c r="N6" s="3"/>
      <c r="O6" s="23" t="s">
        <v>0</v>
      </c>
      <c r="P6" s="24"/>
      <c r="Q6" s="53" t="s">
        <v>12</v>
      </c>
      <c r="R6" s="54" t="s">
        <v>13</v>
      </c>
      <c r="S6" s="54"/>
      <c r="T6" s="55"/>
    </row>
    <row r="7" spans="1:27" x14ac:dyDescent="0.2">
      <c r="A7" s="27" t="s">
        <v>1</v>
      </c>
      <c r="B7" s="28"/>
      <c r="C7" s="53"/>
      <c r="D7" s="53" t="s">
        <v>14</v>
      </c>
      <c r="E7" s="53" t="s">
        <v>15</v>
      </c>
      <c r="F7" s="56"/>
      <c r="G7" s="3"/>
      <c r="H7" s="27" t="s">
        <v>1</v>
      </c>
      <c r="I7" s="28"/>
      <c r="J7" s="53"/>
      <c r="K7" s="53" t="s">
        <v>14</v>
      </c>
      <c r="L7" s="53" t="s">
        <v>15</v>
      </c>
      <c r="M7" s="56"/>
      <c r="N7" s="5"/>
      <c r="O7" s="27" t="s">
        <v>1</v>
      </c>
      <c r="P7" s="28"/>
      <c r="Q7" s="53"/>
      <c r="R7" s="53" t="s">
        <v>14</v>
      </c>
      <c r="S7" s="53" t="s">
        <v>15</v>
      </c>
      <c r="T7" s="56"/>
    </row>
    <row r="8" spans="1:27" x14ac:dyDescent="0.2">
      <c r="A8" s="29" t="s">
        <v>2</v>
      </c>
      <c r="B8" s="30"/>
      <c r="C8" s="53"/>
      <c r="D8" s="53"/>
      <c r="E8" s="25" t="s">
        <v>16</v>
      </c>
      <c r="F8" s="26" t="s">
        <v>17</v>
      </c>
      <c r="G8" s="5"/>
      <c r="H8" s="29" t="s">
        <v>2</v>
      </c>
      <c r="I8" s="30"/>
      <c r="J8" s="53"/>
      <c r="K8" s="53"/>
      <c r="L8" s="25" t="s">
        <v>16</v>
      </c>
      <c r="M8" s="26" t="s">
        <v>17</v>
      </c>
      <c r="N8" s="5"/>
      <c r="O8" s="29" t="s">
        <v>2</v>
      </c>
      <c r="P8" s="30"/>
      <c r="Q8" s="53"/>
      <c r="R8" s="53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54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4" si="37">((J53/J$52)-1)*100</f>
        <v>0.11947891775225816</v>
      </c>
      <c r="M53" s="11">
        <f t="shared" ref="M53:M64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64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customHeight="1" x14ac:dyDescent="0.2">
      <c r="A57" s="52"/>
      <c r="B57" s="32" t="s">
        <v>3</v>
      </c>
      <c r="C57" s="9">
        <v>1042.69</v>
      </c>
      <c r="D57" s="6">
        <f t="shared" si="34"/>
        <v>0.30301864286126357</v>
      </c>
      <c r="E57" s="6" t="s">
        <v>214</v>
      </c>
      <c r="F57" s="6">
        <f t="shared" si="41"/>
        <v>4.5198476343223826</v>
      </c>
      <c r="G57" s="6"/>
      <c r="H57" s="52"/>
      <c r="I57" s="32" t="s">
        <v>3</v>
      </c>
      <c r="J57" s="9">
        <v>1042.77</v>
      </c>
      <c r="K57" s="6">
        <f t="shared" si="36"/>
        <v>4.7972214493374743E-2</v>
      </c>
      <c r="L57" s="6">
        <f t="shared" si="37"/>
        <v>0.47502505203114165</v>
      </c>
      <c r="M57" s="6">
        <f t="shared" si="38"/>
        <v>4.3960114530564809</v>
      </c>
      <c r="N57" s="6"/>
      <c r="O57" s="52"/>
      <c r="P57" s="32" t="s">
        <v>3</v>
      </c>
      <c r="Q57" s="9">
        <v>972.25</v>
      </c>
      <c r="R57" s="6">
        <f t="shared" si="39"/>
        <v>0.77531432362116792</v>
      </c>
      <c r="S57" s="6" t="s">
        <v>215</v>
      </c>
      <c r="T57" s="6">
        <f t="shared" ref="T57:T64" si="42">((Q57/Q45)-1)*100</f>
        <v>4.9017069118059586</v>
      </c>
      <c r="V57" s="4"/>
      <c r="W57" s="4"/>
      <c r="X57" s="4"/>
      <c r="Y57" s="4"/>
      <c r="Z57" s="4"/>
      <c r="AA57" s="4"/>
    </row>
    <row r="58" spans="1:27" s="2" customFormat="1" ht="11.25" customHeight="1" x14ac:dyDescent="0.2">
      <c r="A58" s="52"/>
      <c r="B58" s="32" t="s">
        <v>4</v>
      </c>
      <c r="C58" s="9">
        <v>1046.68</v>
      </c>
      <c r="D58" s="6">
        <f t="shared" si="34"/>
        <v>0.38266407081684051</v>
      </c>
      <c r="E58" s="6" t="s">
        <v>220</v>
      </c>
      <c r="F58" s="6">
        <f t="shared" si="41"/>
        <v>3.8630612751178406</v>
      </c>
      <c r="G58" s="6"/>
      <c r="H58" s="52"/>
      <c r="I58" s="32" t="s">
        <v>4</v>
      </c>
      <c r="J58" s="9">
        <v>1051.3599999999999</v>
      </c>
      <c r="K58" s="6">
        <f t="shared" si="36"/>
        <v>0.82376746550052449</v>
      </c>
      <c r="L58" s="6">
        <f t="shared" si="37"/>
        <v>1.302705619363298</v>
      </c>
      <c r="M58" s="6">
        <f t="shared" si="38"/>
        <v>5.1612386972873292</v>
      </c>
      <c r="N58" s="6"/>
      <c r="O58" s="52"/>
      <c r="P58" s="32" t="s">
        <v>4</v>
      </c>
      <c r="Q58" s="9">
        <v>972.3</v>
      </c>
      <c r="R58" s="6">
        <f t="shared" si="39"/>
        <v>5.1427102082834963E-3</v>
      </c>
      <c r="S58" s="6" t="s">
        <v>221</v>
      </c>
      <c r="T58" s="6" t="s">
        <v>222</v>
      </c>
      <c r="V58" s="4"/>
      <c r="W58" s="4"/>
      <c r="X58" s="4"/>
      <c r="Y58" s="4"/>
      <c r="Z58" s="4"/>
      <c r="AA58" s="4"/>
    </row>
    <row r="59" spans="1:27" s="2" customFormat="1" ht="11.25" customHeight="1" x14ac:dyDescent="0.2">
      <c r="A59" s="52"/>
      <c r="B59" s="32" t="s">
        <v>5</v>
      </c>
      <c r="C59" s="9">
        <v>1052.75</v>
      </c>
      <c r="D59" s="6">
        <f t="shared" si="34"/>
        <v>0.57992891810294545</v>
      </c>
      <c r="E59" s="6" t="s">
        <v>228</v>
      </c>
      <c r="F59" s="6" t="s">
        <v>149</v>
      </c>
      <c r="G59" s="6"/>
      <c r="H59" s="52"/>
      <c r="I59" s="32" t="s">
        <v>5</v>
      </c>
      <c r="J59" s="9">
        <v>1053.77</v>
      </c>
      <c r="K59" s="6">
        <f t="shared" si="36"/>
        <v>0.22922690610258645</v>
      </c>
      <c r="L59" s="6" t="s">
        <v>229</v>
      </c>
      <c r="M59" s="6">
        <f t="shared" si="38"/>
        <v>5.3706777593344412</v>
      </c>
      <c r="N59" s="6"/>
      <c r="O59" s="52"/>
      <c r="P59" s="32" t="s">
        <v>5</v>
      </c>
      <c r="Q59" s="9">
        <v>973.5</v>
      </c>
      <c r="R59" s="6">
        <f t="shared" si="39"/>
        <v>0.12341869793273119</v>
      </c>
      <c r="S59" s="6" t="s">
        <v>230</v>
      </c>
      <c r="T59" s="6" t="s">
        <v>231</v>
      </c>
      <c r="V59" s="4"/>
      <c r="W59" s="4"/>
      <c r="X59" s="4"/>
      <c r="Y59" s="4"/>
      <c r="Z59" s="4"/>
      <c r="AA59" s="4"/>
    </row>
    <row r="60" spans="1:27" s="2" customFormat="1" ht="12" customHeight="1" x14ac:dyDescent="0.2">
      <c r="A60" s="52"/>
      <c r="B60" s="32" t="s">
        <v>6</v>
      </c>
      <c r="C60" s="9">
        <v>1055.18</v>
      </c>
      <c r="D60" s="6">
        <f t="shared" si="34"/>
        <v>0.23082403229637283</v>
      </c>
      <c r="E60" s="6" t="s">
        <v>234</v>
      </c>
      <c r="F60" s="6" t="s">
        <v>170</v>
      </c>
      <c r="G60" s="6"/>
      <c r="H60" s="52"/>
      <c r="I60" s="32" t="s">
        <v>6</v>
      </c>
      <c r="J60" s="9">
        <v>1058.04</v>
      </c>
      <c r="K60" s="6">
        <f t="shared" si="36"/>
        <v>0.40521176347778631</v>
      </c>
      <c r="L60" s="6">
        <f t="shared" si="37"/>
        <v>1.9463501117706006</v>
      </c>
      <c r="M60" s="6" t="s">
        <v>235</v>
      </c>
      <c r="N60" s="6"/>
      <c r="O60" s="52"/>
      <c r="P60" s="32" t="s">
        <v>6</v>
      </c>
      <c r="Q60" s="9">
        <v>978.98</v>
      </c>
      <c r="R60" s="6">
        <f t="shared" si="39"/>
        <v>0.5629173086800332</v>
      </c>
      <c r="S60" s="6" t="s">
        <v>236</v>
      </c>
      <c r="T60" s="6" t="s">
        <v>237</v>
      </c>
      <c r="V60" s="4"/>
      <c r="W60" s="4"/>
      <c r="X60" s="4"/>
      <c r="Y60" s="4"/>
      <c r="Z60" s="4"/>
      <c r="AA60" s="4"/>
    </row>
    <row r="61" spans="1:27" s="2" customFormat="1" ht="11.25" customHeight="1" x14ac:dyDescent="0.2">
      <c r="A61" s="52"/>
      <c r="B61" s="32" t="s">
        <v>7</v>
      </c>
      <c r="C61" s="9">
        <v>1057.99</v>
      </c>
      <c r="D61" s="6">
        <f t="shared" si="34"/>
        <v>0.26630527492939038</v>
      </c>
      <c r="E61" s="6" t="s">
        <v>240</v>
      </c>
      <c r="F61" s="6" t="s">
        <v>149</v>
      </c>
      <c r="G61" s="6"/>
      <c r="H61" s="52"/>
      <c r="I61" s="32" t="s">
        <v>7</v>
      </c>
      <c r="J61" s="9">
        <v>1061.5899999999999</v>
      </c>
      <c r="K61" s="6">
        <f t="shared" si="36"/>
        <v>0.33552606706739319</v>
      </c>
      <c r="L61" s="6" t="s">
        <v>241</v>
      </c>
      <c r="M61" s="6" t="s">
        <v>242</v>
      </c>
      <c r="N61" s="6"/>
      <c r="O61" s="52"/>
      <c r="P61" s="32" t="s">
        <v>7</v>
      </c>
      <c r="Q61" s="9">
        <v>982.83</v>
      </c>
      <c r="R61" s="6">
        <f t="shared" si="39"/>
        <v>0.39326646101043305</v>
      </c>
      <c r="S61" s="6">
        <f t="shared" si="40"/>
        <v>3.5964625649566262</v>
      </c>
      <c r="T61" s="6">
        <f t="shared" si="42"/>
        <v>4.6421004439807012</v>
      </c>
      <c r="V61" s="4"/>
      <c r="W61" s="4"/>
      <c r="X61" s="4"/>
      <c r="Y61" s="4"/>
      <c r="Z61" s="4"/>
      <c r="AA61" s="4"/>
    </row>
    <row r="62" spans="1:27" s="2" customFormat="1" ht="11.25" customHeight="1" x14ac:dyDescent="0.2">
      <c r="A62" s="52"/>
      <c r="B62" s="32" t="s">
        <v>8</v>
      </c>
      <c r="C62" s="9">
        <v>1059.68</v>
      </c>
      <c r="D62" s="6">
        <f t="shared" si="34"/>
        <v>0.15973685951664596</v>
      </c>
      <c r="E62" s="6" t="s">
        <v>78</v>
      </c>
      <c r="F62" s="6" t="s">
        <v>247</v>
      </c>
      <c r="G62" s="6"/>
      <c r="H62" s="52"/>
      <c r="I62" s="32" t="s">
        <v>8</v>
      </c>
      <c r="J62" s="9">
        <v>1071.77</v>
      </c>
      <c r="K62" s="6">
        <f t="shared" si="36"/>
        <v>0.95893895006546881</v>
      </c>
      <c r="L62" s="6" t="s">
        <v>248</v>
      </c>
      <c r="M62" s="6" t="s">
        <v>249</v>
      </c>
      <c r="N62" s="6"/>
      <c r="O62" s="52"/>
      <c r="P62" s="32" t="s">
        <v>8</v>
      </c>
      <c r="Q62" s="9">
        <v>983.76</v>
      </c>
      <c r="R62" s="6">
        <f t="shared" si="39"/>
        <v>9.4624706205537201E-2</v>
      </c>
      <c r="S62" s="6" t="s">
        <v>250</v>
      </c>
      <c r="T62" s="6">
        <f t="shared" si="42"/>
        <v>4.5741073421704304</v>
      </c>
      <c r="V62" s="4"/>
      <c r="W62" s="4"/>
      <c r="X62" s="4"/>
      <c r="Y62" s="4"/>
      <c r="Z62" s="4"/>
      <c r="AA62" s="4"/>
    </row>
    <row r="63" spans="1:27" s="2" customFormat="1" ht="11.25" hidden="1" customHeight="1" x14ac:dyDescent="0.2">
      <c r="A63" s="52"/>
      <c r="B63" s="32" t="s">
        <v>9</v>
      </c>
      <c r="C63" s="9"/>
      <c r="D63" s="6">
        <f t="shared" si="34"/>
        <v>-100</v>
      </c>
      <c r="E63" s="6">
        <f>((C63/C$52)-1)*100</f>
        <v>-100</v>
      </c>
      <c r="F63" s="6">
        <f t="shared" si="41"/>
        <v>-100</v>
      </c>
      <c r="G63" s="6"/>
      <c r="H63" s="52"/>
      <c r="I63" s="32" t="s">
        <v>9</v>
      </c>
      <c r="J63" s="9"/>
      <c r="K63" s="6">
        <f t="shared" si="36"/>
        <v>-100</v>
      </c>
      <c r="L63" s="6">
        <f t="shared" si="37"/>
        <v>-100</v>
      </c>
      <c r="M63" s="6">
        <f t="shared" si="38"/>
        <v>-100</v>
      </c>
      <c r="N63" s="6"/>
      <c r="O63" s="52"/>
      <c r="P63" s="32" t="s">
        <v>9</v>
      </c>
      <c r="Q63" s="9"/>
      <c r="R63" s="6">
        <f t="shared" si="39"/>
        <v>-100</v>
      </c>
      <c r="S63" s="6">
        <f t="shared" si="40"/>
        <v>-100</v>
      </c>
      <c r="T63" s="6">
        <f t="shared" si="42"/>
        <v>-100</v>
      </c>
      <c r="V63" s="4"/>
      <c r="W63" s="4"/>
      <c r="X63" s="4"/>
      <c r="Y63" s="4"/>
      <c r="Z63" s="4"/>
      <c r="AA63" s="4"/>
    </row>
    <row r="64" spans="1:27" s="2" customFormat="1" ht="11.25" hidden="1" customHeight="1" x14ac:dyDescent="0.2">
      <c r="A64" s="51"/>
      <c r="B64" s="32" t="s">
        <v>10</v>
      </c>
      <c r="C64" s="9"/>
      <c r="D64" s="6" t="e">
        <f t="shared" si="34"/>
        <v>#DIV/0!</v>
      </c>
      <c r="E64" s="6">
        <f>((C64/C$52)-1)*100</f>
        <v>-100</v>
      </c>
      <c r="F64" s="6">
        <f t="shared" si="41"/>
        <v>-100</v>
      </c>
      <c r="G64" s="6"/>
      <c r="H64" s="51"/>
      <c r="I64" s="32" t="s">
        <v>10</v>
      </c>
      <c r="J64" s="9"/>
      <c r="K64" s="6" t="e">
        <f t="shared" si="36"/>
        <v>#DIV/0!</v>
      </c>
      <c r="L64" s="6">
        <f t="shared" si="37"/>
        <v>-100</v>
      </c>
      <c r="M64" s="6">
        <f t="shared" si="38"/>
        <v>-100</v>
      </c>
      <c r="N64" s="6"/>
      <c r="O64" s="51"/>
      <c r="P64" s="32" t="s">
        <v>10</v>
      </c>
      <c r="Q64" s="9"/>
      <c r="R64" s="6" t="e">
        <f t="shared" si="39"/>
        <v>#DIV/0!</v>
      </c>
      <c r="S64" s="6">
        <f t="shared" si="40"/>
        <v>-100</v>
      </c>
      <c r="T64" s="6">
        <f t="shared" si="42"/>
        <v>-100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16"/>
      <c r="B65" s="33"/>
      <c r="C65" s="10"/>
      <c r="D65" s="11"/>
      <c r="E65" s="11"/>
      <c r="F65" s="11"/>
      <c r="G65" s="6"/>
      <c r="H65" s="16"/>
      <c r="I65" s="33"/>
      <c r="J65" s="10"/>
      <c r="K65" s="11"/>
      <c r="L65" s="11"/>
      <c r="M65" s="11"/>
      <c r="N65" s="6"/>
      <c r="O65" s="16"/>
      <c r="P65" s="33"/>
      <c r="Q65" s="10"/>
      <c r="R65" s="11"/>
      <c r="S65" s="11"/>
      <c r="T65" s="11"/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7" t="s">
        <v>19</v>
      </c>
      <c r="B66" s="57"/>
      <c r="C66" s="57"/>
      <c r="D66" s="57"/>
      <c r="E66" s="57"/>
      <c r="F66" s="57"/>
      <c r="G66" s="43"/>
      <c r="H66" s="57" t="s">
        <v>20</v>
      </c>
      <c r="I66" s="57"/>
      <c r="J66" s="57"/>
      <c r="K66" s="57"/>
      <c r="L66" s="57"/>
      <c r="M66" s="57"/>
      <c r="N66" s="44"/>
      <c r="O66" s="57" t="s">
        <v>21</v>
      </c>
      <c r="P66" s="57"/>
      <c r="Q66" s="57"/>
      <c r="R66" s="57"/>
      <c r="S66" s="57"/>
      <c r="T66" s="57"/>
      <c r="V66" s="4"/>
      <c r="W66" s="4"/>
      <c r="X66" s="4"/>
      <c r="Y66" s="4"/>
      <c r="Z66" s="4"/>
      <c r="AA66" s="4"/>
    </row>
    <row r="67" spans="1:27" s="2" customFormat="1" x14ac:dyDescent="0.2">
      <c r="A67" s="23" t="s">
        <v>0</v>
      </c>
      <c r="B67" s="24"/>
      <c r="C67" s="53" t="s">
        <v>12</v>
      </c>
      <c r="D67" s="54" t="s">
        <v>13</v>
      </c>
      <c r="E67" s="54"/>
      <c r="F67" s="55"/>
      <c r="G67" s="3"/>
      <c r="H67" s="23" t="s">
        <v>0</v>
      </c>
      <c r="I67" s="24"/>
      <c r="J67" s="58" t="s">
        <v>12</v>
      </c>
      <c r="K67" s="54" t="s">
        <v>13</v>
      </c>
      <c r="L67" s="54"/>
      <c r="M67" s="55"/>
      <c r="N67" s="3"/>
      <c r="O67" s="23" t="s">
        <v>0</v>
      </c>
      <c r="P67" s="24"/>
      <c r="Q67" s="53" t="s">
        <v>12</v>
      </c>
      <c r="R67" s="54" t="s">
        <v>13</v>
      </c>
      <c r="S67" s="54"/>
      <c r="T67" s="55"/>
      <c r="V67" s="4"/>
      <c r="W67" s="4"/>
      <c r="X67" s="4"/>
      <c r="Y67" s="4"/>
      <c r="Z67" s="4"/>
      <c r="AA67" s="4"/>
    </row>
    <row r="68" spans="1:27" s="2" customFormat="1" ht="11.25" customHeight="1" x14ac:dyDescent="0.2">
      <c r="A68" s="27" t="s">
        <v>1</v>
      </c>
      <c r="B68" s="28"/>
      <c r="C68" s="53"/>
      <c r="D68" s="53" t="s">
        <v>14</v>
      </c>
      <c r="E68" s="53" t="s">
        <v>15</v>
      </c>
      <c r="F68" s="56"/>
      <c r="G68" s="3"/>
      <c r="H68" s="27" t="s">
        <v>1</v>
      </c>
      <c r="I68" s="28"/>
      <c r="J68" s="58"/>
      <c r="K68" s="53" t="s">
        <v>14</v>
      </c>
      <c r="L68" s="53" t="s">
        <v>15</v>
      </c>
      <c r="M68" s="56"/>
      <c r="N68" s="5"/>
      <c r="O68" s="27" t="s">
        <v>1</v>
      </c>
      <c r="P68" s="28"/>
      <c r="Q68" s="53"/>
      <c r="R68" s="53" t="s">
        <v>14</v>
      </c>
      <c r="S68" s="53" t="s">
        <v>15</v>
      </c>
      <c r="T68" s="56"/>
      <c r="V68" s="4"/>
      <c r="W68" s="4"/>
      <c r="X68" s="4"/>
      <c r="Y68" s="4"/>
      <c r="Z68" s="4"/>
      <c r="AA68" s="4"/>
    </row>
    <row r="69" spans="1:27" s="2" customFormat="1" ht="11.25" customHeight="1" x14ac:dyDescent="0.2">
      <c r="A69" s="29" t="s">
        <v>2</v>
      </c>
      <c r="B69" s="30"/>
      <c r="C69" s="53"/>
      <c r="D69" s="53"/>
      <c r="E69" s="25" t="s">
        <v>16</v>
      </c>
      <c r="F69" s="26" t="s">
        <v>17</v>
      </c>
      <c r="G69" s="5"/>
      <c r="H69" s="29" t="s">
        <v>2</v>
      </c>
      <c r="I69" s="30"/>
      <c r="J69" s="58"/>
      <c r="K69" s="53"/>
      <c r="L69" s="25" t="s">
        <v>16</v>
      </c>
      <c r="M69" s="26" t="s">
        <v>17</v>
      </c>
      <c r="N69" s="5"/>
      <c r="O69" s="29" t="s">
        <v>2</v>
      </c>
      <c r="P69" s="30"/>
      <c r="Q69" s="53"/>
      <c r="R69" s="53"/>
      <c r="S69" s="25" t="s">
        <v>16</v>
      </c>
      <c r="T69" s="26" t="s">
        <v>17</v>
      </c>
      <c r="V69" s="4"/>
      <c r="W69" s="4"/>
      <c r="X69" s="4"/>
      <c r="Y69" s="4"/>
      <c r="Z69" s="4"/>
      <c r="AA69" s="4"/>
    </row>
    <row r="70" spans="1:27" x14ac:dyDescent="0.2">
      <c r="A70" s="37">
        <v>2013</v>
      </c>
      <c r="B70" s="33" t="s">
        <v>3</v>
      </c>
      <c r="C70" s="10">
        <v>833.07</v>
      </c>
      <c r="D70" s="11">
        <v>-5.6</v>
      </c>
      <c r="E70" s="11">
        <v>-4.58</v>
      </c>
      <c r="F70" s="11">
        <v>-0.37</v>
      </c>
      <c r="G70" s="6"/>
      <c r="H70" s="37">
        <f>A70</f>
        <v>2013</v>
      </c>
      <c r="I70" s="33" t="s">
        <v>3</v>
      </c>
      <c r="J70" s="10">
        <v>864.41</v>
      </c>
      <c r="K70" s="11">
        <v>-4.87</v>
      </c>
      <c r="L70" s="11">
        <v>-2.5</v>
      </c>
      <c r="M70" s="11">
        <v>-1.26</v>
      </c>
      <c r="N70" s="6"/>
      <c r="O70" s="37">
        <f>A70</f>
        <v>2013</v>
      </c>
      <c r="P70" s="33" t="s">
        <v>3</v>
      </c>
      <c r="Q70" s="10">
        <v>833.81</v>
      </c>
      <c r="R70" s="11">
        <v>-5.12</v>
      </c>
      <c r="S70" s="11">
        <v>-3.9</v>
      </c>
      <c r="T70" s="11">
        <v>1.89</v>
      </c>
    </row>
    <row r="71" spans="1:27" x14ac:dyDescent="0.2">
      <c r="A71" s="38"/>
      <c r="B71" s="32" t="s">
        <v>4</v>
      </c>
      <c r="C71" s="9">
        <v>886.83</v>
      </c>
      <c r="D71" s="6">
        <f>((C71/C70)-1)*100</f>
        <v>6.4532392235946645</v>
      </c>
      <c r="E71" s="6">
        <v>1.5783746635358975</v>
      </c>
      <c r="F71" s="6">
        <v>5.7562965082999629</v>
      </c>
      <c r="G71" s="6"/>
      <c r="H71" s="38"/>
      <c r="I71" s="32" t="s">
        <v>4</v>
      </c>
      <c r="J71" s="9">
        <v>939.23</v>
      </c>
      <c r="K71" s="6">
        <f>((J71/J70)-1)*100</f>
        <v>8.6556148124154131</v>
      </c>
      <c r="L71" s="6">
        <v>5.9385503846240528</v>
      </c>
      <c r="M71" s="6">
        <v>6.9969583395040003</v>
      </c>
      <c r="N71" s="6"/>
      <c r="O71" s="38"/>
      <c r="P71" s="32" t="s">
        <v>4</v>
      </c>
      <c r="Q71" s="9">
        <v>906.77</v>
      </c>
      <c r="R71" s="6">
        <f>((Q71/Q70)-1)*100</f>
        <v>8.7501948885237759</v>
      </c>
      <c r="S71" s="6">
        <v>4.5123441137825182</v>
      </c>
      <c r="T71" s="6">
        <v>8.8441825012903763</v>
      </c>
    </row>
    <row r="72" spans="1:27" x14ac:dyDescent="0.2">
      <c r="A72" s="38"/>
      <c r="B72" s="32" t="s">
        <v>5</v>
      </c>
      <c r="C72" s="9">
        <v>833.78</v>
      </c>
      <c r="D72" s="6">
        <f t="shared" ref="D72:D77" si="43">((C72/C71)-1)*100</f>
        <v>-5.9819807629421735</v>
      </c>
      <c r="E72" s="6">
        <v>-4.5</v>
      </c>
      <c r="F72" s="6">
        <v>-0.68</v>
      </c>
      <c r="G72" s="6"/>
      <c r="H72" s="38"/>
      <c r="I72" s="32" t="s">
        <v>5</v>
      </c>
      <c r="J72" s="9">
        <v>875.25</v>
      </c>
      <c r="K72" s="6">
        <f t="shared" ref="K72:K77" si="44">((J72/J71)-1)*100</f>
        <v>-6.8119629909606854</v>
      </c>
      <c r="L72" s="6">
        <v>-1.28</v>
      </c>
      <c r="M72" s="6">
        <v>-0.42</v>
      </c>
      <c r="N72" s="6"/>
      <c r="O72" s="38"/>
      <c r="P72" s="32" t="s">
        <v>5</v>
      </c>
      <c r="Q72" s="9">
        <v>849.48</v>
      </c>
      <c r="R72" s="6">
        <f t="shared" ref="R72:R77" si="45">((Q72/Q71)-1)*100</f>
        <v>-6.3180299304123384</v>
      </c>
      <c r="S72" s="6">
        <v>-2.09</v>
      </c>
      <c r="T72" s="6">
        <v>0.62</v>
      </c>
    </row>
    <row r="73" spans="1:27" x14ac:dyDescent="0.2">
      <c r="A73" s="38"/>
      <c r="B73" s="32" t="s">
        <v>6</v>
      </c>
      <c r="C73" s="9">
        <v>841.03</v>
      </c>
      <c r="D73" s="6">
        <f t="shared" si="43"/>
        <v>0.8695339298136151</v>
      </c>
      <c r="E73" s="6">
        <v>-3.67</v>
      </c>
      <c r="F73" s="6">
        <v>-1.34</v>
      </c>
      <c r="G73" s="6"/>
      <c r="H73" s="38"/>
      <c r="I73" s="32" t="s">
        <v>6</v>
      </c>
      <c r="J73" s="9">
        <v>877.3</v>
      </c>
      <c r="K73" s="6">
        <f t="shared" si="44"/>
        <v>0.23421879463010331</v>
      </c>
      <c r="L73" s="6">
        <v>-1.05</v>
      </c>
      <c r="M73" s="6">
        <v>-0.27</v>
      </c>
      <c r="N73" s="6"/>
      <c r="O73" s="38"/>
      <c r="P73" s="32" t="s">
        <v>6</v>
      </c>
      <c r="Q73" s="9">
        <v>866.6</v>
      </c>
      <c r="R73" s="6">
        <f t="shared" si="45"/>
        <v>2.015350567405938</v>
      </c>
      <c r="S73" s="6">
        <v>-0.12</v>
      </c>
      <c r="T73" s="6">
        <v>0.71</v>
      </c>
    </row>
    <row r="74" spans="1:27" x14ac:dyDescent="0.2">
      <c r="A74" s="38"/>
      <c r="B74" s="32" t="s">
        <v>7</v>
      </c>
      <c r="C74" s="9">
        <v>856.9</v>
      </c>
      <c r="D74" s="6">
        <f t="shared" si="43"/>
        <v>1.8869719272796459</v>
      </c>
      <c r="E74" s="6">
        <v>-1.85</v>
      </c>
      <c r="F74" s="6">
        <v>0.47</v>
      </c>
      <c r="G74" s="6"/>
      <c r="H74" s="38"/>
      <c r="I74" s="32" t="s">
        <v>7</v>
      </c>
      <c r="J74" s="9">
        <v>880.06</v>
      </c>
      <c r="K74" s="6">
        <f t="shared" si="44"/>
        <v>0.314601618602528</v>
      </c>
      <c r="L74" s="6">
        <v>-0.74</v>
      </c>
      <c r="M74" s="6">
        <v>-7.0000000000000007E-2</v>
      </c>
      <c r="N74" s="6"/>
      <c r="O74" s="38"/>
      <c r="P74" s="32" t="s">
        <v>7</v>
      </c>
      <c r="Q74" s="9">
        <v>870.95</v>
      </c>
      <c r="R74" s="6">
        <f t="shared" si="45"/>
        <v>0.50196168936071928</v>
      </c>
      <c r="S74" s="6">
        <v>0.38</v>
      </c>
      <c r="T74" s="6">
        <v>0.83</v>
      </c>
    </row>
    <row r="75" spans="1:27" x14ac:dyDescent="0.2">
      <c r="A75" s="38"/>
      <c r="B75" s="32" t="s">
        <v>8</v>
      </c>
      <c r="C75" s="9">
        <v>864.77</v>
      </c>
      <c r="D75" s="6">
        <f t="shared" si="43"/>
        <v>0.91842688761816227</v>
      </c>
      <c r="E75" s="6">
        <v>-0.95</v>
      </c>
      <c r="F75" s="6">
        <v>-0.51</v>
      </c>
      <c r="G75" s="6"/>
      <c r="H75" s="38"/>
      <c r="I75" s="32" t="s">
        <v>8</v>
      </c>
      <c r="J75" s="9">
        <v>880.88</v>
      </c>
      <c r="K75" s="6">
        <f t="shared" si="44"/>
        <v>9.3175465309180971E-2</v>
      </c>
      <c r="L75" s="6">
        <v>-0.64</v>
      </c>
      <c r="M75" s="6">
        <v>-0.17</v>
      </c>
      <c r="N75" s="6"/>
      <c r="O75" s="38"/>
      <c r="P75" s="32" t="s">
        <v>8</v>
      </c>
      <c r="Q75" s="9">
        <v>872.4</v>
      </c>
      <c r="R75" s="6">
        <f t="shared" si="45"/>
        <v>0.16648487283998925</v>
      </c>
      <c r="S75" s="6">
        <v>0.55000000000000004</v>
      </c>
      <c r="T75" s="6">
        <v>0.95</v>
      </c>
    </row>
    <row r="76" spans="1:27" x14ac:dyDescent="0.2">
      <c r="A76" s="38"/>
      <c r="B76" s="32" t="s">
        <v>9</v>
      </c>
      <c r="C76" s="9">
        <v>867</v>
      </c>
      <c r="D76" s="6">
        <f t="shared" si="43"/>
        <v>0.2578720353388686</v>
      </c>
      <c r="E76" s="6">
        <v>-0.69</v>
      </c>
      <c r="F76" s="6">
        <v>-0.4</v>
      </c>
      <c r="G76" s="6"/>
      <c r="H76" s="38"/>
      <c r="I76" s="32" t="s">
        <v>9</v>
      </c>
      <c r="J76" s="9">
        <v>884.56</v>
      </c>
      <c r="K76" s="6">
        <f t="shared" si="44"/>
        <v>0.41776405412767836</v>
      </c>
      <c r="L76" s="6">
        <v>-0.23</v>
      </c>
      <c r="M76" s="6">
        <v>-0.1</v>
      </c>
      <c r="N76" s="6"/>
      <c r="O76" s="38"/>
      <c r="P76" s="32" t="s">
        <v>9</v>
      </c>
      <c r="Q76" s="9">
        <v>871.89</v>
      </c>
      <c r="R76" s="6">
        <f t="shared" si="45"/>
        <v>-5.8459422283352325E-2</v>
      </c>
      <c r="S76" s="6">
        <v>0.49</v>
      </c>
      <c r="T76" s="6">
        <v>0.82</v>
      </c>
    </row>
    <row r="77" spans="1:27" x14ac:dyDescent="0.2">
      <c r="A77" s="49"/>
      <c r="B77" s="46" t="s">
        <v>10</v>
      </c>
      <c r="C77" s="47">
        <v>871.08</v>
      </c>
      <c r="D77" s="48">
        <f t="shared" si="43"/>
        <v>0.47058823529411153</v>
      </c>
      <c r="E77" s="48">
        <v>-0.23</v>
      </c>
      <c r="F77" s="48">
        <v>-0.23</v>
      </c>
      <c r="G77" s="6"/>
      <c r="H77" s="49"/>
      <c r="I77" s="46" t="s">
        <v>10</v>
      </c>
      <c r="J77" s="47">
        <v>895.16</v>
      </c>
      <c r="K77" s="48">
        <f t="shared" si="44"/>
        <v>1.1983358958126189</v>
      </c>
      <c r="L77" s="48">
        <v>0.97</v>
      </c>
      <c r="M77" s="48">
        <v>0.97</v>
      </c>
      <c r="N77" s="6"/>
      <c r="O77" s="49"/>
      <c r="P77" s="46" t="s">
        <v>10</v>
      </c>
      <c r="Q77" s="47">
        <v>873.81</v>
      </c>
      <c r="R77" s="48">
        <f t="shared" si="45"/>
        <v>0.22021126518252387</v>
      </c>
      <c r="S77" s="48">
        <v>0.71</v>
      </c>
      <c r="T77" s="48">
        <v>0.71</v>
      </c>
    </row>
    <row r="78" spans="1:27" x14ac:dyDescent="0.2">
      <c r="A78" s="45">
        <v>2014</v>
      </c>
      <c r="B78" s="32" t="s">
        <v>27</v>
      </c>
      <c r="C78" s="9">
        <v>877.27</v>
      </c>
      <c r="D78" s="6">
        <f t="shared" ref="D78:D80" si="46">((C78/C77)-1)*100</f>
        <v>0.71061211369793931</v>
      </c>
      <c r="E78" s="6">
        <f t="shared" ref="E78:E86" si="47">((C78/C$77)-1)*100</f>
        <v>0.71061211369793931</v>
      </c>
      <c r="F78" s="6">
        <v>-0.01</v>
      </c>
      <c r="G78" s="6"/>
      <c r="H78" s="45">
        <f>A78</f>
        <v>2014</v>
      </c>
      <c r="I78" s="32" t="s">
        <v>27</v>
      </c>
      <c r="J78" s="9">
        <v>899.11</v>
      </c>
      <c r="K78" s="6">
        <f t="shared" ref="K78" si="48">((J78/J77)-1)*100</f>
        <v>0.44126189731445997</v>
      </c>
      <c r="L78" s="6">
        <f t="shared" ref="L78:L88" si="49">((J78/J$77)-1)*100</f>
        <v>0.44126189731445997</v>
      </c>
      <c r="M78" s="6">
        <v>1.24</v>
      </c>
      <c r="N78" s="6"/>
      <c r="O78" s="45">
        <f>A78</f>
        <v>2014</v>
      </c>
      <c r="P78" s="32" t="s">
        <v>27</v>
      </c>
      <c r="Q78" s="9">
        <v>876.83</v>
      </c>
      <c r="R78" s="6">
        <f t="shared" ref="R78:R86" si="50">((Q78/Q77)-1)*100</f>
        <v>0.3456128906741851</v>
      </c>
      <c r="S78" s="6">
        <f t="shared" ref="S78:S86" si="51">((Q78/Q$77)-1)*100</f>
        <v>0.3456128906741851</v>
      </c>
      <c r="T78" s="6">
        <v>0.9</v>
      </c>
    </row>
    <row r="79" spans="1:27" x14ac:dyDescent="0.2">
      <c r="A79" s="38"/>
      <c r="B79" s="32" t="s">
        <v>28</v>
      </c>
      <c r="C79" s="9">
        <v>884.77</v>
      </c>
      <c r="D79" s="6">
        <f t="shared" si="46"/>
        <v>0.85492493759047328</v>
      </c>
      <c r="E79" s="6">
        <f t="shared" si="47"/>
        <v>1.5716122514579434</v>
      </c>
      <c r="F79" s="6">
        <v>0.62</v>
      </c>
      <c r="G79" s="6"/>
      <c r="H79" s="38"/>
      <c r="I79" s="32" t="s">
        <v>28</v>
      </c>
      <c r="J79" s="9">
        <v>903.72</v>
      </c>
      <c r="K79" s="6">
        <f t="shared" ref="K79:K86" si="52">((J79/J78)-1)*100</f>
        <v>0.5127292544850004</v>
      </c>
      <c r="L79" s="6">
        <f t="shared" ref="L79:L86" si="53">((J79/J$77)-1)*100</f>
        <v>0.95625363063587265</v>
      </c>
      <c r="M79" s="6">
        <v>0.32</v>
      </c>
      <c r="N79" s="6"/>
      <c r="O79" s="38"/>
      <c r="P79" s="32" t="s">
        <v>28</v>
      </c>
      <c r="Q79" s="9">
        <v>878.74</v>
      </c>
      <c r="R79" s="6">
        <f t="shared" si="50"/>
        <v>0.21783013811114138</v>
      </c>
      <c r="S79" s="6">
        <f t="shared" si="51"/>
        <v>0.56419587782241543</v>
      </c>
      <c r="T79" s="6">
        <v>0.69</v>
      </c>
    </row>
    <row r="80" spans="1:27" x14ac:dyDescent="0.2">
      <c r="A80" s="38"/>
      <c r="B80" s="32" t="s">
        <v>29</v>
      </c>
      <c r="C80" s="9">
        <v>889.51</v>
      </c>
      <c r="D80" s="6">
        <f t="shared" si="46"/>
        <v>0.53573245024129967</v>
      </c>
      <c r="E80" s="6">
        <f t="shared" si="47"/>
        <v>2.1157643385222968</v>
      </c>
      <c r="F80" s="6">
        <v>0.94</v>
      </c>
      <c r="G80" s="6"/>
      <c r="H80" s="38"/>
      <c r="I80" s="32" t="s">
        <v>29</v>
      </c>
      <c r="J80" s="9">
        <v>910.77</v>
      </c>
      <c r="K80" s="6">
        <f t="shared" si="52"/>
        <v>0.78010888328243766</v>
      </c>
      <c r="L80" s="6">
        <f t="shared" si="53"/>
        <v>1.7438223334375946</v>
      </c>
      <c r="M80" s="6">
        <v>1.06</v>
      </c>
      <c r="N80" s="6"/>
      <c r="O80" s="38"/>
      <c r="P80" s="32" t="s">
        <v>29</v>
      </c>
      <c r="Q80" s="9">
        <v>883.09</v>
      </c>
      <c r="R80" s="6">
        <f t="shared" si="50"/>
        <v>0.49502697043495303</v>
      </c>
      <c r="S80" s="6">
        <f t="shared" si="51"/>
        <v>1.0620157700186539</v>
      </c>
      <c r="T80" s="6">
        <v>0.51</v>
      </c>
    </row>
    <row r="81" spans="1:20" x14ac:dyDescent="0.2">
      <c r="A81" s="38"/>
      <c r="B81" s="32" t="s">
        <v>30</v>
      </c>
      <c r="C81" s="9">
        <v>889.74</v>
      </c>
      <c r="D81" s="6">
        <f t="shared" ref="D81:D86" si="54">((C81/C80)-1)*100</f>
        <v>2.5856932468437677E-2</v>
      </c>
      <c r="E81" s="6">
        <f t="shared" si="47"/>
        <v>2.1421683427469418</v>
      </c>
      <c r="F81" s="6">
        <v>0.82</v>
      </c>
      <c r="G81" s="6"/>
      <c r="H81" s="38"/>
      <c r="I81" s="32" t="s">
        <v>30</v>
      </c>
      <c r="J81" s="9">
        <v>912.44</v>
      </c>
      <c r="K81" s="6">
        <f t="shared" si="52"/>
        <v>0.18336133162051294</v>
      </c>
      <c r="L81" s="6">
        <f t="shared" si="53"/>
        <v>1.9303811609097998</v>
      </c>
      <c r="M81" s="6">
        <v>0.41</v>
      </c>
      <c r="N81" s="6"/>
      <c r="O81" s="38"/>
      <c r="P81" s="32" t="s">
        <v>30</v>
      </c>
      <c r="Q81" s="9">
        <v>886.85</v>
      </c>
      <c r="R81" s="6">
        <f t="shared" si="50"/>
        <v>0.42577766705544917</v>
      </c>
      <c r="S81" s="6">
        <f t="shared" si="51"/>
        <v>1.4923152630434533</v>
      </c>
      <c r="T81" s="6">
        <v>0.92</v>
      </c>
    </row>
    <row r="82" spans="1:20" x14ac:dyDescent="0.2">
      <c r="A82" s="38"/>
      <c r="B82" s="32" t="s">
        <v>3</v>
      </c>
      <c r="C82" s="9">
        <v>891.75</v>
      </c>
      <c r="D82" s="6">
        <f t="shared" si="54"/>
        <v>0.22590869242700151</v>
      </c>
      <c r="E82" s="6">
        <f t="shared" si="47"/>
        <v>2.372916379666612</v>
      </c>
      <c r="F82" s="6">
        <f>((C82/C70)-1)*100</f>
        <v>7.043825848968277</v>
      </c>
      <c r="G82" s="6"/>
      <c r="H82" s="38"/>
      <c r="I82" s="32" t="s">
        <v>3</v>
      </c>
      <c r="J82" s="9">
        <v>933.07</v>
      </c>
      <c r="K82" s="6">
        <f t="shared" si="52"/>
        <v>2.2609705843671835</v>
      </c>
      <c r="L82" s="6">
        <f t="shared" si="53"/>
        <v>4.2349970954913108</v>
      </c>
      <c r="M82" s="6">
        <f>((J82/J70)-1)*100</f>
        <v>7.9429900163117129</v>
      </c>
      <c r="N82" s="6"/>
      <c r="O82" s="38"/>
      <c r="P82" s="32" t="s">
        <v>3</v>
      </c>
      <c r="Q82" s="9">
        <v>887.87</v>
      </c>
      <c r="R82" s="6">
        <f t="shared" si="50"/>
        <v>0.11501381293341773</v>
      </c>
      <c r="S82" s="6">
        <f t="shared" si="51"/>
        <v>1.609045444661894</v>
      </c>
      <c r="T82" s="6">
        <f>((Q82/Q70)-1)*100</f>
        <v>6.4834914428946622</v>
      </c>
    </row>
    <row r="83" spans="1:20" x14ac:dyDescent="0.2">
      <c r="A83" s="38"/>
      <c r="B83" s="32" t="s">
        <v>4</v>
      </c>
      <c r="C83" s="9">
        <v>894.95</v>
      </c>
      <c r="D83" s="6">
        <f t="shared" si="54"/>
        <v>0.35884496776001917</v>
      </c>
      <c r="E83" s="6">
        <f t="shared" si="47"/>
        <v>2.7402764384442335</v>
      </c>
      <c r="F83" s="6">
        <f>((C83/C71)-1)*100</f>
        <v>0.91562080669349566</v>
      </c>
      <c r="G83" s="6"/>
      <c r="H83" s="38"/>
      <c r="I83" s="32" t="s">
        <v>4</v>
      </c>
      <c r="J83" s="9">
        <v>940.03</v>
      </c>
      <c r="K83" s="6">
        <f t="shared" si="52"/>
        <v>0.74592474305250622</v>
      </c>
      <c r="L83" s="6">
        <f t="shared" si="53"/>
        <v>5.0125117297466382</v>
      </c>
      <c r="M83" s="6">
        <f>((J83/J71)-1)*100</f>
        <v>8.5176154935417969E-2</v>
      </c>
      <c r="N83" s="6"/>
      <c r="O83" s="38"/>
      <c r="P83" s="32" t="s">
        <v>4</v>
      </c>
      <c r="Q83" s="9">
        <v>896</v>
      </c>
      <c r="R83" s="6">
        <f t="shared" si="50"/>
        <v>0.91567459200108114</v>
      </c>
      <c r="S83" s="6">
        <f t="shared" si="51"/>
        <v>2.5394536569735005</v>
      </c>
      <c r="T83" s="6">
        <f>((Q83/Q71)-1)*100</f>
        <v>-1.1877322805121437</v>
      </c>
    </row>
    <row r="84" spans="1:20" x14ac:dyDescent="0.2">
      <c r="A84" s="38"/>
      <c r="B84" s="32" t="s">
        <v>5</v>
      </c>
      <c r="C84" s="9">
        <v>899.15</v>
      </c>
      <c r="D84" s="6">
        <f t="shared" si="54"/>
        <v>0.46929996089166703</v>
      </c>
      <c r="E84" s="6">
        <f t="shared" si="47"/>
        <v>3.2224365155898438</v>
      </c>
      <c r="F84" s="6">
        <f>((C84/C72)-1)*100</f>
        <v>7.8401976540574347</v>
      </c>
      <c r="G84" s="6"/>
      <c r="H84" s="38"/>
      <c r="I84" s="32" t="s">
        <v>5</v>
      </c>
      <c r="J84" s="9">
        <v>942.18</v>
      </c>
      <c r="K84" s="6">
        <f t="shared" si="52"/>
        <v>0.22871610480517113</v>
      </c>
      <c r="L84" s="6">
        <f t="shared" si="53"/>
        <v>5.2526922561329847</v>
      </c>
      <c r="M84" s="6">
        <f>((J84/J72)-1)*100</f>
        <v>7.6469580119965741</v>
      </c>
      <c r="N84" s="6"/>
      <c r="O84" s="38"/>
      <c r="P84" s="32" t="s">
        <v>5</v>
      </c>
      <c r="Q84" s="9">
        <v>908.65</v>
      </c>
      <c r="R84" s="6">
        <f t="shared" si="50"/>
        <v>1.4118303571428514</v>
      </c>
      <c r="S84" s="6">
        <f t="shared" si="51"/>
        <v>3.9871367917510669</v>
      </c>
      <c r="T84" s="6">
        <f>((Q84/Q72)-1)*100</f>
        <v>6.96543767952158</v>
      </c>
    </row>
    <row r="85" spans="1:20" x14ac:dyDescent="0.2">
      <c r="A85" s="38"/>
      <c r="B85" s="32" t="s">
        <v>6</v>
      </c>
      <c r="C85" s="9">
        <v>906.16</v>
      </c>
      <c r="D85" s="6">
        <f t="shared" si="54"/>
        <v>0.7796252015792593</v>
      </c>
      <c r="E85" s="6">
        <f t="shared" si="47"/>
        <v>4.0271846443495241</v>
      </c>
      <c r="F85" s="6">
        <f>((C85/C73)-1)*100</f>
        <v>7.7440757166807428</v>
      </c>
      <c r="G85" s="6"/>
      <c r="H85" s="38"/>
      <c r="I85" s="32" t="s">
        <v>6</v>
      </c>
      <c r="J85" s="9">
        <v>943.67</v>
      </c>
      <c r="K85" s="6">
        <f t="shared" si="52"/>
        <v>0.15814387908892336</v>
      </c>
      <c r="L85" s="6">
        <f t="shared" si="53"/>
        <v>5.4191429465123564</v>
      </c>
      <c r="M85" s="6">
        <f>((J85/J73)-1)*100</f>
        <v>7.5652570386412821</v>
      </c>
      <c r="N85" s="6"/>
      <c r="O85" s="38"/>
      <c r="P85" s="32" t="s">
        <v>6</v>
      </c>
      <c r="Q85" s="9">
        <v>915.99</v>
      </c>
      <c r="R85" s="6">
        <f t="shared" si="50"/>
        <v>0.80779177901282306</v>
      </c>
      <c r="S85" s="6">
        <f t="shared" si="51"/>
        <v>4.8271363339856599</v>
      </c>
      <c r="T85" s="6">
        <f>((Q85/Q73)-1)*100</f>
        <v>5.6992845603508036</v>
      </c>
    </row>
    <row r="86" spans="1:20" x14ac:dyDescent="0.2">
      <c r="A86" s="38"/>
      <c r="B86" s="32" t="s">
        <v>7</v>
      </c>
      <c r="C86" s="9">
        <v>906.72</v>
      </c>
      <c r="D86" s="6">
        <f t="shared" si="54"/>
        <v>6.1799240752180573E-2</v>
      </c>
      <c r="E86" s="6">
        <f t="shared" si="47"/>
        <v>4.0914726546356306</v>
      </c>
      <c r="F86" s="6">
        <f>((C86/C74)-1)*100</f>
        <v>5.8139806278445727</v>
      </c>
      <c r="G86" s="6"/>
      <c r="H86" s="38"/>
      <c r="I86" s="32" t="s">
        <v>7</v>
      </c>
      <c r="J86" s="9">
        <v>944.96</v>
      </c>
      <c r="K86" s="6">
        <f t="shared" si="52"/>
        <v>0.1367003295643654</v>
      </c>
      <c r="L86" s="6">
        <f t="shared" si="53"/>
        <v>5.5632512623441599</v>
      </c>
      <c r="M86" s="6">
        <f>((J86/J74)-1)*100</f>
        <v>7.3744971933731973</v>
      </c>
      <c r="N86" s="6"/>
      <c r="O86" s="38"/>
      <c r="P86" s="32" t="s">
        <v>7</v>
      </c>
      <c r="Q86" s="9">
        <v>918.33</v>
      </c>
      <c r="R86" s="6">
        <f t="shared" si="50"/>
        <v>0.25546130416271851</v>
      </c>
      <c r="S86" s="6">
        <f t="shared" si="51"/>
        <v>5.0949291035808919</v>
      </c>
      <c r="T86" s="6">
        <f>((Q86/Q74)-1)*100</f>
        <v>5.4400367414891848</v>
      </c>
    </row>
    <row r="87" spans="1:20" x14ac:dyDescent="0.2">
      <c r="A87" s="38"/>
      <c r="B87" s="32" t="s">
        <v>8</v>
      </c>
      <c r="C87" s="9">
        <v>920.77</v>
      </c>
      <c r="D87" s="6">
        <f t="shared" ref="D87:D98" si="55">((C87/C86)-1)*100</f>
        <v>1.5495412034586042</v>
      </c>
      <c r="E87" s="6">
        <f t="shared" ref="E87:E88" si="56">((C87/C$77)-1)*100</f>
        <v>5.7044129127060694</v>
      </c>
      <c r="F87" s="6">
        <f t="shared" ref="F87:F88" si="57">((C87/C75)-1)*100</f>
        <v>6.475710304474025</v>
      </c>
      <c r="G87" s="6"/>
      <c r="H87" s="38"/>
      <c r="I87" s="32" t="s">
        <v>8</v>
      </c>
      <c r="J87" s="9">
        <v>946.94</v>
      </c>
      <c r="K87" s="6">
        <f t="shared" ref="K87:K101" si="58">((J87/J86)-1)*100</f>
        <v>0.20953267863190739</v>
      </c>
      <c r="L87" s="6">
        <f t="shared" si="49"/>
        <v>5.7844407703650846</v>
      </c>
      <c r="M87" s="6">
        <f t="shared" ref="M87:M94" si="59">((J87/J75)-1)*100</f>
        <v>7.4993188629552288</v>
      </c>
      <c r="N87" s="6"/>
      <c r="O87" s="38"/>
      <c r="P87" s="32" t="s">
        <v>8</v>
      </c>
      <c r="Q87" s="9">
        <v>920.9</v>
      </c>
      <c r="R87" s="6">
        <f t="shared" ref="R87:R101" si="60">((Q87/Q86)-1)*100</f>
        <v>0.27985582524798769</v>
      </c>
      <c r="S87" s="6">
        <f t="shared" ref="S87:S88" si="61">((Q87/Q$77)-1)*100</f>
        <v>5.3890433847175068</v>
      </c>
      <c r="T87" s="6">
        <f t="shared" ref="T87" si="62">((Q87/Q75)-1)*100</f>
        <v>5.5593764328289774</v>
      </c>
    </row>
    <row r="88" spans="1:20" ht="12" x14ac:dyDescent="0.2">
      <c r="A88" s="51"/>
      <c r="B88" s="32" t="s">
        <v>9</v>
      </c>
      <c r="C88" s="9">
        <v>921.38</v>
      </c>
      <c r="D88" s="6">
        <f t="shared" si="55"/>
        <v>6.6248900376852937E-2</v>
      </c>
      <c r="E88" s="6">
        <f t="shared" si="56"/>
        <v>5.774440923910551</v>
      </c>
      <c r="F88" s="6">
        <f t="shared" si="57"/>
        <v>6.2722029988465877</v>
      </c>
      <c r="G88" s="6"/>
      <c r="H88" s="51"/>
      <c r="I88" s="32" t="s">
        <v>9</v>
      </c>
      <c r="J88" s="9">
        <v>945.19</v>
      </c>
      <c r="K88" s="6">
        <f t="shared" si="58"/>
        <v>-0.18480579550974596</v>
      </c>
      <c r="L88" s="6">
        <f t="shared" si="49"/>
        <v>5.5889449930738744</v>
      </c>
      <c r="M88" s="6" t="s">
        <v>42</v>
      </c>
      <c r="N88" s="6"/>
      <c r="O88" s="51"/>
      <c r="P88" s="32" t="s">
        <v>9</v>
      </c>
      <c r="Q88" s="9">
        <v>923.36</v>
      </c>
      <c r="R88" s="6">
        <f t="shared" si="60"/>
        <v>0.26712998153979317</v>
      </c>
      <c r="S88" s="6">
        <f t="shared" si="61"/>
        <v>5.6705691168560834</v>
      </c>
      <c r="T88" s="6" t="s">
        <v>33</v>
      </c>
    </row>
    <row r="89" spans="1:20" ht="12" x14ac:dyDescent="0.2">
      <c r="A89" s="51"/>
      <c r="B89" s="32" t="s">
        <v>10</v>
      </c>
      <c r="C89" s="9">
        <v>922.27</v>
      </c>
      <c r="D89" s="6">
        <f t="shared" si="55"/>
        <v>9.659423907617537E-2</v>
      </c>
      <c r="E89" s="6" t="s">
        <v>39</v>
      </c>
      <c r="F89" s="6" t="s">
        <v>39</v>
      </c>
      <c r="G89" s="6"/>
      <c r="H89" s="51"/>
      <c r="I89" s="32" t="s">
        <v>10</v>
      </c>
      <c r="J89" s="9">
        <v>954.31</v>
      </c>
      <c r="K89" s="6">
        <f t="shared" si="58"/>
        <v>0.96488536696324179</v>
      </c>
      <c r="L89" s="6">
        <f t="shared" ref="L89" si="63">((J89/J$77)-1)*100</f>
        <v>6.6077572724429157</v>
      </c>
      <c r="M89" s="6">
        <f t="shared" si="59"/>
        <v>6.6077572724429157</v>
      </c>
      <c r="N89" s="6"/>
      <c r="O89" s="51"/>
      <c r="P89" s="32" t="s">
        <v>10</v>
      </c>
      <c r="Q89" s="9">
        <v>927.22</v>
      </c>
      <c r="R89" s="6">
        <f t="shared" si="60"/>
        <v>0.41803846820309687</v>
      </c>
      <c r="S89" s="6" t="s">
        <v>43</v>
      </c>
      <c r="T89" s="6" t="s">
        <v>43</v>
      </c>
    </row>
    <row r="90" spans="1:20" x14ac:dyDescent="0.2">
      <c r="A90" s="37">
        <v>2015</v>
      </c>
      <c r="B90" s="33" t="s">
        <v>27</v>
      </c>
      <c r="C90" s="10">
        <v>928.95</v>
      </c>
      <c r="D90" s="11">
        <f t="shared" si="55"/>
        <v>0.7242998254307409</v>
      </c>
      <c r="E90" s="11">
        <f>((C90/C$89)-1)*100</f>
        <v>0.7242998254307409</v>
      </c>
      <c r="F90" s="11" t="s">
        <v>40</v>
      </c>
      <c r="G90" s="6"/>
      <c r="H90" s="37">
        <v>2015</v>
      </c>
      <c r="I90" s="33" t="s">
        <v>27</v>
      </c>
      <c r="J90" s="10">
        <v>956.23</v>
      </c>
      <c r="K90" s="11">
        <f t="shared" si="58"/>
        <v>0.20119248462240336</v>
      </c>
      <c r="L90" s="11">
        <f t="shared" ref="L90:L99" si="64">((J90/J$89)-1)*100</f>
        <v>0.20119248462240336</v>
      </c>
      <c r="M90" s="11" t="s">
        <v>41</v>
      </c>
      <c r="N90" s="6"/>
      <c r="O90" s="37">
        <v>2015</v>
      </c>
      <c r="P90" s="33" t="s">
        <v>27</v>
      </c>
      <c r="Q90" s="10">
        <v>929.21</v>
      </c>
      <c r="R90" s="11">
        <f t="shared" si="60"/>
        <v>0.21462004702228477</v>
      </c>
      <c r="S90" s="11">
        <f>((Q90/Q$89)-1)*100</f>
        <v>0.21462004702228477</v>
      </c>
      <c r="T90" s="11" t="s">
        <v>44</v>
      </c>
    </row>
    <row r="91" spans="1:20" x14ac:dyDescent="0.2">
      <c r="A91" s="38"/>
      <c r="B91" s="32" t="s">
        <v>28</v>
      </c>
      <c r="C91" s="9">
        <v>930.62</v>
      </c>
      <c r="D91" s="6">
        <f t="shared" si="55"/>
        <v>0.17977286183323837</v>
      </c>
      <c r="E91" s="6" t="s">
        <v>48</v>
      </c>
      <c r="F91" s="6" t="s">
        <v>49</v>
      </c>
      <c r="G91" s="6"/>
      <c r="H91" s="38"/>
      <c r="I91" s="32" t="s">
        <v>28</v>
      </c>
      <c r="J91" s="9">
        <v>956.88</v>
      </c>
      <c r="K91" s="6">
        <f t="shared" si="58"/>
        <v>6.7975277914311683E-2</v>
      </c>
      <c r="L91" s="6">
        <f t="shared" si="64"/>
        <v>0.26930452368727487</v>
      </c>
      <c r="M91" s="6" t="s">
        <v>39</v>
      </c>
      <c r="N91" s="6"/>
      <c r="O91" s="38"/>
      <c r="P91" s="32" t="s">
        <v>28</v>
      </c>
      <c r="Q91" s="9">
        <v>930.34</v>
      </c>
      <c r="R91" s="6">
        <f t="shared" si="60"/>
        <v>0.12160867833965749</v>
      </c>
      <c r="S91" s="6" t="s">
        <v>50</v>
      </c>
      <c r="T91" s="6" t="s">
        <v>51</v>
      </c>
    </row>
    <row r="92" spans="1:20" x14ac:dyDescent="0.2">
      <c r="A92" s="38"/>
      <c r="B92" s="32" t="s">
        <v>29</v>
      </c>
      <c r="C92" s="9">
        <v>932.72</v>
      </c>
      <c r="D92" s="6">
        <f t="shared" si="55"/>
        <v>0.22565601427004811</v>
      </c>
      <c r="E92" s="6">
        <f t="shared" ref="E92:E94" si="65">((C92/C$89)-1)*100</f>
        <v>1.1330738287052666</v>
      </c>
      <c r="F92" s="6" t="s">
        <v>54</v>
      </c>
      <c r="G92" s="6"/>
      <c r="H92" s="38"/>
      <c r="I92" s="32" t="s">
        <v>29</v>
      </c>
      <c r="J92" s="9">
        <v>957</v>
      </c>
      <c r="K92" s="6">
        <f t="shared" si="58"/>
        <v>1.2540757461754204E-2</v>
      </c>
      <c r="L92" s="6">
        <f t="shared" si="64"/>
        <v>0.28187905397618618</v>
      </c>
      <c r="M92" s="6">
        <f t="shared" si="59"/>
        <v>5.0759247669554419</v>
      </c>
      <c r="N92" s="6"/>
      <c r="O92" s="38"/>
      <c r="P92" s="32" t="s">
        <v>29</v>
      </c>
      <c r="Q92" s="9">
        <v>937.07</v>
      </c>
      <c r="R92" s="6">
        <f t="shared" si="60"/>
        <v>0.72339144828772461</v>
      </c>
      <c r="S92" s="6" t="s">
        <v>55</v>
      </c>
      <c r="T92" s="6" t="s">
        <v>56</v>
      </c>
    </row>
    <row r="93" spans="1:20" x14ac:dyDescent="0.2">
      <c r="A93" s="38"/>
      <c r="B93" s="32" t="s">
        <v>30</v>
      </c>
      <c r="C93" s="9">
        <v>934.02</v>
      </c>
      <c r="D93" s="6">
        <f t="shared" si="55"/>
        <v>0.13937730508619683</v>
      </c>
      <c r="E93" s="6">
        <f t="shared" si="65"/>
        <v>1.2740303815585552</v>
      </c>
      <c r="F93" s="6" t="s">
        <v>60</v>
      </c>
      <c r="G93" s="6"/>
      <c r="H93" s="38"/>
      <c r="I93" s="32" t="s">
        <v>30</v>
      </c>
      <c r="J93" s="9">
        <v>960.19</v>
      </c>
      <c r="K93" s="6">
        <f t="shared" si="58"/>
        <v>0.33333333333334103</v>
      </c>
      <c r="L93" s="6" t="s">
        <v>61</v>
      </c>
      <c r="M93" s="6" t="s">
        <v>62</v>
      </c>
      <c r="N93" s="6"/>
      <c r="O93" s="38"/>
      <c r="P93" s="32" t="s">
        <v>30</v>
      </c>
      <c r="Q93" s="9">
        <v>940.83</v>
      </c>
      <c r="R93" s="6">
        <f t="shared" si="60"/>
        <v>0.40125070699092991</v>
      </c>
      <c r="S93" s="6" t="s">
        <v>64</v>
      </c>
      <c r="T93" s="6" t="s">
        <v>63</v>
      </c>
    </row>
    <row r="94" spans="1:20" x14ac:dyDescent="0.2">
      <c r="A94" s="38"/>
      <c r="B94" s="32" t="s">
        <v>3</v>
      </c>
      <c r="C94" s="9">
        <v>937.1</v>
      </c>
      <c r="D94" s="6">
        <f t="shared" si="55"/>
        <v>0.32975739277532057</v>
      </c>
      <c r="E94" s="6">
        <f t="shared" si="65"/>
        <v>1.6079889837032679</v>
      </c>
      <c r="F94" s="6" t="s">
        <v>66</v>
      </c>
      <c r="G94" s="6"/>
      <c r="H94" s="38"/>
      <c r="I94" s="32" t="s">
        <v>3</v>
      </c>
      <c r="J94" s="9">
        <v>986.87</v>
      </c>
      <c r="K94" s="6">
        <f t="shared" si="58"/>
        <v>2.7786167321050881</v>
      </c>
      <c r="L94" s="6">
        <f t="shared" si="64"/>
        <v>3.4118892183881533</v>
      </c>
      <c r="M94" s="6">
        <f t="shared" si="59"/>
        <v>5.7659125253196386</v>
      </c>
      <c r="N94" s="6"/>
      <c r="O94" s="38"/>
      <c r="P94" s="32" t="s">
        <v>3</v>
      </c>
      <c r="Q94" s="9">
        <v>945.35</v>
      </c>
      <c r="R94" s="6">
        <f t="shared" si="60"/>
        <v>0.48042685713678424</v>
      </c>
      <c r="S94" s="6" t="s">
        <v>67</v>
      </c>
      <c r="T94" s="6" t="s">
        <v>68</v>
      </c>
    </row>
    <row r="95" spans="1:20" x14ac:dyDescent="0.2">
      <c r="A95" s="38"/>
      <c r="B95" s="32" t="s">
        <v>4</v>
      </c>
      <c r="C95" s="9">
        <v>942.96</v>
      </c>
      <c r="D95" s="6">
        <f t="shared" si="55"/>
        <v>0.62533347561626318</v>
      </c>
      <c r="E95" s="6" t="s">
        <v>75</v>
      </c>
      <c r="F95" s="6" t="s">
        <v>76</v>
      </c>
      <c r="G95" s="6"/>
      <c r="H95" s="38"/>
      <c r="I95" s="32" t="s">
        <v>4</v>
      </c>
      <c r="J95" s="9">
        <v>994.68</v>
      </c>
      <c r="K95" s="6">
        <f t="shared" si="58"/>
        <v>0.79139096334877035</v>
      </c>
      <c r="L95" s="6">
        <f t="shared" si="64"/>
        <v>4.2302815646907188</v>
      </c>
      <c r="M95" s="6" t="s">
        <v>77</v>
      </c>
      <c r="N95" s="6"/>
      <c r="O95" s="38"/>
      <c r="P95" s="32" t="s">
        <v>4</v>
      </c>
      <c r="Q95" s="9">
        <v>956.45</v>
      </c>
      <c r="R95" s="6">
        <f t="shared" si="60"/>
        <v>1.1741682974559797</v>
      </c>
      <c r="S95" s="6" t="s">
        <v>78</v>
      </c>
      <c r="T95" s="6" t="s">
        <v>79</v>
      </c>
    </row>
    <row r="96" spans="1:20" x14ac:dyDescent="0.2">
      <c r="A96" s="38"/>
      <c r="B96" s="32" t="s">
        <v>5</v>
      </c>
      <c r="C96" s="9">
        <v>950.03</v>
      </c>
      <c r="D96" s="6">
        <f t="shared" si="55"/>
        <v>0.7497666921184365</v>
      </c>
      <c r="E96" s="6" t="s">
        <v>85</v>
      </c>
      <c r="F96" s="6" t="s">
        <v>46</v>
      </c>
      <c r="G96" s="6"/>
      <c r="H96" s="38"/>
      <c r="I96" s="32" t="s">
        <v>5</v>
      </c>
      <c r="J96" s="9">
        <v>998.96</v>
      </c>
      <c r="K96" s="6">
        <f t="shared" si="58"/>
        <v>0.43028913821532289</v>
      </c>
      <c r="L96" s="6" t="s">
        <v>86</v>
      </c>
      <c r="M96" s="6">
        <f>((J96/J84)-1)*100</f>
        <v>6.0264492984355433</v>
      </c>
      <c r="N96" s="6"/>
      <c r="O96" s="38"/>
      <c r="P96" s="32" t="s">
        <v>5</v>
      </c>
      <c r="Q96" s="9">
        <v>968.31</v>
      </c>
      <c r="R96" s="6">
        <f t="shared" si="60"/>
        <v>1.2400020910659171</v>
      </c>
      <c r="S96" s="6" t="s">
        <v>87</v>
      </c>
      <c r="T96" s="6" t="s">
        <v>88</v>
      </c>
    </row>
    <row r="97" spans="1:20" ht="11.25" customHeight="1" x14ac:dyDescent="0.2">
      <c r="A97" s="38"/>
      <c r="B97" s="32" t="s">
        <v>6</v>
      </c>
      <c r="C97" s="9">
        <v>958.81</v>
      </c>
      <c r="D97" s="6" t="s">
        <v>94</v>
      </c>
      <c r="E97" s="6" t="s">
        <v>93</v>
      </c>
      <c r="F97" s="6" t="s">
        <v>92</v>
      </c>
      <c r="G97" s="6"/>
      <c r="H97" s="38"/>
      <c r="I97" s="32" t="s">
        <v>6</v>
      </c>
      <c r="J97" s="9">
        <v>1000.64</v>
      </c>
      <c r="K97" s="6">
        <f t="shared" si="58"/>
        <v>0.16817490189797724</v>
      </c>
      <c r="L97" s="6">
        <f t="shared" si="64"/>
        <v>4.8548165690394107</v>
      </c>
      <c r="M97" s="6">
        <f>((J97/J85)-1)*100</f>
        <v>6.0370680428539769</v>
      </c>
      <c r="N97" s="6"/>
      <c r="O97" s="38"/>
      <c r="P97" s="32" t="s">
        <v>6</v>
      </c>
      <c r="Q97" s="9">
        <v>992.51</v>
      </c>
      <c r="R97" s="6">
        <f t="shared" si="60"/>
        <v>2.499199636480065</v>
      </c>
      <c r="S97" s="6" t="s">
        <v>91</v>
      </c>
      <c r="T97" s="6">
        <f>((Q97/Q85)-1)*100</f>
        <v>8.3538029891156107</v>
      </c>
    </row>
    <row r="98" spans="1:20" ht="11.25" customHeight="1" x14ac:dyDescent="0.2">
      <c r="A98" s="38"/>
      <c r="B98" s="32" t="s">
        <v>7</v>
      </c>
      <c r="C98" s="9">
        <v>964.22</v>
      </c>
      <c r="D98" s="6">
        <f t="shared" si="55"/>
        <v>0.56424109051846916</v>
      </c>
      <c r="E98" s="6" t="s">
        <v>98</v>
      </c>
      <c r="F98" s="6" t="s">
        <v>99</v>
      </c>
      <c r="G98" s="6"/>
      <c r="H98" s="38"/>
      <c r="I98" s="32" t="s">
        <v>7</v>
      </c>
      <c r="J98" s="9">
        <v>1000.24</v>
      </c>
      <c r="K98" s="6">
        <f t="shared" si="58"/>
        <v>-3.9974416373522725E-2</v>
      </c>
      <c r="L98" s="6">
        <f t="shared" si="64"/>
        <v>4.8129014680764248</v>
      </c>
      <c r="M98" s="6">
        <f>((J98/J86)-1)*100</f>
        <v>5.8499830680663667</v>
      </c>
      <c r="N98" s="6"/>
      <c r="O98" s="38"/>
      <c r="P98" s="32" t="s">
        <v>7</v>
      </c>
      <c r="Q98" s="9">
        <v>995.06</v>
      </c>
      <c r="R98" s="6">
        <f t="shared" si="60"/>
        <v>0.25692436348248027</v>
      </c>
      <c r="S98" s="6" t="s">
        <v>101</v>
      </c>
      <c r="T98" s="6" t="s">
        <v>100</v>
      </c>
    </row>
    <row r="99" spans="1:20" ht="11.25" customHeight="1" x14ac:dyDescent="0.2">
      <c r="A99" s="38"/>
      <c r="B99" s="32" t="s">
        <v>8</v>
      </c>
      <c r="C99" s="9">
        <v>987.54</v>
      </c>
      <c r="D99" s="6">
        <f t="shared" ref="D99:D101" si="66">((C99/C98)-1)*100</f>
        <v>2.4185351890647189</v>
      </c>
      <c r="E99" s="6" t="s">
        <v>107</v>
      </c>
      <c r="F99" s="6" t="s">
        <v>108</v>
      </c>
      <c r="G99" s="6"/>
      <c r="H99" s="38"/>
      <c r="I99" s="32" t="s">
        <v>8</v>
      </c>
      <c r="J99" s="9">
        <v>1000.06</v>
      </c>
      <c r="K99" s="6">
        <f t="shared" si="58"/>
        <v>-1.7995681036553357E-2</v>
      </c>
      <c r="L99" s="6">
        <f t="shared" si="64"/>
        <v>4.794039672643069</v>
      </c>
      <c r="M99" s="6" t="s">
        <v>109</v>
      </c>
      <c r="N99" s="6"/>
      <c r="O99" s="38"/>
      <c r="P99" s="32" t="s">
        <v>8</v>
      </c>
      <c r="Q99" s="9">
        <v>994.14</v>
      </c>
      <c r="R99" s="6">
        <f t="shared" si="60"/>
        <v>-9.2456736277202189E-2</v>
      </c>
      <c r="S99" s="6" t="s">
        <v>110</v>
      </c>
      <c r="T99" s="6">
        <f t="shared" ref="T99" si="67">((Q99/Q87)-1)*100</f>
        <v>7.9530893690954452</v>
      </c>
    </row>
    <row r="100" spans="1:20" ht="12" customHeight="1" x14ac:dyDescent="0.2">
      <c r="A100" s="51"/>
      <c r="B100" s="32" t="s">
        <v>9</v>
      </c>
      <c r="C100" s="9">
        <v>990.96</v>
      </c>
      <c r="D100" s="6">
        <f t="shared" si="66"/>
        <v>0.34631508597120497</v>
      </c>
      <c r="E100" s="6" t="s">
        <v>115</v>
      </c>
      <c r="F100" s="6" t="s">
        <v>116</v>
      </c>
      <c r="G100" s="6"/>
      <c r="H100" s="51"/>
      <c r="I100" s="32" t="s">
        <v>9</v>
      </c>
      <c r="J100" s="9">
        <v>1001.46</v>
      </c>
      <c r="K100" s="6">
        <f t="shared" si="58"/>
        <v>0.13999160050397474</v>
      </c>
      <c r="L100" s="6" t="s">
        <v>103</v>
      </c>
      <c r="M100" s="6" t="s">
        <v>33</v>
      </c>
      <c r="N100" s="6"/>
      <c r="O100" s="51"/>
      <c r="P100" s="32" t="s">
        <v>9</v>
      </c>
      <c r="Q100" s="9">
        <v>997.95</v>
      </c>
      <c r="R100" s="6">
        <f t="shared" si="60"/>
        <v>0.38324582050819345</v>
      </c>
      <c r="S100" s="6" t="s">
        <v>117</v>
      </c>
      <c r="T100" s="6" t="s">
        <v>118</v>
      </c>
    </row>
    <row r="101" spans="1:20" ht="9.75" customHeight="1" x14ac:dyDescent="0.2">
      <c r="A101" s="51"/>
      <c r="B101" s="32" t="s">
        <v>10</v>
      </c>
      <c r="C101" s="9">
        <v>995.18</v>
      </c>
      <c r="D101" s="6">
        <f t="shared" si="66"/>
        <v>0.42584968111729626</v>
      </c>
      <c r="E101" s="6" t="s">
        <v>120</v>
      </c>
      <c r="F101" s="6" t="s">
        <v>120</v>
      </c>
      <c r="G101" s="6"/>
      <c r="H101" s="51"/>
      <c r="I101" s="32" t="s">
        <v>10</v>
      </c>
      <c r="J101" s="9">
        <v>1001.61</v>
      </c>
      <c r="K101" s="6">
        <f t="shared" si="58"/>
        <v>1.4978131927390059E-2</v>
      </c>
      <c r="L101" s="6" t="s">
        <v>74</v>
      </c>
      <c r="M101" s="6" t="s">
        <v>74</v>
      </c>
      <c r="N101" s="6"/>
      <c r="O101" s="51"/>
      <c r="P101" s="32" t="s">
        <v>10</v>
      </c>
      <c r="Q101" s="9">
        <v>999.77</v>
      </c>
      <c r="R101" s="6">
        <f t="shared" si="60"/>
        <v>0.18237386642616649</v>
      </c>
      <c r="S101" s="6" t="s">
        <v>121</v>
      </c>
      <c r="T101" s="6" t="s">
        <v>121</v>
      </c>
    </row>
    <row r="102" spans="1:20" ht="9.75" customHeight="1" x14ac:dyDescent="0.2">
      <c r="A102" s="37">
        <v>2016</v>
      </c>
      <c r="B102" s="33" t="s">
        <v>27</v>
      </c>
      <c r="C102" s="10">
        <v>1000.59</v>
      </c>
      <c r="D102" s="11">
        <f t="shared" ref="D102:D113" si="68">((C102/C101)-1)*100</f>
        <v>0.54362024960310507</v>
      </c>
      <c r="E102" s="11">
        <f t="shared" ref="E102" si="69">((C102/C$101)-1)*100</f>
        <v>0.54362024960310507</v>
      </c>
      <c r="F102" s="11" t="s">
        <v>123</v>
      </c>
      <c r="G102" s="6"/>
      <c r="H102" s="37">
        <v>2016</v>
      </c>
      <c r="I102" s="33" t="s">
        <v>27</v>
      </c>
      <c r="J102" s="10">
        <v>1004.39</v>
      </c>
      <c r="K102" s="11">
        <f t="shared" ref="K102:K113" si="70">((J102/J101)-1)*100</f>
        <v>0.27755313944548554</v>
      </c>
      <c r="L102" s="11">
        <f t="shared" ref="L102:L109" si="71">((J102/J$101)-1)*100</f>
        <v>0.27755313944548554</v>
      </c>
      <c r="M102" s="11" t="s">
        <v>124</v>
      </c>
      <c r="N102" s="6"/>
      <c r="O102" s="37">
        <v>2016</v>
      </c>
      <c r="P102" s="33" t="s">
        <v>27</v>
      </c>
      <c r="Q102" s="10">
        <v>1001.65</v>
      </c>
      <c r="R102" s="11">
        <f t="shared" ref="R102:R113" si="72">((Q102/Q101)-1)*100</f>
        <v>0.18804324994747823</v>
      </c>
      <c r="S102" s="11">
        <f t="shared" ref="S102:S104" si="73">((Q102/Q$101)-1)*100</f>
        <v>0.18804324994747823</v>
      </c>
      <c r="T102" s="11" t="s">
        <v>125</v>
      </c>
    </row>
    <row r="103" spans="1:20" ht="9.75" customHeight="1" x14ac:dyDescent="0.2">
      <c r="A103" s="38"/>
      <c r="B103" s="32" t="s">
        <v>28</v>
      </c>
      <c r="C103" s="9">
        <v>1006.32</v>
      </c>
      <c r="D103" s="6">
        <f t="shared" si="68"/>
        <v>0.57266212934368177</v>
      </c>
      <c r="E103" s="6" t="s">
        <v>130</v>
      </c>
      <c r="F103" s="6" t="s">
        <v>129</v>
      </c>
      <c r="G103" s="6"/>
      <c r="H103" s="38"/>
      <c r="I103" s="32" t="s">
        <v>28</v>
      </c>
      <c r="J103" s="9">
        <v>1010.58</v>
      </c>
      <c r="K103" s="6">
        <f t="shared" si="70"/>
        <v>0.61629446728861392</v>
      </c>
      <c r="L103" s="6">
        <f t="shared" si="71"/>
        <v>0.89555815137629668</v>
      </c>
      <c r="M103" s="6">
        <f t="shared" ref="M103:M111" si="74">((J103/J91)-1)*100</f>
        <v>5.6119889641334408</v>
      </c>
      <c r="N103" s="6"/>
      <c r="O103" s="38"/>
      <c r="P103" s="32" t="s">
        <v>28</v>
      </c>
      <c r="Q103" s="9">
        <v>1011.28</v>
      </c>
      <c r="R103" s="6">
        <f t="shared" si="72"/>
        <v>0.96141366744870727</v>
      </c>
      <c r="S103" s="6">
        <f t="shared" si="73"/>
        <v>1.1512647909019069</v>
      </c>
      <c r="T103" s="6" t="s">
        <v>131</v>
      </c>
    </row>
    <row r="104" spans="1:20" ht="9.75" customHeight="1" x14ac:dyDescent="0.2">
      <c r="A104" s="38"/>
      <c r="B104" s="32" t="s">
        <v>29</v>
      </c>
      <c r="C104" s="9">
        <v>1009.38</v>
      </c>
      <c r="D104" s="6">
        <f t="shared" si="68"/>
        <v>0.3040782256141128</v>
      </c>
      <c r="E104" s="6" t="s">
        <v>136</v>
      </c>
      <c r="F104" s="6" t="s">
        <v>137</v>
      </c>
      <c r="G104" s="6"/>
      <c r="H104" s="38"/>
      <c r="I104" s="32" t="s">
        <v>29</v>
      </c>
      <c r="J104" s="9">
        <v>1026.97</v>
      </c>
      <c r="K104" s="6">
        <f t="shared" si="70"/>
        <v>1.6218409230343012</v>
      </c>
      <c r="L104" s="6" t="s">
        <v>138</v>
      </c>
      <c r="M104" s="6">
        <f t="shared" si="74"/>
        <v>7.3113897596656319</v>
      </c>
      <c r="N104" s="6"/>
      <c r="O104" s="38"/>
      <c r="P104" s="32" t="s">
        <v>29</v>
      </c>
      <c r="Q104" s="9">
        <v>1018.2</v>
      </c>
      <c r="R104" s="6">
        <f t="shared" si="72"/>
        <v>0.6842813068586473</v>
      </c>
      <c r="S104" s="6">
        <f t="shared" si="73"/>
        <v>1.8434239875171343</v>
      </c>
      <c r="T104" s="6" t="s">
        <v>139</v>
      </c>
    </row>
    <row r="105" spans="1:20" ht="9.75" customHeight="1" x14ac:dyDescent="0.2">
      <c r="A105" s="38"/>
      <c r="B105" s="32" t="s">
        <v>30</v>
      </c>
      <c r="C105" s="9">
        <v>1010.81</v>
      </c>
      <c r="D105" s="6">
        <f t="shared" si="68"/>
        <v>0.14167112484890776</v>
      </c>
      <c r="E105" s="6" t="s">
        <v>142</v>
      </c>
      <c r="F105" s="6" t="s">
        <v>137</v>
      </c>
      <c r="G105" s="6"/>
      <c r="H105" s="38"/>
      <c r="I105" s="32" t="s">
        <v>30</v>
      </c>
      <c r="J105" s="9">
        <v>1026.93</v>
      </c>
      <c r="K105" s="6">
        <v>0</v>
      </c>
      <c r="L105" s="6" t="s">
        <v>138</v>
      </c>
      <c r="M105" s="6">
        <f t="shared" si="74"/>
        <v>6.9507076724398376</v>
      </c>
      <c r="N105" s="6"/>
      <c r="O105" s="38"/>
      <c r="P105" s="32" t="s">
        <v>30</v>
      </c>
      <c r="Q105" s="9">
        <v>1020.59</v>
      </c>
      <c r="R105" s="6">
        <f t="shared" si="72"/>
        <v>0.23472795128658408</v>
      </c>
      <c r="S105" s="6" t="s">
        <v>143</v>
      </c>
      <c r="T105" s="6" t="s">
        <v>144</v>
      </c>
    </row>
    <row r="106" spans="1:20" ht="9.75" customHeight="1" x14ac:dyDescent="0.2">
      <c r="A106" s="38"/>
      <c r="B106" s="32" t="s">
        <v>3</v>
      </c>
      <c r="C106" s="9">
        <v>1013.78</v>
      </c>
      <c r="D106" s="6">
        <f t="shared" si="68"/>
        <v>0.29382376509927699</v>
      </c>
      <c r="E106" s="6" t="s">
        <v>148</v>
      </c>
      <c r="F106" s="6">
        <f t="shared" ref="F106:F111" si="75">((C106/C94)-1)*100</f>
        <v>8.1826912816134865</v>
      </c>
      <c r="G106" s="6"/>
      <c r="H106" s="38"/>
      <c r="I106" s="32" t="s">
        <v>3</v>
      </c>
      <c r="J106" s="9">
        <v>1044.07</v>
      </c>
      <c r="K106" s="6">
        <f t="shared" si="70"/>
        <v>1.6690524183732069</v>
      </c>
      <c r="L106" s="6" t="s">
        <v>149</v>
      </c>
      <c r="M106" s="6">
        <f t="shared" si="74"/>
        <v>5.7961028301599882</v>
      </c>
      <c r="N106" s="6"/>
      <c r="O106" s="38"/>
      <c r="P106" s="32" t="s">
        <v>3</v>
      </c>
      <c r="Q106" s="9">
        <v>1021.76</v>
      </c>
      <c r="R106" s="6">
        <f t="shared" si="72"/>
        <v>0.11463957122839208</v>
      </c>
      <c r="S106" s="6" t="s">
        <v>150</v>
      </c>
      <c r="T106" s="6" t="s">
        <v>151</v>
      </c>
    </row>
    <row r="107" spans="1:20" ht="9.75" customHeight="1" x14ac:dyDescent="0.2">
      <c r="A107" s="38"/>
      <c r="B107" s="32" t="s">
        <v>4</v>
      </c>
      <c r="C107" s="9">
        <v>1017.08</v>
      </c>
      <c r="D107" s="6">
        <f t="shared" si="68"/>
        <v>0.32551441141077664</v>
      </c>
      <c r="E107" s="6" t="s">
        <v>150</v>
      </c>
      <c r="F107" s="6">
        <f t="shared" si="75"/>
        <v>7.8603546279799819</v>
      </c>
      <c r="G107" s="6"/>
      <c r="H107" s="38"/>
      <c r="I107" s="32" t="s">
        <v>4</v>
      </c>
      <c r="J107" s="9">
        <v>1060.18</v>
      </c>
      <c r="K107" s="6">
        <f t="shared" si="70"/>
        <v>1.5429999904221114</v>
      </c>
      <c r="L107" s="6">
        <f t="shared" si="71"/>
        <v>5.8475853875260775</v>
      </c>
      <c r="M107" s="6">
        <f t="shared" si="74"/>
        <v>6.5850323722202342</v>
      </c>
      <c r="N107" s="6"/>
      <c r="O107" s="38"/>
      <c r="P107" s="32" t="s">
        <v>4</v>
      </c>
      <c r="Q107" s="9">
        <v>1032.05</v>
      </c>
      <c r="R107" s="6">
        <f t="shared" si="72"/>
        <v>1.0070858127153137</v>
      </c>
      <c r="S107" s="6" t="s">
        <v>155</v>
      </c>
      <c r="T107" s="6" t="s">
        <v>156</v>
      </c>
    </row>
    <row r="108" spans="1:20" ht="9.75" customHeight="1" x14ac:dyDescent="0.2">
      <c r="A108" s="38"/>
      <c r="B108" s="32" t="s">
        <v>5</v>
      </c>
      <c r="C108" s="9">
        <v>1017.74</v>
      </c>
      <c r="D108" s="6">
        <f t="shared" si="68"/>
        <v>6.4891650607612483E-2</v>
      </c>
      <c r="E108" s="6" t="s">
        <v>75</v>
      </c>
      <c r="F108" s="6">
        <f t="shared" si="75"/>
        <v>7.127143353367793</v>
      </c>
      <c r="G108" s="6"/>
      <c r="H108" s="38"/>
      <c r="I108" s="32" t="s">
        <v>5</v>
      </c>
      <c r="J108" s="9">
        <v>1060.8499999999999</v>
      </c>
      <c r="K108" s="6">
        <f t="shared" si="70"/>
        <v>6.3196815635069292E-2</v>
      </c>
      <c r="L108" s="6" t="s">
        <v>160</v>
      </c>
      <c r="M108" s="6" t="s">
        <v>161</v>
      </c>
      <c r="N108" s="6"/>
      <c r="O108" s="38"/>
      <c r="P108" s="32" t="s">
        <v>5</v>
      </c>
      <c r="Q108" s="9">
        <v>1034.04</v>
      </c>
      <c r="R108" s="6">
        <f t="shared" si="72"/>
        <v>0.19282011530448173</v>
      </c>
      <c r="S108" s="6" t="s">
        <v>162</v>
      </c>
      <c r="T108" s="6" t="s">
        <v>163</v>
      </c>
    </row>
    <row r="109" spans="1:20" ht="9.75" customHeight="1" x14ac:dyDescent="0.2">
      <c r="A109" s="38"/>
      <c r="B109" s="32" t="s">
        <v>6</v>
      </c>
      <c r="C109" s="9">
        <v>1018.02</v>
      </c>
      <c r="D109" s="6">
        <f t="shared" si="68"/>
        <v>2.7511938216040477E-2</v>
      </c>
      <c r="E109" s="6" t="s">
        <v>167</v>
      </c>
      <c r="F109" s="6" t="s">
        <v>168</v>
      </c>
      <c r="G109" s="6"/>
      <c r="H109" s="38"/>
      <c r="I109" s="32" t="s">
        <v>6</v>
      </c>
      <c r="J109" s="9">
        <v>1059.8699999999999</v>
      </c>
      <c r="K109" s="6">
        <f t="shared" si="70"/>
        <v>-9.2378752886834725E-2</v>
      </c>
      <c r="L109" s="6">
        <f t="shared" si="71"/>
        <v>5.8166352173001368</v>
      </c>
      <c r="M109" s="6">
        <f t="shared" si="74"/>
        <v>5.9192117045091086</v>
      </c>
      <c r="N109" s="6"/>
      <c r="O109" s="38"/>
      <c r="P109" s="32" t="s">
        <v>6</v>
      </c>
      <c r="Q109" s="9">
        <v>1034.72</v>
      </c>
      <c r="R109" s="6">
        <f t="shared" si="72"/>
        <v>6.5761479246462251E-2</v>
      </c>
      <c r="S109" s="6" t="s">
        <v>169</v>
      </c>
      <c r="T109" s="6" t="s">
        <v>170</v>
      </c>
    </row>
    <row r="110" spans="1:20" ht="9.75" customHeight="1" x14ac:dyDescent="0.2">
      <c r="A110" s="38"/>
      <c r="B110" s="32" t="s">
        <v>7</v>
      </c>
      <c r="C110" s="9">
        <v>1021.41</v>
      </c>
      <c r="D110" s="6">
        <f t="shared" si="68"/>
        <v>0.33299935168267236</v>
      </c>
      <c r="E110" s="6" t="s">
        <v>174</v>
      </c>
      <c r="F110" s="6" t="s">
        <v>160</v>
      </c>
      <c r="G110" s="6"/>
      <c r="H110" s="38"/>
      <c r="I110" s="32" t="s">
        <v>7</v>
      </c>
      <c r="J110" s="9">
        <v>1064.76</v>
      </c>
      <c r="K110" s="6">
        <f t="shared" si="70"/>
        <v>0.46137733873024001</v>
      </c>
      <c r="L110" s="6" t="s">
        <v>175</v>
      </c>
      <c r="M110" s="6">
        <f t="shared" si="74"/>
        <v>6.4504518915460274</v>
      </c>
      <c r="N110" s="6"/>
      <c r="O110" s="38"/>
      <c r="P110" s="32" t="s">
        <v>7</v>
      </c>
      <c r="Q110" s="9">
        <v>1036.6199999999999</v>
      </c>
      <c r="R110" s="6">
        <f t="shared" si="72"/>
        <v>0.18362455543528</v>
      </c>
      <c r="S110" s="6" t="s">
        <v>176</v>
      </c>
      <c r="T110" s="6" t="s">
        <v>177</v>
      </c>
    </row>
    <row r="111" spans="1:20" ht="11.25" customHeight="1" x14ac:dyDescent="0.2">
      <c r="A111" s="38"/>
      <c r="B111" s="32" t="s">
        <v>8</v>
      </c>
      <c r="C111" s="9">
        <v>1038.04</v>
      </c>
      <c r="D111" s="6">
        <f t="shared" si="68"/>
        <v>1.6281414906844427</v>
      </c>
      <c r="E111" s="6" t="s">
        <v>181</v>
      </c>
      <c r="F111" s="6">
        <f t="shared" si="75"/>
        <v>5.1137169127326576</v>
      </c>
      <c r="G111" s="6"/>
      <c r="H111" s="38"/>
      <c r="I111" s="32" t="s">
        <v>8</v>
      </c>
      <c r="J111" s="9">
        <v>1073.3599999999999</v>
      </c>
      <c r="K111" s="6">
        <f t="shared" si="70"/>
        <v>0.80769375258273879</v>
      </c>
      <c r="L111" s="6" t="s">
        <v>182</v>
      </c>
      <c r="M111" s="6">
        <f t="shared" si="74"/>
        <v>7.3295602263864224</v>
      </c>
      <c r="N111" s="6"/>
      <c r="O111" s="38"/>
      <c r="P111" s="32" t="s">
        <v>8</v>
      </c>
      <c r="Q111" s="9">
        <v>1045.3699999999999</v>
      </c>
      <c r="R111" s="6">
        <f t="shared" si="72"/>
        <v>0.84408944454090751</v>
      </c>
      <c r="S111" s="6" t="s">
        <v>183</v>
      </c>
      <c r="T111" s="6" t="s">
        <v>184</v>
      </c>
    </row>
    <row r="112" spans="1:20" ht="9.75" customHeight="1" x14ac:dyDescent="0.2">
      <c r="A112" s="51"/>
      <c r="B112" s="32" t="s">
        <v>9</v>
      </c>
      <c r="C112" s="9">
        <v>1036.79</v>
      </c>
      <c r="D112" s="6">
        <f t="shared" si="68"/>
        <v>-0.12041925166660361</v>
      </c>
      <c r="E112" s="6" t="s">
        <v>187</v>
      </c>
      <c r="F112" s="6" t="s">
        <v>188</v>
      </c>
      <c r="G112" s="6"/>
      <c r="H112" s="51"/>
      <c r="I112" s="32" t="s">
        <v>9</v>
      </c>
      <c r="J112" s="9">
        <v>1071.71</v>
      </c>
      <c r="K112" s="6">
        <f t="shared" si="70"/>
        <v>-0.15372288887230967</v>
      </c>
      <c r="L112" s="6" t="s">
        <v>189</v>
      </c>
      <c r="M112" s="6" t="s">
        <v>190</v>
      </c>
      <c r="N112" s="6"/>
      <c r="O112" s="51"/>
      <c r="P112" s="32" t="s">
        <v>9</v>
      </c>
      <c r="Q112" s="9">
        <v>1045.8599999999999</v>
      </c>
      <c r="R112" s="6">
        <f t="shared" si="72"/>
        <v>4.6873355845300502E-2</v>
      </c>
      <c r="S112" s="6" t="s">
        <v>191</v>
      </c>
      <c r="T112" s="6" t="s">
        <v>192</v>
      </c>
    </row>
    <row r="113" spans="1:20" ht="9.75" customHeight="1" x14ac:dyDescent="0.2">
      <c r="A113" s="51"/>
      <c r="B113" s="32" t="s">
        <v>10</v>
      </c>
      <c r="C113" s="9">
        <v>1038.92</v>
      </c>
      <c r="D113" s="6">
        <f t="shared" si="68"/>
        <v>0.20544179631363235</v>
      </c>
      <c r="E113" s="6" t="s">
        <v>194</v>
      </c>
      <c r="F113" s="6" t="s">
        <v>195</v>
      </c>
      <c r="G113" s="6"/>
      <c r="H113" s="51"/>
      <c r="I113" s="32" t="s">
        <v>10</v>
      </c>
      <c r="J113" s="9">
        <v>1073.6199999999999</v>
      </c>
      <c r="K113" s="6">
        <f t="shared" si="70"/>
        <v>0.17821985425159337</v>
      </c>
      <c r="L113" s="6" t="s">
        <v>196</v>
      </c>
      <c r="M113" s="6" t="s">
        <v>196</v>
      </c>
      <c r="N113" s="6"/>
      <c r="O113" s="51"/>
      <c r="P113" s="32" t="s">
        <v>10</v>
      </c>
      <c r="Q113" s="9">
        <v>1067.7</v>
      </c>
      <c r="R113" s="6">
        <f t="shared" si="72"/>
        <v>2.0882336067925111</v>
      </c>
      <c r="S113" s="6" t="s">
        <v>163</v>
      </c>
      <c r="T113" s="6" t="s">
        <v>163</v>
      </c>
    </row>
    <row r="114" spans="1:20" ht="9.75" customHeight="1" x14ac:dyDescent="0.2">
      <c r="A114" s="37">
        <v>2017</v>
      </c>
      <c r="B114" s="33" t="s">
        <v>27</v>
      </c>
      <c r="C114" s="10">
        <v>1049.45</v>
      </c>
      <c r="D114" s="11">
        <f t="shared" ref="D114:D125" si="76">((C114/C113)-1)*100</f>
        <v>1.0135525353251351</v>
      </c>
      <c r="E114" s="11">
        <f t="shared" ref="E114:E125" si="77">((C114/C$113)-1)*100</f>
        <v>1.0135525353251351</v>
      </c>
      <c r="F114" s="11" t="s">
        <v>198</v>
      </c>
      <c r="G114" s="6"/>
      <c r="H114" s="37">
        <v>2017</v>
      </c>
      <c r="I114" s="33" t="s">
        <v>27</v>
      </c>
      <c r="J114" s="10">
        <v>1075.93</v>
      </c>
      <c r="K114" s="11">
        <f t="shared" ref="K114:K125" si="78">((J114/J113)-1)*100</f>
        <v>0.21515992623089009</v>
      </c>
      <c r="L114" s="11">
        <f t="shared" ref="L114:L125" si="79">((J114/J$113)-1)*100</f>
        <v>0.21515992623089009</v>
      </c>
      <c r="M114" s="11" t="s">
        <v>140</v>
      </c>
      <c r="N114" s="6"/>
      <c r="O114" s="37">
        <v>2017</v>
      </c>
      <c r="P114" s="33" t="s">
        <v>27</v>
      </c>
      <c r="Q114" s="10">
        <v>1069.08</v>
      </c>
      <c r="R114" s="11">
        <f t="shared" ref="R114:R125" si="80">((Q114/Q113)-1)*100</f>
        <v>0.12924978926662778</v>
      </c>
      <c r="S114" s="11">
        <f t="shared" ref="S114:S125" si="81">((Q114/Q$113)-1)*100</f>
        <v>0.12924978926662778</v>
      </c>
      <c r="T114" s="11" t="s">
        <v>199</v>
      </c>
    </row>
    <row r="115" spans="1:20" ht="9.75" customHeight="1" x14ac:dyDescent="0.2">
      <c r="A115" s="52"/>
      <c r="B115" s="32" t="s">
        <v>28</v>
      </c>
      <c r="C115" s="9">
        <v>1050.78</v>
      </c>
      <c r="D115" s="6">
        <f t="shared" si="76"/>
        <v>0.12673305064556661</v>
      </c>
      <c r="E115" s="6">
        <f t="shared" si="77"/>
        <v>1.1415700920186289</v>
      </c>
      <c r="F115" s="6" t="s">
        <v>201</v>
      </c>
      <c r="G115" s="6"/>
      <c r="H115" s="52"/>
      <c r="I115" s="32" t="s">
        <v>28</v>
      </c>
      <c r="J115" s="9">
        <v>1078.42</v>
      </c>
      <c r="K115" s="6">
        <f t="shared" si="78"/>
        <v>0.23142769511028671</v>
      </c>
      <c r="L115" s="6">
        <f t="shared" si="79"/>
        <v>0.44708556099926078</v>
      </c>
      <c r="M115" s="6" t="s">
        <v>199</v>
      </c>
      <c r="N115" s="6"/>
      <c r="O115" s="52"/>
      <c r="P115" s="32" t="s">
        <v>28</v>
      </c>
      <c r="Q115" s="9">
        <v>1071.44</v>
      </c>
      <c r="R115" s="6">
        <f t="shared" si="80"/>
        <v>0.22075055187638082</v>
      </c>
      <c r="S115" s="6">
        <f t="shared" si="81"/>
        <v>0.35028566076613643</v>
      </c>
      <c r="T115" s="6" t="s">
        <v>33</v>
      </c>
    </row>
    <row r="116" spans="1:20" ht="9.75" customHeight="1" x14ac:dyDescent="0.2">
      <c r="A116" s="52"/>
      <c r="B116" s="32" t="s">
        <v>29</v>
      </c>
      <c r="C116" s="9">
        <v>1052.31</v>
      </c>
      <c r="D116" s="6">
        <f t="shared" si="76"/>
        <v>0.14560612116714111</v>
      </c>
      <c r="E116" s="6">
        <f t="shared" si="77"/>
        <v>1.2888384091171545</v>
      </c>
      <c r="F116" s="6" t="s">
        <v>205</v>
      </c>
      <c r="G116" s="6"/>
      <c r="H116" s="52"/>
      <c r="I116" s="32" t="s">
        <v>29</v>
      </c>
      <c r="J116" s="9">
        <v>1085.96</v>
      </c>
      <c r="K116" s="6">
        <f t="shared" si="78"/>
        <v>0.69917100943972521</v>
      </c>
      <c r="L116" s="6">
        <f t="shared" si="79"/>
        <v>1.149382463068882</v>
      </c>
      <c r="M116" s="6" t="s">
        <v>206</v>
      </c>
      <c r="N116" s="6"/>
      <c r="O116" s="52"/>
      <c r="P116" s="32" t="s">
        <v>29</v>
      </c>
      <c r="Q116" s="9">
        <v>1073.93</v>
      </c>
      <c r="R116" s="6">
        <f t="shared" si="80"/>
        <v>0.23239752109311951</v>
      </c>
      <c r="S116" s="6">
        <f t="shared" si="81"/>
        <v>0.58349723705160006</v>
      </c>
      <c r="T116" s="6" t="s">
        <v>207</v>
      </c>
    </row>
    <row r="117" spans="1:20" ht="9.75" customHeight="1" x14ac:dyDescent="0.2">
      <c r="A117" s="52"/>
      <c r="B117" s="32" t="s">
        <v>30</v>
      </c>
      <c r="C117" s="9">
        <v>1052.3699999999999</v>
      </c>
      <c r="D117" s="6">
        <f>((C117/C116)-1)*100</f>
        <v>5.7017418821470045E-3</v>
      </c>
      <c r="E117" s="6" t="s">
        <v>210</v>
      </c>
      <c r="F117" s="6" t="s">
        <v>211</v>
      </c>
      <c r="G117" s="6"/>
      <c r="H117" s="52"/>
      <c r="I117" s="32" t="s">
        <v>30</v>
      </c>
      <c r="J117" s="9">
        <v>1086.17</v>
      </c>
      <c r="K117" s="6">
        <f>((J117/J116)-1)*100</f>
        <v>1.9337728829804668E-2</v>
      </c>
      <c r="L117" s="6">
        <f>((J117/J$113)-1)*100</f>
        <v>1.1689424563626094</v>
      </c>
      <c r="M117" s="6" t="s">
        <v>73</v>
      </c>
      <c r="N117" s="6"/>
      <c r="O117" s="52"/>
      <c r="P117" s="32" t="s">
        <v>30</v>
      </c>
      <c r="Q117" s="9">
        <v>1074.48</v>
      </c>
      <c r="R117" s="6">
        <f>((Q117/Q116)-1)*100</f>
        <v>5.1213766260360671E-2</v>
      </c>
      <c r="S117" s="6" t="s">
        <v>212</v>
      </c>
      <c r="T117" s="6" t="s">
        <v>213</v>
      </c>
    </row>
    <row r="118" spans="1:20" ht="9.75" customHeight="1" x14ac:dyDescent="0.2">
      <c r="A118" s="52"/>
      <c r="B118" s="32" t="s">
        <v>3</v>
      </c>
      <c r="C118" s="9">
        <v>1051.1400000000001</v>
      </c>
      <c r="D118" s="6">
        <f t="shared" si="76"/>
        <v>-0.1168790444425194</v>
      </c>
      <c r="E118" s="6">
        <f t="shared" si="77"/>
        <v>1.1762214607476951</v>
      </c>
      <c r="F118" s="6" t="s">
        <v>216</v>
      </c>
      <c r="G118" s="6"/>
      <c r="H118" s="52"/>
      <c r="I118" s="32" t="s">
        <v>3</v>
      </c>
      <c r="J118" s="9">
        <v>1088.1199999999999</v>
      </c>
      <c r="K118" s="6">
        <f t="shared" si="78"/>
        <v>0.17952990784129153</v>
      </c>
      <c r="L118" s="6" t="s">
        <v>217</v>
      </c>
      <c r="M118" s="6" t="s">
        <v>218</v>
      </c>
      <c r="N118" s="6"/>
      <c r="O118" s="52"/>
      <c r="P118" s="32" t="s">
        <v>3</v>
      </c>
      <c r="Q118" s="9">
        <v>1075.55</v>
      </c>
      <c r="R118" s="6">
        <f t="shared" si="80"/>
        <v>9.9583054128493664E-2</v>
      </c>
      <c r="S118" s="6" t="s">
        <v>219</v>
      </c>
      <c r="T118" s="6">
        <f t="shared" ref="T118:T125" si="82">((Q118/Q106)-1)*100</f>
        <v>5.2644456623864633</v>
      </c>
    </row>
    <row r="119" spans="1:20" ht="9.75" customHeight="1" x14ac:dyDescent="0.2">
      <c r="A119" s="52"/>
      <c r="B119" s="32" t="s">
        <v>4</v>
      </c>
      <c r="C119" s="9">
        <v>1054.96</v>
      </c>
      <c r="D119" s="6">
        <f t="shared" si="76"/>
        <v>0.36341495899689935</v>
      </c>
      <c r="E119" s="6" t="s">
        <v>223</v>
      </c>
      <c r="F119" s="6" t="s">
        <v>224</v>
      </c>
      <c r="G119" s="6"/>
      <c r="H119" s="52"/>
      <c r="I119" s="32" t="s">
        <v>4</v>
      </c>
      <c r="J119" s="9">
        <v>1093.07</v>
      </c>
      <c r="K119" s="6">
        <f t="shared" si="78"/>
        <v>0.45491306105944762</v>
      </c>
      <c r="L119" s="6">
        <f t="shared" si="79"/>
        <v>1.8116279502989885</v>
      </c>
      <c r="M119" s="6" t="s">
        <v>225</v>
      </c>
      <c r="N119" s="6"/>
      <c r="O119" s="52"/>
      <c r="P119" s="32" t="s">
        <v>4</v>
      </c>
      <c r="Q119" s="9">
        <v>1083.1300000000001</v>
      </c>
      <c r="R119" s="6">
        <f t="shared" si="80"/>
        <v>0.70475570638279805</v>
      </c>
      <c r="S119" s="6" t="s">
        <v>226</v>
      </c>
      <c r="T119" s="6" t="s">
        <v>227</v>
      </c>
    </row>
    <row r="120" spans="1:20" ht="9.75" customHeight="1" x14ac:dyDescent="0.2">
      <c r="A120" s="52"/>
      <c r="B120" s="32" t="s">
        <v>5</v>
      </c>
      <c r="C120" s="9">
        <v>1053.04</v>
      </c>
      <c r="D120" s="6">
        <f t="shared" si="76"/>
        <v>-0.18199742170319499</v>
      </c>
      <c r="E120" s="6">
        <f t="shared" si="77"/>
        <v>1.3591036845955307</v>
      </c>
      <c r="F120" s="6" t="s">
        <v>232</v>
      </c>
      <c r="G120" s="6"/>
      <c r="H120" s="52"/>
      <c r="I120" s="32" t="s">
        <v>5</v>
      </c>
      <c r="J120" s="9">
        <v>1103.17</v>
      </c>
      <c r="K120" s="6">
        <f t="shared" si="78"/>
        <v>0.92400303731692279</v>
      </c>
      <c r="L120" s="6">
        <f t="shared" si="79"/>
        <v>2.7523704849015562</v>
      </c>
      <c r="M120" s="6">
        <f t="shared" ref="M120:M125" si="83">((J120/J108)-1)*100</f>
        <v>3.9892539001743943</v>
      </c>
      <c r="N120" s="6"/>
      <c r="O120" s="52"/>
      <c r="P120" s="32" t="s">
        <v>5</v>
      </c>
      <c r="Q120" s="9">
        <v>1097.55</v>
      </c>
      <c r="R120" s="6">
        <f t="shared" si="80"/>
        <v>1.3313268028768421</v>
      </c>
      <c r="S120" s="6" t="s">
        <v>233</v>
      </c>
      <c r="T120" s="6" t="s">
        <v>36</v>
      </c>
    </row>
    <row r="121" spans="1:20" ht="9.75" customHeight="1" x14ac:dyDescent="0.2">
      <c r="A121" s="52"/>
      <c r="B121" s="32" t="s">
        <v>6</v>
      </c>
      <c r="C121" s="9">
        <v>1052.73</v>
      </c>
      <c r="D121" s="6">
        <f t="shared" si="76"/>
        <v>-2.9438577831797375E-2</v>
      </c>
      <c r="E121" s="6">
        <f t="shared" si="77"/>
        <v>1.329265005967728</v>
      </c>
      <c r="F121" s="6" t="s">
        <v>238</v>
      </c>
      <c r="G121" s="6"/>
      <c r="H121" s="52"/>
      <c r="I121" s="32" t="s">
        <v>6</v>
      </c>
      <c r="J121" s="9">
        <v>1103.71</v>
      </c>
      <c r="K121" s="6">
        <f t="shared" si="78"/>
        <v>4.8949844538914711E-2</v>
      </c>
      <c r="L121" s="6">
        <f t="shared" si="79"/>
        <v>2.8026676105139758</v>
      </c>
      <c r="M121" s="6">
        <f t="shared" si="83"/>
        <v>4.1363563455895758</v>
      </c>
      <c r="N121" s="6"/>
      <c r="O121" s="52"/>
      <c r="P121" s="32" t="s">
        <v>6</v>
      </c>
      <c r="Q121" s="9">
        <v>1098.6199999999999</v>
      </c>
      <c r="R121" s="6">
        <f t="shared" si="80"/>
        <v>9.7489863787525444E-2</v>
      </c>
      <c r="S121" s="6" t="s">
        <v>239</v>
      </c>
      <c r="T121" s="6" t="s">
        <v>168</v>
      </c>
    </row>
    <row r="122" spans="1:20" ht="9.75" customHeight="1" x14ac:dyDescent="0.2">
      <c r="A122" s="52"/>
      <c r="B122" s="32" t="s">
        <v>7</v>
      </c>
      <c r="C122" s="9">
        <v>1059.6300000000001</v>
      </c>
      <c r="D122" s="6">
        <f t="shared" si="76"/>
        <v>0.65543871648001684</v>
      </c>
      <c r="E122" s="6" t="s">
        <v>243</v>
      </c>
      <c r="F122" s="6" t="s">
        <v>244</v>
      </c>
      <c r="G122" s="6"/>
      <c r="H122" s="52"/>
      <c r="I122" s="32" t="s">
        <v>7</v>
      </c>
      <c r="J122" s="9">
        <v>1104.79</v>
      </c>
      <c r="K122" s="6">
        <f t="shared" si="78"/>
        <v>9.7851790778369363E-2</v>
      </c>
      <c r="L122" s="6">
        <f t="shared" si="79"/>
        <v>2.9032618617387929</v>
      </c>
      <c r="M122" s="6" t="s">
        <v>245</v>
      </c>
      <c r="N122" s="6"/>
      <c r="O122" s="52"/>
      <c r="P122" s="32" t="s">
        <v>7</v>
      </c>
      <c r="Q122" s="9">
        <v>1100.68</v>
      </c>
      <c r="R122" s="6">
        <f t="shared" si="80"/>
        <v>0.18750796453734786</v>
      </c>
      <c r="S122" s="6" t="s">
        <v>246</v>
      </c>
      <c r="T122" s="6">
        <f t="shared" si="82"/>
        <v>6.1796994076903866</v>
      </c>
    </row>
    <row r="123" spans="1:20" ht="9.75" customHeight="1" x14ac:dyDescent="0.2">
      <c r="A123" s="52"/>
      <c r="B123" s="32" t="s">
        <v>8</v>
      </c>
      <c r="C123" s="9">
        <v>1062.53</v>
      </c>
      <c r="D123" s="6">
        <f t="shared" si="76"/>
        <v>0.27368043562374655</v>
      </c>
      <c r="E123" s="6" t="s">
        <v>167</v>
      </c>
      <c r="F123" s="6" t="s">
        <v>251</v>
      </c>
      <c r="G123" s="6"/>
      <c r="H123" s="52"/>
      <c r="I123" s="32" t="s">
        <v>8</v>
      </c>
      <c r="J123" s="9">
        <v>1104.9000000000001</v>
      </c>
      <c r="K123" s="6">
        <f t="shared" si="78"/>
        <v>9.9566433440001489E-3</v>
      </c>
      <c r="L123" s="6">
        <f t="shared" si="79"/>
        <v>2.9135075725116977</v>
      </c>
      <c r="M123" s="6">
        <f t="shared" si="83"/>
        <v>2.9384363121413237</v>
      </c>
      <c r="N123" s="6"/>
      <c r="O123" s="52"/>
      <c r="P123" s="32" t="s">
        <v>8</v>
      </c>
      <c r="Q123" s="9">
        <v>1101.8</v>
      </c>
      <c r="R123" s="6">
        <f t="shared" si="80"/>
        <v>0.10175527855507127</v>
      </c>
      <c r="S123" s="6">
        <f t="shared" si="81"/>
        <v>3.1937810246323695</v>
      </c>
      <c r="T123" s="6">
        <f t="shared" si="82"/>
        <v>5.3980887150004264</v>
      </c>
    </row>
    <row r="124" spans="1:20" ht="9.75" hidden="1" customHeight="1" x14ac:dyDescent="0.2">
      <c r="A124" s="52"/>
      <c r="B124" s="32" t="s">
        <v>9</v>
      </c>
      <c r="C124" s="9"/>
      <c r="D124" s="6">
        <f t="shared" si="76"/>
        <v>-100</v>
      </c>
      <c r="E124" s="6">
        <f t="shared" si="77"/>
        <v>-100</v>
      </c>
      <c r="F124" s="6">
        <f t="shared" ref="F123:F125" si="84">((C124/C112)-1)*100</f>
        <v>-100</v>
      </c>
      <c r="G124" s="6"/>
      <c r="H124" s="52"/>
      <c r="I124" s="32" t="s">
        <v>9</v>
      </c>
      <c r="J124" s="9"/>
      <c r="K124" s="6">
        <f t="shared" si="78"/>
        <v>-100</v>
      </c>
      <c r="L124" s="6">
        <f t="shared" si="79"/>
        <v>-100</v>
      </c>
      <c r="M124" s="6">
        <f t="shared" si="83"/>
        <v>-100</v>
      </c>
      <c r="N124" s="6"/>
      <c r="O124" s="52"/>
      <c r="P124" s="32" t="s">
        <v>9</v>
      </c>
      <c r="Q124" s="9"/>
      <c r="R124" s="6">
        <f t="shared" si="80"/>
        <v>-100</v>
      </c>
      <c r="S124" s="6">
        <f t="shared" si="81"/>
        <v>-100</v>
      </c>
      <c r="T124" s="6">
        <f t="shared" si="82"/>
        <v>-100</v>
      </c>
    </row>
    <row r="125" spans="1:20" ht="9.75" hidden="1" customHeight="1" x14ac:dyDescent="0.2">
      <c r="A125" s="51"/>
      <c r="B125" s="32" t="s">
        <v>10</v>
      </c>
      <c r="C125" s="9"/>
      <c r="D125" s="6" t="e">
        <f t="shared" si="76"/>
        <v>#DIV/0!</v>
      </c>
      <c r="E125" s="6">
        <f t="shared" si="77"/>
        <v>-100</v>
      </c>
      <c r="F125" s="6">
        <f t="shared" si="84"/>
        <v>-100</v>
      </c>
      <c r="G125" s="6"/>
      <c r="H125" s="51"/>
      <c r="I125" s="32" t="s">
        <v>10</v>
      </c>
      <c r="J125" s="9"/>
      <c r="K125" s="6" t="e">
        <f t="shared" si="78"/>
        <v>#DIV/0!</v>
      </c>
      <c r="L125" s="6">
        <f t="shared" si="79"/>
        <v>-100</v>
      </c>
      <c r="M125" s="6">
        <f t="shared" si="83"/>
        <v>-100</v>
      </c>
      <c r="N125" s="6"/>
      <c r="O125" s="51"/>
      <c r="P125" s="32" t="s">
        <v>10</v>
      </c>
      <c r="Q125" s="9"/>
      <c r="R125" s="6" t="e">
        <f t="shared" si="80"/>
        <v>#DIV/0!</v>
      </c>
      <c r="S125" s="6">
        <f t="shared" si="81"/>
        <v>-100</v>
      </c>
      <c r="T125" s="6">
        <f t="shared" si="82"/>
        <v>-100</v>
      </c>
    </row>
    <row r="126" spans="1:20" x14ac:dyDescent="0.2">
      <c r="A126" s="17" t="s">
        <v>22</v>
      </c>
      <c r="B126" s="34"/>
      <c r="C126" s="13"/>
      <c r="D126" s="13"/>
      <c r="E126" s="13"/>
      <c r="F126" s="13"/>
      <c r="H126" s="20"/>
      <c r="I126" s="34"/>
      <c r="J126" s="13"/>
      <c r="K126" s="13"/>
      <c r="L126" s="13"/>
      <c r="M126" s="13"/>
      <c r="O126" s="20"/>
      <c r="P126" s="34"/>
      <c r="Q126" s="13"/>
      <c r="R126" s="13"/>
      <c r="S126" s="13"/>
      <c r="T126" s="13"/>
    </row>
    <row r="127" spans="1:20" x14ac:dyDescent="0.2">
      <c r="A127" s="18" t="s">
        <v>23</v>
      </c>
      <c r="B127" s="35"/>
      <c r="C127" s="12"/>
      <c r="D127" s="12"/>
      <c r="E127" s="12"/>
      <c r="F127" s="12"/>
      <c r="I127" s="35"/>
      <c r="J127" s="12"/>
      <c r="K127" s="12"/>
      <c r="L127" s="12"/>
      <c r="M127" s="12"/>
    </row>
    <row r="128" spans="1:20" x14ac:dyDescent="0.2">
      <c r="A128" s="50" t="s">
        <v>45</v>
      </c>
      <c r="B128" s="35"/>
      <c r="C128" s="12"/>
      <c r="D128" s="12"/>
      <c r="E128" s="12"/>
      <c r="F128" s="12"/>
      <c r="I128" s="35"/>
      <c r="J128" s="12"/>
      <c r="K128" s="12"/>
      <c r="L128" s="12"/>
      <c r="M128" s="12"/>
    </row>
    <row r="129" spans="1:1" x14ac:dyDescent="0.2">
      <c r="A129" s="22"/>
    </row>
    <row r="130" spans="1:1" x14ac:dyDescent="0.2">
      <c r="A130" s="22"/>
    </row>
    <row r="131" spans="1:1" x14ac:dyDescent="0.2">
      <c r="A131" s="22"/>
    </row>
    <row r="132" spans="1:1" x14ac:dyDescent="0.2">
      <c r="A132" s="22"/>
    </row>
    <row r="133" spans="1:1" x14ac:dyDescent="0.2">
      <c r="A133" s="22"/>
    </row>
  </sheetData>
  <mergeCells count="33"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  <mergeCell ref="Q67:Q69"/>
    <mergeCell ref="R67:T67"/>
    <mergeCell ref="R68:R69"/>
    <mergeCell ref="S68:T68"/>
    <mergeCell ref="O66:T66"/>
    <mergeCell ref="C67:C69"/>
    <mergeCell ref="D67:F67"/>
    <mergeCell ref="D68:D69"/>
    <mergeCell ref="R6:T6"/>
    <mergeCell ref="R7:R8"/>
    <mergeCell ref="S7:T7"/>
    <mergeCell ref="E68:F68"/>
    <mergeCell ref="A66:F66"/>
    <mergeCell ref="L68:M68"/>
    <mergeCell ref="E7:F7"/>
    <mergeCell ref="J67:J69"/>
    <mergeCell ref="K67:M67"/>
    <mergeCell ref="K68:K69"/>
    <mergeCell ref="K6:M6"/>
    <mergeCell ref="K7:K8"/>
    <mergeCell ref="H66:M66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6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Sind01</cp:lastModifiedBy>
  <cp:lastPrinted>2015-03-06T13:51:07Z</cp:lastPrinted>
  <dcterms:created xsi:type="dcterms:W3CDTF">2005-09-01T16:35:18Z</dcterms:created>
  <dcterms:modified xsi:type="dcterms:W3CDTF">2017-11-10T11:54:35Z</dcterms:modified>
</cp:coreProperties>
</file>