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9600" windowHeight="5190"/>
  </bookViews>
  <sheets>
    <sheet name="tabela_06.E.04" sheetId="1" r:id="rId1"/>
  </sheets>
  <definedNames>
    <definedName name="_xlnm.Print_Area" localSheetId="0">tabela_06.E.04!$A$1:$T$156</definedName>
    <definedName name="_xlnm.Print_Titles" localSheetId="0">tabela_06.E.04!$1:$4</definedName>
  </definedNames>
  <calcPr calcId="145621"/>
</workbook>
</file>

<file path=xl/calcChain.xml><?xml version="1.0" encoding="utf-8"?>
<calcChain xmlns="http://schemas.openxmlformats.org/spreadsheetml/2006/main">
  <c r="S140" i="1" l="1"/>
  <c r="L139" i="1"/>
  <c r="L140" i="1"/>
  <c r="S67" i="1"/>
  <c r="S66" i="1"/>
  <c r="R67" i="1"/>
  <c r="L67" i="1"/>
  <c r="S138" i="1" l="1"/>
  <c r="L138" i="1"/>
  <c r="S65" i="1"/>
  <c r="L65" i="1"/>
  <c r="T149" i="1" l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R140" i="1"/>
  <c r="S139" i="1"/>
  <c r="R139" i="1"/>
  <c r="T138" i="1"/>
  <c r="R138" i="1"/>
  <c r="M149" i="1"/>
  <c r="L149" i="1"/>
  <c r="K149" i="1"/>
  <c r="M148" i="1"/>
  <c r="L148" i="1"/>
  <c r="K148" i="1"/>
  <c r="M147" i="1"/>
  <c r="L147" i="1"/>
  <c r="K147" i="1"/>
  <c r="M146" i="1"/>
  <c r="L146" i="1"/>
  <c r="K146" i="1"/>
  <c r="M145" i="1"/>
  <c r="L145" i="1"/>
  <c r="K145" i="1"/>
  <c r="M144" i="1"/>
  <c r="L144" i="1"/>
  <c r="K144" i="1"/>
  <c r="M143" i="1"/>
  <c r="L143" i="1"/>
  <c r="K143" i="1"/>
  <c r="M142" i="1"/>
  <c r="L142" i="1"/>
  <c r="K142" i="1"/>
  <c r="M141" i="1"/>
  <c r="L141" i="1"/>
  <c r="K141" i="1"/>
  <c r="M140" i="1"/>
  <c r="K140" i="1"/>
  <c r="M139" i="1"/>
  <c r="K139" i="1"/>
  <c r="M138" i="1"/>
  <c r="K138" i="1"/>
  <c r="F149" i="1"/>
  <c r="F148" i="1"/>
  <c r="F147" i="1"/>
  <c r="F146" i="1"/>
  <c r="F145" i="1"/>
  <c r="F144" i="1"/>
  <c r="F143" i="1"/>
  <c r="F142" i="1"/>
  <c r="F141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E149" i="1"/>
  <c r="E148" i="1"/>
  <c r="E147" i="1"/>
  <c r="E146" i="1"/>
  <c r="E145" i="1"/>
  <c r="E144" i="1"/>
  <c r="E143" i="1"/>
  <c r="E142" i="1"/>
  <c r="E141" i="1"/>
  <c r="E139" i="1"/>
  <c r="E138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6" i="1"/>
  <c r="R66" i="1"/>
  <c r="T65" i="1"/>
  <c r="R65" i="1"/>
  <c r="M76" i="1"/>
  <c r="L76" i="1"/>
  <c r="K76" i="1"/>
  <c r="M75" i="1"/>
  <c r="L75" i="1"/>
  <c r="K75" i="1"/>
  <c r="M74" i="1"/>
  <c r="L74" i="1"/>
  <c r="K74" i="1"/>
  <c r="M73" i="1"/>
  <c r="L73" i="1"/>
  <c r="K73" i="1"/>
  <c r="M72" i="1"/>
  <c r="L72" i="1"/>
  <c r="K72" i="1"/>
  <c r="M71" i="1"/>
  <c r="L71" i="1"/>
  <c r="K71" i="1"/>
  <c r="M70" i="1"/>
  <c r="L70" i="1"/>
  <c r="K70" i="1"/>
  <c r="M69" i="1"/>
  <c r="L69" i="1"/>
  <c r="K69" i="1"/>
  <c r="M68" i="1"/>
  <c r="L68" i="1"/>
  <c r="K68" i="1"/>
  <c r="K67" i="1"/>
  <c r="M66" i="1"/>
  <c r="K66" i="1"/>
  <c r="K65" i="1"/>
  <c r="F76" i="1"/>
  <c r="F75" i="1"/>
  <c r="F74" i="1"/>
  <c r="F73" i="1"/>
  <c r="F72" i="1"/>
  <c r="F71" i="1"/>
  <c r="F70" i="1"/>
  <c r="F69" i="1"/>
  <c r="F68" i="1"/>
  <c r="D76" i="1"/>
  <c r="D75" i="1"/>
  <c r="D74" i="1"/>
  <c r="D73" i="1"/>
  <c r="D72" i="1"/>
  <c r="D71" i="1"/>
  <c r="D70" i="1"/>
  <c r="D69" i="1"/>
  <c r="D68" i="1"/>
  <c r="D67" i="1"/>
  <c r="D66" i="1"/>
  <c r="D65" i="1"/>
  <c r="E76" i="1"/>
  <c r="E75" i="1"/>
  <c r="E74" i="1"/>
  <c r="E73" i="1"/>
  <c r="E72" i="1"/>
  <c r="E71" i="1"/>
  <c r="E70" i="1"/>
  <c r="E69" i="1"/>
  <c r="E68" i="1"/>
  <c r="E65" i="1"/>
  <c r="R129" i="1" l="1"/>
  <c r="L129" i="1"/>
  <c r="K129" i="1"/>
  <c r="D129" i="1"/>
  <c r="T56" i="1"/>
  <c r="R56" i="1"/>
  <c r="M56" i="1"/>
  <c r="L56" i="1"/>
  <c r="K56" i="1"/>
  <c r="F56" i="1"/>
  <c r="D56" i="1"/>
  <c r="D55" i="1" l="1"/>
  <c r="D54" i="1"/>
  <c r="M137" i="1" l="1"/>
  <c r="M136" i="1"/>
  <c r="M135" i="1"/>
  <c r="M133" i="1"/>
  <c r="M132" i="1"/>
  <c r="K137" i="1"/>
  <c r="K136" i="1"/>
  <c r="K135" i="1"/>
  <c r="K134" i="1"/>
  <c r="K133" i="1"/>
  <c r="K132" i="1"/>
  <c r="K131" i="1"/>
  <c r="K130" i="1"/>
  <c r="K128" i="1"/>
  <c r="K127" i="1"/>
  <c r="K126" i="1"/>
  <c r="L137" i="1"/>
  <c r="L136" i="1"/>
  <c r="L135" i="1"/>
  <c r="L134" i="1"/>
  <c r="L133" i="1"/>
  <c r="L132" i="1"/>
  <c r="L131" i="1"/>
  <c r="L128" i="1"/>
  <c r="L127" i="1"/>
  <c r="L126" i="1"/>
  <c r="R137" i="1"/>
  <c r="R136" i="1"/>
  <c r="R135" i="1"/>
  <c r="R134" i="1"/>
  <c r="R133" i="1"/>
  <c r="R132" i="1"/>
  <c r="R131" i="1"/>
  <c r="R130" i="1"/>
  <c r="R128" i="1"/>
  <c r="R127" i="1"/>
  <c r="R126" i="1"/>
  <c r="T137" i="1"/>
  <c r="T135" i="1"/>
  <c r="T134" i="1"/>
  <c r="T130" i="1"/>
  <c r="S137" i="1"/>
  <c r="S135" i="1"/>
  <c r="S128" i="1"/>
  <c r="S127" i="1"/>
  <c r="S126" i="1"/>
  <c r="F137" i="1"/>
  <c r="D137" i="1"/>
  <c r="D136" i="1"/>
  <c r="D135" i="1"/>
  <c r="D134" i="1"/>
  <c r="D133" i="1"/>
  <c r="D132" i="1"/>
  <c r="D131" i="1"/>
  <c r="D130" i="1"/>
  <c r="D128" i="1"/>
  <c r="D127" i="1"/>
  <c r="D126" i="1"/>
  <c r="E137" i="1"/>
  <c r="E136" i="1"/>
  <c r="E133" i="1"/>
  <c r="E132" i="1"/>
  <c r="E130" i="1"/>
  <c r="E128" i="1"/>
  <c r="E127" i="1"/>
  <c r="E126" i="1"/>
  <c r="T64" i="1"/>
  <c r="T62" i="1"/>
  <c r="T61" i="1"/>
  <c r="T57" i="1"/>
  <c r="R64" i="1"/>
  <c r="R63" i="1"/>
  <c r="R62" i="1"/>
  <c r="R61" i="1"/>
  <c r="R60" i="1"/>
  <c r="R59" i="1"/>
  <c r="R58" i="1"/>
  <c r="R57" i="1"/>
  <c r="R55" i="1"/>
  <c r="R54" i="1"/>
  <c r="R53" i="1"/>
  <c r="S64" i="1"/>
  <c r="S63" i="1"/>
  <c r="S61" i="1"/>
  <c r="S55" i="1"/>
  <c r="S54" i="1"/>
  <c r="S53" i="1"/>
  <c r="M59" i="1"/>
  <c r="M58" i="1"/>
  <c r="M57" i="1"/>
  <c r="M53" i="1"/>
  <c r="K64" i="1"/>
  <c r="K63" i="1"/>
  <c r="K62" i="1"/>
  <c r="K61" i="1"/>
  <c r="K60" i="1"/>
  <c r="K59" i="1"/>
  <c r="K58" i="1"/>
  <c r="K57" i="1"/>
  <c r="K55" i="1"/>
  <c r="K54" i="1"/>
  <c r="K53" i="1"/>
  <c r="L60" i="1"/>
  <c r="L58" i="1"/>
  <c r="L57" i="1"/>
  <c r="L54" i="1"/>
  <c r="L53" i="1"/>
  <c r="L55" i="1"/>
  <c r="F58" i="1"/>
  <c r="F57" i="1"/>
  <c r="F54" i="1"/>
  <c r="E54" i="1"/>
  <c r="E53" i="1"/>
  <c r="D64" i="1"/>
  <c r="D63" i="1"/>
  <c r="D62" i="1"/>
  <c r="D61" i="1"/>
  <c r="D60" i="1"/>
  <c r="D59" i="1"/>
  <c r="D58" i="1"/>
  <c r="D57" i="1"/>
  <c r="D53" i="1"/>
  <c r="R125" i="1" l="1"/>
  <c r="R124" i="1"/>
  <c r="R123" i="1"/>
  <c r="R122" i="1"/>
  <c r="R121" i="1"/>
  <c r="R120" i="1"/>
  <c r="R119" i="1"/>
  <c r="R118" i="1"/>
  <c r="R117" i="1"/>
  <c r="S116" i="1"/>
  <c r="R116" i="1"/>
  <c r="S115" i="1"/>
  <c r="R115" i="1"/>
  <c r="S114" i="1"/>
  <c r="R114" i="1"/>
  <c r="K125" i="1"/>
  <c r="K124" i="1"/>
  <c r="M123" i="1"/>
  <c r="K123" i="1"/>
  <c r="M122" i="1"/>
  <c r="K122" i="1"/>
  <c r="M121" i="1"/>
  <c r="L121" i="1"/>
  <c r="K121" i="1"/>
  <c r="K120" i="1"/>
  <c r="M119" i="1"/>
  <c r="L119" i="1"/>
  <c r="K119" i="1"/>
  <c r="M118" i="1"/>
  <c r="K118" i="1"/>
  <c r="M117" i="1"/>
  <c r="M116" i="1"/>
  <c r="K116" i="1"/>
  <c r="M115" i="1"/>
  <c r="L115" i="1"/>
  <c r="K115" i="1"/>
  <c r="L114" i="1"/>
  <c r="K114" i="1"/>
  <c r="F123" i="1"/>
  <c r="F120" i="1"/>
  <c r="F119" i="1"/>
  <c r="F118" i="1"/>
  <c r="E114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T52" i="1"/>
  <c r="S52" i="1"/>
  <c r="R52" i="1"/>
  <c r="T51" i="1"/>
  <c r="S51" i="1"/>
  <c r="R51" i="1"/>
  <c r="T50" i="1"/>
  <c r="R50" i="1"/>
  <c r="T49" i="1"/>
  <c r="R49" i="1"/>
  <c r="T48" i="1"/>
  <c r="S48" i="1"/>
  <c r="R48" i="1"/>
  <c r="T47" i="1"/>
  <c r="R47" i="1"/>
  <c r="S46" i="1"/>
  <c r="R46" i="1"/>
  <c r="R45" i="1"/>
  <c r="T44" i="1"/>
  <c r="R44" i="1"/>
  <c r="T43" i="1"/>
  <c r="R43" i="1"/>
  <c r="T42" i="1"/>
  <c r="R42" i="1"/>
  <c r="T41" i="1"/>
  <c r="S41" i="1"/>
  <c r="R41" i="1"/>
  <c r="M52" i="1"/>
  <c r="L52" i="1"/>
  <c r="K52" i="1"/>
  <c r="L51" i="1"/>
  <c r="K51" i="1"/>
  <c r="K50" i="1"/>
  <c r="K49" i="1"/>
  <c r="L48" i="1"/>
  <c r="K48" i="1"/>
  <c r="K47" i="1"/>
  <c r="L46" i="1"/>
  <c r="K46" i="1"/>
  <c r="L45" i="1"/>
  <c r="K45" i="1"/>
  <c r="L44" i="1"/>
  <c r="K44" i="1"/>
  <c r="M43" i="1"/>
  <c r="K43" i="1"/>
  <c r="M42" i="1"/>
  <c r="K42" i="1"/>
  <c r="M41" i="1"/>
  <c r="L41" i="1"/>
  <c r="K41" i="1"/>
  <c r="E50" i="1"/>
  <c r="E49" i="1"/>
  <c r="E47" i="1"/>
  <c r="E46" i="1"/>
  <c r="E45" i="1"/>
  <c r="E44" i="1"/>
  <c r="E42" i="1"/>
  <c r="E41" i="1"/>
  <c r="D52" i="1"/>
  <c r="D51" i="1"/>
  <c r="D50" i="1"/>
  <c r="D49" i="1"/>
  <c r="D48" i="1"/>
  <c r="D47" i="1"/>
  <c r="D46" i="1"/>
  <c r="D45" i="1"/>
  <c r="D44" i="1"/>
  <c r="D43" i="1"/>
  <c r="D42" i="1"/>
  <c r="D41" i="1"/>
  <c r="L111" i="1" l="1"/>
  <c r="L110" i="1"/>
  <c r="L109" i="1"/>
  <c r="L107" i="1"/>
  <c r="L106" i="1"/>
  <c r="L104" i="1"/>
  <c r="L103" i="1"/>
  <c r="E106" i="1"/>
  <c r="E105" i="1"/>
  <c r="E104" i="1"/>
  <c r="S40" i="1"/>
  <c r="S36" i="1"/>
  <c r="S34" i="1"/>
  <c r="S33" i="1"/>
  <c r="L40" i="1"/>
  <c r="L37" i="1"/>
  <c r="L33" i="1"/>
  <c r="L32" i="1"/>
  <c r="L31" i="1"/>
  <c r="E36" i="1"/>
  <c r="E33" i="1"/>
  <c r="E32" i="1"/>
  <c r="E31" i="1"/>
  <c r="E30" i="1"/>
  <c r="T40" i="1" l="1"/>
  <c r="R40" i="1"/>
  <c r="R39" i="1"/>
  <c r="R38" i="1"/>
  <c r="T37" i="1"/>
  <c r="R37" i="1"/>
  <c r="T36" i="1"/>
  <c r="R36" i="1"/>
  <c r="T35" i="1"/>
  <c r="R35" i="1"/>
  <c r="R34" i="1"/>
  <c r="R33" i="1"/>
  <c r="T32" i="1"/>
  <c r="R32" i="1"/>
  <c r="T31" i="1"/>
  <c r="R31" i="1"/>
  <c r="T30" i="1"/>
  <c r="R30" i="1"/>
  <c r="S29" i="1"/>
  <c r="R29" i="1"/>
  <c r="M40" i="1"/>
  <c r="K40" i="1"/>
  <c r="K39" i="1"/>
  <c r="K38" i="1"/>
  <c r="M37" i="1"/>
  <c r="K37" i="1"/>
  <c r="M36" i="1"/>
  <c r="K36" i="1"/>
  <c r="K35" i="1"/>
  <c r="K34" i="1"/>
  <c r="M33" i="1"/>
  <c r="K33" i="1"/>
  <c r="M32" i="1"/>
  <c r="K32" i="1"/>
  <c r="M31" i="1"/>
  <c r="K31" i="1"/>
  <c r="M30" i="1"/>
  <c r="L30" i="1"/>
  <c r="K30" i="1"/>
  <c r="L29" i="1"/>
  <c r="K29" i="1"/>
  <c r="E29" i="1"/>
  <c r="D40" i="1"/>
  <c r="D39" i="1"/>
  <c r="D38" i="1"/>
  <c r="D37" i="1"/>
  <c r="D36" i="1"/>
  <c r="D35" i="1"/>
  <c r="D34" i="1"/>
  <c r="D33" i="1"/>
  <c r="D32" i="1"/>
  <c r="D31" i="1"/>
  <c r="D30" i="1"/>
  <c r="D29" i="1"/>
  <c r="R113" i="1"/>
  <c r="R112" i="1"/>
  <c r="T111" i="1"/>
  <c r="R111" i="1"/>
  <c r="R110" i="1"/>
  <c r="T109" i="1"/>
  <c r="R109" i="1"/>
  <c r="R108" i="1"/>
  <c r="R107" i="1"/>
  <c r="R106" i="1"/>
  <c r="R105" i="1"/>
  <c r="R104" i="1"/>
  <c r="R103" i="1"/>
  <c r="S102" i="1"/>
  <c r="R102" i="1"/>
  <c r="K113" i="1"/>
  <c r="K112" i="1"/>
  <c r="K111" i="1"/>
  <c r="M110" i="1"/>
  <c r="K110" i="1"/>
  <c r="M109" i="1"/>
  <c r="K109" i="1"/>
  <c r="M108" i="1"/>
  <c r="K108" i="1"/>
  <c r="K107" i="1"/>
  <c r="M106" i="1"/>
  <c r="K106" i="1"/>
  <c r="K105" i="1"/>
  <c r="M104" i="1"/>
  <c r="K104" i="1"/>
  <c r="K103" i="1"/>
  <c r="L102" i="1"/>
  <c r="K102" i="1"/>
  <c r="E102" i="1"/>
  <c r="D113" i="1"/>
  <c r="D112" i="1"/>
  <c r="D111" i="1"/>
  <c r="D110" i="1"/>
  <c r="D108" i="1"/>
  <c r="D107" i="1"/>
  <c r="D106" i="1"/>
  <c r="D105" i="1"/>
  <c r="D104" i="1"/>
  <c r="D103" i="1"/>
  <c r="D102" i="1"/>
  <c r="E98" i="1" l="1"/>
  <c r="E97" i="1"/>
  <c r="E96" i="1"/>
  <c r="E95" i="1"/>
  <c r="E94" i="1"/>
  <c r="E93" i="1"/>
  <c r="E92" i="1"/>
  <c r="E91" i="1"/>
  <c r="E90" i="1"/>
  <c r="S98" i="1"/>
  <c r="S97" i="1"/>
  <c r="S96" i="1"/>
  <c r="S95" i="1"/>
  <c r="S94" i="1"/>
  <c r="S93" i="1"/>
  <c r="S92" i="1"/>
  <c r="S91" i="1"/>
  <c r="S90" i="1"/>
  <c r="L98" i="1"/>
  <c r="L97" i="1"/>
  <c r="L96" i="1"/>
  <c r="L95" i="1"/>
  <c r="L94" i="1"/>
  <c r="L93" i="1"/>
  <c r="L92" i="1"/>
  <c r="L91" i="1"/>
  <c r="T98" i="1"/>
  <c r="T97" i="1"/>
  <c r="T96" i="1"/>
  <c r="T95" i="1"/>
  <c r="T94" i="1"/>
  <c r="M98" i="1"/>
  <c r="M97" i="1"/>
  <c r="M96" i="1"/>
  <c r="M95" i="1"/>
  <c r="M94" i="1"/>
  <c r="F98" i="1"/>
  <c r="F97" i="1"/>
  <c r="F96" i="1"/>
  <c r="F95" i="1"/>
  <c r="F94" i="1"/>
  <c r="F25" i="1"/>
  <c r="F24" i="1"/>
  <c r="F23" i="1"/>
  <c r="F22" i="1"/>
  <c r="F21" i="1"/>
  <c r="M25" i="1"/>
  <c r="M24" i="1"/>
  <c r="M23" i="1"/>
  <c r="M22" i="1"/>
  <c r="M21" i="1"/>
  <c r="T25" i="1"/>
  <c r="T24" i="1"/>
  <c r="T23" i="1"/>
  <c r="T22" i="1"/>
  <c r="T21" i="1"/>
  <c r="S25" i="1"/>
  <c r="S24" i="1"/>
  <c r="S23" i="1"/>
  <c r="S22" i="1"/>
  <c r="S21" i="1"/>
  <c r="S20" i="1"/>
  <c r="S19" i="1"/>
  <c r="S18" i="1"/>
  <c r="S17" i="1"/>
  <c r="L25" i="1"/>
  <c r="L24" i="1"/>
  <c r="L23" i="1"/>
  <c r="L22" i="1"/>
  <c r="L21" i="1"/>
  <c r="L20" i="1"/>
  <c r="L19" i="1"/>
  <c r="L17" i="1"/>
  <c r="E25" i="1"/>
  <c r="E24" i="1"/>
  <c r="E23" i="1"/>
  <c r="E22" i="1"/>
  <c r="E21" i="1"/>
  <c r="E20" i="1"/>
  <c r="E19" i="1"/>
  <c r="E18" i="1"/>
  <c r="R25" i="1"/>
  <c r="R24" i="1"/>
  <c r="R23" i="1"/>
  <c r="R22" i="1"/>
  <c r="R21" i="1"/>
  <c r="R20" i="1"/>
  <c r="R19" i="1"/>
  <c r="R18" i="1"/>
  <c r="R17" i="1"/>
  <c r="K25" i="1"/>
  <c r="K24" i="1"/>
  <c r="K23" i="1"/>
  <c r="K22" i="1"/>
  <c r="K21" i="1"/>
  <c r="K20" i="1"/>
  <c r="K19" i="1"/>
  <c r="K18" i="1"/>
  <c r="K17" i="1"/>
  <c r="D25" i="1"/>
  <c r="D24" i="1"/>
  <c r="D23" i="1"/>
  <c r="D22" i="1"/>
  <c r="D21" i="1"/>
  <c r="D20" i="1"/>
  <c r="D19" i="1"/>
  <c r="D18" i="1"/>
  <c r="D17" i="1"/>
  <c r="R98" i="1"/>
  <c r="R97" i="1"/>
  <c r="R96" i="1"/>
  <c r="R95" i="1"/>
  <c r="R94" i="1"/>
  <c r="R93" i="1"/>
  <c r="R92" i="1"/>
  <c r="R91" i="1"/>
  <c r="R90" i="1"/>
  <c r="K98" i="1"/>
  <c r="K97" i="1"/>
  <c r="K96" i="1"/>
  <c r="K95" i="1"/>
  <c r="K94" i="1"/>
  <c r="K93" i="1"/>
  <c r="K92" i="1"/>
  <c r="K91" i="1"/>
  <c r="D98" i="1"/>
  <c r="D97" i="1"/>
  <c r="D96" i="1"/>
  <c r="D95" i="1"/>
  <c r="D94" i="1"/>
  <c r="D93" i="1"/>
  <c r="T26" i="1" l="1"/>
  <c r="R101" i="1" l="1"/>
  <c r="S100" i="1"/>
  <c r="R100" i="1"/>
  <c r="T99" i="1"/>
  <c r="S99" i="1"/>
  <c r="R99" i="1"/>
  <c r="M101" i="1"/>
  <c r="L101" i="1"/>
  <c r="K101" i="1"/>
  <c r="L100" i="1"/>
  <c r="K100" i="1"/>
  <c r="M99" i="1"/>
  <c r="L99" i="1"/>
  <c r="K99" i="1"/>
  <c r="L90" i="1"/>
  <c r="K90" i="1"/>
  <c r="E100" i="1"/>
  <c r="E99" i="1"/>
  <c r="D92" i="1"/>
  <c r="D91" i="1"/>
  <c r="D90" i="1"/>
  <c r="D101" i="1"/>
  <c r="F100" i="1"/>
  <c r="D100" i="1"/>
  <c r="F99" i="1"/>
  <c r="D99" i="1"/>
  <c r="O90" i="1"/>
  <c r="H90" i="1"/>
  <c r="R28" i="1" l="1"/>
  <c r="S27" i="1"/>
  <c r="R27" i="1"/>
  <c r="S26" i="1"/>
  <c r="R26" i="1"/>
  <c r="K28" i="1"/>
  <c r="M27" i="1"/>
  <c r="L27" i="1"/>
  <c r="K27" i="1"/>
  <c r="M26" i="1"/>
  <c r="L26" i="1"/>
  <c r="K26" i="1"/>
  <c r="L18" i="1"/>
  <c r="E17" i="1"/>
  <c r="F26" i="1"/>
  <c r="E27" i="1"/>
  <c r="E26" i="1"/>
  <c r="D28" i="1"/>
  <c r="D27" i="1"/>
  <c r="D26" i="1"/>
  <c r="O17" i="1"/>
  <c r="H17" i="1"/>
  <c r="H82" i="1"/>
  <c r="O82" i="1"/>
  <c r="D83" i="1"/>
  <c r="K83" i="1"/>
  <c r="R83" i="1"/>
  <c r="D84" i="1"/>
  <c r="K84" i="1"/>
  <c r="R84" i="1"/>
  <c r="R85" i="1" l="1"/>
  <c r="R86" i="1" l="1"/>
  <c r="R87" i="1"/>
  <c r="R88" i="1"/>
  <c r="R89" i="1"/>
  <c r="K85" i="1"/>
  <c r="K86" i="1"/>
  <c r="K87" i="1"/>
  <c r="K88" i="1"/>
  <c r="K89" i="1"/>
  <c r="D85" i="1"/>
  <c r="D86" i="1"/>
  <c r="D87" i="1"/>
  <c r="D88" i="1"/>
  <c r="D89" i="1"/>
  <c r="R16" i="1"/>
  <c r="R11" i="1"/>
  <c r="R12" i="1"/>
  <c r="R13" i="1"/>
  <c r="R14" i="1"/>
  <c r="R15" i="1"/>
  <c r="K11" i="1"/>
  <c r="K12" i="1"/>
  <c r="K13" i="1"/>
  <c r="K14" i="1"/>
  <c r="K15" i="1"/>
  <c r="K16" i="1"/>
  <c r="D11" i="1"/>
  <c r="D12" i="1"/>
  <c r="D13" i="1"/>
  <c r="D14" i="1"/>
  <c r="D15" i="1"/>
  <c r="D16" i="1"/>
  <c r="R10" i="1" l="1"/>
  <c r="K10" i="1"/>
  <c r="D10" i="1"/>
  <c r="O9" i="1" l="1"/>
  <c r="H9" i="1"/>
</calcChain>
</file>

<file path=xl/sharedStrings.xml><?xml version="1.0" encoding="utf-8"?>
<sst xmlns="http://schemas.openxmlformats.org/spreadsheetml/2006/main" count="766" uniqueCount="270">
  <si>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</si>
  <si>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</si>
  <si>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</si>
  <si>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</si>
  <si>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</si>
  <si>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</si>
  <si>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</si>
  <si>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</si>
  <si>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</si>
  <si>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</si>
  <si>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</si>
  <si>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</si>
  <si>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</si>
  <si>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</si>
  <si>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</si>
  <si>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</si>
  <si>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</si>
  <si>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</si>
  <si>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</si>
  <si>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</si>
  <si>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</si>
  <si>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</si>
  <si>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</si>
  <si>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</si>
  <si>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CUSTO MÉDIO - BRASIL</t>
  </si>
  <si>
    <t xml:space="preserve">CUSTO MÉDIO - NORDESTE </t>
  </si>
  <si>
    <t>SÉRIE COM DESONERAÇÃO DA FOLHA DE PAGAMENTO DOS SALÁRIOS</t>
  </si>
  <si>
    <t>JAN</t>
  </si>
  <si>
    <t>FEV</t>
  </si>
  <si>
    <t>MAR</t>
  </si>
  <si>
    <t>ABR</t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</si>
  <si>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</si>
  <si>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 xml:space="preserve">(1) 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</si>
  <si>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</si>
  <si>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>6,60</t>
    </r>
    <r>
      <rPr>
        <vertAlign val="superscript"/>
        <sz val="8"/>
        <rFont val="Arial"/>
        <family val="2"/>
      </rPr>
      <t xml:space="preserve"> (1)</t>
    </r>
  </si>
  <si>
    <r>
      <t xml:space="preserve">6,53 </t>
    </r>
    <r>
      <rPr>
        <vertAlign val="superscript"/>
        <sz val="8"/>
        <rFont val="Arial"/>
        <family val="2"/>
      </rPr>
      <t>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</si>
  <si>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</si>
  <si>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</si>
  <si>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</si>
  <si>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</si>
  <si>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</si>
  <si>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</si>
  <si>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</si>
  <si>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</si>
  <si>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</si>
  <si>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</si>
  <si>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</si>
  <si>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 xml:space="preserve">0,40 </t>
    </r>
    <r>
      <rPr>
        <vertAlign val="superscript"/>
        <sz val="8"/>
        <rFont val="Arial"/>
        <family val="2"/>
      </rPr>
      <t>(1)</t>
    </r>
  </si>
  <si>
    <r>
      <t xml:space="preserve">0,90 </t>
    </r>
    <r>
      <rPr>
        <vertAlign val="superscript"/>
        <sz val="8"/>
        <rFont val="Arial"/>
        <family val="2"/>
      </rPr>
      <t>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</si>
  <si>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</si>
  <si>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>0,33</t>
    </r>
    <r>
      <rPr>
        <vertAlign val="superscript"/>
        <sz val="8"/>
        <rFont val="Arial"/>
        <family val="2"/>
      </rPr>
      <t xml:space="preserve"> (1)</t>
    </r>
  </si>
  <si>
    <r>
      <t>5,90</t>
    </r>
    <r>
      <rPr>
        <vertAlign val="superscript"/>
        <sz val="8"/>
        <rFont val="Arial"/>
        <family val="2"/>
      </rPr>
      <t xml:space="preserve"> 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</si>
  <si>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</si>
  <si>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</si>
  <si>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</si>
  <si>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</si>
  <si>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>6,13</t>
    </r>
    <r>
      <rPr>
        <vertAlign val="superscript"/>
        <sz val="8"/>
        <rFont val="Arial"/>
        <family val="2"/>
      </rPr>
      <t xml:space="preserve"> (1)</t>
    </r>
  </si>
  <si>
    <t xml:space="preserve">SISTEMA NACIONAL DE PESQUISA DE CUSTOS E ÍNDICES DA CONSTRUÇÃO CIVIL - SINAPI </t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</si>
  <si>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</si>
  <si>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 xml:space="preserve">1,82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</si>
  <si>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</si>
  <si>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0,61 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</si>
  <si>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</si>
  <si>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</si>
  <si>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</si>
  <si>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</si>
  <si>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</si>
  <si>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</si>
  <si>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</si>
  <si>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</si>
  <si>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</si>
  <si>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>5,66</t>
    </r>
    <r>
      <rPr>
        <vertAlign val="superscript"/>
        <sz val="8"/>
        <rFont val="Arial"/>
        <family val="2"/>
      </rPr>
      <t xml:space="preserve"> 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</si>
  <si>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</si>
  <si>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</si>
  <si>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</si>
  <si>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</si>
  <si>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</si>
  <si>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</si>
  <si>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</si>
  <si>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>6,74</t>
    </r>
    <r>
      <rPr>
        <vertAlign val="superscript"/>
        <sz val="8"/>
        <rFont val="Arial"/>
        <family val="2"/>
      </rPr>
      <t xml:space="preserve"> 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</si>
  <si>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</si>
  <si>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</si>
  <si>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</si>
  <si>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</si>
  <si>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</si>
  <si>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>3,02</t>
    </r>
    <r>
      <rPr>
        <vertAlign val="superscript"/>
        <sz val="8"/>
        <rFont val="Arial"/>
        <family val="2"/>
      </rPr>
      <t xml:space="preserve"> (1)</t>
    </r>
  </si>
  <si>
    <r>
      <t>4,67</t>
    </r>
    <r>
      <rPr>
        <vertAlign val="superscript"/>
        <sz val="8"/>
        <rFont val="Arial"/>
        <family val="2"/>
      </rPr>
      <t xml:space="preserve"> (1)</t>
    </r>
  </si>
  <si>
    <r>
      <t>4,42</t>
    </r>
    <r>
      <rPr>
        <vertAlign val="superscript"/>
        <sz val="8"/>
        <rFont val="Arial"/>
        <family val="2"/>
      </rPr>
      <t xml:space="preserve"> 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</si>
  <si>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</si>
  <si>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</si>
  <si>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</si>
  <si>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>7,03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</si>
  <si>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</si>
  <si>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>3,97</t>
    </r>
    <r>
      <rPr>
        <vertAlign val="superscript"/>
        <sz val="8"/>
        <rFont val="Arial"/>
        <family val="2"/>
      </rPr>
      <t xml:space="preserve"> (1)</t>
    </r>
  </si>
  <si>
    <r>
      <t>0,94</t>
    </r>
    <r>
      <rPr>
        <vertAlign val="superscript"/>
        <sz val="8"/>
        <rFont val="Arial"/>
        <family val="2"/>
      </rPr>
      <t xml:space="preserve"> 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</si>
  <si>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</si>
  <si>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</si>
  <si>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</si>
  <si>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>4,56</t>
    </r>
    <r>
      <rPr>
        <vertAlign val="superscript"/>
        <sz val="8"/>
        <rFont val="Arial"/>
        <family val="2"/>
      </rPr>
      <t xml:space="preserve"> (1)</t>
    </r>
  </si>
  <si>
    <r>
      <t>6,36</t>
    </r>
    <r>
      <rPr>
        <vertAlign val="superscript"/>
        <sz val="8"/>
        <rFont val="Arial"/>
        <family val="2"/>
      </rPr>
      <t xml:space="preserve"> 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</si>
  <si>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</si>
  <si>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7,30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</si>
  <si>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</si>
  <si>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4,93 </t>
    </r>
    <r>
      <rPr>
        <vertAlign val="superscript"/>
        <sz val="8"/>
        <rFont val="Arial"/>
        <family val="2"/>
      </rPr>
      <t>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</si>
  <si>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</si>
  <si>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</si>
  <si>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</si>
  <si>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7,09</t>
    </r>
    <r>
      <rPr>
        <vertAlign val="superscript"/>
        <sz val="8"/>
        <rFont val="Arial"/>
        <family val="2"/>
      </rPr>
      <t xml:space="preserve"> 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</si>
  <si>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</si>
  <si>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</si>
  <si>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7,21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</si>
  <si>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</si>
  <si>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</si>
  <si>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</si>
  <si>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</si>
  <si>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7,46</t>
    </r>
    <r>
      <rPr>
        <vertAlign val="superscript"/>
        <sz val="8"/>
        <rFont val="Arial"/>
        <family val="2"/>
      </rPr>
      <t xml:space="preserve"> 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</si>
  <si>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</si>
  <si>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</si>
  <si>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</si>
  <si>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</si>
  <si>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>7,92</t>
    </r>
    <r>
      <rPr>
        <vertAlign val="superscript"/>
        <sz val="8"/>
        <rFont val="Arial"/>
        <family val="2"/>
      </rPr>
      <t xml:space="preserve"> 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</si>
  <si>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</si>
  <si>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</si>
  <si>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</si>
  <si>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</si>
  <si>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</si>
  <si>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</si>
  <si>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</si>
  <si>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</si>
  <si>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 xml:space="preserve">8,15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</si>
  <si>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</si>
  <si>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8,69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</si>
  <si>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</si>
  <si>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7,18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</si>
  <si>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</si>
  <si>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</si>
  <si>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</si>
  <si>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</si>
  <si>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</si>
  <si>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</si>
  <si>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</si>
  <si>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</si>
  <si>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1,56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</si>
  <si>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</si>
  <si>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 xml:space="preserve">8,46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</si>
  <si>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</si>
  <si>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</si>
  <si>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</si>
  <si>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 xml:space="preserve"> 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</si>
  <si>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</si>
  <si>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</si>
  <si>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</si>
  <si>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</si>
  <si>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</si>
  <si>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</si>
  <si>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</si>
  <si>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 xml:space="preserve">7,89 </t>
    </r>
    <r>
      <rPr>
        <vertAlign val="superscript"/>
        <sz val="8"/>
        <rFont val="Arial"/>
        <family val="2"/>
      </rPr>
      <t>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</si>
  <si>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</si>
  <si>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</si>
  <si>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</si>
  <si>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</si>
  <si>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>6,19</t>
    </r>
    <r>
      <rPr>
        <vertAlign val="superscript"/>
        <sz val="8"/>
        <rFont val="Arial"/>
        <family val="2"/>
      </rPr>
      <t xml:space="preserve"> (1)</t>
    </r>
  </si>
  <si>
    <r>
      <t xml:space="preserve">3,41 </t>
    </r>
    <r>
      <rPr>
        <vertAlign val="superscript"/>
        <sz val="8"/>
        <rFont val="Arial"/>
        <family val="2"/>
      </rPr>
      <t>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</si>
  <si>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</si>
  <si>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>5,07</t>
    </r>
    <r>
      <rPr>
        <vertAlign val="superscript"/>
        <sz val="8"/>
        <rFont val="Arial"/>
        <family val="2"/>
      </rPr>
      <t xml:space="preserve"> 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</si>
  <si>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</si>
  <si>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>5,56</t>
    </r>
    <r>
      <rPr>
        <vertAlign val="superscript"/>
        <sz val="8"/>
        <rFont val="Arial"/>
        <family val="2"/>
      </rPr>
      <t xml:space="preserve"> (1)</t>
    </r>
  </si>
  <si>
    <r>
      <t>2,28</t>
    </r>
    <r>
      <rPr>
        <vertAlign val="superscript"/>
        <sz val="8"/>
        <rFont val="Arial"/>
        <family val="2"/>
      </rPr>
      <t xml:space="preserve"> 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</si>
  <si>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</si>
  <si>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</si>
  <si>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</si>
  <si>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</si>
  <si>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</si>
  <si>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</si>
  <si>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</si>
  <si>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</si>
  <si>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</si>
  <si>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</si>
  <si>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</si>
  <si>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</si>
  <si>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</si>
  <si>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</si>
  <si>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</si>
  <si>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</si>
  <si>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</si>
  <si>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</si>
  <si>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</si>
  <si>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</si>
  <si>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>4,61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</si>
  <si>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</si>
  <si>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</si>
  <si>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</si>
  <si>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</si>
  <si>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6,64 </t>
    </r>
    <r>
      <rPr>
        <vertAlign val="superscript"/>
        <sz val="8"/>
        <rFont val="Arial"/>
        <family val="2"/>
      </rPr>
      <t>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</si>
  <si>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</si>
  <si>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 xml:space="preserve"> 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</si>
  <si>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</si>
  <si>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 xml:space="preserve">6,46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</si>
  <si>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</si>
  <si>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</si>
  <si>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</si>
  <si>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>4,41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</si>
  <si>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</si>
  <si>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</si>
  <si>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</si>
  <si>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</si>
  <si>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</si>
  <si>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</si>
  <si>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</si>
  <si>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</si>
  <si>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1,30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</si>
  <si>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</si>
  <si>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</si>
  <si>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5,27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</si>
  <si>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</si>
  <si>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>2,49</t>
    </r>
    <r>
      <rPr>
        <vertAlign val="superscript"/>
        <sz val="8"/>
        <rFont val="Arial"/>
        <family val="2"/>
      </rPr>
      <t xml:space="preserve"> (1)</t>
    </r>
  </si>
  <si>
    <r>
      <t>3,70</t>
    </r>
    <r>
      <rPr>
        <vertAlign val="superscript"/>
        <sz val="8"/>
        <rFont val="Arial"/>
        <family val="2"/>
      </rPr>
      <t xml:space="preserve"> 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</si>
  <si>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</si>
  <si>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</si>
  <si>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</si>
  <si>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</si>
  <si>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>2,50</t>
    </r>
    <r>
      <rPr>
        <vertAlign val="superscript"/>
        <sz val="8"/>
        <rFont val="Arial"/>
        <family val="2"/>
      </rPr>
      <t xml:space="preserve"> 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</si>
  <si>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</si>
  <si>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</si>
  <si>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</si>
  <si>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</si>
  <si>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</si>
  <si>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</si>
  <si>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</si>
  <si>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</si>
  <si>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</si>
  <si>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</si>
  <si>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>3,48</t>
    </r>
    <r>
      <rPr>
        <vertAlign val="superscript"/>
        <sz val="8"/>
        <rFont val="Arial"/>
        <family val="2"/>
      </rPr>
      <t xml:space="preserve"> 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</si>
  <si>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</si>
  <si>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</si>
  <si>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</si>
  <si>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</si>
  <si>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</si>
  <si>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3,42</t>
    </r>
    <r>
      <rPr>
        <vertAlign val="superscript"/>
        <sz val="8"/>
        <rFont val="Arial"/>
        <family val="2"/>
      </rPr>
      <t xml:space="preserve"> 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</si>
  <si>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</si>
  <si>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</si>
  <si>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</si>
  <si>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</si>
  <si>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>2,00</t>
    </r>
    <r>
      <rPr>
        <vertAlign val="superscript"/>
        <sz val="8"/>
        <rFont val="Arial"/>
        <family val="2"/>
      </rPr>
      <t xml:space="preserve"> (1)</t>
    </r>
  </si>
  <si>
    <r>
      <t>3,76</t>
    </r>
    <r>
      <rPr>
        <vertAlign val="superscript"/>
        <sz val="8"/>
        <rFont val="Arial"/>
        <family val="2"/>
      </rPr>
      <t xml:space="preserve"> 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</si>
  <si>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</si>
  <si>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</si>
  <si>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</si>
  <si>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</si>
  <si>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</si>
  <si>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</si>
  <si>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</si>
  <si>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</si>
  <si>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</si>
  <si>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</si>
  <si>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>2,84</t>
    </r>
    <r>
      <rPr>
        <vertAlign val="superscript"/>
        <sz val="8"/>
        <rFont val="Arial"/>
        <family val="2"/>
      </rPr>
      <t xml:space="preserve"> 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</si>
  <si>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</si>
  <si>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</si>
  <si>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</si>
  <si>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</si>
  <si>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</si>
  <si>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1,67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</si>
  <si>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</si>
  <si>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0,18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</si>
  <si>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</si>
  <si>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</si>
  <si>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</si>
  <si>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</si>
  <si>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</si>
  <si>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0,27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</si>
</sst>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157"/>
  <sheetViews>
    <sheetView showGridLines="0" tabSelected="1" zoomScale="120" zoomScaleNormal="120" workbookViewId="0">
      <selection activeCell="B156" sqref="B156"/>
    </sheetView>
  </sheetViews>
  <sheetFormatPr defaultColWidth="11.42578125" defaultRowHeight="11.25" x14ac:dyDescent="0.2"/>
  <cols>
    <col min="1" max="1" width="4.7109375" style="19" customWidth="1"/>
    <col min="2" max="2" width="4.28515625" style="36" customWidth="1"/>
    <col min="3" max="3" width="7.7109375" style="4" customWidth="1"/>
    <col min="4" max="4" width="5.7109375" style="4" customWidth="1"/>
    <col min="5" max="5" width="5.85546875" style="4" customWidth="1"/>
    <col min="6" max="6" width="10.5703125" style="4" bestFit="1" customWidth="1"/>
    <col min="7" max="7" width="1.7109375" style="12" customWidth="1"/>
    <col min="8" max="8" width="4.7109375" style="21" customWidth="1"/>
    <col min="9" max="9" width="4.28515625" style="36" customWidth="1"/>
    <col min="10" max="10" width="7.7109375" style="4" customWidth="1"/>
    <col min="11" max="11" width="5.7109375" style="4" customWidth="1"/>
    <col min="12" max="12" width="5.85546875" style="4" customWidth="1"/>
    <col min="13" max="13" width="8" style="4" bestFit="1" customWidth="1"/>
    <col min="14" max="14" width="1.7109375" style="12" customWidth="1"/>
    <col min="15" max="15" width="4.7109375" style="19" customWidth="1"/>
    <col min="16" max="16" width="4.28515625" style="36" customWidth="1"/>
    <col min="17" max="17" width="7.7109375" style="4" customWidth="1"/>
    <col min="18" max="18" width="5.7109375" style="4" customWidth="1"/>
    <col min="19" max="19" width="5.85546875" style="4" customWidth="1"/>
    <col min="20" max="20" width="8" style="4" bestFit="1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</row>
    <row r="2" spans="1:27" s="2" customFormat="1" ht="12.75" x14ac:dyDescent="0.2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"/>
    </row>
    <row r="3" spans="1:27" s="2" customFormat="1" ht="12.75" x14ac:dyDescent="0.2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1"/>
    </row>
    <row r="4" spans="1:27" s="2" customFormat="1" ht="12" x14ac:dyDescent="0.2">
      <c r="A4" s="15"/>
      <c r="B4" s="31"/>
      <c r="C4" s="14"/>
      <c r="D4" s="14"/>
      <c r="E4" s="14"/>
      <c r="F4" s="14"/>
      <c r="G4" s="14"/>
      <c r="H4" s="15"/>
      <c r="I4" s="31"/>
      <c r="J4" s="14"/>
      <c r="K4" s="14"/>
      <c r="L4" s="14"/>
      <c r="M4" s="14"/>
      <c r="N4" s="14"/>
      <c r="O4" s="15"/>
      <c r="P4" s="31"/>
      <c r="Q4" s="14"/>
      <c r="R4" s="14"/>
      <c r="S4" s="14"/>
      <c r="T4" s="14"/>
      <c r="U4" s="1"/>
    </row>
    <row r="5" spans="1:27" s="40" customFormat="1" ht="12" x14ac:dyDescent="0.2">
      <c r="A5" s="53" t="s">
        <v>24</v>
      </c>
      <c r="B5" s="54"/>
      <c r="C5" s="54"/>
      <c r="D5" s="54"/>
      <c r="E5" s="54"/>
      <c r="F5" s="54"/>
      <c r="G5" s="43"/>
      <c r="H5" s="55" t="s">
        <v>18</v>
      </c>
      <c r="I5" s="55"/>
      <c r="J5" s="55"/>
      <c r="K5" s="55"/>
      <c r="L5" s="55"/>
      <c r="M5" s="55"/>
      <c r="N5" s="44"/>
      <c r="O5" s="62" t="s">
        <v>25</v>
      </c>
      <c r="P5" s="55"/>
      <c r="Q5" s="55"/>
      <c r="R5" s="55"/>
      <c r="S5" s="55"/>
      <c r="T5" s="55"/>
      <c r="U5" s="39"/>
    </row>
    <row r="6" spans="1:27" ht="11.25" customHeight="1" x14ac:dyDescent="0.2">
      <c r="A6" s="23" t="s">
        <v>0</v>
      </c>
      <c r="B6" s="24"/>
      <c r="C6" s="56" t="s">
        <v>12</v>
      </c>
      <c r="D6" s="60" t="s">
        <v>13</v>
      </c>
      <c r="E6" s="60"/>
      <c r="F6" s="61"/>
      <c r="G6" s="3"/>
      <c r="H6" s="23" t="s">
        <v>0</v>
      </c>
      <c r="I6" s="24"/>
      <c r="J6" s="56" t="s">
        <v>12</v>
      </c>
      <c r="K6" s="60" t="s">
        <v>13</v>
      </c>
      <c r="L6" s="60"/>
      <c r="M6" s="61"/>
      <c r="N6" s="3"/>
      <c r="O6" s="23" t="s">
        <v>0</v>
      </c>
      <c r="P6" s="24"/>
      <c r="Q6" s="56" t="s">
        <v>12</v>
      </c>
      <c r="R6" s="60" t="s">
        <v>13</v>
      </c>
      <c r="S6" s="60"/>
      <c r="T6" s="61"/>
    </row>
    <row r="7" spans="1:27" x14ac:dyDescent="0.2">
      <c r="A7" s="27" t="s">
        <v>1</v>
      </c>
      <c r="B7" s="28"/>
      <c r="C7" s="56"/>
      <c r="D7" s="56" t="s">
        <v>14</v>
      </c>
      <c r="E7" s="56" t="s">
        <v>15</v>
      </c>
      <c r="F7" s="57"/>
      <c r="G7" s="3"/>
      <c r="H7" s="27" t="s">
        <v>1</v>
      </c>
      <c r="I7" s="28"/>
      <c r="J7" s="56"/>
      <c r="K7" s="56" t="s">
        <v>14</v>
      </c>
      <c r="L7" s="56" t="s">
        <v>15</v>
      </c>
      <c r="M7" s="57"/>
      <c r="N7" s="5"/>
      <c r="O7" s="27" t="s">
        <v>1</v>
      </c>
      <c r="P7" s="28"/>
      <c r="Q7" s="56"/>
      <c r="R7" s="56" t="s">
        <v>14</v>
      </c>
      <c r="S7" s="56" t="s">
        <v>15</v>
      </c>
      <c r="T7" s="57"/>
    </row>
    <row r="8" spans="1:27" x14ac:dyDescent="0.2">
      <c r="A8" s="29" t="s">
        <v>2</v>
      </c>
      <c r="B8" s="30"/>
      <c r="C8" s="56"/>
      <c r="D8" s="56"/>
      <c r="E8" s="25" t="s">
        <v>16</v>
      </c>
      <c r="F8" s="26" t="s">
        <v>17</v>
      </c>
      <c r="G8" s="5"/>
      <c r="H8" s="29" t="s">
        <v>2</v>
      </c>
      <c r="I8" s="30"/>
      <c r="J8" s="56"/>
      <c r="K8" s="56"/>
      <c r="L8" s="25" t="s">
        <v>16</v>
      </c>
      <c r="M8" s="26" t="s">
        <v>17</v>
      </c>
      <c r="N8" s="5"/>
      <c r="O8" s="29" t="s">
        <v>2</v>
      </c>
      <c r="P8" s="30"/>
      <c r="Q8" s="56"/>
      <c r="R8" s="56"/>
      <c r="S8" s="25" t="s">
        <v>16</v>
      </c>
      <c r="T8" s="26" t="s">
        <v>17</v>
      </c>
    </row>
    <row r="9" spans="1:27" s="2" customFormat="1" ht="11.25" customHeight="1" x14ac:dyDescent="0.2">
      <c r="A9" s="37">
        <v>2013</v>
      </c>
      <c r="B9" s="32" t="s">
        <v>3</v>
      </c>
      <c r="C9" s="9">
        <v>826.34</v>
      </c>
      <c r="D9" s="6">
        <v>-5.12</v>
      </c>
      <c r="E9" s="6">
        <v>-3.42</v>
      </c>
      <c r="F9" s="6">
        <v>-0.47</v>
      </c>
      <c r="G9" s="6"/>
      <c r="H9" s="37">
        <f>A9</f>
        <v>2013</v>
      </c>
      <c r="I9" s="32" t="s">
        <v>3</v>
      </c>
      <c r="J9" s="9">
        <v>823.05</v>
      </c>
      <c r="K9" s="6">
        <v>-5.5</v>
      </c>
      <c r="L9" s="6">
        <v>-4.88</v>
      </c>
      <c r="M9" s="6">
        <v>0.38</v>
      </c>
      <c r="N9" s="6"/>
      <c r="O9" s="37">
        <f>A9</f>
        <v>2013</v>
      </c>
      <c r="P9" s="32" t="s">
        <v>3</v>
      </c>
      <c r="Q9" s="9">
        <v>776.47</v>
      </c>
      <c r="R9" s="6">
        <v>-5.2</v>
      </c>
      <c r="S9" s="6">
        <v>-3.62</v>
      </c>
      <c r="T9" s="6">
        <v>-0.71</v>
      </c>
      <c r="V9" s="4"/>
      <c r="W9" s="4"/>
      <c r="X9" s="4"/>
      <c r="Y9" s="4"/>
      <c r="Z9" s="4"/>
      <c r="AA9" s="4"/>
    </row>
    <row r="10" spans="1:27" s="2" customFormat="1" ht="11.25" customHeight="1" x14ac:dyDescent="0.2">
      <c r="A10" s="38"/>
      <c r="B10" s="32" t="s">
        <v>4</v>
      </c>
      <c r="C10" s="9">
        <v>890.76</v>
      </c>
      <c r="D10" s="6">
        <f>((C10/C9)-1)*100</f>
        <v>7.7958225427789962</v>
      </c>
      <c r="E10" s="6">
        <v>4.104529942499191</v>
      </c>
      <c r="F10" s="6">
        <v>6.5425926368920972</v>
      </c>
      <c r="G10" s="6"/>
      <c r="H10" s="38"/>
      <c r="I10" s="32" t="s">
        <v>4</v>
      </c>
      <c r="J10" s="9">
        <v>884.59</v>
      </c>
      <c r="K10" s="6">
        <f>((J10/J9)-1)*100</f>
        <v>7.4770670068647238</v>
      </c>
      <c r="L10" s="6">
        <v>2.2292846411649192</v>
      </c>
      <c r="M10" s="6">
        <v>6.2991936743694188</v>
      </c>
      <c r="N10" s="6"/>
      <c r="O10" s="38"/>
      <c r="P10" s="32" t="s">
        <v>4</v>
      </c>
      <c r="Q10" s="9">
        <v>828.76</v>
      </c>
      <c r="R10" s="6">
        <f>((Q10/Q9)-1)*100</f>
        <v>6.7343232835782363</v>
      </c>
      <c r="S10" s="6">
        <v>2.8672144577116976</v>
      </c>
      <c r="T10" s="6">
        <v>5.2660993268131673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8"/>
      <c r="B11" s="32" t="s">
        <v>5</v>
      </c>
      <c r="C11" s="9">
        <v>835.95</v>
      </c>
      <c r="D11" s="6">
        <f t="shared" ref="D11:D16" si="0">((C11/C10)-1)*100</f>
        <v>-6.1531725717364871</v>
      </c>
      <c r="E11" s="6">
        <v>-2.2999999999999998</v>
      </c>
      <c r="F11" s="6">
        <v>-0.3</v>
      </c>
      <c r="G11" s="6"/>
      <c r="H11" s="38"/>
      <c r="I11" s="32" t="s">
        <v>5</v>
      </c>
      <c r="J11" s="9">
        <v>847.13</v>
      </c>
      <c r="K11" s="6">
        <f t="shared" ref="K11:K16" si="1">((J11/J10)-1)*100</f>
        <v>-4.2347302139974508</v>
      </c>
      <c r="L11" s="6">
        <v>-2.1</v>
      </c>
      <c r="M11" s="6">
        <v>1.67</v>
      </c>
      <c r="N11" s="6"/>
      <c r="O11" s="38"/>
      <c r="P11" s="32" t="s">
        <v>5</v>
      </c>
      <c r="Q11" s="9">
        <v>780.36</v>
      </c>
      <c r="R11" s="6">
        <f t="shared" ref="R11:R15" si="2">((Q11/Q10)-1)*100</f>
        <v>-5.8400501954727568</v>
      </c>
      <c r="S11" s="6">
        <v>-3.14</v>
      </c>
      <c r="T11" s="6">
        <v>-1.03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8"/>
      <c r="B12" s="32" t="s">
        <v>6</v>
      </c>
      <c r="C12" s="9">
        <v>840.76</v>
      </c>
      <c r="D12" s="6">
        <f t="shared" si="0"/>
        <v>0.57539326514743916</v>
      </c>
      <c r="E12" s="6">
        <v>-1.74</v>
      </c>
      <c r="F12" s="6">
        <v>-0.51</v>
      </c>
      <c r="G12" s="6"/>
      <c r="H12" s="38"/>
      <c r="I12" s="32" t="s">
        <v>6</v>
      </c>
      <c r="J12" s="9">
        <v>851.77</v>
      </c>
      <c r="K12" s="6">
        <f t="shared" si="1"/>
        <v>0.54773175309574818</v>
      </c>
      <c r="L12" s="6">
        <v>-1.56</v>
      </c>
      <c r="M12" s="6">
        <v>-0.82</v>
      </c>
      <c r="N12" s="6"/>
      <c r="O12" s="38"/>
      <c r="P12" s="32" t="s">
        <v>6</v>
      </c>
      <c r="Q12" s="9">
        <v>782.93</v>
      </c>
      <c r="R12" s="6">
        <f t="shared" si="2"/>
        <v>0.32933517863549255</v>
      </c>
      <c r="S12" s="6">
        <v>-2.82</v>
      </c>
      <c r="T12" s="6">
        <v>-1.02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8"/>
      <c r="B13" s="32" t="s">
        <v>7</v>
      </c>
      <c r="C13" s="9">
        <v>845.31</v>
      </c>
      <c r="D13" s="6">
        <f t="shared" si="0"/>
        <v>0.54117703030591713</v>
      </c>
      <c r="E13" s="6">
        <v>-1.21</v>
      </c>
      <c r="F13" s="6">
        <v>-0.22</v>
      </c>
      <c r="G13" s="6"/>
      <c r="H13" s="38"/>
      <c r="I13" s="32" t="s">
        <v>7</v>
      </c>
      <c r="J13" s="9">
        <v>854.16</v>
      </c>
      <c r="K13" s="6">
        <f t="shared" si="1"/>
        <v>0.28059217863978247</v>
      </c>
      <c r="L13" s="6">
        <v>-1.29</v>
      </c>
      <c r="M13" s="6">
        <v>-0.81</v>
      </c>
      <c r="N13" s="6"/>
      <c r="O13" s="38"/>
      <c r="P13" s="32" t="s">
        <v>7</v>
      </c>
      <c r="Q13" s="9">
        <v>787.14</v>
      </c>
      <c r="R13" s="6">
        <f t="shared" si="2"/>
        <v>0.53772367900069007</v>
      </c>
      <c r="S13" s="6">
        <v>-2.2999999999999998</v>
      </c>
      <c r="T13" s="6">
        <v>-0.9</v>
      </c>
      <c r="V13" s="4"/>
      <c r="W13" s="4"/>
      <c r="X13" s="4"/>
      <c r="Y13" s="4"/>
      <c r="Z13" s="4"/>
      <c r="AA13" s="4"/>
    </row>
    <row r="14" spans="1:27" s="2" customFormat="1" x14ac:dyDescent="0.2">
      <c r="A14" s="38"/>
      <c r="B14" s="32" t="s">
        <v>8</v>
      </c>
      <c r="C14" s="9">
        <v>849.07</v>
      </c>
      <c r="D14" s="6">
        <f t="shared" si="0"/>
        <v>0.44480723048350157</v>
      </c>
      <c r="E14" s="6">
        <v>-0.77</v>
      </c>
      <c r="F14" s="6">
        <v>-0.12</v>
      </c>
      <c r="G14" s="6"/>
      <c r="H14" s="38"/>
      <c r="I14" s="32" t="s">
        <v>8</v>
      </c>
      <c r="J14" s="9">
        <v>867.3</v>
      </c>
      <c r="K14" s="6">
        <f t="shared" si="1"/>
        <v>1.5383534700758705</v>
      </c>
      <c r="L14" s="6">
        <v>0.23</v>
      </c>
      <c r="M14" s="6">
        <v>0.54</v>
      </c>
      <c r="N14" s="6"/>
      <c r="O14" s="38"/>
      <c r="P14" s="32" t="s">
        <v>8</v>
      </c>
      <c r="Q14" s="9">
        <v>791.4</v>
      </c>
      <c r="R14" s="6">
        <f t="shared" si="2"/>
        <v>0.54119978656910206</v>
      </c>
      <c r="S14" s="6">
        <v>-1.77</v>
      </c>
      <c r="T14" s="6">
        <v>-0.6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8"/>
      <c r="B15" s="32" t="s">
        <v>9</v>
      </c>
      <c r="C15" s="9">
        <v>852.62</v>
      </c>
      <c r="D15" s="6">
        <f t="shared" si="0"/>
        <v>0.41810451435098095</v>
      </c>
      <c r="E15" s="6">
        <v>-0.35</v>
      </c>
      <c r="F15" s="6">
        <v>0.08</v>
      </c>
      <c r="G15" s="6"/>
      <c r="H15" s="38"/>
      <c r="I15" s="32" t="s">
        <v>9</v>
      </c>
      <c r="J15" s="9">
        <v>867.79</v>
      </c>
      <c r="K15" s="6">
        <f t="shared" si="1"/>
        <v>5.6497175141245748E-2</v>
      </c>
      <c r="L15" s="6">
        <v>0.28999999999999998</v>
      </c>
      <c r="M15" s="6">
        <v>0.51</v>
      </c>
      <c r="N15" s="6"/>
      <c r="O15" s="38"/>
      <c r="P15" s="32" t="s">
        <v>9</v>
      </c>
      <c r="Q15" s="9">
        <v>797.72</v>
      </c>
      <c r="R15" s="6">
        <f t="shared" si="2"/>
        <v>0.79858478645438158</v>
      </c>
      <c r="S15" s="6">
        <v>-0.99</v>
      </c>
      <c r="T15" s="6">
        <v>0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49"/>
      <c r="B16" s="46" t="s">
        <v>10</v>
      </c>
      <c r="C16" s="47">
        <v>860.1</v>
      </c>
      <c r="D16" s="48">
        <f t="shared" si="0"/>
        <v>0.87729586451175123</v>
      </c>
      <c r="E16" s="48">
        <v>0.52</v>
      </c>
      <c r="F16" s="48">
        <v>0.52</v>
      </c>
      <c r="G16" s="6"/>
      <c r="H16" s="49"/>
      <c r="I16" s="46" t="s">
        <v>10</v>
      </c>
      <c r="J16" s="47">
        <v>869.57</v>
      </c>
      <c r="K16" s="48">
        <f t="shared" si="1"/>
        <v>0.20511874992799051</v>
      </c>
      <c r="L16" s="48">
        <v>0.49</v>
      </c>
      <c r="M16" s="48">
        <v>0.49</v>
      </c>
      <c r="N16" s="6"/>
      <c r="O16" s="49"/>
      <c r="P16" s="46" t="s">
        <v>10</v>
      </c>
      <c r="Q16" s="47">
        <v>806.33</v>
      </c>
      <c r="R16" s="48">
        <f t="shared" ref="R16" si="3">((Q16/Q15)-1)*100</f>
        <v>1.0793260793260817</v>
      </c>
      <c r="S16" s="48">
        <v>0.08</v>
      </c>
      <c r="T16" s="48">
        <v>0.08</v>
      </c>
      <c r="V16" s="4"/>
      <c r="W16" s="4"/>
      <c r="X16" s="4"/>
      <c r="Y16" s="4"/>
      <c r="Z16" s="4"/>
      <c r="AA16" s="4"/>
    </row>
    <row r="17" spans="1:27" s="2" customFormat="1" ht="10.5" customHeight="1" x14ac:dyDescent="0.2">
      <c r="A17" s="45">
        <v>2014</v>
      </c>
      <c r="B17" s="32" t="s">
        <v>27</v>
      </c>
      <c r="C17" s="9">
        <v>864.01</v>
      </c>
      <c r="D17" s="6">
        <f t="shared" ref="D17:D25" si="4">((C17/C16)-1)*100</f>
        <v>0.45459830252296829</v>
      </c>
      <c r="E17" s="6">
        <f t="shared" ref="E17:E25" si="5">((C17/C$16)-1)*100</f>
        <v>0.45459830252296829</v>
      </c>
      <c r="F17" s="6">
        <v>0.79</v>
      </c>
      <c r="G17" s="6"/>
      <c r="H17" s="45">
        <f>A17</f>
        <v>2014</v>
      </c>
      <c r="I17" s="32" t="s">
        <v>27</v>
      </c>
      <c r="J17" s="9">
        <v>871.05</v>
      </c>
      <c r="K17" s="6">
        <f t="shared" ref="K17:K25" si="6">((J17/J16)-1)*100</f>
        <v>0.17019906390514095</v>
      </c>
      <c r="L17" s="6">
        <f t="shared" ref="L17:L25" si="7">((J17/J$16)-1)*100</f>
        <v>0.17019906390514095</v>
      </c>
      <c r="M17" s="6">
        <v>0.51</v>
      </c>
      <c r="N17" s="6"/>
      <c r="O17" s="45">
        <f>A17</f>
        <v>2014</v>
      </c>
      <c r="P17" s="32" t="s">
        <v>27</v>
      </c>
      <c r="Q17" s="9">
        <v>810.64</v>
      </c>
      <c r="R17" s="6">
        <f t="shared" ref="R17:R25" si="8">((Q17/Q16)-1)*100</f>
        <v>0.53452060570733373</v>
      </c>
      <c r="S17" s="6">
        <f t="shared" ref="S17:S25" si="9">((Q17/Q$16)-1)*100</f>
        <v>0.53452060570733373</v>
      </c>
      <c r="T17" s="6">
        <v>0.5</v>
      </c>
      <c r="V17" s="4"/>
      <c r="W17" s="4"/>
      <c r="X17" s="4"/>
      <c r="Y17" s="4"/>
      <c r="Z17" s="4"/>
      <c r="AA17" s="4"/>
    </row>
    <row r="18" spans="1:27" s="42" customFormat="1" ht="13.5" customHeight="1" x14ac:dyDescent="0.2">
      <c r="A18" s="38"/>
      <c r="B18" s="32" t="s">
        <v>28</v>
      </c>
      <c r="C18" s="9">
        <v>867.83</v>
      </c>
      <c r="D18" s="6">
        <f t="shared" si="4"/>
        <v>0.4421245124477835</v>
      </c>
      <c r="E18" s="6">
        <f t="shared" si="5"/>
        <v>0.89873270549936102</v>
      </c>
      <c r="F18" s="6">
        <v>0.51</v>
      </c>
      <c r="G18" s="6"/>
      <c r="H18" s="38"/>
      <c r="I18" s="32" t="s">
        <v>28</v>
      </c>
      <c r="J18" s="9">
        <v>873.79</v>
      </c>
      <c r="K18" s="6">
        <f t="shared" si="6"/>
        <v>0.31456288387579079</v>
      </c>
      <c r="L18" s="6">
        <f t="shared" si="7"/>
        <v>0.48529733086466464</v>
      </c>
      <c r="M18" s="6">
        <v>0.64</v>
      </c>
      <c r="N18" s="6"/>
      <c r="O18" s="38"/>
      <c r="P18" s="32" t="s">
        <v>28</v>
      </c>
      <c r="Q18" s="9">
        <v>813.53</v>
      </c>
      <c r="R18" s="6">
        <f t="shared" si="8"/>
        <v>0.35650843777754737</v>
      </c>
      <c r="S18" s="6">
        <f t="shared" si="9"/>
        <v>0.89293465454589604</v>
      </c>
      <c r="T18" s="6">
        <v>0.6</v>
      </c>
      <c r="U18" s="41"/>
    </row>
    <row r="19" spans="1:27" s="8" customFormat="1" ht="11.25" customHeight="1" x14ac:dyDescent="0.2">
      <c r="A19" s="38"/>
      <c r="B19" s="32" t="s">
        <v>29</v>
      </c>
      <c r="C19" s="9">
        <v>873.2</v>
      </c>
      <c r="D19" s="6">
        <f t="shared" si="4"/>
        <v>0.61878478503853973</v>
      </c>
      <c r="E19" s="6">
        <f t="shared" si="5"/>
        <v>1.5230787117777034</v>
      </c>
      <c r="F19" s="6">
        <v>0.94</v>
      </c>
      <c r="G19" s="6"/>
      <c r="H19" s="38"/>
      <c r="I19" s="32" t="s">
        <v>29</v>
      </c>
      <c r="J19" s="9">
        <v>876.6</v>
      </c>
      <c r="K19" s="6">
        <f t="shared" si="6"/>
        <v>0.32158756680666922</v>
      </c>
      <c r="L19" s="6">
        <f t="shared" si="7"/>
        <v>0.8084455535494417</v>
      </c>
      <c r="M19" s="6">
        <v>1.03</v>
      </c>
      <c r="N19" s="6"/>
      <c r="O19" s="38"/>
      <c r="P19" s="32" t="s">
        <v>29</v>
      </c>
      <c r="Q19" s="9">
        <v>818.23</v>
      </c>
      <c r="R19" s="6">
        <f t="shared" si="8"/>
        <v>0.5777291556549935</v>
      </c>
      <c r="S19" s="6">
        <f t="shared" si="9"/>
        <v>1.4758225540411507</v>
      </c>
      <c r="T19" s="6">
        <v>0.95</v>
      </c>
      <c r="U19" s="7"/>
    </row>
    <row r="20" spans="1:27" s="8" customFormat="1" x14ac:dyDescent="0.2">
      <c r="A20" s="38"/>
      <c r="B20" s="32" t="s">
        <v>30</v>
      </c>
      <c r="C20" s="9">
        <v>877.19</v>
      </c>
      <c r="D20" s="6">
        <f t="shared" si="4"/>
        <v>0.45693999083828984</v>
      </c>
      <c r="E20" s="6">
        <f t="shared" si="5"/>
        <v>1.9869782583420648</v>
      </c>
      <c r="F20" s="6">
        <v>0.71</v>
      </c>
      <c r="G20" s="6"/>
      <c r="H20" s="38"/>
      <c r="I20" s="32" t="s">
        <v>30</v>
      </c>
      <c r="J20" s="9">
        <v>878.69</v>
      </c>
      <c r="K20" s="6">
        <f t="shared" si="6"/>
        <v>0.23842117271275498</v>
      </c>
      <c r="L20" s="6">
        <f t="shared" si="7"/>
        <v>1.0487942316317334</v>
      </c>
      <c r="M20" s="6">
        <v>0.89</v>
      </c>
      <c r="N20" s="6"/>
      <c r="O20" s="38"/>
      <c r="P20" s="32" t="s">
        <v>30</v>
      </c>
      <c r="Q20" s="9">
        <v>826.76</v>
      </c>
      <c r="R20" s="6">
        <f t="shared" si="8"/>
        <v>1.0424941642325436</v>
      </c>
      <c r="S20" s="6">
        <f t="shared" si="9"/>
        <v>2.533702082273992</v>
      </c>
      <c r="T20" s="6">
        <v>0.94</v>
      </c>
      <c r="U20" s="7"/>
    </row>
    <row r="21" spans="1:27" s="8" customFormat="1" x14ac:dyDescent="0.2">
      <c r="A21" s="38"/>
      <c r="B21" s="32" t="s">
        <v>3</v>
      </c>
      <c r="C21" s="9">
        <v>886.51</v>
      </c>
      <c r="D21" s="6">
        <f t="shared" si="4"/>
        <v>1.062483612444276</v>
      </c>
      <c r="E21" s="6">
        <f t="shared" si="5"/>
        <v>3.0705731891640387</v>
      </c>
      <c r="F21" s="6">
        <f>((C21/C9)-1)*100</f>
        <v>7.2815064017232478</v>
      </c>
      <c r="G21" s="6"/>
      <c r="H21" s="38"/>
      <c r="I21" s="32" t="s">
        <v>3</v>
      </c>
      <c r="J21" s="9">
        <v>881.56</v>
      </c>
      <c r="K21" s="6">
        <f t="shared" si="6"/>
        <v>0.326622585894909</v>
      </c>
      <c r="L21" s="6">
        <f t="shared" si="7"/>
        <v>1.378842416366699</v>
      </c>
      <c r="M21" s="6">
        <f>((J21/J9)-1)*100</f>
        <v>7.1089241236862888</v>
      </c>
      <c r="N21" s="6"/>
      <c r="O21" s="38"/>
      <c r="P21" s="32" t="s">
        <v>3</v>
      </c>
      <c r="Q21" s="9">
        <v>829.75</v>
      </c>
      <c r="R21" s="6">
        <f t="shared" si="8"/>
        <v>0.36165271662877974</v>
      </c>
      <c r="S21" s="6">
        <f t="shared" si="9"/>
        <v>2.9045180013145933</v>
      </c>
      <c r="T21" s="6">
        <f>((Q21/Q9)-1)*100</f>
        <v>6.8618233801692297</v>
      </c>
      <c r="U21" s="7"/>
    </row>
    <row r="22" spans="1:27" s="8" customFormat="1" x14ac:dyDescent="0.2">
      <c r="A22" s="38"/>
      <c r="B22" s="32" t="s">
        <v>4</v>
      </c>
      <c r="C22" s="9">
        <v>891.73</v>
      </c>
      <c r="D22" s="6">
        <f t="shared" si="4"/>
        <v>0.5888258451681283</v>
      </c>
      <c r="E22" s="6">
        <f t="shared" si="5"/>
        <v>3.6774793628647773</v>
      </c>
      <c r="F22" s="6">
        <f>((C22/C10)-1)*100</f>
        <v>0.1088957743949015</v>
      </c>
      <c r="G22" s="6"/>
      <c r="H22" s="38"/>
      <c r="I22" s="32" t="s">
        <v>4</v>
      </c>
      <c r="J22" s="9">
        <v>888.88</v>
      </c>
      <c r="K22" s="6">
        <f t="shared" si="6"/>
        <v>0.83034620445574525</v>
      </c>
      <c r="L22" s="6">
        <f t="shared" si="7"/>
        <v>2.2206377864921745</v>
      </c>
      <c r="M22" s="6">
        <f>((J22/J10)-1)*100</f>
        <v>0.48497043828212849</v>
      </c>
      <c r="N22" s="6"/>
      <c r="O22" s="38"/>
      <c r="P22" s="32" t="s">
        <v>4</v>
      </c>
      <c r="Q22" s="9">
        <v>831.63</v>
      </c>
      <c r="R22" s="6">
        <f t="shared" si="8"/>
        <v>0.22657426935823732</v>
      </c>
      <c r="S22" s="6">
        <f t="shared" si="9"/>
        <v>3.1376731611126862</v>
      </c>
      <c r="T22" s="6">
        <f>((Q22/Q10)-1)*100</f>
        <v>0.34630049712824906</v>
      </c>
      <c r="U22" s="7"/>
    </row>
    <row r="23" spans="1:27" s="8" customFormat="1" x14ac:dyDescent="0.2">
      <c r="A23" s="38"/>
      <c r="B23" s="32" t="s">
        <v>5</v>
      </c>
      <c r="C23" s="9">
        <v>896.88</v>
      </c>
      <c r="D23" s="6">
        <f t="shared" si="4"/>
        <v>0.577529072701366</v>
      </c>
      <c r="E23" s="6">
        <f t="shared" si="5"/>
        <v>4.2762469480293053</v>
      </c>
      <c r="F23" s="6">
        <f>((C23/C11)-1)*100</f>
        <v>7.2887134397990216</v>
      </c>
      <c r="G23" s="6"/>
      <c r="H23" s="38"/>
      <c r="I23" s="32" t="s">
        <v>5</v>
      </c>
      <c r="J23" s="9">
        <v>899.82</v>
      </c>
      <c r="K23" s="6">
        <f t="shared" si="6"/>
        <v>1.23076230762309</v>
      </c>
      <c r="L23" s="6">
        <f t="shared" si="7"/>
        <v>3.4787308669802286</v>
      </c>
      <c r="M23" s="6">
        <f>((J23/J11)-1)*100</f>
        <v>6.2198245841842414</v>
      </c>
      <c r="N23" s="6"/>
      <c r="O23" s="38"/>
      <c r="P23" s="32" t="s">
        <v>5</v>
      </c>
      <c r="Q23" s="9">
        <v>835.95</v>
      </c>
      <c r="R23" s="6">
        <f t="shared" si="8"/>
        <v>0.51946177987807207</v>
      </c>
      <c r="S23" s="6">
        <f t="shared" si="9"/>
        <v>3.6734339538402327</v>
      </c>
      <c r="T23" s="6">
        <f>((Q23/Q11)-1)*100</f>
        <v>7.1236352452714202</v>
      </c>
      <c r="U23" s="7"/>
    </row>
    <row r="24" spans="1:27" s="8" customFormat="1" x14ac:dyDescent="0.2">
      <c r="A24" s="38"/>
      <c r="B24" s="32" t="s">
        <v>6</v>
      </c>
      <c r="C24" s="9">
        <v>901.5</v>
      </c>
      <c r="D24" s="6">
        <f t="shared" si="4"/>
        <v>0.51511907947552338</v>
      </c>
      <c r="E24" s="6">
        <f t="shared" si="5"/>
        <v>4.8133937914196068</v>
      </c>
      <c r="F24" s="6">
        <f>((C24/C12)-1)*100</f>
        <v>7.2244160045672912</v>
      </c>
      <c r="G24" s="6"/>
      <c r="H24" s="38"/>
      <c r="I24" s="32" t="s">
        <v>6</v>
      </c>
      <c r="J24" s="9">
        <v>923.48</v>
      </c>
      <c r="K24" s="6">
        <f t="shared" si="6"/>
        <v>2.6294147718432637</v>
      </c>
      <c r="L24" s="6">
        <f t="shared" si="7"/>
        <v>6.1996159021125319</v>
      </c>
      <c r="M24" s="6">
        <f>((J24/J12)-1)*100</f>
        <v>8.4189393850452543</v>
      </c>
      <c r="N24" s="6"/>
      <c r="O24" s="38"/>
      <c r="P24" s="32" t="s">
        <v>6</v>
      </c>
      <c r="Q24" s="9">
        <v>836.89</v>
      </c>
      <c r="R24" s="6">
        <f t="shared" si="8"/>
        <v>0.11244691668161888</v>
      </c>
      <c r="S24" s="6">
        <f t="shared" si="9"/>
        <v>3.7900115337392792</v>
      </c>
      <c r="T24" s="6">
        <f>((Q24/Q12)-1)*100</f>
        <v>6.8920593156476473</v>
      </c>
      <c r="U24" s="7"/>
    </row>
    <row r="25" spans="1:27" s="8" customFormat="1" x14ac:dyDescent="0.2">
      <c r="A25" s="38"/>
      <c r="B25" s="32" t="s">
        <v>7</v>
      </c>
      <c r="C25" s="9">
        <v>902.94</v>
      </c>
      <c r="D25" s="6">
        <f t="shared" si="4"/>
        <v>0.15973377703828451</v>
      </c>
      <c r="E25" s="6">
        <f t="shared" si="5"/>
        <v>4.9808161841646381</v>
      </c>
      <c r="F25" s="6">
        <f>((C25/C13)-1)*100</f>
        <v>6.8176172055222528</v>
      </c>
      <c r="G25" s="6"/>
      <c r="H25" s="38"/>
      <c r="I25" s="32" t="s">
        <v>7</v>
      </c>
      <c r="J25" s="9">
        <v>924.26</v>
      </c>
      <c r="K25" s="6">
        <f t="shared" si="6"/>
        <v>8.4463117771904628E-2</v>
      </c>
      <c r="L25" s="6">
        <f t="shared" si="7"/>
        <v>6.2893154087652503</v>
      </c>
      <c r="M25" s="6">
        <f>((J25/J13)-1)*100</f>
        <v>8.2068933220942331</v>
      </c>
      <c r="N25" s="6"/>
      <c r="O25" s="38"/>
      <c r="P25" s="32" t="s">
        <v>7</v>
      </c>
      <c r="Q25" s="9">
        <v>838.59</v>
      </c>
      <c r="R25" s="6">
        <f t="shared" si="8"/>
        <v>0.20313302823549151</v>
      </c>
      <c r="S25" s="6">
        <f t="shared" si="9"/>
        <v>4.000843327173742</v>
      </c>
      <c r="T25" s="6">
        <f>((Q25/Q13)-1)*100</f>
        <v>6.5363213659577868</v>
      </c>
      <c r="U25" s="7"/>
    </row>
    <row r="26" spans="1:27" s="2" customFormat="1" ht="11.25" customHeight="1" x14ac:dyDescent="0.2">
      <c r="A26" s="38"/>
      <c r="B26" s="32" t="s">
        <v>8</v>
      </c>
      <c r="C26" s="9">
        <v>905.65</v>
      </c>
      <c r="D26" s="6">
        <f t="shared" ref="D26:D37" si="10">((C26/C25)-1)*100</f>
        <v>0.30013068420935429</v>
      </c>
      <c r="E26" s="6">
        <f t="shared" ref="E26:E27" si="11">((C26/C$16)-1)*100</f>
        <v>5.2958958260667321</v>
      </c>
      <c r="F26" s="6">
        <f t="shared" ref="F26" si="12">((C26/C14)-1)*100</f>
        <v>6.6637615273181128</v>
      </c>
      <c r="G26" s="6"/>
      <c r="H26" s="38"/>
      <c r="I26" s="32" t="s">
        <v>8</v>
      </c>
      <c r="J26" s="9">
        <v>922.72</v>
      </c>
      <c r="K26" s="6">
        <f t="shared" ref="K26:K40" si="13">((J26/J25)-1)*100</f>
        <v>-0.16661978231232721</v>
      </c>
      <c r="L26" s="6">
        <f t="shared" ref="L26:L27" si="14">((J26/J$16)-1)*100</f>
        <v>6.1122163828098985</v>
      </c>
      <c r="M26" s="6">
        <f t="shared" ref="M26:M32" si="15">((J26/J14)-1)*100</f>
        <v>6.3899458088320094</v>
      </c>
      <c r="N26" s="6"/>
      <c r="O26" s="38"/>
      <c r="P26" s="32" t="s">
        <v>8</v>
      </c>
      <c r="Q26" s="9">
        <v>840.3</v>
      </c>
      <c r="R26" s="6">
        <f t="shared" ref="R26:R40" si="16">((Q26/Q25)-1)*100</f>
        <v>0.20391371230279454</v>
      </c>
      <c r="S26" s="6">
        <f t="shared" ref="S26:S27" si="17">((Q26/Q$16)-1)*100</f>
        <v>4.2129153076283732</v>
      </c>
      <c r="T26" s="6">
        <f t="shared" ref="T26:T32" si="18">((Q26/Q14)-1)*100</f>
        <v>6.1789234268385007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51"/>
      <c r="B27" s="32" t="s">
        <v>9</v>
      </c>
      <c r="C27" s="9">
        <v>907.43</v>
      </c>
      <c r="D27" s="6">
        <f t="shared" si="10"/>
        <v>0.19654391873240584</v>
      </c>
      <c r="E27" s="6">
        <f t="shared" si="11"/>
        <v>5.5028485059876564</v>
      </c>
      <c r="F27" s="6" t="s">
        <v>31</v>
      </c>
      <c r="G27" s="6"/>
      <c r="H27" s="51"/>
      <c r="I27" s="32" t="s">
        <v>9</v>
      </c>
      <c r="J27" s="9">
        <v>923.53</v>
      </c>
      <c r="K27" s="6">
        <f t="shared" si="13"/>
        <v>8.778394312467519E-2</v>
      </c>
      <c r="L27" s="6">
        <f t="shared" si="14"/>
        <v>6.2053658704877002</v>
      </c>
      <c r="M27" s="6">
        <f t="shared" si="15"/>
        <v>6.4232129893176948</v>
      </c>
      <c r="N27" s="6"/>
      <c r="O27" s="51"/>
      <c r="P27" s="32" t="s">
        <v>9</v>
      </c>
      <c r="Q27" s="9">
        <v>846.69</v>
      </c>
      <c r="R27" s="6">
        <f t="shared" si="16"/>
        <v>0.76044269903607908</v>
      </c>
      <c r="S27" s="6">
        <f t="shared" si="17"/>
        <v>5.0053948135378779</v>
      </c>
      <c r="T27" s="6" t="s">
        <v>36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51"/>
      <c r="B28" s="32" t="s">
        <v>10</v>
      </c>
      <c r="C28" s="9">
        <v>913.32</v>
      </c>
      <c r="D28" s="6">
        <f t="shared" si="10"/>
        <v>0.64908587990260003</v>
      </c>
      <c r="E28" s="6" t="s">
        <v>32</v>
      </c>
      <c r="F28" s="6" t="s">
        <v>32</v>
      </c>
      <c r="G28" s="6"/>
      <c r="H28" s="51"/>
      <c r="I28" s="32" t="s">
        <v>10</v>
      </c>
      <c r="J28" s="9">
        <v>927.03</v>
      </c>
      <c r="K28" s="6">
        <f t="shared" si="13"/>
        <v>0.37898065033079575</v>
      </c>
      <c r="L28" s="6" t="s">
        <v>34</v>
      </c>
      <c r="M28" s="6" t="s">
        <v>34</v>
      </c>
      <c r="N28" s="6"/>
      <c r="O28" s="51"/>
      <c r="P28" s="32" t="s">
        <v>10</v>
      </c>
      <c r="Q28" s="9">
        <v>851.61</v>
      </c>
      <c r="R28" s="6">
        <f t="shared" si="16"/>
        <v>0.58108634801403714</v>
      </c>
      <c r="S28" s="6" t="s">
        <v>37</v>
      </c>
      <c r="T28" s="6" t="s">
        <v>37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7">
        <v>2015</v>
      </c>
      <c r="B29" s="33" t="s">
        <v>27</v>
      </c>
      <c r="C29" s="10">
        <v>915.22</v>
      </c>
      <c r="D29" s="11">
        <f t="shared" si="10"/>
        <v>0.20803223404721738</v>
      </c>
      <c r="E29" s="11">
        <f t="shared" ref="E29:E36" si="19">((C29/C$28)-1)*100</f>
        <v>0.20803223404721738</v>
      </c>
      <c r="F29" s="11" t="s">
        <v>33</v>
      </c>
      <c r="G29" s="6"/>
      <c r="H29" s="37">
        <v>2015</v>
      </c>
      <c r="I29" s="33" t="s">
        <v>27</v>
      </c>
      <c r="J29" s="10">
        <v>928</v>
      </c>
      <c r="K29" s="11">
        <f t="shared" si="13"/>
        <v>0.10463523294823585</v>
      </c>
      <c r="L29" s="11">
        <f>((J29/J$28)-1)*100</f>
        <v>0.10463523294823585</v>
      </c>
      <c r="M29" s="11" t="s">
        <v>35</v>
      </c>
      <c r="N29" s="6"/>
      <c r="O29" s="37">
        <v>2015</v>
      </c>
      <c r="P29" s="33" t="s">
        <v>27</v>
      </c>
      <c r="Q29" s="10">
        <v>852.37</v>
      </c>
      <c r="R29" s="11">
        <f t="shared" si="16"/>
        <v>8.9242728478988731E-2</v>
      </c>
      <c r="S29" s="11">
        <f>((Q29/Q$28)-1)*100</f>
        <v>8.9242728478988731E-2</v>
      </c>
      <c r="T29" s="11" t="s">
        <v>38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8"/>
      <c r="B30" s="32" t="s">
        <v>28</v>
      </c>
      <c r="C30" s="9">
        <v>916.85</v>
      </c>
      <c r="D30" s="6">
        <f t="shared" si="10"/>
        <v>0.17809925482397126</v>
      </c>
      <c r="E30" s="6">
        <f t="shared" si="19"/>
        <v>0.38650199272982633</v>
      </c>
      <c r="F30" s="6" t="s">
        <v>46</v>
      </c>
      <c r="G30" s="6"/>
      <c r="H30" s="38"/>
      <c r="I30" s="32" t="s">
        <v>28</v>
      </c>
      <c r="J30" s="9">
        <v>931.04</v>
      </c>
      <c r="K30" s="6">
        <f t="shared" si="13"/>
        <v>0.32758620689654627</v>
      </c>
      <c r="L30" s="6">
        <f t="shared" ref="L30" si="20">((J30/J$28)-1)*100</f>
        <v>0.432564210435471</v>
      </c>
      <c r="M30" s="6">
        <f t="shared" si="15"/>
        <v>6.5519175087835668</v>
      </c>
      <c r="N30" s="6"/>
      <c r="O30" s="38"/>
      <c r="P30" s="32" t="s">
        <v>28</v>
      </c>
      <c r="Q30" s="9">
        <v>854.97</v>
      </c>
      <c r="R30" s="6">
        <f t="shared" si="16"/>
        <v>0.30503185236459007</v>
      </c>
      <c r="S30" s="6" t="s">
        <v>47</v>
      </c>
      <c r="T30" s="6">
        <f t="shared" si="18"/>
        <v>5.0938502575196942</v>
      </c>
      <c r="V30" s="4"/>
      <c r="W30" s="4"/>
      <c r="X30" s="4"/>
      <c r="Y30" s="4"/>
      <c r="Z30" s="4"/>
      <c r="AA30" s="4"/>
    </row>
    <row r="31" spans="1:27" s="2" customFormat="1" ht="11.25" customHeight="1" x14ac:dyDescent="0.2">
      <c r="A31" s="38"/>
      <c r="B31" s="32" t="s">
        <v>29</v>
      </c>
      <c r="C31" s="9">
        <v>918.95</v>
      </c>
      <c r="D31" s="6">
        <f t="shared" si="10"/>
        <v>0.22904510007089041</v>
      </c>
      <c r="E31" s="6">
        <f t="shared" si="19"/>
        <v>0.61643235667674379</v>
      </c>
      <c r="F31" s="6" t="s">
        <v>52</v>
      </c>
      <c r="G31" s="6"/>
      <c r="H31" s="38"/>
      <c r="I31" s="32" t="s">
        <v>29</v>
      </c>
      <c r="J31" s="9">
        <v>931.75</v>
      </c>
      <c r="K31" s="6">
        <f t="shared" si="13"/>
        <v>7.6258807355222835E-2</v>
      </c>
      <c r="L31" s="6">
        <f t="shared" ref="L31:L40" si="21">((J31/J$28)-1)*100</f>
        <v>0.50915288609862941</v>
      </c>
      <c r="M31" s="6">
        <f t="shared" si="15"/>
        <v>6.2913529545973068</v>
      </c>
      <c r="N31" s="6"/>
      <c r="O31" s="38"/>
      <c r="P31" s="32" t="s">
        <v>29</v>
      </c>
      <c r="Q31" s="9">
        <v>858.03</v>
      </c>
      <c r="R31" s="6">
        <f t="shared" si="16"/>
        <v>0.35790729499280971</v>
      </c>
      <c r="S31" s="6" t="s">
        <v>53</v>
      </c>
      <c r="T31" s="6">
        <f t="shared" si="18"/>
        <v>4.8641579995844619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8"/>
      <c r="B32" s="32" t="s">
        <v>30</v>
      </c>
      <c r="C32" s="9">
        <v>923.58</v>
      </c>
      <c r="D32" s="6">
        <f t="shared" si="10"/>
        <v>0.5038358996680925</v>
      </c>
      <c r="E32" s="6">
        <f t="shared" si="19"/>
        <v>1.1233740638549428</v>
      </c>
      <c r="F32" s="6" t="s">
        <v>58</v>
      </c>
      <c r="G32" s="6"/>
      <c r="H32" s="38"/>
      <c r="I32" s="32" t="s">
        <v>30</v>
      </c>
      <c r="J32" s="9">
        <v>931.82</v>
      </c>
      <c r="K32" s="6">
        <f t="shared" si="13"/>
        <v>7.5127448349920911E-3</v>
      </c>
      <c r="L32" s="6">
        <f t="shared" si="21"/>
        <v>0.51670388229076991</v>
      </c>
      <c r="M32" s="6">
        <f t="shared" si="15"/>
        <v>6.0465010413228715</v>
      </c>
      <c r="N32" s="6"/>
      <c r="O32" s="38"/>
      <c r="P32" s="32" t="s">
        <v>30</v>
      </c>
      <c r="Q32" s="9">
        <v>867.05</v>
      </c>
      <c r="R32" s="6">
        <f t="shared" si="16"/>
        <v>1.0512452944535733</v>
      </c>
      <c r="S32" s="6" t="s">
        <v>59</v>
      </c>
      <c r="T32" s="6">
        <f t="shared" si="18"/>
        <v>4.8732401180511919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8"/>
      <c r="B33" s="32" t="s">
        <v>3</v>
      </c>
      <c r="C33" s="9">
        <v>935.2</v>
      </c>
      <c r="D33" s="6">
        <f t="shared" si="10"/>
        <v>1.2581476428679794</v>
      </c>
      <c r="E33" s="6">
        <f t="shared" si="19"/>
        <v>2.3956554110279082</v>
      </c>
      <c r="F33" s="6" t="s">
        <v>70</v>
      </c>
      <c r="G33" s="6"/>
      <c r="H33" s="38"/>
      <c r="I33" s="32" t="s">
        <v>3</v>
      </c>
      <c r="J33" s="9">
        <v>934.22</v>
      </c>
      <c r="K33" s="6">
        <f t="shared" si="13"/>
        <v>0.25756047305274254</v>
      </c>
      <c r="L33" s="6">
        <f t="shared" si="21"/>
        <v>0.77559518030700936</v>
      </c>
      <c r="M33" s="6">
        <f>((J33/J21)-1)*100</f>
        <v>5.9735015200326869</v>
      </c>
      <c r="N33" s="6"/>
      <c r="O33" s="38"/>
      <c r="P33" s="32" t="s">
        <v>3</v>
      </c>
      <c r="Q33" s="9">
        <v>868.48</v>
      </c>
      <c r="R33" s="6">
        <f t="shared" si="16"/>
        <v>0.16492705149646625</v>
      </c>
      <c r="S33" s="6">
        <f t="shared" ref="S33:S40" si="22">((Q33/Q$28)-1)*100</f>
        <v>1.9809537229483087</v>
      </c>
      <c r="T33" s="6" t="s">
        <v>65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/>
      <c r="B34" s="32" t="s">
        <v>4</v>
      </c>
      <c r="C34" s="9">
        <v>942</v>
      </c>
      <c r="D34" s="6">
        <f t="shared" si="10"/>
        <v>0.72711719418305787</v>
      </c>
      <c r="E34" s="6" t="s">
        <v>69</v>
      </c>
      <c r="F34" s="6" t="s">
        <v>71</v>
      </c>
      <c r="G34" s="6"/>
      <c r="H34" s="38"/>
      <c r="I34" s="32" t="s">
        <v>4</v>
      </c>
      <c r="J34" s="9">
        <v>940.19</v>
      </c>
      <c r="K34" s="6">
        <f t="shared" si="13"/>
        <v>0.63903577315835847</v>
      </c>
      <c r="L34" s="6" t="s">
        <v>72</v>
      </c>
      <c r="M34" s="6" t="s">
        <v>73</v>
      </c>
      <c r="N34" s="6"/>
      <c r="O34" s="38"/>
      <c r="P34" s="32" t="s">
        <v>4</v>
      </c>
      <c r="Q34" s="9">
        <v>872.88</v>
      </c>
      <c r="R34" s="6">
        <f t="shared" si="16"/>
        <v>0.5066322770817866</v>
      </c>
      <c r="S34" s="6">
        <f t="shared" si="22"/>
        <v>2.497622150984613</v>
      </c>
      <c r="T34" s="6" t="s">
        <v>74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8"/>
      <c r="B35" s="32" t="s">
        <v>5</v>
      </c>
      <c r="C35" s="9">
        <v>948.47</v>
      </c>
      <c r="D35" s="6">
        <f t="shared" si="10"/>
        <v>0.68683651804670731</v>
      </c>
      <c r="E35" s="6" t="s">
        <v>80</v>
      </c>
      <c r="F35" s="6" t="s">
        <v>81</v>
      </c>
      <c r="G35" s="6"/>
      <c r="H35" s="38"/>
      <c r="I35" s="32" t="s">
        <v>5</v>
      </c>
      <c r="J35" s="9">
        <v>950.34</v>
      </c>
      <c r="K35" s="6">
        <f t="shared" si="13"/>
        <v>1.0795690232825228</v>
      </c>
      <c r="L35" s="6" t="s">
        <v>82</v>
      </c>
      <c r="M35" s="6" t="s">
        <v>83</v>
      </c>
      <c r="N35" s="6"/>
      <c r="O35" s="38"/>
      <c r="P35" s="32" t="s">
        <v>5</v>
      </c>
      <c r="Q35" s="9">
        <v>878.54</v>
      </c>
      <c r="R35" s="6">
        <f t="shared" si="16"/>
        <v>0.64842819173311916</v>
      </c>
      <c r="S35" s="6" t="s">
        <v>84</v>
      </c>
      <c r="T35" s="6">
        <f>((Q35/Q23)-1)*100</f>
        <v>5.0948023207129545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8"/>
      <c r="B36" s="32" t="s">
        <v>6</v>
      </c>
      <c r="C36" s="9">
        <v>955.12</v>
      </c>
      <c r="D36" s="6">
        <f t="shared" si="10"/>
        <v>0.701129187006444</v>
      </c>
      <c r="E36" s="6">
        <f t="shared" si="19"/>
        <v>4.5767091490386713</v>
      </c>
      <c r="F36" s="6" t="s">
        <v>89</v>
      </c>
      <c r="G36" s="6"/>
      <c r="H36" s="38"/>
      <c r="I36" s="32" t="s">
        <v>6</v>
      </c>
      <c r="J36" s="9">
        <v>971.1</v>
      </c>
      <c r="K36" s="6">
        <f t="shared" si="13"/>
        <v>2.1844813435191623</v>
      </c>
      <c r="L36" s="6" t="s">
        <v>90</v>
      </c>
      <c r="M36" s="6">
        <f>((J36/J24)-1)*100</f>
        <v>5.1565816260233044</v>
      </c>
      <c r="N36" s="6"/>
      <c r="O36" s="38"/>
      <c r="P36" s="32" t="s">
        <v>6</v>
      </c>
      <c r="Q36" s="9">
        <v>879.34</v>
      </c>
      <c r="R36" s="6">
        <f t="shared" si="16"/>
        <v>9.1060168006018571E-2</v>
      </c>
      <c r="S36" s="6">
        <f t="shared" si="22"/>
        <v>3.256185343056095</v>
      </c>
      <c r="T36" s="6">
        <f>((Q36/Q24)-1)*100</f>
        <v>5.0723512050568242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8"/>
      <c r="B37" s="32" t="s">
        <v>7</v>
      </c>
      <c r="C37" s="9">
        <v>957.63</v>
      </c>
      <c r="D37" s="6">
        <f t="shared" si="10"/>
        <v>0.26279420386967622</v>
      </c>
      <c r="E37" s="6" t="s">
        <v>95</v>
      </c>
      <c r="F37" s="6" t="s">
        <v>96</v>
      </c>
      <c r="G37" s="6"/>
      <c r="H37" s="38"/>
      <c r="I37" s="32" t="s">
        <v>7</v>
      </c>
      <c r="J37" s="9">
        <v>972.21</v>
      </c>
      <c r="K37" s="6">
        <f t="shared" si="13"/>
        <v>0.1143033673154159</v>
      </c>
      <c r="L37" s="6">
        <f t="shared" si="21"/>
        <v>4.8736286851558175</v>
      </c>
      <c r="M37" s="6">
        <f>((J37/J25)-1)*100</f>
        <v>5.1879341310886673</v>
      </c>
      <c r="N37" s="6"/>
      <c r="O37" s="38"/>
      <c r="P37" s="32" t="s">
        <v>7</v>
      </c>
      <c r="Q37" s="9">
        <v>884.95</v>
      </c>
      <c r="R37" s="6">
        <f t="shared" si="16"/>
        <v>0.6379784838628888</v>
      </c>
      <c r="S37" s="6" t="s">
        <v>97</v>
      </c>
      <c r="T37" s="6">
        <f>((Q37/Q25)-1)*100</f>
        <v>5.5283273113202025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8"/>
      <c r="B38" s="32" t="s">
        <v>8</v>
      </c>
      <c r="C38" s="9">
        <v>960.17</v>
      </c>
      <c r="D38" s="6">
        <f t="shared" ref="D38:D40" si="23">((C38/C37)-1)*100</f>
        <v>0.26523813999144163</v>
      </c>
      <c r="E38" s="6" t="s">
        <v>38</v>
      </c>
      <c r="F38" s="6" t="s">
        <v>102</v>
      </c>
      <c r="G38" s="6"/>
      <c r="H38" s="38"/>
      <c r="I38" s="32" t="s">
        <v>8</v>
      </c>
      <c r="J38" s="9">
        <v>972.68</v>
      </c>
      <c r="K38" s="6">
        <f t="shared" si="13"/>
        <v>4.8343464889266663E-2</v>
      </c>
      <c r="L38" s="6" t="s">
        <v>103</v>
      </c>
      <c r="M38" s="6" t="s">
        <v>104</v>
      </c>
      <c r="N38" s="6"/>
      <c r="O38" s="38"/>
      <c r="P38" s="32" t="s">
        <v>8</v>
      </c>
      <c r="Q38" s="9">
        <v>886.89</v>
      </c>
      <c r="R38" s="6">
        <f t="shared" si="16"/>
        <v>0.21922142493926433</v>
      </c>
      <c r="S38" s="6" t="s">
        <v>105</v>
      </c>
      <c r="T38" s="6" t="s">
        <v>106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51"/>
      <c r="B39" s="32" t="s">
        <v>9</v>
      </c>
      <c r="C39" s="9">
        <v>962.84</v>
      </c>
      <c r="D39" s="6">
        <f t="shared" si="23"/>
        <v>0.27807575741796153</v>
      </c>
      <c r="E39" s="6" t="s">
        <v>111</v>
      </c>
      <c r="F39" s="6" t="s">
        <v>112</v>
      </c>
      <c r="G39" s="6"/>
      <c r="H39" s="51"/>
      <c r="I39" s="32" t="s">
        <v>9</v>
      </c>
      <c r="J39" s="9">
        <v>975.18</v>
      </c>
      <c r="K39" s="6">
        <f t="shared" si="13"/>
        <v>0.25702183657523303</v>
      </c>
      <c r="L39" s="6" t="s">
        <v>49</v>
      </c>
      <c r="M39" s="6" t="s">
        <v>109</v>
      </c>
      <c r="N39" s="6"/>
      <c r="O39" s="51"/>
      <c r="P39" s="32" t="s">
        <v>9</v>
      </c>
      <c r="Q39" s="9">
        <v>890.48</v>
      </c>
      <c r="R39" s="6">
        <f t="shared" si="16"/>
        <v>0.40478526085534483</v>
      </c>
      <c r="S39" s="6" t="s">
        <v>113</v>
      </c>
      <c r="T39" s="6" t="s">
        <v>114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51"/>
      <c r="B40" s="32" t="s">
        <v>10</v>
      </c>
      <c r="C40" s="9">
        <v>963.39</v>
      </c>
      <c r="D40" s="6">
        <f t="shared" si="23"/>
        <v>5.7122678742049793E-2</v>
      </c>
      <c r="E40" s="6" t="s">
        <v>119</v>
      </c>
      <c r="F40" s="6" t="s">
        <v>119</v>
      </c>
      <c r="G40" s="6"/>
      <c r="H40" s="51"/>
      <c r="I40" s="32" t="s">
        <v>10</v>
      </c>
      <c r="J40" s="9">
        <v>975.71</v>
      </c>
      <c r="K40" s="6">
        <f t="shared" si="13"/>
        <v>5.4348940708393023E-2</v>
      </c>
      <c r="L40" s="6">
        <f t="shared" si="21"/>
        <v>5.2511784947628426</v>
      </c>
      <c r="M40" s="6">
        <f t="shared" ref="M40" si="24">((J40/J28)-1)*100</f>
        <v>5.2511784947628426</v>
      </c>
      <c r="N40" s="6"/>
      <c r="O40" s="51"/>
      <c r="P40" s="32" t="s">
        <v>10</v>
      </c>
      <c r="Q40" s="9">
        <v>889.98</v>
      </c>
      <c r="R40" s="6">
        <f t="shared" si="16"/>
        <v>-5.614949240858591E-2</v>
      </c>
      <c r="S40" s="6">
        <f t="shared" si="22"/>
        <v>4.5055835417620704</v>
      </c>
      <c r="T40" s="6">
        <f t="shared" ref="T40" si="25">((Q40/Q28)-1)*100</f>
        <v>4.5055835417620704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7">
        <v>2016</v>
      </c>
      <c r="B41" s="33" t="s">
        <v>27</v>
      </c>
      <c r="C41" s="10">
        <v>968.7</v>
      </c>
      <c r="D41" s="11">
        <f t="shared" ref="D41:D52" si="26">((C41/C40)-1)*100</f>
        <v>0.55117865039080449</v>
      </c>
      <c r="E41" s="11">
        <f t="shared" ref="E41:E50" si="27">((C41/C$40)-1)*100</f>
        <v>0.55117865039080449</v>
      </c>
      <c r="F41" s="11" t="s">
        <v>122</v>
      </c>
      <c r="G41" s="6"/>
      <c r="H41" s="37">
        <v>2016</v>
      </c>
      <c r="I41" s="33" t="s">
        <v>27</v>
      </c>
      <c r="J41" s="10">
        <v>981.5</v>
      </c>
      <c r="K41" s="11">
        <f t="shared" ref="K41:K52" si="28">((J41/J40)-1)*100</f>
        <v>0.59341402670876064</v>
      </c>
      <c r="L41" s="11">
        <f t="shared" ref="L41:L52" si="29">((J41/J$40)-1)*100</f>
        <v>0.59341402670876064</v>
      </c>
      <c r="M41" s="11">
        <f t="shared" ref="M41:M52" si="30">((J41/J29)-1)*100</f>
        <v>5.7650862068965525</v>
      </c>
      <c r="N41" s="6"/>
      <c r="O41" s="37">
        <v>2016</v>
      </c>
      <c r="P41" s="33" t="s">
        <v>27</v>
      </c>
      <c r="Q41" s="10">
        <v>899.55</v>
      </c>
      <c r="R41" s="11">
        <f t="shared" ref="R41:R52" si="31">((Q41/Q40)-1)*100</f>
        <v>1.0753050630351257</v>
      </c>
      <c r="S41" s="11">
        <f t="shared" ref="S41:S52" si="32">((Q41/Q$40)-1)*100</f>
        <v>1.0753050630351257</v>
      </c>
      <c r="T41" s="11">
        <f t="shared" ref="T41:T52" si="33">((Q41/Q29)-1)*100</f>
        <v>5.5351549209850193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8"/>
      <c r="B42" s="32" t="s">
        <v>28</v>
      </c>
      <c r="C42" s="9">
        <v>976.82</v>
      </c>
      <c r="D42" s="6">
        <f t="shared" si="26"/>
        <v>0.83823681222257029</v>
      </c>
      <c r="E42" s="6">
        <f t="shared" si="27"/>
        <v>1.3940356449620772</v>
      </c>
      <c r="F42" s="6" t="s">
        <v>126</v>
      </c>
      <c r="G42" s="6"/>
      <c r="H42" s="38"/>
      <c r="I42" s="32" t="s">
        <v>28</v>
      </c>
      <c r="J42" s="9">
        <v>986.11</v>
      </c>
      <c r="K42" s="6">
        <f t="shared" si="28"/>
        <v>0.4696892511462103</v>
      </c>
      <c r="L42" s="6" t="s">
        <v>127</v>
      </c>
      <c r="M42" s="6">
        <f t="shared" si="30"/>
        <v>5.9148908747207463</v>
      </c>
      <c r="N42" s="6"/>
      <c r="O42" s="38"/>
      <c r="P42" s="32" t="s">
        <v>28</v>
      </c>
      <c r="Q42" s="9">
        <v>911.11</v>
      </c>
      <c r="R42" s="6">
        <f t="shared" si="31"/>
        <v>1.2850869879384108</v>
      </c>
      <c r="S42" s="6" t="s">
        <v>128</v>
      </c>
      <c r="T42" s="6">
        <f t="shared" si="33"/>
        <v>6.5663122682667163</v>
      </c>
      <c r="V42" s="4"/>
      <c r="W42" s="4"/>
      <c r="X42" s="4"/>
      <c r="Y42" s="4"/>
      <c r="Z42" s="4"/>
      <c r="AA42" s="4"/>
    </row>
    <row r="43" spans="1:27" s="2" customFormat="1" ht="11.25" customHeight="1" x14ac:dyDescent="0.2">
      <c r="A43" s="38"/>
      <c r="B43" s="32" t="s">
        <v>29</v>
      </c>
      <c r="C43" s="9">
        <v>984.81</v>
      </c>
      <c r="D43" s="6">
        <f t="shared" si="26"/>
        <v>0.81796032022274368</v>
      </c>
      <c r="E43" s="6" t="s">
        <v>132</v>
      </c>
      <c r="F43" s="6" t="s">
        <v>133</v>
      </c>
      <c r="G43" s="6"/>
      <c r="H43" s="38"/>
      <c r="I43" s="32" t="s">
        <v>29</v>
      </c>
      <c r="J43" s="9">
        <v>988.63</v>
      </c>
      <c r="K43" s="6">
        <f t="shared" si="28"/>
        <v>0.25554958371782899</v>
      </c>
      <c r="L43" s="6" t="s">
        <v>134</v>
      </c>
      <c r="M43" s="6">
        <f t="shared" si="30"/>
        <v>6.1046418030587635</v>
      </c>
      <c r="N43" s="6"/>
      <c r="O43" s="38"/>
      <c r="P43" s="32" t="s">
        <v>29</v>
      </c>
      <c r="Q43" s="9">
        <v>912.41</v>
      </c>
      <c r="R43" s="6">
        <f t="shared" si="31"/>
        <v>0.14268310083305202</v>
      </c>
      <c r="S43" s="6" t="s">
        <v>135</v>
      </c>
      <c r="T43" s="6">
        <f t="shared" si="33"/>
        <v>6.3377737375150067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8"/>
      <c r="B44" s="32" t="s">
        <v>30</v>
      </c>
      <c r="C44" s="9">
        <v>989.37</v>
      </c>
      <c r="D44" s="6">
        <f t="shared" si="26"/>
        <v>0.4630334785390211</v>
      </c>
      <c r="E44" s="6">
        <f t="shared" si="27"/>
        <v>2.6967271821380701</v>
      </c>
      <c r="F44" s="6" t="s">
        <v>140</v>
      </c>
      <c r="G44" s="6"/>
      <c r="H44" s="38"/>
      <c r="I44" s="32" t="s">
        <v>30</v>
      </c>
      <c r="J44" s="9">
        <v>993.31</v>
      </c>
      <c r="K44" s="6">
        <f t="shared" si="28"/>
        <v>0.4733823574036844</v>
      </c>
      <c r="L44" s="6">
        <f t="shared" si="29"/>
        <v>1.8038146580438674</v>
      </c>
      <c r="M44" s="6" t="s">
        <v>141</v>
      </c>
      <c r="N44" s="6"/>
      <c r="O44" s="38"/>
      <c r="P44" s="32" t="s">
        <v>30</v>
      </c>
      <c r="Q44" s="9">
        <v>924.25</v>
      </c>
      <c r="R44" s="6">
        <f t="shared" si="31"/>
        <v>1.2976622351793532</v>
      </c>
      <c r="S44" s="6" t="s">
        <v>80</v>
      </c>
      <c r="T44" s="6">
        <f t="shared" si="33"/>
        <v>6.5970820598581392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8"/>
      <c r="B45" s="32" t="s">
        <v>3</v>
      </c>
      <c r="C45" s="9">
        <v>997.6</v>
      </c>
      <c r="D45" s="6">
        <f t="shared" si="26"/>
        <v>0.83184248562215846</v>
      </c>
      <c r="E45" s="6">
        <f t="shared" si="27"/>
        <v>3.5510021901825839</v>
      </c>
      <c r="F45" s="6" t="s">
        <v>145</v>
      </c>
      <c r="G45" s="6"/>
      <c r="H45" s="38"/>
      <c r="I45" s="32" t="s">
        <v>3</v>
      </c>
      <c r="J45" s="9">
        <v>998.86</v>
      </c>
      <c r="K45" s="6">
        <f t="shared" si="28"/>
        <v>0.55873795693188733</v>
      </c>
      <c r="L45" s="6">
        <f t="shared" si="29"/>
        <v>2.3726312121429505</v>
      </c>
      <c r="M45" s="6" t="s">
        <v>146</v>
      </c>
      <c r="N45" s="6"/>
      <c r="O45" s="38"/>
      <c r="P45" s="32" t="s">
        <v>3</v>
      </c>
      <c r="Q45" s="9">
        <v>926.82</v>
      </c>
      <c r="R45" s="6">
        <f t="shared" si="31"/>
        <v>0.27806329456316892</v>
      </c>
      <c r="S45" s="6" t="s">
        <v>105</v>
      </c>
      <c r="T45" s="6" t="s">
        <v>147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/>
      <c r="B46" s="32" t="s">
        <v>4</v>
      </c>
      <c r="C46" s="9">
        <v>1007.75</v>
      </c>
      <c r="D46" s="6">
        <f t="shared" si="26"/>
        <v>1.017441860465107</v>
      </c>
      <c r="E46" s="6">
        <f t="shared" si="27"/>
        <v>4.6045734333966637</v>
      </c>
      <c r="F46" s="6" t="s">
        <v>152</v>
      </c>
      <c r="G46" s="6"/>
      <c r="H46" s="38"/>
      <c r="I46" s="32" t="s">
        <v>4</v>
      </c>
      <c r="J46" s="9">
        <v>999.76</v>
      </c>
      <c r="K46" s="6">
        <f t="shared" si="28"/>
        <v>9.0102717097484408E-2</v>
      </c>
      <c r="L46" s="6">
        <f t="shared" si="29"/>
        <v>2.4648717344292859</v>
      </c>
      <c r="M46" s="6" t="s">
        <v>153</v>
      </c>
      <c r="N46" s="6"/>
      <c r="O46" s="38"/>
      <c r="P46" s="32" t="s">
        <v>4</v>
      </c>
      <c r="Q46" s="9">
        <v>934.45</v>
      </c>
      <c r="R46" s="6">
        <f t="shared" si="31"/>
        <v>0.82324507455600049</v>
      </c>
      <c r="S46" s="6">
        <f t="shared" si="32"/>
        <v>4.9967414998089765</v>
      </c>
      <c r="T46" s="6" t="s">
        <v>154</v>
      </c>
      <c r="V46" s="4"/>
      <c r="W46" s="4"/>
      <c r="X46" s="4"/>
      <c r="Y46" s="4"/>
      <c r="Z46" s="4"/>
      <c r="AA46" s="4"/>
    </row>
    <row r="47" spans="1:27" s="2" customFormat="1" ht="11.25" customHeight="1" x14ac:dyDescent="0.2">
      <c r="A47" s="38"/>
      <c r="B47" s="32" t="s">
        <v>5</v>
      </c>
      <c r="C47" s="9">
        <v>1009.76</v>
      </c>
      <c r="D47" s="6">
        <f t="shared" si="26"/>
        <v>0.19945422971967552</v>
      </c>
      <c r="E47" s="6">
        <f t="shared" si="27"/>
        <v>4.8132116795897906</v>
      </c>
      <c r="F47" s="6" t="s">
        <v>157</v>
      </c>
      <c r="G47" s="6"/>
      <c r="H47" s="38"/>
      <c r="I47" s="32" t="s">
        <v>5</v>
      </c>
      <c r="J47" s="9">
        <v>1000.06</v>
      </c>
      <c r="K47" s="6">
        <f t="shared" si="28"/>
        <v>3.0007201728410315E-2</v>
      </c>
      <c r="L47" s="6" t="s">
        <v>159</v>
      </c>
      <c r="M47" s="6" t="s">
        <v>158</v>
      </c>
      <c r="N47" s="6"/>
      <c r="O47" s="38"/>
      <c r="P47" s="32" t="s">
        <v>5</v>
      </c>
      <c r="Q47" s="9">
        <v>938.97</v>
      </c>
      <c r="R47" s="6">
        <f t="shared" si="31"/>
        <v>0.48370699341857559</v>
      </c>
      <c r="S47" s="6" t="s">
        <v>70</v>
      </c>
      <c r="T47" s="6">
        <f t="shared" si="33"/>
        <v>6.8784574407539933</v>
      </c>
      <c r="V47" s="4"/>
      <c r="W47" s="4"/>
      <c r="X47" s="4"/>
      <c r="Y47" s="4"/>
      <c r="Z47" s="4"/>
      <c r="AA47" s="4"/>
    </row>
    <row r="48" spans="1:27" s="2" customFormat="1" ht="11.25" customHeight="1" x14ac:dyDescent="0.2">
      <c r="A48" s="38"/>
      <c r="B48" s="32" t="s">
        <v>6</v>
      </c>
      <c r="C48" s="9">
        <v>1012.16</v>
      </c>
      <c r="D48" s="6">
        <f t="shared" si="26"/>
        <v>0.23768024084931394</v>
      </c>
      <c r="E48" s="6" t="s">
        <v>164</v>
      </c>
      <c r="F48" s="6" t="s">
        <v>165</v>
      </c>
      <c r="G48" s="6"/>
      <c r="H48" s="38"/>
      <c r="I48" s="32" t="s">
        <v>6</v>
      </c>
      <c r="J48" s="9">
        <v>1025.21</v>
      </c>
      <c r="K48" s="6">
        <f t="shared" si="28"/>
        <v>2.514849109053463</v>
      </c>
      <c r="L48" s="6">
        <f t="shared" si="29"/>
        <v>5.0732287257484243</v>
      </c>
      <c r="M48" s="6" t="s">
        <v>166</v>
      </c>
      <c r="N48" s="6"/>
      <c r="O48" s="38"/>
      <c r="P48" s="32" t="s">
        <v>6</v>
      </c>
      <c r="Q48" s="9">
        <v>939.93</v>
      </c>
      <c r="R48" s="6">
        <f t="shared" si="31"/>
        <v>0.10223968816893692</v>
      </c>
      <c r="S48" s="6">
        <f t="shared" si="32"/>
        <v>5.6124856738353657</v>
      </c>
      <c r="T48" s="6">
        <f t="shared" si="33"/>
        <v>6.8903950690290428</v>
      </c>
      <c r="V48" s="4"/>
      <c r="W48" s="4"/>
      <c r="X48" s="4"/>
      <c r="Y48" s="4"/>
      <c r="Z48" s="4"/>
      <c r="AA48" s="4"/>
    </row>
    <row r="49" spans="1:27" s="2" customFormat="1" ht="11.25" customHeight="1" x14ac:dyDescent="0.2">
      <c r="A49" s="38"/>
      <c r="B49" s="32" t="s">
        <v>7</v>
      </c>
      <c r="C49" s="9">
        <v>1014.8</v>
      </c>
      <c r="D49" s="6">
        <f t="shared" si="26"/>
        <v>0.26082832753715479</v>
      </c>
      <c r="E49" s="6">
        <f t="shared" si="27"/>
        <v>5.3363642969098679</v>
      </c>
      <c r="F49" s="6" t="s">
        <v>165</v>
      </c>
      <c r="G49" s="6"/>
      <c r="H49" s="38"/>
      <c r="I49" s="32" t="s">
        <v>7</v>
      </c>
      <c r="J49" s="9">
        <v>1030.18</v>
      </c>
      <c r="K49" s="6">
        <f t="shared" si="28"/>
        <v>0.48477872826055979</v>
      </c>
      <c r="L49" s="6" t="s">
        <v>171</v>
      </c>
      <c r="M49" s="6" t="s">
        <v>172</v>
      </c>
      <c r="N49" s="6"/>
      <c r="O49" s="38"/>
      <c r="P49" s="32" t="s">
        <v>7</v>
      </c>
      <c r="Q49" s="9">
        <v>939.23</v>
      </c>
      <c r="R49" s="6">
        <f t="shared" si="31"/>
        <v>-7.4473631015070652E-2</v>
      </c>
      <c r="S49" s="6" t="s">
        <v>173</v>
      </c>
      <c r="T49" s="6">
        <f t="shared" si="33"/>
        <v>6.1336798689191507</v>
      </c>
      <c r="V49" s="4"/>
      <c r="W49" s="4"/>
      <c r="X49" s="4"/>
      <c r="Y49" s="4"/>
      <c r="Z49" s="4"/>
      <c r="AA49" s="4"/>
    </row>
    <row r="50" spans="1:27" s="2" customFormat="1" ht="11.25" customHeight="1" x14ac:dyDescent="0.2">
      <c r="A50" s="38"/>
      <c r="B50" s="32" t="s">
        <v>8</v>
      </c>
      <c r="C50" s="9">
        <v>1021.25</v>
      </c>
      <c r="D50" s="6">
        <f t="shared" si="26"/>
        <v>0.63559322033899246</v>
      </c>
      <c r="E50" s="6">
        <f t="shared" si="27"/>
        <v>6.0058750869325994</v>
      </c>
      <c r="F50" s="6" t="s">
        <v>178</v>
      </c>
      <c r="G50" s="6"/>
      <c r="H50" s="38"/>
      <c r="I50" s="32" t="s">
        <v>8</v>
      </c>
      <c r="J50" s="9">
        <v>1031.78</v>
      </c>
      <c r="K50" s="6">
        <f t="shared" si="28"/>
        <v>0.15531266380630626</v>
      </c>
      <c r="L50" s="6" t="s">
        <v>179</v>
      </c>
      <c r="M50" s="6" t="s">
        <v>96</v>
      </c>
      <c r="N50" s="6"/>
      <c r="O50" s="38"/>
      <c r="P50" s="32" t="s">
        <v>8</v>
      </c>
      <c r="Q50" s="9">
        <v>940.73</v>
      </c>
      <c r="R50" s="6">
        <f t="shared" si="31"/>
        <v>0.1597052905039309</v>
      </c>
      <c r="S50" s="6" t="s">
        <v>180</v>
      </c>
      <c r="T50" s="6">
        <f t="shared" si="33"/>
        <v>6.0706513772846638</v>
      </c>
      <c r="V50" s="4"/>
      <c r="W50" s="4"/>
      <c r="X50" s="4"/>
      <c r="Y50" s="4"/>
      <c r="Z50" s="4"/>
      <c r="AA50" s="4"/>
    </row>
    <row r="51" spans="1:27" s="2" customFormat="1" ht="11.25" customHeight="1" x14ac:dyDescent="0.2">
      <c r="A51" s="51"/>
      <c r="B51" s="32" t="s">
        <v>9</v>
      </c>
      <c r="C51" s="9">
        <v>1022.26</v>
      </c>
      <c r="D51" s="6">
        <f t="shared" si="26"/>
        <v>9.8898408812719829E-2</v>
      </c>
      <c r="E51" s="6" t="s">
        <v>112</v>
      </c>
      <c r="F51" s="6" t="s">
        <v>185</v>
      </c>
      <c r="G51" s="6"/>
      <c r="H51" s="51"/>
      <c r="I51" s="32" t="s">
        <v>9</v>
      </c>
      <c r="J51" s="9">
        <v>1033.0999999999999</v>
      </c>
      <c r="K51" s="6">
        <f t="shared" si="28"/>
        <v>0.12793424954931076</v>
      </c>
      <c r="L51" s="6">
        <f t="shared" si="29"/>
        <v>5.8818706377919527</v>
      </c>
      <c r="M51" s="6" t="s">
        <v>186</v>
      </c>
      <c r="N51" s="6"/>
      <c r="O51" s="51"/>
      <c r="P51" s="32" t="s">
        <v>9</v>
      </c>
      <c r="Q51" s="9">
        <v>945.74</v>
      </c>
      <c r="R51" s="6">
        <f t="shared" si="31"/>
        <v>0.53256513558619378</v>
      </c>
      <c r="S51" s="6">
        <f t="shared" si="32"/>
        <v>6.2653093327939891</v>
      </c>
      <c r="T51" s="6">
        <f t="shared" si="33"/>
        <v>6.2056419009972164</v>
      </c>
      <c r="V51" s="4"/>
      <c r="W51" s="4"/>
      <c r="X51" s="4"/>
      <c r="Y51" s="4"/>
      <c r="Z51" s="4"/>
      <c r="AA51" s="4"/>
    </row>
    <row r="52" spans="1:27" s="2" customFormat="1" ht="11.25" customHeight="1" x14ac:dyDescent="0.2">
      <c r="A52" s="51"/>
      <c r="B52" s="32" t="s">
        <v>10</v>
      </c>
      <c r="C52" s="9">
        <v>1027.3</v>
      </c>
      <c r="D52" s="6">
        <f t="shared" si="26"/>
        <v>0.49302525776220296</v>
      </c>
      <c r="E52" s="6" t="s">
        <v>193</v>
      </c>
      <c r="F52" s="6" t="s">
        <v>193</v>
      </c>
      <c r="G52" s="6"/>
      <c r="H52" s="51"/>
      <c r="I52" s="32" t="s">
        <v>10</v>
      </c>
      <c r="J52" s="9">
        <v>1037.8399999999999</v>
      </c>
      <c r="K52" s="6">
        <f t="shared" si="28"/>
        <v>0.45881328041816882</v>
      </c>
      <c r="L52" s="6">
        <f t="shared" si="29"/>
        <v>6.3676707218333295</v>
      </c>
      <c r="M52" s="6">
        <f t="shared" si="30"/>
        <v>6.3676707218333295</v>
      </c>
      <c r="N52" s="6"/>
      <c r="O52" s="51"/>
      <c r="P52" s="32" t="s">
        <v>10</v>
      </c>
      <c r="Q52" s="9">
        <v>948.71</v>
      </c>
      <c r="R52" s="6">
        <f t="shared" si="31"/>
        <v>0.31403979952207006</v>
      </c>
      <c r="S52" s="6">
        <f t="shared" si="32"/>
        <v>6.5990246971842081</v>
      </c>
      <c r="T52" s="6">
        <f t="shared" si="33"/>
        <v>6.5990246971842081</v>
      </c>
      <c r="V52" s="4"/>
      <c r="W52" s="4"/>
      <c r="X52" s="4"/>
      <c r="Y52" s="4"/>
      <c r="Z52" s="4"/>
      <c r="AA52" s="4"/>
    </row>
    <row r="53" spans="1:27" s="2" customFormat="1" ht="11.25" customHeight="1" x14ac:dyDescent="0.2">
      <c r="A53" s="37">
        <v>2017</v>
      </c>
      <c r="B53" s="33" t="s">
        <v>27</v>
      </c>
      <c r="C53" s="10">
        <v>1031.21</v>
      </c>
      <c r="D53" s="11">
        <f t="shared" ref="D53:D64" si="34">((C53/C52)-1)*100</f>
        <v>0.38060936435315718</v>
      </c>
      <c r="E53" s="11">
        <f t="shared" ref="E53:E54" si="35">((C53/C$52)-1)*100</f>
        <v>0.38060936435315718</v>
      </c>
      <c r="F53" s="11" t="s">
        <v>197</v>
      </c>
      <c r="G53" s="6"/>
      <c r="H53" s="37">
        <v>2017</v>
      </c>
      <c r="I53" s="33" t="s">
        <v>27</v>
      </c>
      <c r="J53" s="10">
        <v>1039.08</v>
      </c>
      <c r="K53" s="11">
        <f t="shared" ref="K53:K64" si="36">((J53/J52)-1)*100</f>
        <v>0.11947891775225816</v>
      </c>
      <c r="L53" s="11">
        <f t="shared" ref="L53:L60" si="37">((J53/J$52)-1)*100</f>
        <v>0.11947891775225816</v>
      </c>
      <c r="M53" s="11">
        <f t="shared" ref="M53:M59" si="38">((J53/J41)-1)*100</f>
        <v>5.8665308201731881</v>
      </c>
      <c r="N53" s="6"/>
      <c r="O53" s="37">
        <v>2017</v>
      </c>
      <c r="P53" s="33" t="s">
        <v>27</v>
      </c>
      <c r="Q53" s="10">
        <v>954.49</v>
      </c>
      <c r="R53" s="11">
        <f t="shared" ref="R53:R64" si="39">((Q53/Q52)-1)*100</f>
        <v>0.60924834775641923</v>
      </c>
      <c r="S53" s="11">
        <f t="shared" ref="S53:S64" si="40">((Q53/Q$52)-1)*100</f>
        <v>0.60924834775641923</v>
      </c>
      <c r="T53" s="11" t="s">
        <v>63</v>
      </c>
      <c r="V53" s="4"/>
      <c r="W53" s="4"/>
      <c r="X53" s="4"/>
      <c r="Y53" s="4"/>
      <c r="Z53" s="4"/>
      <c r="AA53" s="4"/>
    </row>
    <row r="54" spans="1:27" s="2" customFormat="1" ht="11.25" customHeight="1" x14ac:dyDescent="0.2">
      <c r="A54" s="52"/>
      <c r="B54" s="32" t="s">
        <v>28</v>
      </c>
      <c r="C54" s="9">
        <v>1033.1600000000001</v>
      </c>
      <c r="D54" s="6">
        <f>((C54/C53)-1)*100</f>
        <v>0.18909824381068141</v>
      </c>
      <c r="E54" s="6">
        <f t="shared" si="35"/>
        <v>0.57042733378760424</v>
      </c>
      <c r="F54" s="6">
        <f t="shared" ref="F54:F58" si="41">((C54/C42)-1)*100</f>
        <v>5.767695174136489</v>
      </c>
      <c r="G54" s="6"/>
      <c r="H54" s="52"/>
      <c r="I54" s="32" t="s">
        <v>28</v>
      </c>
      <c r="J54" s="9">
        <v>1039.49</v>
      </c>
      <c r="K54" s="6">
        <f t="shared" si="36"/>
        <v>3.9457982061064101E-2</v>
      </c>
      <c r="L54" s="6">
        <f t="shared" si="37"/>
        <v>0.15898404378325015</v>
      </c>
      <c r="M54" s="6" t="s">
        <v>200</v>
      </c>
      <c r="N54" s="6"/>
      <c r="O54" s="52"/>
      <c r="P54" s="32" t="s">
        <v>28</v>
      </c>
      <c r="Q54" s="9">
        <v>956.27</v>
      </c>
      <c r="R54" s="6">
        <f t="shared" si="39"/>
        <v>0.18648702448427201</v>
      </c>
      <c r="S54" s="6">
        <f t="shared" si="40"/>
        <v>0.79687154135614779</v>
      </c>
      <c r="T54" s="6" t="s">
        <v>74</v>
      </c>
      <c r="V54" s="4"/>
      <c r="W54" s="4"/>
      <c r="X54" s="4"/>
      <c r="Y54" s="4"/>
      <c r="Z54" s="4"/>
      <c r="AA54" s="4"/>
    </row>
    <row r="55" spans="1:27" s="2" customFormat="1" ht="11.25" customHeight="1" x14ac:dyDescent="0.2">
      <c r="A55" s="52"/>
      <c r="B55" s="32" t="s">
        <v>29</v>
      </c>
      <c r="C55" s="9">
        <v>1037.96</v>
      </c>
      <c r="D55" s="6">
        <f>((C55/C54)-1)*100</f>
        <v>0.4645940609392607</v>
      </c>
      <c r="E55" s="6" t="s">
        <v>202</v>
      </c>
      <c r="F55" s="6" t="s">
        <v>203</v>
      </c>
      <c r="G55" s="6"/>
      <c r="H55" s="52"/>
      <c r="I55" s="32" t="s">
        <v>29</v>
      </c>
      <c r="J55" s="9">
        <v>1042.08</v>
      </c>
      <c r="K55" s="6">
        <f t="shared" si="36"/>
        <v>0.24916064608604405</v>
      </c>
      <c r="L55" s="6">
        <f t="shared" si="37"/>
        <v>0.40854081553995947</v>
      </c>
      <c r="M55" s="6" t="s">
        <v>204</v>
      </c>
      <c r="N55" s="6"/>
      <c r="O55" s="52"/>
      <c r="P55" s="32" t="s">
        <v>29</v>
      </c>
      <c r="Q55" s="9">
        <v>960.27</v>
      </c>
      <c r="R55" s="6">
        <f t="shared" si="39"/>
        <v>0.41829190500590752</v>
      </c>
      <c r="S55" s="6">
        <f t="shared" si="40"/>
        <v>1.2184966955128385</v>
      </c>
      <c r="T55" s="6" t="s">
        <v>62</v>
      </c>
      <c r="V55" s="4"/>
      <c r="W55" s="4"/>
      <c r="X55" s="4"/>
      <c r="Y55" s="4"/>
      <c r="Z55" s="4"/>
      <c r="AA55" s="4"/>
    </row>
    <row r="56" spans="1:27" s="2" customFormat="1" ht="11.25" customHeight="1" x14ac:dyDescent="0.2">
      <c r="A56" s="52"/>
      <c r="B56" s="32" t="s">
        <v>30</v>
      </c>
      <c r="C56" s="9">
        <v>1039.54</v>
      </c>
      <c r="D56" s="6">
        <f>((C56/C55)-1)*100</f>
        <v>0.15222166557478101</v>
      </c>
      <c r="E56" s="6" t="s">
        <v>208</v>
      </c>
      <c r="F56" s="6">
        <f>((C56/C44)-1)*100</f>
        <v>5.0709037063990214</v>
      </c>
      <c r="G56" s="6"/>
      <c r="H56" s="52"/>
      <c r="I56" s="32" t="s">
        <v>30</v>
      </c>
      <c r="J56" s="9">
        <v>1042.27</v>
      </c>
      <c r="K56" s="6">
        <f>((J56/J55)-1)*100</f>
        <v>1.8232765238757054E-2</v>
      </c>
      <c r="L56" s="6">
        <f>((J56/J$52)-1)*100</f>
        <v>0.42684806906652106</v>
      </c>
      <c r="M56" s="6">
        <f>((J56/J44)-1)*100</f>
        <v>4.9289748416909251</v>
      </c>
      <c r="N56" s="6"/>
      <c r="O56" s="52"/>
      <c r="P56" s="32" t="s">
        <v>30</v>
      </c>
      <c r="Q56" s="9">
        <v>964.77</v>
      </c>
      <c r="R56" s="6">
        <f>((Q56/Q55)-1)*100</f>
        <v>0.46861820113093255</v>
      </c>
      <c r="S56" s="6" t="s">
        <v>209</v>
      </c>
      <c r="T56" s="6">
        <f>((Q56/Q44)-1)*100</f>
        <v>4.3840952123343158</v>
      </c>
      <c r="V56" s="4"/>
      <c r="W56" s="4"/>
      <c r="X56" s="4"/>
      <c r="Y56" s="4"/>
      <c r="Z56" s="4"/>
      <c r="AA56" s="4"/>
    </row>
    <row r="57" spans="1:27" s="2" customFormat="1" ht="11.25" customHeight="1" x14ac:dyDescent="0.2">
      <c r="A57" s="52"/>
      <c r="B57" s="32" t="s">
        <v>3</v>
      </c>
      <c r="C57" s="9">
        <v>1042.69</v>
      </c>
      <c r="D57" s="6">
        <f t="shared" si="34"/>
        <v>0.30301864286126357</v>
      </c>
      <c r="E57" s="6" t="s">
        <v>214</v>
      </c>
      <c r="F57" s="6">
        <f t="shared" si="41"/>
        <v>4.5198476343223826</v>
      </c>
      <c r="G57" s="6"/>
      <c r="H57" s="52"/>
      <c r="I57" s="32" t="s">
        <v>3</v>
      </c>
      <c r="J57" s="9">
        <v>1042.77</v>
      </c>
      <c r="K57" s="6">
        <f t="shared" si="36"/>
        <v>4.7972214493374743E-2</v>
      </c>
      <c r="L57" s="6">
        <f t="shared" si="37"/>
        <v>0.47502505203114165</v>
      </c>
      <c r="M57" s="6">
        <f t="shared" si="38"/>
        <v>4.3960114530564809</v>
      </c>
      <c r="N57" s="6"/>
      <c r="O57" s="52"/>
      <c r="P57" s="32" t="s">
        <v>3</v>
      </c>
      <c r="Q57" s="9">
        <v>972.25</v>
      </c>
      <c r="R57" s="6">
        <f t="shared" si="39"/>
        <v>0.77531432362116792</v>
      </c>
      <c r="S57" s="6" t="s">
        <v>215</v>
      </c>
      <c r="T57" s="6">
        <f t="shared" ref="T57:T64" si="42">((Q57/Q45)-1)*100</f>
        <v>4.9017069118059586</v>
      </c>
      <c r="V57" s="4"/>
      <c r="W57" s="4"/>
      <c r="X57" s="4"/>
      <c r="Y57" s="4"/>
      <c r="Z57" s="4"/>
      <c r="AA57" s="4"/>
    </row>
    <row r="58" spans="1:27" s="2" customFormat="1" ht="11.25" customHeight="1" x14ac:dyDescent="0.2">
      <c r="A58" s="52"/>
      <c r="B58" s="32" t="s">
        <v>4</v>
      </c>
      <c r="C58" s="9">
        <v>1046.68</v>
      </c>
      <c r="D58" s="6">
        <f t="shared" si="34"/>
        <v>0.38266407081684051</v>
      </c>
      <c r="E58" s="6" t="s">
        <v>220</v>
      </c>
      <c r="F58" s="6">
        <f t="shared" si="41"/>
        <v>3.8630612751178406</v>
      </c>
      <c r="G58" s="6"/>
      <c r="H58" s="52"/>
      <c r="I58" s="32" t="s">
        <v>4</v>
      </c>
      <c r="J58" s="9">
        <v>1051.3599999999999</v>
      </c>
      <c r="K58" s="6">
        <f t="shared" si="36"/>
        <v>0.82376746550052449</v>
      </c>
      <c r="L58" s="6">
        <f t="shared" si="37"/>
        <v>1.302705619363298</v>
      </c>
      <c r="M58" s="6">
        <f t="shared" si="38"/>
        <v>5.1612386972873292</v>
      </c>
      <c r="N58" s="6"/>
      <c r="O58" s="52"/>
      <c r="P58" s="32" t="s">
        <v>4</v>
      </c>
      <c r="Q58" s="9">
        <v>972.3</v>
      </c>
      <c r="R58" s="6">
        <f t="shared" si="39"/>
        <v>5.1427102082834963E-3</v>
      </c>
      <c r="S58" s="6" t="s">
        <v>221</v>
      </c>
      <c r="T58" s="6" t="s">
        <v>222</v>
      </c>
      <c r="V58" s="4"/>
      <c r="W58" s="4"/>
      <c r="X58" s="4"/>
      <c r="Y58" s="4"/>
      <c r="Z58" s="4"/>
      <c r="AA58" s="4"/>
    </row>
    <row r="59" spans="1:27" s="2" customFormat="1" ht="11.25" customHeight="1" x14ac:dyDescent="0.2">
      <c r="A59" s="52"/>
      <c r="B59" s="32" t="s">
        <v>5</v>
      </c>
      <c r="C59" s="9">
        <v>1052.75</v>
      </c>
      <c r="D59" s="6">
        <f t="shared" si="34"/>
        <v>0.57992891810294545</v>
      </c>
      <c r="E59" s="6" t="s">
        <v>228</v>
      </c>
      <c r="F59" s="6" t="s">
        <v>149</v>
      </c>
      <c r="G59" s="6"/>
      <c r="H59" s="52"/>
      <c r="I59" s="32" t="s">
        <v>5</v>
      </c>
      <c r="J59" s="9">
        <v>1053.77</v>
      </c>
      <c r="K59" s="6">
        <f t="shared" si="36"/>
        <v>0.22922690610258645</v>
      </c>
      <c r="L59" s="6" t="s">
        <v>229</v>
      </c>
      <c r="M59" s="6">
        <f t="shared" si="38"/>
        <v>5.3706777593344412</v>
      </c>
      <c r="N59" s="6"/>
      <c r="O59" s="52"/>
      <c r="P59" s="32" t="s">
        <v>5</v>
      </c>
      <c r="Q59" s="9">
        <v>973.5</v>
      </c>
      <c r="R59" s="6">
        <f t="shared" si="39"/>
        <v>0.12341869793273119</v>
      </c>
      <c r="S59" s="6" t="s">
        <v>230</v>
      </c>
      <c r="T59" s="6" t="s">
        <v>231</v>
      </c>
      <c r="V59" s="4"/>
      <c r="W59" s="4"/>
      <c r="X59" s="4"/>
      <c r="Y59" s="4"/>
      <c r="Z59" s="4"/>
      <c r="AA59" s="4"/>
    </row>
    <row r="60" spans="1:27" s="2" customFormat="1" ht="12" customHeight="1" x14ac:dyDescent="0.2">
      <c r="A60" s="52"/>
      <c r="B60" s="32" t="s">
        <v>6</v>
      </c>
      <c r="C60" s="9">
        <v>1055.18</v>
      </c>
      <c r="D60" s="6">
        <f t="shared" si="34"/>
        <v>0.23082403229637283</v>
      </c>
      <c r="E60" s="6" t="s">
        <v>234</v>
      </c>
      <c r="F60" s="6" t="s">
        <v>170</v>
      </c>
      <c r="G60" s="6"/>
      <c r="H60" s="52"/>
      <c r="I60" s="32" t="s">
        <v>6</v>
      </c>
      <c r="J60" s="9">
        <v>1058.04</v>
      </c>
      <c r="K60" s="6">
        <f t="shared" si="36"/>
        <v>0.40521176347778631</v>
      </c>
      <c r="L60" s="6">
        <f t="shared" si="37"/>
        <v>1.9463501117706006</v>
      </c>
      <c r="M60" s="6" t="s">
        <v>235</v>
      </c>
      <c r="N60" s="6"/>
      <c r="O60" s="52"/>
      <c r="P60" s="32" t="s">
        <v>6</v>
      </c>
      <c r="Q60" s="9">
        <v>978.98</v>
      </c>
      <c r="R60" s="6">
        <f t="shared" si="39"/>
        <v>0.5629173086800332</v>
      </c>
      <c r="S60" s="6" t="s">
        <v>236</v>
      </c>
      <c r="T60" s="6" t="s">
        <v>237</v>
      </c>
      <c r="V60" s="4"/>
      <c r="W60" s="4"/>
      <c r="X60" s="4"/>
      <c r="Y60" s="4"/>
      <c r="Z60" s="4"/>
      <c r="AA60" s="4"/>
    </row>
    <row r="61" spans="1:27" s="2" customFormat="1" ht="11.25" customHeight="1" x14ac:dyDescent="0.2">
      <c r="A61" s="52"/>
      <c r="B61" s="32" t="s">
        <v>7</v>
      </c>
      <c r="C61" s="9">
        <v>1057.99</v>
      </c>
      <c r="D61" s="6">
        <f t="shared" si="34"/>
        <v>0.26630527492939038</v>
      </c>
      <c r="E61" s="6" t="s">
        <v>240</v>
      </c>
      <c r="F61" s="6" t="s">
        <v>149</v>
      </c>
      <c r="G61" s="6"/>
      <c r="H61" s="52"/>
      <c r="I61" s="32" t="s">
        <v>7</v>
      </c>
      <c r="J61" s="9">
        <v>1061.5899999999999</v>
      </c>
      <c r="K61" s="6">
        <f t="shared" si="36"/>
        <v>0.33552606706739319</v>
      </c>
      <c r="L61" s="6" t="s">
        <v>241</v>
      </c>
      <c r="M61" s="6" t="s">
        <v>242</v>
      </c>
      <c r="N61" s="6"/>
      <c r="O61" s="52"/>
      <c r="P61" s="32" t="s">
        <v>7</v>
      </c>
      <c r="Q61" s="9">
        <v>982.83</v>
      </c>
      <c r="R61" s="6">
        <f t="shared" si="39"/>
        <v>0.39326646101043305</v>
      </c>
      <c r="S61" s="6">
        <f t="shared" si="40"/>
        <v>3.5964625649566262</v>
      </c>
      <c r="T61" s="6">
        <f t="shared" si="42"/>
        <v>4.6421004439807012</v>
      </c>
      <c r="V61" s="4"/>
      <c r="W61" s="4"/>
      <c r="X61" s="4"/>
      <c r="Y61" s="4"/>
      <c r="Z61" s="4"/>
      <c r="AA61" s="4"/>
    </row>
    <row r="62" spans="1:27" s="2" customFormat="1" ht="11.25" customHeight="1" x14ac:dyDescent="0.2">
      <c r="A62" s="52"/>
      <c r="B62" s="32" t="s">
        <v>8</v>
      </c>
      <c r="C62" s="9">
        <v>1059.68</v>
      </c>
      <c r="D62" s="6">
        <f t="shared" si="34"/>
        <v>0.15973685951664596</v>
      </c>
      <c r="E62" s="6" t="s">
        <v>78</v>
      </c>
      <c r="F62" s="6" t="s">
        <v>247</v>
      </c>
      <c r="G62" s="6"/>
      <c r="H62" s="52"/>
      <c r="I62" s="32" t="s">
        <v>8</v>
      </c>
      <c r="J62" s="9">
        <v>1071.77</v>
      </c>
      <c r="K62" s="6">
        <f t="shared" si="36"/>
        <v>0.95893895006546881</v>
      </c>
      <c r="L62" s="6" t="s">
        <v>248</v>
      </c>
      <c r="M62" s="6" t="s">
        <v>249</v>
      </c>
      <c r="N62" s="6"/>
      <c r="O62" s="52"/>
      <c r="P62" s="32" t="s">
        <v>8</v>
      </c>
      <c r="Q62" s="9">
        <v>983.76</v>
      </c>
      <c r="R62" s="6">
        <f t="shared" si="39"/>
        <v>9.4624706205537201E-2</v>
      </c>
      <c r="S62" s="6" t="s">
        <v>250</v>
      </c>
      <c r="T62" s="6">
        <f t="shared" si="42"/>
        <v>4.5741073421704304</v>
      </c>
      <c r="V62" s="4"/>
      <c r="W62" s="4"/>
      <c r="X62" s="4"/>
      <c r="Y62" s="4"/>
      <c r="Z62" s="4"/>
      <c r="AA62" s="4"/>
    </row>
    <row r="63" spans="1:27" s="2" customFormat="1" ht="11.25" customHeight="1" x14ac:dyDescent="0.2">
      <c r="A63" s="52"/>
      <c r="B63" s="32" t="s">
        <v>9</v>
      </c>
      <c r="C63" s="9">
        <v>1064.76</v>
      </c>
      <c r="D63" s="6">
        <f t="shared" si="34"/>
        <v>0.47939000452965619</v>
      </c>
      <c r="E63" s="6" t="s">
        <v>252</v>
      </c>
      <c r="F63" s="6" t="s">
        <v>105</v>
      </c>
      <c r="G63" s="6"/>
      <c r="H63" s="52"/>
      <c r="I63" s="32" t="s">
        <v>9</v>
      </c>
      <c r="J63" s="9">
        <v>1081.8399999999999</v>
      </c>
      <c r="K63" s="6">
        <f t="shared" si="36"/>
        <v>0.93956725790047546</v>
      </c>
      <c r="L63" s="6" t="s">
        <v>149</v>
      </c>
      <c r="M63" s="6" t="s">
        <v>253</v>
      </c>
      <c r="N63" s="6"/>
      <c r="O63" s="52"/>
      <c r="P63" s="32" t="s">
        <v>9</v>
      </c>
      <c r="Q63" s="9">
        <v>988.82</v>
      </c>
      <c r="R63" s="6">
        <f t="shared" si="39"/>
        <v>0.51435309425063025</v>
      </c>
      <c r="S63" s="6">
        <f t="shared" si="40"/>
        <v>4.2278462333062761</v>
      </c>
      <c r="T63" s="6" t="s">
        <v>254</v>
      </c>
      <c r="V63" s="4"/>
      <c r="W63" s="4"/>
      <c r="X63" s="4"/>
      <c r="Y63" s="4"/>
      <c r="Z63" s="4"/>
      <c r="AA63" s="4"/>
    </row>
    <row r="64" spans="1:27" s="2" customFormat="1" ht="11.25" customHeight="1" x14ac:dyDescent="0.2">
      <c r="A64" s="51"/>
      <c r="B64" s="32" t="s">
        <v>10</v>
      </c>
      <c r="C64" s="9">
        <v>1066.68</v>
      </c>
      <c r="D64" s="6">
        <f t="shared" si="34"/>
        <v>0.18032232615801114</v>
      </c>
      <c r="E64" s="6" t="s">
        <v>257</v>
      </c>
      <c r="F64" s="6" t="s">
        <v>257</v>
      </c>
      <c r="G64" s="6"/>
      <c r="H64" s="51"/>
      <c r="I64" s="32" t="s">
        <v>10</v>
      </c>
      <c r="J64" s="9">
        <v>1083.05</v>
      </c>
      <c r="K64" s="6">
        <f t="shared" si="36"/>
        <v>0.11184648376840745</v>
      </c>
      <c r="L64" s="6" t="s">
        <v>258</v>
      </c>
      <c r="M64" s="6" t="s">
        <v>258</v>
      </c>
      <c r="N64" s="6"/>
      <c r="O64" s="51"/>
      <c r="P64" s="32" t="s">
        <v>10</v>
      </c>
      <c r="Q64" s="9">
        <v>991.97</v>
      </c>
      <c r="R64" s="6">
        <f t="shared" si="39"/>
        <v>0.31856151776865627</v>
      </c>
      <c r="S64" s="6">
        <f t="shared" si="40"/>
        <v>4.5598760422046691</v>
      </c>
      <c r="T64" s="6">
        <f t="shared" si="42"/>
        <v>4.5598760422046691</v>
      </c>
      <c r="V64" s="4"/>
      <c r="W64" s="4"/>
      <c r="X64" s="4"/>
      <c r="Y64" s="4"/>
      <c r="Z64" s="4"/>
      <c r="AA64" s="4"/>
    </row>
    <row r="65" spans="1:27" s="2" customFormat="1" ht="11.25" customHeight="1" x14ac:dyDescent="0.2">
      <c r="A65" s="37">
        <v>2018</v>
      </c>
      <c r="B65" s="33" t="s">
        <v>27</v>
      </c>
      <c r="C65" s="10">
        <v>1069.6099999999999</v>
      </c>
      <c r="D65" s="11">
        <f t="shared" ref="D65:D76" si="43">((C65/C64)-1)*100</f>
        <v>0.274684066449149</v>
      </c>
      <c r="E65" s="11">
        <f>((C65/$C$64)-1)*100</f>
        <v>0.274684066449149</v>
      </c>
      <c r="F65" s="11" t="s">
        <v>259</v>
      </c>
      <c r="G65" s="6"/>
      <c r="H65" s="37">
        <v>2018</v>
      </c>
      <c r="I65" s="33" t="s">
        <v>27</v>
      </c>
      <c r="J65" s="10">
        <v>1081.68</v>
      </c>
      <c r="K65" s="11">
        <f t="shared" ref="K65:K76" si="44">((J65/J64)-1)*100</f>
        <v>-0.12649462167027004</v>
      </c>
      <c r="L65" s="11">
        <f>((J65/$J$64)-1)*100</f>
        <v>-0.12649462167027004</v>
      </c>
      <c r="M65" s="11" t="s">
        <v>260</v>
      </c>
      <c r="N65" s="6"/>
      <c r="O65" s="37">
        <v>2018</v>
      </c>
      <c r="P65" s="33" t="s">
        <v>27</v>
      </c>
      <c r="Q65" s="10">
        <v>994.66</v>
      </c>
      <c r="R65" s="11">
        <f t="shared" ref="R65:R76" si="45">((Q65/Q64)-1)*100</f>
        <v>0.27117755577283909</v>
      </c>
      <c r="S65" s="11">
        <f>((Q65/$Q$64)-1)*100</f>
        <v>0.27117755577283909</v>
      </c>
      <c r="T65" s="11">
        <f t="shared" ref="T65:T76" si="46">((Q65/Q53)-1)*100</f>
        <v>4.2085302098502808</v>
      </c>
      <c r="V65" s="4"/>
      <c r="W65" s="4"/>
      <c r="X65" s="4"/>
      <c r="Y65" s="4"/>
      <c r="Z65" s="4"/>
      <c r="AA65" s="4"/>
    </row>
    <row r="66" spans="1:27" s="2" customFormat="1" ht="11.25" customHeight="1" x14ac:dyDescent="0.2">
      <c r="A66" s="52"/>
      <c r="B66" s="32" t="s">
        <v>28</v>
      </c>
      <c r="C66" s="9">
        <v>1072.8699999999999</v>
      </c>
      <c r="D66" s="6">
        <f t="shared" si="43"/>
        <v>0.30478398668674078</v>
      </c>
      <c r="E66" s="6" t="s">
        <v>262</v>
      </c>
      <c r="F66" s="6" t="s">
        <v>257</v>
      </c>
      <c r="G66" s="6"/>
      <c r="H66" s="52"/>
      <c r="I66" s="32" t="s">
        <v>28</v>
      </c>
      <c r="J66" s="9">
        <v>1085.08</v>
      </c>
      <c r="K66" s="6">
        <f t="shared" si="44"/>
        <v>0.31432586347162061</v>
      </c>
      <c r="L66" s="6" t="s">
        <v>263</v>
      </c>
      <c r="M66" s="6">
        <f t="shared" ref="M66:M76" si="47">((J66/J54)-1)*100</f>
        <v>4.3858045772446008</v>
      </c>
      <c r="N66" s="6"/>
      <c r="O66" s="52"/>
      <c r="P66" s="32" t="s">
        <v>28</v>
      </c>
      <c r="Q66" s="9">
        <v>999.04</v>
      </c>
      <c r="R66" s="6">
        <f t="shared" si="45"/>
        <v>0.44035147688656906</v>
      </c>
      <c r="S66" s="6">
        <f>((Q66/Q$64)-1)*100</f>
        <v>0.71272316703125949</v>
      </c>
      <c r="T66" s="6">
        <f t="shared" si="46"/>
        <v>4.4725861942756628</v>
      </c>
      <c r="V66" s="4"/>
      <c r="W66" s="4"/>
      <c r="X66" s="4"/>
      <c r="Y66" s="4"/>
      <c r="Z66" s="4"/>
      <c r="AA66" s="4"/>
    </row>
    <row r="67" spans="1:27" s="2" customFormat="1" ht="11.25" customHeight="1" x14ac:dyDescent="0.2">
      <c r="A67" s="52"/>
      <c r="B67" s="32" t="s">
        <v>29</v>
      </c>
      <c r="C67" s="9">
        <v>1074.4100000000001</v>
      </c>
      <c r="D67" s="6">
        <f t="shared" si="43"/>
        <v>0.14354022388547438</v>
      </c>
      <c r="E67" s="6" t="s">
        <v>266</v>
      </c>
      <c r="F67" s="6" t="s">
        <v>169</v>
      </c>
      <c r="G67" s="6"/>
      <c r="H67" s="52"/>
      <c r="I67" s="32" t="s">
        <v>29</v>
      </c>
      <c r="J67" s="9">
        <v>1086.8800000000001</v>
      </c>
      <c r="K67" s="6">
        <f t="shared" si="44"/>
        <v>0.16588638625725238</v>
      </c>
      <c r="L67" s="6">
        <f>((J67/$J$64)-1)*100</f>
        <v>0.35363094963298813</v>
      </c>
      <c r="M67" s="6" t="s">
        <v>267</v>
      </c>
      <c r="N67" s="6"/>
      <c r="O67" s="52"/>
      <c r="P67" s="32" t="s">
        <v>29</v>
      </c>
      <c r="Q67" s="9">
        <v>1002.21</v>
      </c>
      <c r="R67" s="6">
        <f>((Q67/Q66)-1)*100</f>
        <v>0.31730461242793773</v>
      </c>
      <c r="S67" s="6">
        <f>((Q67/$Q$64)-1)*100</f>
        <v>1.0322892829420338</v>
      </c>
      <c r="T67" s="6" t="s">
        <v>268</v>
      </c>
      <c r="V67" s="4"/>
      <c r="W67" s="4"/>
      <c r="X67" s="4"/>
      <c r="Y67" s="4"/>
      <c r="Z67" s="4"/>
      <c r="AA67" s="4"/>
    </row>
    <row r="68" spans="1:27" s="2" customFormat="1" ht="11.25" hidden="1" customHeight="1" x14ac:dyDescent="0.2">
      <c r="A68" s="52"/>
      <c r="B68" s="32" t="s">
        <v>30</v>
      </c>
      <c r="C68" s="9"/>
      <c r="D68" s="6">
        <f t="shared" si="43"/>
        <v>-100</v>
      </c>
      <c r="E68" s="6">
        <f>((C68/C$64)-1)*100</f>
        <v>-100</v>
      </c>
      <c r="F68" s="6">
        <f t="shared" ref="F68:F76" si="48">((C68/C56)-1)*100</f>
        <v>-100</v>
      </c>
      <c r="G68" s="6"/>
      <c r="H68" s="52"/>
      <c r="I68" s="32" t="s">
        <v>30</v>
      </c>
      <c r="J68" s="9"/>
      <c r="K68" s="6">
        <f t="shared" si="44"/>
        <v>-100</v>
      </c>
      <c r="L68" s="6">
        <f>((J68/J$64)-1)*100</f>
        <v>-100</v>
      </c>
      <c r="M68" s="6">
        <f t="shared" si="47"/>
        <v>-100</v>
      </c>
      <c r="N68" s="6"/>
      <c r="O68" s="52"/>
      <c r="P68" s="32" t="s">
        <v>30</v>
      </c>
      <c r="Q68" s="9"/>
      <c r="R68" s="6">
        <f t="shared" si="45"/>
        <v>-100</v>
      </c>
      <c r="S68" s="6">
        <f>((Q68/Q$64)-1)*100</f>
        <v>-100</v>
      </c>
      <c r="T68" s="6">
        <f t="shared" si="46"/>
        <v>-100</v>
      </c>
      <c r="V68" s="4"/>
      <c r="W68" s="4"/>
      <c r="X68" s="4"/>
      <c r="Y68" s="4"/>
      <c r="Z68" s="4"/>
      <c r="AA68" s="4"/>
    </row>
    <row r="69" spans="1:27" s="2" customFormat="1" ht="11.25" hidden="1" customHeight="1" x14ac:dyDescent="0.2">
      <c r="A69" s="52"/>
      <c r="B69" s="32" t="s">
        <v>3</v>
      </c>
      <c r="C69" s="9"/>
      <c r="D69" s="6" t="e">
        <f t="shared" si="43"/>
        <v>#DIV/0!</v>
      </c>
      <c r="E69" s="6">
        <f>((C69/$C$64)-1)*100</f>
        <v>-100</v>
      </c>
      <c r="F69" s="6">
        <f t="shared" si="48"/>
        <v>-100</v>
      </c>
      <c r="G69" s="6"/>
      <c r="H69" s="52"/>
      <c r="I69" s="32" t="s">
        <v>3</v>
      </c>
      <c r="J69" s="9"/>
      <c r="K69" s="6" t="e">
        <f t="shared" si="44"/>
        <v>#DIV/0!</v>
      </c>
      <c r="L69" s="6">
        <f>((J69/$C$64)-1)*100</f>
        <v>-100</v>
      </c>
      <c r="M69" s="6">
        <f t="shared" si="47"/>
        <v>-100</v>
      </c>
      <c r="N69" s="6"/>
      <c r="O69" s="52"/>
      <c r="P69" s="32" t="s">
        <v>3</v>
      </c>
      <c r="Q69" s="9"/>
      <c r="R69" s="6" t="e">
        <f t="shared" si="45"/>
        <v>#DIV/0!</v>
      </c>
      <c r="S69" s="6">
        <f>((Q69/$C$64)-1)*100</f>
        <v>-100</v>
      </c>
      <c r="T69" s="6">
        <f t="shared" si="46"/>
        <v>-100</v>
      </c>
      <c r="V69" s="4"/>
      <c r="W69" s="4"/>
      <c r="X69" s="4"/>
      <c r="Y69" s="4"/>
      <c r="Z69" s="4"/>
      <c r="AA69" s="4"/>
    </row>
    <row r="70" spans="1:27" s="2" customFormat="1" ht="11.25" hidden="1" customHeight="1" x14ac:dyDescent="0.2">
      <c r="A70" s="52"/>
      <c r="B70" s="32" t="s">
        <v>4</v>
      </c>
      <c r="C70" s="9"/>
      <c r="D70" s="6" t="e">
        <f t="shared" si="43"/>
        <v>#DIV/0!</v>
      </c>
      <c r="E70" s="6">
        <f>((C70/C$64)-1)*100</f>
        <v>-100</v>
      </c>
      <c r="F70" s="6">
        <f t="shared" si="48"/>
        <v>-100</v>
      </c>
      <c r="G70" s="6"/>
      <c r="H70" s="52"/>
      <c r="I70" s="32" t="s">
        <v>4</v>
      </c>
      <c r="J70" s="9"/>
      <c r="K70" s="6" t="e">
        <f t="shared" si="44"/>
        <v>#DIV/0!</v>
      </c>
      <c r="L70" s="6">
        <f>((J70/J$64)-1)*100</f>
        <v>-100</v>
      </c>
      <c r="M70" s="6">
        <f t="shared" si="47"/>
        <v>-100</v>
      </c>
      <c r="N70" s="6"/>
      <c r="O70" s="52"/>
      <c r="P70" s="32" t="s">
        <v>4</v>
      </c>
      <c r="Q70" s="9"/>
      <c r="R70" s="6" t="e">
        <f t="shared" si="45"/>
        <v>#DIV/0!</v>
      </c>
      <c r="S70" s="6">
        <f>((Q70/Q$64)-1)*100</f>
        <v>-100</v>
      </c>
      <c r="T70" s="6">
        <f t="shared" si="46"/>
        <v>-100</v>
      </c>
      <c r="V70" s="4"/>
      <c r="W70" s="4"/>
      <c r="X70" s="4"/>
      <c r="Y70" s="4"/>
      <c r="Z70" s="4"/>
      <c r="AA70" s="4"/>
    </row>
    <row r="71" spans="1:27" s="2" customFormat="1" ht="11.25" hidden="1" customHeight="1" x14ac:dyDescent="0.2">
      <c r="A71" s="52"/>
      <c r="B71" s="32" t="s">
        <v>5</v>
      </c>
      <c r="C71" s="9"/>
      <c r="D71" s="6" t="e">
        <f t="shared" si="43"/>
        <v>#DIV/0!</v>
      </c>
      <c r="E71" s="6">
        <f>((C71/$C$64)-1)*100</f>
        <v>-100</v>
      </c>
      <c r="F71" s="6">
        <f t="shared" si="48"/>
        <v>-100</v>
      </c>
      <c r="G71" s="6"/>
      <c r="H71" s="52"/>
      <c r="I71" s="32" t="s">
        <v>5</v>
      </c>
      <c r="J71" s="9"/>
      <c r="K71" s="6" t="e">
        <f t="shared" si="44"/>
        <v>#DIV/0!</v>
      </c>
      <c r="L71" s="6">
        <f>((J71/$C$64)-1)*100</f>
        <v>-100</v>
      </c>
      <c r="M71" s="6">
        <f t="shared" si="47"/>
        <v>-100</v>
      </c>
      <c r="N71" s="6"/>
      <c r="O71" s="52"/>
      <c r="P71" s="32" t="s">
        <v>5</v>
      </c>
      <c r="Q71" s="9"/>
      <c r="R71" s="6" t="e">
        <f t="shared" si="45"/>
        <v>#DIV/0!</v>
      </c>
      <c r="S71" s="6">
        <f>((Q71/$C$64)-1)*100</f>
        <v>-100</v>
      </c>
      <c r="T71" s="6">
        <f t="shared" si="46"/>
        <v>-100</v>
      </c>
      <c r="V71" s="4"/>
      <c r="W71" s="4"/>
      <c r="X71" s="4"/>
      <c r="Y71" s="4"/>
      <c r="Z71" s="4"/>
      <c r="AA71" s="4"/>
    </row>
    <row r="72" spans="1:27" s="2" customFormat="1" ht="11.25" hidden="1" customHeight="1" x14ac:dyDescent="0.2">
      <c r="A72" s="52"/>
      <c r="B72" s="32" t="s">
        <v>6</v>
      </c>
      <c r="C72" s="9"/>
      <c r="D72" s="6" t="e">
        <f t="shared" si="43"/>
        <v>#DIV/0!</v>
      </c>
      <c r="E72" s="6">
        <f>((C72/C$64)-1)*100</f>
        <v>-100</v>
      </c>
      <c r="F72" s="6">
        <f t="shared" si="48"/>
        <v>-100</v>
      </c>
      <c r="G72" s="6"/>
      <c r="H72" s="52"/>
      <c r="I72" s="32" t="s">
        <v>6</v>
      </c>
      <c r="J72" s="9"/>
      <c r="K72" s="6" t="e">
        <f t="shared" si="44"/>
        <v>#DIV/0!</v>
      </c>
      <c r="L72" s="6">
        <f>((J72/J$64)-1)*100</f>
        <v>-100</v>
      </c>
      <c r="M72" s="6">
        <f t="shared" si="47"/>
        <v>-100</v>
      </c>
      <c r="N72" s="6"/>
      <c r="O72" s="52"/>
      <c r="P72" s="32" t="s">
        <v>6</v>
      </c>
      <c r="Q72" s="9"/>
      <c r="R72" s="6" t="e">
        <f t="shared" si="45"/>
        <v>#DIV/0!</v>
      </c>
      <c r="S72" s="6">
        <f>((Q72/Q$64)-1)*100</f>
        <v>-100</v>
      </c>
      <c r="T72" s="6">
        <f t="shared" si="46"/>
        <v>-100</v>
      </c>
      <c r="V72" s="4"/>
      <c r="W72" s="4"/>
      <c r="X72" s="4"/>
      <c r="Y72" s="4"/>
      <c r="Z72" s="4"/>
      <c r="AA72" s="4"/>
    </row>
    <row r="73" spans="1:27" s="2" customFormat="1" ht="11.25" hidden="1" customHeight="1" x14ac:dyDescent="0.2">
      <c r="A73" s="52"/>
      <c r="B73" s="32" t="s">
        <v>7</v>
      </c>
      <c r="C73" s="9"/>
      <c r="D73" s="6" t="e">
        <f t="shared" si="43"/>
        <v>#DIV/0!</v>
      </c>
      <c r="E73" s="6">
        <f>((C73/$C$64)-1)*100</f>
        <v>-100</v>
      </c>
      <c r="F73" s="6">
        <f t="shared" si="48"/>
        <v>-100</v>
      </c>
      <c r="G73" s="6"/>
      <c r="H73" s="52"/>
      <c r="I73" s="32" t="s">
        <v>7</v>
      </c>
      <c r="J73" s="9"/>
      <c r="K73" s="6" t="e">
        <f t="shared" si="44"/>
        <v>#DIV/0!</v>
      </c>
      <c r="L73" s="6">
        <f>((J73/$C$64)-1)*100</f>
        <v>-100</v>
      </c>
      <c r="M73" s="6">
        <f t="shared" si="47"/>
        <v>-100</v>
      </c>
      <c r="N73" s="6"/>
      <c r="O73" s="52"/>
      <c r="P73" s="32" t="s">
        <v>7</v>
      </c>
      <c r="Q73" s="9"/>
      <c r="R73" s="6" t="e">
        <f t="shared" si="45"/>
        <v>#DIV/0!</v>
      </c>
      <c r="S73" s="6">
        <f>((Q73/$C$64)-1)*100</f>
        <v>-100</v>
      </c>
      <c r="T73" s="6">
        <f t="shared" si="46"/>
        <v>-100</v>
      </c>
      <c r="V73" s="4"/>
      <c r="W73" s="4"/>
      <c r="X73" s="4"/>
      <c r="Y73" s="4"/>
      <c r="Z73" s="4"/>
      <c r="AA73" s="4"/>
    </row>
    <row r="74" spans="1:27" s="2" customFormat="1" ht="11.25" hidden="1" customHeight="1" x14ac:dyDescent="0.2">
      <c r="A74" s="52"/>
      <c r="B74" s="32" t="s">
        <v>8</v>
      </c>
      <c r="C74" s="9"/>
      <c r="D74" s="6" t="e">
        <f t="shared" si="43"/>
        <v>#DIV/0!</v>
      </c>
      <c r="E74" s="6">
        <f>((C74/C$64)-1)*100</f>
        <v>-100</v>
      </c>
      <c r="F74" s="6">
        <f t="shared" si="48"/>
        <v>-100</v>
      </c>
      <c r="G74" s="6"/>
      <c r="H74" s="52"/>
      <c r="I74" s="32" t="s">
        <v>8</v>
      </c>
      <c r="J74" s="9"/>
      <c r="K74" s="6" t="e">
        <f t="shared" si="44"/>
        <v>#DIV/0!</v>
      </c>
      <c r="L74" s="6">
        <f>((J74/J$64)-1)*100</f>
        <v>-100</v>
      </c>
      <c r="M74" s="6">
        <f t="shared" si="47"/>
        <v>-100</v>
      </c>
      <c r="N74" s="6"/>
      <c r="O74" s="52"/>
      <c r="P74" s="32" t="s">
        <v>8</v>
      </c>
      <c r="Q74" s="9"/>
      <c r="R74" s="6" t="e">
        <f t="shared" si="45"/>
        <v>#DIV/0!</v>
      </c>
      <c r="S74" s="6">
        <f>((Q74/Q$64)-1)*100</f>
        <v>-100</v>
      </c>
      <c r="T74" s="6">
        <f t="shared" si="46"/>
        <v>-100</v>
      </c>
      <c r="V74" s="4"/>
      <c r="W74" s="4"/>
      <c r="X74" s="4"/>
      <c r="Y74" s="4"/>
      <c r="Z74" s="4"/>
      <c r="AA74" s="4"/>
    </row>
    <row r="75" spans="1:27" s="2" customFormat="1" ht="11.25" hidden="1" customHeight="1" x14ac:dyDescent="0.2">
      <c r="A75" s="52"/>
      <c r="B75" s="32" t="s">
        <v>9</v>
      </c>
      <c r="C75" s="9"/>
      <c r="D75" s="6" t="e">
        <f t="shared" si="43"/>
        <v>#DIV/0!</v>
      </c>
      <c r="E75" s="6">
        <f>((C75/$C$64)-1)*100</f>
        <v>-100</v>
      </c>
      <c r="F75" s="6">
        <f t="shared" si="48"/>
        <v>-100</v>
      </c>
      <c r="G75" s="6"/>
      <c r="H75" s="52"/>
      <c r="I75" s="32" t="s">
        <v>9</v>
      </c>
      <c r="J75" s="9"/>
      <c r="K75" s="6" t="e">
        <f t="shared" si="44"/>
        <v>#DIV/0!</v>
      </c>
      <c r="L75" s="6">
        <f>((J75/$C$64)-1)*100</f>
        <v>-100</v>
      </c>
      <c r="M75" s="6">
        <f t="shared" si="47"/>
        <v>-100</v>
      </c>
      <c r="N75" s="6"/>
      <c r="O75" s="52"/>
      <c r="P75" s="32" t="s">
        <v>9</v>
      </c>
      <c r="Q75" s="9"/>
      <c r="R75" s="6" t="e">
        <f t="shared" si="45"/>
        <v>#DIV/0!</v>
      </c>
      <c r="S75" s="6">
        <f>((Q75/$C$64)-1)*100</f>
        <v>-100</v>
      </c>
      <c r="T75" s="6">
        <f t="shared" si="46"/>
        <v>-100</v>
      </c>
      <c r="V75" s="4"/>
      <c r="W75" s="4"/>
      <c r="X75" s="4"/>
      <c r="Y75" s="4"/>
      <c r="Z75" s="4"/>
      <c r="AA75" s="4"/>
    </row>
    <row r="76" spans="1:27" s="2" customFormat="1" ht="11.25" hidden="1" customHeight="1" x14ac:dyDescent="0.2">
      <c r="A76" s="51"/>
      <c r="B76" s="32" t="s">
        <v>10</v>
      </c>
      <c r="C76" s="9"/>
      <c r="D76" s="6" t="e">
        <f t="shared" si="43"/>
        <v>#DIV/0!</v>
      </c>
      <c r="E76" s="6">
        <f>((C76/C$64)-1)*100</f>
        <v>-100</v>
      </c>
      <c r="F76" s="6">
        <f t="shared" si="48"/>
        <v>-100</v>
      </c>
      <c r="G76" s="6"/>
      <c r="H76" s="51"/>
      <c r="I76" s="32" t="s">
        <v>10</v>
      </c>
      <c r="J76" s="9"/>
      <c r="K76" s="6" t="e">
        <f t="shared" si="44"/>
        <v>#DIV/0!</v>
      </c>
      <c r="L76" s="6">
        <f>((J76/J$64)-1)*100</f>
        <v>-100</v>
      </c>
      <c r="M76" s="6">
        <f t="shared" si="47"/>
        <v>-100</v>
      </c>
      <c r="N76" s="6"/>
      <c r="O76" s="51"/>
      <c r="P76" s="32" t="s">
        <v>10</v>
      </c>
      <c r="Q76" s="9"/>
      <c r="R76" s="6" t="e">
        <f t="shared" si="45"/>
        <v>#DIV/0!</v>
      </c>
      <c r="S76" s="6">
        <f>((Q76/Q$64)-1)*100</f>
        <v>-100</v>
      </c>
      <c r="T76" s="6">
        <f t="shared" si="46"/>
        <v>-100</v>
      </c>
      <c r="V76" s="4"/>
      <c r="W76" s="4"/>
      <c r="X76" s="4"/>
      <c r="Y76" s="4"/>
      <c r="Z76" s="4"/>
      <c r="AA76" s="4"/>
    </row>
    <row r="77" spans="1:27" s="2" customFormat="1" ht="11.25" customHeight="1" x14ac:dyDescent="0.2">
      <c r="A77" s="16"/>
      <c r="B77" s="33"/>
      <c r="C77" s="10"/>
      <c r="D77" s="11"/>
      <c r="E77" s="11"/>
      <c r="F77" s="11"/>
      <c r="G77" s="6"/>
      <c r="H77" s="16"/>
      <c r="I77" s="33"/>
      <c r="J77" s="10"/>
      <c r="K77" s="11"/>
      <c r="L77" s="11"/>
      <c r="M77" s="11"/>
      <c r="N77" s="6"/>
      <c r="O77" s="16"/>
      <c r="P77" s="33"/>
      <c r="Q77" s="10"/>
      <c r="R77" s="11"/>
      <c r="S77" s="11"/>
      <c r="T77" s="11"/>
      <c r="V77" s="4"/>
      <c r="W77" s="4"/>
      <c r="X77" s="4"/>
      <c r="Y77" s="4"/>
      <c r="Z77" s="4"/>
      <c r="AA77" s="4"/>
    </row>
    <row r="78" spans="1:27" s="2" customFormat="1" ht="11.25" customHeight="1" x14ac:dyDescent="0.2">
      <c r="A78" s="55" t="s">
        <v>19</v>
      </c>
      <c r="B78" s="55"/>
      <c r="C78" s="55"/>
      <c r="D78" s="55"/>
      <c r="E78" s="55"/>
      <c r="F78" s="55"/>
      <c r="G78" s="43"/>
      <c r="H78" s="55" t="s">
        <v>20</v>
      </c>
      <c r="I78" s="55"/>
      <c r="J78" s="55"/>
      <c r="K78" s="55"/>
      <c r="L78" s="55"/>
      <c r="M78" s="55"/>
      <c r="N78" s="44"/>
      <c r="O78" s="55" t="s">
        <v>21</v>
      </c>
      <c r="P78" s="55"/>
      <c r="Q78" s="55"/>
      <c r="R78" s="55"/>
      <c r="S78" s="55"/>
      <c r="T78" s="55"/>
      <c r="V78" s="4"/>
      <c r="W78" s="4"/>
      <c r="X78" s="4"/>
      <c r="Y78" s="4"/>
      <c r="Z78" s="4"/>
      <c r="AA78" s="4"/>
    </row>
    <row r="79" spans="1:27" s="2" customFormat="1" x14ac:dyDescent="0.2">
      <c r="A79" s="23" t="s">
        <v>0</v>
      </c>
      <c r="B79" s="24"/>
      <c r="C79" s="56" t="s">
        <v>12</v>
      </c>
      <c r="D79" s="60" t="s">
        <v>13</v>
      </c>
      <c r="E79" s="60"/>
      <c r="F79" s="61"/>
      <c r="G79" s="3"/>
      <c r="H79" s="23" t="s">
        <v>0</v>
      </c>
      <c r="I79" s="24"/>
      <c r="J79" s="64" t="s">
        <v>12</v>
      </c>
      <c r="K79" s="60" t="s">
        <v>13</v>
      </c>
      <c r="L79" s="60"/>
      <c r="M79" s="61"/>
      <c r="N79" s="3"/>
      <c r="O79" s="23" t="s">
        <v>0</v>
      </c>
      <c r="P79" s="24"/>
      <c r="Q79" s="56" t="s">
        <v>12</v>
      </c>
      <c r="R79" s="60" t="s">
        <v>13</v>
      </c>
      <c r="S79" s="60"/>
      <c r="T79" s="61"/>
      <c r="V79" s="4"/>
      <c r="W79" s="4"/>
      <c r="X79" s="4"/>
      <c r="Y79" s="4"/>
      <c r="Z79" s="4"/>
      <c r="AA79" s="4"/>
    </row>
    <row r="80" spans="1:27" s="2" customFormat="1" ht="11.25" customHeight="1" x14ac:dyDescent="0.2">
      <c r="A80" s="27" t="s">
        <v>1</v>
      </c>
      <c r="B80" s="28"/>
      <c r="C80" s="56"/>
      <c r="D80" s="56" t="s">
        <v>14</v>
      </c>
      <c r="E80" s="56" t="s">
        <v>15</v>
      </c>
      <c r="F80" s="57"/>
      <c r="G80" s="3"/>
      <c r="H80" s="27" t="s">
        <v>1</v>
      </c>
      <c r="I80" s="28"/>
      <c r="J80" s="64"/>
      <c r="K80" s="56" t="s">
        <v>14</v>
      </c>
      <c r="L80" s="56" t="s">
        <v>15</v>
      </c>
      <c r="M80" s="57"/>
      <c r="N80" s="5"/>
      <c r="O80" s="27" t="s">
        <v>1</v>
      </c>
      <c r="P80" s="28"/>
      <c r="Q80" s="56"/>
      <c r="R80" s="56" t="s">
        <v>14</v>
      </c>
      <c r="S80" s="56" t="s">
        <v>15</v>
      </c>
      <c r="T80" s="57"/>
      <c r="V80" s="4"/>
      <c r="W80" s="4"/>
      <c r="X80" s="4"/>
      <c r="Y80" s="4"/>
      <c r="Z80" s="4"/>
      <c r="AA80" s="4"/>
    </row>
    <row r="81" spans="1:27" s="2" customFormat="1" ht="11.25" customHeight="1" x14ac:dyDescent="0.2">
      <c r="A81" s="29" t="s">
        <v>2</v>
      </c>
      <c r="B81" s="30"/>
      <c r="C81" s="56"/>
      <c r="D81" s="56"/>
      <c r="E81" s="25" t="s">
        <v>16</v>
      </c>
      <c r="F81" s="26" t="s">
        <v>17</v>
      </c>
      <c r="G81" s="5"/>
      <c r="H81" s="29" t="s">
        <v>2</v>
      </c>
      <c r="I81" s="30"/>
      <c r="J81" s="64"/>
      <c r="K81" s="56"/>
      <c r="L81" s="25" t="s">
        <v>16</v>
      </c>
      <c r="M81" s="26" t="s">
        <v>17</v>
      </c>
      <c r="N81" s="5"/>
      <c r="O81" s="29" t="s">
        <v>2</v>
      </c>
      <c r="P81" s="30"/>
      <c r="Q81" s="56"/>
      <c r="R81" s="56"/>
      <c r="S81" s="25" t="s">
        <v>16</v>
      </c>
      <c r="T81" s="26" t="s">
        <v>17</v>
      </c>
      <c r="V81" s="4"/>
      <c r="W81" s="4"/>
      <c r="X81" s="4"/>
      <c r="Y81" s="4"/>
      <c r="Z81" s="4"/>
      <c r="AA81" s="4"/>
    </row>
    <row r="82" spans="1:27" x14ac:dyDescent="0.2">
      <c r="A82" s="37">
        <v>2013</v>
      </c>
      <c r="B82" s="33" t="s">
        <v>3</v>
      </c>
      <c r="C82" s="10">
        <v>833.07</v>
      </c>
      <c r="D82" s="11">
        <v>-5.6</v>
      </c>
      <c r="E82" s="11">
        <v>-4.58</v>
      </c>
      <c r="F82" s="11">
        <v>-0.37</v>
      </c>
      <c r="G82" s="6"/>
      <c r="H82" s="37">
        <f>A82</f>
        <v>2013</v>
      </c>
      <c r="I82" s="33" t="s">
        <v>3</v>
      </c>
      <c r="J82" s="10">
        <v>864.41</v>
      </c>
      <c r="K82" s="11">
        <v>-4.87</v>
      </c>
      <c r="L82" s="11">
        <v>-2.5</v>
      </c>
      <c r="M82" s="11">
        <v>-1.26</v>
      </c>
      <c r="N82" s="6"/>
      <c r="O82" s="37">
        <f>A82</f>
        <v>2013</v>
      </c>
      <c r="P82" s="33" t="s">
        <v>3</v>
      </c>
      <c r="Q82" s="10">
        <v>833.81</v>
      </c>
      <c r="R82" s="11">
        <v>-5.12</v>
      </c>
      <c r="S82" s="11">
        <v>-3.9</v>
      </c>
      <c r="T82" s="11">
        <v>1.89</v>
      </c>
    </row>
    <row r="83" spans="1:27" x14ac:dyDescent="0.2">
      <c r="A83" s="38"/>
      <c r="B83" s="32" t="s">
        <v>4</v>
      </c>
      <c r="C83" s="9">
        <v>886.83</v>
      </c>
      <c r="D83" s="6">
        <f>((C83/C82)-1)*100</f>
        <v>6.4532392235946645</v>
      </c>
      <c r="E83" s="6">
        <v>1.5783746635358975</v>
      </c>
      <c r="F83" s="6">
        <v>5.7562965082999629</v>
      </c>
      <c r="G83" s="6"/>
      <c r="H83" s="38"/>
      <c r="I83" s="32" t="s">
        <v>4</v>
      </c>
      <c r="J83" s="9">
        <v>939.23</v>
      </c>
      <c r="K83" s="6">
        <f>((J83/J82)-1)*100</f>
        <v>8.6556148124154131</v>
      </c>
      <c r="L83" s="6">
        <v>5.9385503846240528</v>
      </c>
      <c r="M83" s="6">
        <v>6.9969583395040003</v>
      </c>
      <c r="N83" s="6"/>
      <c r="O83" s="38"/>
      <c r="P83" s="32" t="s">
        <v>4</v>
      </c>
      <c r="Q83" s="9">
        <v>906.77</v>
      </c>
      <c r="R83" s="6">
        <f>((Q83/Q82)-1)*100</f>
        <v>8.7501948885237759</v>
      </c>
      <c r="S83" s="6">
        <v>4.5123441137825182</v>
      </c>
      <c r="T83" s="6">
        <v>8.8441825012903763</v>
      </c>
    </row>
    <row r="84" spans="1:27" x14ac:dyDescent="0.2">
      <c r="A84" s="38"/>
      <c r="B84" s="32" t="s">
        <v>5</v>
      </c>
      <c r="C84" s="9">
        <v>833.78</v>
      </c>
      <c r="D84" s="6">
        <f t="shared" ref="D84:D89" si="49">((C84/C83)-1)*100</f>
        <v>-5.9819807629421735</v>
      </c>
      <c r="E84" s="6">
        <v>-4.5</v>
      </c>
      <c r="F84" s="6">
        <v>-0.68</v>
      </c>
      <c r="G84" s="6"/>
      <c r="H84" s="38"/>
      <c r="I84" s="32" t="s">
        <v>5</v>
      </c>
      <c r="J84" s="9">
        <v>875.25</v>
      </c>
      <c r="K84" s="6">
        <f t="shared" ref="K84:K89" si="50">((J84/J83)-1)*100</f>
        <v>-6.8119629909606854</v>
      </c>
      <c r="L84" s="6">
        <v>-1.28</v>
      </c>
      <c r="M84" s="6">
        <v>-0.42</v>
      </c>
      <c r="N84" s="6"/>
      <c r="O84" s="38"/>
      <c r="P84" s="32" t="s">
        <v>5</v>
      </c>
      <c r="Q84" s="9">
        <v>849.48</v>
      </c>
      <c r="R84" s="6">
        <f t="shared" ref="R84:R89" si="51">((Q84/Q83)-1)*100</f>
        <v>-6.3180299304123384</v>
      </c>
      <c r="S84" s="6">
        <v>-2.09</v>
      </c>
      <c r="T84" s="6">
        <v>0.62</v>
      </c>
    </row>
    <row r="85" spans="1:27" x14ac:dyDescent="0.2">
      <c r="A85" s="38"/>
      <c r="B85" s="32" t="s">
        <v>6</v>
      </c>
      <c r="C85" s="9">
        <v>841.03</v>
      </c>
      <c r="D85" s="6">
        <f t="shared" si="49"/>
        <v>0.8695339298136151</v>
      </c>
      <c r="E85" s="6">
        <v>-3.67</v>
      </c>
      <c r="F85" s="6">
        <v>-1.34</v>
      </c>
      <c r="G85" s="6"/>
      <c r="H85" s="38"/>
      <c r="I85" s="32" t="s">
        <v>6</v>
      </c>
      <c r="J85" s="9">
        <v>877.3</v>
      </c>
      <c r="K85" s="6">
        <f t="shared" si="50"/>
        <v>0.23421879463010331</v>
      </c>
      <c r="L85" s="6">
        <v>-1.05</v>
      </c>
      <c r="M85" s="6">
        <v>-0.27</v>
      </c>
      <c r="N85" s="6"/>
      <c r="O85" s="38"/>
      <c r="P85" s="32" t="s">
        <v>6</v>
      </c>
      <c r="Q85" s="9">
        <v>866.6</v>
      </c>
      <c r="R85" s="6">
        <f t="shared" si="51"/>
        <v>2.015350567405938</v>
      </c>
      <c r="S85" s="6">
        <v>-0.12</v>
      </c>
      <c r="T85" s="6">
        <v>0.71</v>
      </c>
    </row>
    <row r="86" spans="1:27" x14ac:dyDescent="0.2">
      <c r="A86" s="38"/>
      <c r="B86" s="32" t="s">
        <v>7</v>
      </c>
      <c r="C86" s="9">
        <v>856.9</v>
      </c>
      <c r="D86" s="6">
        <f t="shared" si="49"/>
        <v>1.8869719272796459</v>
      </c>
      <c r="E86" s="6">
        <v>-1.85</v>
      </c>
      <c r="F86" s="6">
        <v>0.47</v>
      </c>
      <c r="G86" s="6"/>
      <c r="H86" s="38"/>
      <c r="I86" s="32" t="s">
        <v>7</v>
      </c>
      <c r="J86" s="9">
        <v>880.06</v>
      </c>
      <c r="K86" s="6">
        <f t="shared" si="50"/>
        <v>0.314601618602528</v>
      </c>
      <c r="L86" s="6">
        <v>-0.74</v>
      </c>
      <c r="M86" s="6">
        <v>-7.0000000000000007E-2</v>
      </c>
      <c r="N86" s="6"/>
      <c r="O86" s="38"/>
      <c r="P86" s="32" t="s">
        <v>7</v>
      </c>
      <c r="Q86" s="9">
        <v>870.95</v>
      </c>
      <c r="R86" s="6">
        <f t="shared" si="51"/>
        <v>0.50196168936071928</v>
      </c>
      <c r="S86" s="6">
        <v>0.38</v>
      </c>
      <c r="T86" s="6">
        <v>0.83</v>
      </c>
    </row>
    <row r="87" spans="1:27" x14ac:dyDescent="0.2">
      <c r="A87" s="38"/>
      <c r="B87" s="32" t="s">
        <v>8</v>
      </c>
      <c r="C87" s="9">
        <v>864.77</v>
      </c>
      <c r="D87" s="6">
        <f t="shared" si="49"/>
        <v>0.91842688761816227</v>
      </c>
      <c r="E87" s="6">
        <v>-0.95</v>
      </c>
      <c r="F87" s="6">
        <v>-0.51</v>
      </c>
      <c r="G87" s="6"/>
      <c r="H87" s="38"/>
      <c r="I87" s="32" t="s">
        <v>8</v>
      </c>
      <c r="J87" s="9">
        <v>880.88</v>
      </c>
      <c r="K87" s="6">
        <f t="shared" si="50"/>
        <v>9.3175465309180971E-2</v>
      </c>
      <c r="L87" s="6">
        <v>-0.64</v>
      </c>
      <c r="M87" s="6">
        <v>-0.17</v>
      </c>
      <c r="N87" s="6"/>
      <c r="O87" s="38"/>
      <c r="P87" s="32" t="s">
        <v>8</v>
      </c>
      <c r="Q87" s="9">
        <v>872.4</v>
      </c>
      <c r="R87" s="6">
        <f t="shared" si="51"/>
        <v>0.16648487283998925</v>
      </c>
      <c r="S87" s="6">
        <v>0.55000000000000004</v>
      </c>
      <c r="T87" s="6">
        <v>0.95</v>
      </c>
    </row>
    <row r="88" spans="1:27" x14ac:dyDescent="0.2">
      <c r="A88" s="38"/>
      <c r="B88" s="32" t="s">
        <v>9</v>
      </c>
      <c r="C88" s="9">
        <v>867</v>
      </c>
      <c r="D88" s="6">
        <f t="shared" si="49"/>
        <v>0.2578720353388686</v>
      </c>
      <c r="E88" s="6">
        <v>-0.69</v>
      </c>
      <c r="F88" s="6">
        <v>-0.4</v>
      </c>
      <c r="G88" s="6"/>
      <c r="H88" s="38"/>
      <c r="I88" s="32" t="s">
        <v>9</v>
      </c>
      <c r="J88" s="9">
        <v>884.56</v>
      </c>
      <c r="K88" s="6">
        <f t="shared" si="50"/>
        <v>0.41776405412767836</v>
      </c>
      <c r="L88" s="6">
        <v>-0.23</v>
      </c>
      <c r="M88" s="6">
        <v>-0.1</v>
      </c>
      <c r="N88" s="6"/>
      <c r="O88" s="38"/>
      <c r="P88" s="32" t="s">
        <v>9</v>
      </c>
      <c r="Q88" s="9">
        <v>871.89</v>
      </c>
      <c r="R88" s="6">
        <f t="shared" si="51"/>
        <v>-5.8459422283352325E-2</v>
      </c>
      <c r="S88" s="6">
        <v>0.49</v>
      </c>
      <c r="T88" s="6">
        <v>0.82</v>
      </c>
    </row>
    <row r="89" spans="1:27" x14ac:dyDescent="0.2">
      <c r="A89" s="49"/>
      <c r="B89" s="46" t="s">
        <v>10</v>
      </c>
      <c r="C89" s="47">
        <v>871.08</v>
      </c>
      <c r="D89" s="48">
        <f t="shared" si="49"/>
        <v>0.47058823529411153</v>
      </c>
      <c r="E89" s="48">
        <v>-0.23</v>
      </c>
      <c r="F89" s="48">
        <v>-0.23</v>
      </c>
      <c r="G89" s="6"/>
      <c r="H89" s="49"/>
      <c r="I89" s="46" t="s">
        <v>10</v>
      </c>
      <c r="J89" s="47">
        <v>895.16</v>
      </c>
      <c r="K89" s="48">
        <f t="shared" si="50"/>
        <v>1.1983358958126189</v>
      </c>
      <c r="L89" s="48">
        <v>0.97</v>
      </c>
      <c r="M89" s="48">
        <v>0.97</v>
      </c>
      <c r="N89" s="6"/>
      <c r="O89" s="49"/>
      <c r="P89" s="46" t="s">
        <v>10</v>
      </c>
      <c r="Q89" s="47">
        <v>873.81</v>
      </c>
      <c r="R89" s="48">
        <f t="shared" si="51"/>
        <v>0.22021126518252387</v>
      </c>
      <c r="S89" s="48">
        <v>0.71</v>
      </c>
      <c r="T89" s="48">
        <v>0.71</v>
      </c>
    </row>
    <row r="90" spans="1:27" x14ac:dyDescent="0.2">
      <c r="A90" s="45">
        <v>2014</v>
      </c>
      <c r="B90" s="32" t="s">
        <v>27</v>
      </c>
      <c r="C90" s="9">
        <v>877.27</v>
      </c>
      <c r="D90" s="6">
        <f t="shared" ref="D90:D92" si="52">((C90/C89)-1)*100</f>
        <v>0.71061211369793931</v>
      </c>
      <c r="E90" s="6">
        <f t="shared" ref="E90:E98" si="53">((C90/C$89)-1)*100</f>
        <v>0.71061211369793931</v>
      </c>
      <c r="F90" s="6">
        <v>-0.01</v>
      </c>
      <c r="G90" s="6"/>
      <c r="H90" s="45">
        <f>A90</f>
        <v>2014</v>
      </c>
      <c r="I90" s="32" t="s">
        <v>27</v>
      </c>
      <c r="J90" s="9">
        <v>899.11</v>
      </c>
      <c r="K90" s="6">
        <f t="shared" ref="K90" si="54">((J90/J89)-1)*100</f>
        <v>0.44126189731445997</v>
      </c>
      <c r="L90" s="6">
        <f t="shared" ref="L90:L100" si="55">((J90/J$89)-1)*100</f>
        <v>0.44126189731445997</v>
      </c>
      <c r="M90" s="6">
        <v>1.24</v>
      </c>
      <c r="N90" s="6"/>
      <c r="O90" s="45">
        <f>A90</f>
        <v>2014</v>
      </c>
      <c r="P90" s="32" t="s">
        <v>27</v>
      </c>
      <c r="Q90" s="9">
        <v>876.83</v>
      </c>
      <c r="R90" s="6">
        <f t="shared" ref="R90:R98" si="56">((Q90/Q89)-1)*100</f>
        <v>0.3456128906741851</v>
      </c>
      <c r="S90" s="6">
        <f t="shared" ref="S90:S98" si="57">((Q90/Q$89)-1)*100</f>
        <v>0.3456128906741851</v>
      </c>
      <c r="T90" s="6">
        <v>0.9</v>
      </c>
    </row>
    <row r="91" spans="1:27" x14ac:dyDescent="0.2">
      <c r="A91" s="38"/>
      <c r="B91" s="32" t="s">
        <v>28</v>
      </c>
      <c r="C91" s="9">
        <v>884.77</v>
      </c>
      <c r="D91" s="6">
        <f t="shared" si="52"/>
        <v>0.85492493759047328</v>
      </c>
      <c r="E91" s="6">
        <f t="shared" si="53"/>
        <v>1.5716122514579434</v>
      </c>
      <c r="F91" s="6">
        <v>0.62</v>
      </c>
      <c r="G91" s="6"/>
      <c r="H91" s="38"/>
      <c r="I91" s="32" t="s">
        <v>28</v>
      </c>
      <c r="J91" s="9">
        <v>903.72</v>
      </c>
      <c r="K91" s="6">
        <f t="shared" ref="K91:K98" si="58">((J91/J90)-1)*100</f>
        <v>0.5127292544850004</v>
      </c>
      <c r="L91" s="6">
        <f t="shared" ref="L91:L98" si="59">((J91/J$89)-1)*100</f>
        <v>0.95625363063587265</v>
      </c>
      <c r="M91" s="6">
        <v>0.32</v>
      </c>
      <c r="N91" s="6"/>
      <c r="O91" s="38"/>
      <c r="P91" s="32" t="s">
        <v>28</v>
      </c>
      <c r="Q91" s="9">
        <v>878.74</v>
      </c>
      <c r="R91" s="6">
        <f t="shared" si="56"/>
        <v>0.21783013811114138</v>
      </c>
      <c r="S91" s="6">
        <f t="shared" si="57"/>
        <v>0.56419587782241543</v>
      </c>
      <c r="T91" s="6">
        <v>0.69</v>
      </c>
    </row>
    <row r="92" spans="1:27" x14ac:dyDescent="0.2">
      <c r="A92" s="38"/>
      <c r="B92" s="32" t="s">
        <v>29</v>
      </c>
      <c r="C92" s="9">
        <v>889.51</v>
      </c>
      <c r="D92" s="6">
        <f t="shared" si="52"/>
        <v>0.53573245024129967</v>
      </c>
      <c r="E92" s="6">
        <f t="shared" si="53"/>
        <v>2.1157643385222968</v>
      </c>
      <c r="F92" s="6">
        <v>0.94</v>
      </c>
      <c r="G92" s="6"/>
      <c r="H92" s="38"/>
      <c r="I92" s="32" t="s">
        <v>29</v>
      </c>
      <c r="J92" s="9">
        <v>910.77</v>
      </c>
      <c r="K92" s="6">
        <f t="shared" si="58"/>
        <v>0.78010888328243766</v>
      </c>
      <c r="L92" s="6">
        <f t="shared" si="59"/>
        <v>1.7438223334375946</v>
      </c>
      <c r="M92" s="6">
        <v>1.06</v>
      </c>
      <c r="N92" s="6"/>
      <c r="O92" s="38"/>
      <c r="P92" s="32" t="s">
        <v>29</v>
      </c>
      <c r="Q92" s="9">
        <v>883.09</v>
      </c>
      <c r="R92" s="6">
        <f t="shared" si="56"/>
        <v>0.49502697043495303</v>
      </c>
      <c r="S92" s="6">
        <f t="shared" si="57"/>
        <v>1.0620157700186539</v>
      </c>
      <c r="T92" s="6">
        <v>0.51</v>
      </c>
    </row>
    <row r="93" spans="1:27" x14ac:dyDescent="0.2">
      <c r="A93" s="38"/>
      <c r="B93" s="32" t="s">
        <v>30</v>
      </c>
      <c r="C93" s="9">
        <v>889.74</v>
      </c>
      <c r="D93" s="6">
        <f t="shared" ref="D93:D98" si="60">((C93/C92)-1)*100</f>
        <v>2.5856932468437677E-2</v>
      </c>
      <c r="E93" s="6">
        <f t="shared" si="53"/>
        <v>2.1421683427469418</v>
      </c>
      <c r="F93" s="6">
        <v>0.82</v>
      </c>
      <c r="G93" s="6"/>
      <c r="H93" s="38"/>
      <c r="I93" s="32" t="s">
        <v>30</v>
      </c>
      <c r="J93" s="9">
        <v>912.44</v>
      </c>
      <c r="K93" s="6">
        <f t="shared" si="58"/>
        <v>0.18336133162051294</v>
      </c>
      <c r="L93" s="6">
        <f t="shared" si="59"/>
        <v>1.9303811609097998</v>
      </c>
      <c r="M93" s="6">
        <v>0.41</v>
      </c>
      <c r="N93" s="6"/>
      <c r="O93" s="38"/>
      <c r="P93" s="32" t="s">
        <v>30</v>
      </c>
      <c r="Q93" s="9">
        <v>886.85</v>
      </c>
      <c r="R93" s="6">
        <f t="shared" si="56"/>
        <v>0.42577766705544917</v>
      </c>
      <c r="S93" s="6">
        <f t="shared" si="57"/>
        <v>1.4923152630434533</v>
      </c>
      <c r="T93" s="6">
        <v>0.92</v>
      </c>
    </row>
    <row r="94" spans="1:27" x14ac:dyDescent="0.2">
      <c r="A94" s="38"/>
      <c r="B94" s="32" t="s">
        <v>3</v>
      </c>
      <c r="C94" s="9">
        <v>891.75</v>
      </c>
      <c r="D94" s="6">
        <f t="shared" si="60"/>
        <v>0.22590869242700151</v>
      </c>
      <c r="E94" s="6">
        <f t="shared" si="53"/>
        <v>2.372916379666612</v>
      </c>
      <c r="F94" s="6">
        <f>((C94/C82)-1)*100</f>
        <v>7.043825848968277</v>
      </c>
      <c r="G94" s="6"/>
      <c r="H94" s="38"/>
      <c r="I94" s="32" t="s">
        <v>3</v>
      </c>
      <c r="J94" s="9">
        <v>933.07</v>
      </c>
      <c r="K94" s="6">
        <f t="shared" si="58"/>
        <v>2.2609705843671835</v>
      </c>
      <c r="L94" s="6">
        <f t="shared" si="59"/>
        <v>4.2349970954913108</v>
      </c>
      <c r="M94" s="6">
        <f>((J94/J82)-1)*100</f>
        <v>7.9429900163117129</v>
      </c>
      <c r="N94" s="6"/>
      <c r="O94" s="38"/>
      <c r="P94" s="32" t="s">
        <v>3</v>
      </c>
      <c r="Q94" s="9">
        <v>887.87</v>
      </c>
      <c r="R94" s="6">
        <f t="shared" si="56"/>
        <v>0.11501381293341773</v>
      </c>
      <c r="S94" s="6">
        <f t="shared" si="57"/>
        <v>1.609045444661894</v>
      </c>
      <c r="T94" s="6">
        <f>((Q94/Q82)-1)*100</f>
        <v>6.4834914428946622</v>
      </c>
    </row>
    <row r="95" spans="1:27" x14ac:dyDescent="0.2">
      <c r="A95" s="38"/>
      <c r="B95" s="32" t="s">
        <v>4</v>
      </c>
      <c r="C95" s="9">
        <v>894.95</v>
      </c>
      <c r="D95" s="6">
        <f t="shared" si="60"/>
        <v>0.35884496776001917</v>
      </c>
      <c r="E95" s="6">
        <f t="shared" si="53"/>
        <v>2.7402764384442335</v>
      </c>
      <c r="F95" s="6">
        <f>((C95/C83)-1)*100</f>
        <v>0.91562080669349566</v>
      </c>
      <c r="G95" s="6"/>
      <c r="H95" s="38"/>
      <c r="I95" s="32" t="s">
        <v>4</v>
      </c>
      <c r="J95" s="9">
        <v>940.03</v>
      </c>
      <c r="K95" s="6">
        <f t="shared" si="58"/>
        <v>0.74592474305250622</v>
      </c>
      <c r="L95" s="6">
        <f t="shared" si="59"/>
        <v>5.0125117297466382</v>
      </c>
      <c r="M95" s="6">
        <f>((J95/J83)-1)*100</f>
        <v>8.5176154935417969E-2</v>
      </c>
      <c r="N95" s="6"/>
      <c r="O95" s="38"/>
      <c r="P95" s="32" t="s">
        <v>4</v>
      </c>
      <c r="Q95" s="9">
        <v>896</v>
      </c>
      <c r="R95" s="6">
        <f t="shared" si="56"/>
        <v>0.91567459200108114</v>
      </c>
      <c r="S95" s="6">
        <f t="shared" si="57"/>
        <v>2.5394536569735005</v>
      </c>
      <c r="T95" s="6">
        <f>((Q95/Q83)-1)*100</f>
        <v>-1.1877322805121437</v>
      </c>
    </row>
    <row r="96" spans="1:27" x14ac:dyDescent="0.2">
      <c r="A96" s="38"/>
      <c r="B96" s="32" t="s">
        <v>5</v>
      </c>
      <c r="C96" s="9">
        <v>899.15</v>
      </c>
      <c r="D96" s="6">
        <f t="shared" si="60"/>
        <v>0.46929996089166703</v>
      </c>
      <c r="E96" s="6">
        <f t="shared" si="53"/>
        <v>3.2224365155898438</v>
      </c>
      <c r="F96" s="6">
        <f>((C96/C84)-1)*100</f>
        <v>7.8401976540574347</v>
      </c>
      <c r="G96" s="6"/>
      <c r="H96" s="38"/>
      <c r="I96" s="32" t="s">
        <v>5</v>
      </c>
      <c r="J96" s="9">
        <v>942.18</v>
      </c>
      <c r="K96" s="6">
        <f t="shared" si="58"/>
        <v>0.22871610480517113</v>
      </c>
      <c r="L96" s="6">
        <f t="shared" si="59"/>
        <v>5.2526922561329847</v>
      </c>
      <c r="M96" s="6">
        <f>((J96/J84)-1)*100</f>
        <v>7.6469580119965741</v>
      </c>
      <c r="N96" s="6"/>
      <c r="O96" s="38"/>
      <c r="P96" s="32" t="s">
        <v>5</v>
      </c>
      <c r="Q96" s="9">
        <v>908.65</v>
      </c>
      <c r="R96" s="6">
        <f t="shared" si="56"/>
        <v>1.4118303571428514</v>
      </c>
      <c r="S96" s="6">
        <f t="shared" si="57"/>
        <v>3.9871367917510669</v>
      </c>
      <c r="T96" s="6">
        <f>((Q96/Q84)-1)*100</f>
        <v>6.96543767952158</v>
      </c>
    </row>
    <row r="97" spans="1:20" x14ac:dyDescent="0.2">
      <c r="A97" s="38"/>
      <c r="B97" s="32" t="s">
        <v>6</v>
      </c>
      <c r="C97" s="9">
        <v>906.16</v>
      </c>
      <c r="D97" s="6">
        <f t="shared" si="60"/>
        <v>0.7796252015792593</v>
      </c>
      <c r="E97" s="6">
        <f t="shared" si="53"/>
        <v>4.0271846443495241</v>
      </c>
      <c r="F97" s="6">
        <f>((C97/C85)-1)*100</f>
        <v>7.7440757166807428</v>
      </c>
      <c r="G97" s="6"/>
      <c r="H97" s="38"/>
      <c r="I97" s="32" t="s">
        <v>6</v>
      </c>
      <c r="J97" s="9">
        <v>943.67</v>
      </c>
      <c r="K97" s="6">
        <f t="shared" si="58"/>
        <v>0.15814387908892336</v>
      </c>
      <c r="L97" s="6">
        <f t="shared" si="59"/>
        <v>5.4191429465123564</v>
      </c>
      <c r="M97" s="6">
        <f>((J97/J85)-1)*100</f>
        <v>7.5652570386412821</v>
      </c>
      <c r="N97" s="6"/>
      <c r="O97" s="38"/>
      <c r="P97" s="32" t="s">
        <v>6</v>
      </c>
      <c r="Q97" s="9">
        <v>915.99</v>
      </c>
      <c r="R97" s="6">
        <f t="shared" si="56"/>
        <v>0.80779177901282306</v>
      </c>
      <c r="S97" s="6">
        <f t="shared" si="57"/>
        <v>4.8271363339856599</v>
      </c>
      <c r="T97" s="6">
        <f>((Q97/Q85)-1)*100</f>
        <v>5.6992845603508036</v>
      </c>
    </row>
    <row r="98" spans="1:20" x14ac:dyDescent="0.2">
      <c r="A98" s="38"/>
      <c r="B98" s="32" t="s">
        <v>7</v>
      </c>
      <c r="C98" s="9">
        <v>906.72</v>
      </c>
      <c r="D98" s="6">
        <f t="shared" si="60"/>
        <v>6.1799240752180573E-2</v>
      </c>
      <c r="E98" s="6">
        <f t="shared" si="53"/>
        <v>4.0914726546356306</v>
      </c>
      <c r="F98" s="6">
        <f>((C98/C86)-1)*100</f>
        <v>5.8139806278445727</v>
      </c>
      <c r="G98" s="6"/>
      <c r="H98" s="38"/>
      <c r="I98" s="32" t="s">
        <v>7</v>
      </c>
      <c r="J98" s="9">
        <v>944.96</v>
      </c>
      <c r="K98" s="6">
        <f t="shared" si="58"/>
        <v>0.1367003295643654</v>
      </c>
      <c r="L98" s="6">
        <f t="shared" si="59"/>
        <v>5.5632512623441599</v>
      </c>
      <c r="M98" s="6">
        <f>((J98/J86)-1)*100</f>
        <v>7.3744971933731973</v>
      </c>
      <c r="N98" s="6"/>
      <c r="O98" s="38"/>
      <c r="P98" s="32" t="s">
        <v>7</v>
      </c>
      <c r="Q98" s="9">
        <v>918.33</v>
      </c>
      <c r="R98" s="6">
        <f t="shared" si="56"/>
        <v>0.25546130416271851</v>
      </c>
      <c r="S98" s="6">
        <f t="shared" si="57"/>
        <v>5.0949291035808919</v>
      </c>
      <c r="T98" s="6">
        <f>((Q98/Q86)-1)*100</f>
        <v>5.4400367414891848</v>
      </c>
    </row>
    <row r="99" spans="1:20" x14ac:dyDescent="0.2">
      <c r="A99" s="38"/>
      <c r="B99" s="32" t="s">
        <v>8</v>
      </c>
      <c r="C99" s="9">
        <v>920.77</v>
      </c>
      <c r="D99" s="6">
        <f t="shared" ref="D99:D110" si="61">((C99/C98)-1)*100</f>
        <v>1.5495412034586042</v>
      </c>
      <c r="E99" s="6">
        <f t="shared" ref="E99:E100" si="62">((C99/C$89)-1)*100</f>
        <v>5.7044129127060694</v>
      </c>
      <c r="F99" s="6">
        <f t="shared" ref="F99:F100" si="63">((C99/C87)-1)*100</f>
        <v>6.475710304474025</v>
      </c>
      <c r="G99" s="6"/>
      <c r="H99" s="38"/>
      <c r="I99" s="32" t="s">
        <v>8</v>
      </c>
      <c r="J99" s="9">
        <v>946.94</v>
      </c>
      <c r="K99" s="6">
        <f t="shared" ref="K99:K113" si="64">((J99/J98)-1)*100</f>
        <v>0.20953267863190739</v>
      </c>
      <c r="L99" s="6">
        <f t="shared" si="55"/>
        <v>5.7844407703650846</v>
      </c>
      <c r="M99" s="6">
        <f t="shared" ref="M99:M106" si="65">((J99/J87)-1)*100</f>
        <v>7.4993188629552288</v>
      </c>
      <c r="N99" s="6"/>
      <c r="O99" s="38"/>
      <c r="P99" s="32" t="s">
        <v>8</v>
      </c>
      <c r="Q99" s="9">
        <v>920.9</v>
      </c>
      <c r="R99" s="6">
        <f t="shared" ref="R99:R113" si="66">((Q99/Q98)-1)*100</f>
        <v>0.27985582524798769</v>
      </c>
      <c r="S99" s="6">
        <f t="shared" ref="S99:S100" si="67">((Q99/Q$89)-1)*100</f>
        <v>5.3890433847175068</v>
      </c>
      <c r="T99" s="6">
        <f t="shared" ref="T99" si="68">((Q99/Q87)-1)*100</f>
        <v>5.5593764328289774</v>
      </c>
    </row>
    <row r="100" spans="1:20" ht="12" x14ac:dyDescent="0.2">
      <c r="A100" s="51"/>
      <c r="B100" s="32" t="s">
        <v>9</v>
      </c>
      <c r="C100" s="9">
        <v>921.38</v>
      </c>
      <c r="D100" s="6">
        <f t="shared" si="61"/>
        <v>6.6248900376852937E-2</v>
      </c>
      <c r="E100" s="6">
        <f t="shared" si="62"/>
        <v>5.774440923910551</v>
      </c>
      <c r="F100" s="6">
        <f t="shared" si="63"/>
        <v>6.2722029988465877</v>
      </c>
      <c r="G100" s="6"/>
      <c r="H100" s="51"/>
      <c r="I100" s="32" t="s">
        <v>9</v>
      </c>
      <c r="J100" s="9">
        <v>945.19</v>
      </c>
      <c r="K100" s="6">
        <f t="shared" si="64"/>
        <v>-0.18480579550974596</v>
      </c>
      <c r="L100" s="6">
        <f t="shared" si="55"/>
        <v>5.5889449930738744</v>
      </c>
      <c r="M100" s="6" t="s">
        <v>42</v>
      </c>
      <c r="N100" s="6"/>
      <c r="O100" s="51"/>
      <c r="P100" s="32" t="s">
        <v>9</v>
      </c>
      <c r="Q100" s="9">
        <v>923.36</v>
      </c>
      <c r="R100" s="6">
        <f t="shared" si="66"/>
        <v>0.26712998153979317</v>
      </c>
      <c r="S100" s="6">
        <f t="shared" si="67"/>
        <v>5.6705691168560834</v>
      </c>
      <c r="T100" s="6" t="s">
        <v>33</v>
      </c>
    </row>
    <row r="101" spans="1:20" ht="12" x14ac:dyDescent="0.2">
      <c r="A101" s="51"/>
      <c r="B101" s="32" t="s">
        <v>10</v>
      </c>
      <c r="C101" s="9">
        <v>922.27</v>
      </c>
      <c r="D101" s="6">
        <f t="shared" si="61"/>
        <v>9.659423907617537E-2</v>
      </c>
      <c r="E101" s="6" t="s">
        <v>39</v>
      </c>
      <c r="F101" s="6" t="s">
        <v>39</v>
      </c>
      <c r="G101" s="6"/>
      <c r="H101" s="51"/>
      <c r="I101" s="32" t="s">
        <v>10</v>
      </c>
      <c r="J101" s="9">
        <v>954.31</v>
      </c>
      <c r="K101" s="6">
        <f t="shared" si="64"/>
        <v>0.96488536696324179</v>
      </c>
      <c r="L101" s="6">
        <f t="shared" ref="L101" si="69">((J101/J$89)-1)*100</f>
        <v>6.6077572724429157</v>
      </c>
      <c r="M101" s="6">
        <f t="shared" si="65"/>
        <v>6.6077572724429157</v>
      </c>
      <c r="N101" s="6"/>
      <c r="O101" s="51"/>
      <c r="P101" s="32" t="s">
        <v>10</v>
      </c>
      <c r="Q101" s="9">
        <v>927.22</v>
      </c>
      <c r="R101" s="6">
        <f t="shared" si="66"/>
        <v>0.41803846820309687</v>
      </c>
      <c r="S101" s="6" t="s">
        <v>43</v>
      </c>
      <c r="T101" s="6" t="s">
        <v>43</v>
      </c>
    </row>
    <row r="102" spans="1:20" x14ac:dyDescent="0.2">
      <c r="A102" s="37">
        <v>2015</v>
      </c>
      <c r="B102" s="33" t="s">
        <v>27</v>
      </c>
      <c r="C102" s="10">
        <v>928.95</v>
      </c>
      <c r="D102" s="11">
        <f t="shared" si="61"/>
        <v>0.7242998254307409</v>
      </c>
      <c r="E102" s="11">
        <f>((C102/C$101)-1)*100</f>
        <v>0.7242998254307409</v>
      </c>
      <c r="F102" s="11" t="s">
        <v>40</v>
      </c>
      <c r="G102" s="6"/>
      <c r="H102" s="37">
        <v>2015</v>
      </c>
      <c r="I102" s="33" t="s">
        <v>27</v>
      </c>
      <c r="J102" s="10">
        <v>956.23</v>
      </c>
      <c r="K102" s="11">
        <f t="shared" si="64"/>
        <v>0.20119248462240336</v>
      </c>
      <c r="L102" s="11">
        <f t="shared" ref="L102:L111" si="70">((J102/J$101)-1)*100</f>
        <v>0.20119248462240336</v>
      </c>
      <c r="M102" s="11" t="s">
        <v>41</v>
      </c>
      <c r="N102" s="6"/>
      <c r="O102" s="37">
        <v>2015</v>
      </c>
      <c r="P102" s="33" t="s">
        <v>27</v>
      </c>
      <c r="Q102" s="10">
        <v>929.21</v>
      </c>
      <c r="R102" s="11">
        <f t="shared" si="66"/>
        <v>0.21462004702228477</v>
      </c>
      <c r="S102" s="11">
        <f>((Q102/Q$101)-1)*100</f>
        <v>0.21462004702228477</v>
      </c>
      <c r="T102" s="11" t="s">
        <v>44</v>
      </c>
    </row>
    <row r="103" spans="1:20" x14ac:dyDescent="0.2">
      <c r="A103" s="38"/>
      <c r="B103" s="32" t="s">
        <v>28</v>
      </c>
      <c r="C103" s="9">
        <v>930.62</v>
      </c>
      <c r="D103" s="6">
        <f t="shared" si="61"/>
        <v>0.17977286183323837</v>
      </c>
      <c r="E103" s="6" t="s">
        <v>48</v>
      </c>
      <c r="F103" s="6" t="s">
        <v>49</v>
      </c>
      <c r="G103" s="6"/>
      <c r="H103" s="38"/>
      <c r="I103" s="32" t="s">
        <v>28</v>
      </c>
      <c r="J103" s="9">
        <v>956.88</v>
      </c>
      <c r="K103" s="6">
        <f t="shared" si="64"/>
        <v>6.7975277914311683E-2</v>
      </c>
      <c r="L103" s="6">
        <f t="shared" si="70"/>
        <v>0.26930452368727487</v>
      </c>
      <c r="M103" s="6" t="s">
        <v>39</v>
      </c>
      <c r="N103" s="6"/>
      <c r="O103" s="38"/>
      <c r="P103" s="32" t="s">
        <v>28</v>
      </c>
      <c r="Q103" s="9">
        <v>930.34</v>
      </c>
      <c r="R103" s="6">
        <f t="shared" si="66"/>
        <v>0.12160867833965749</v>
      </c>
      <c r="S103" s="6" t="s">
        <v>50</v>
      </c>
      <c r="T103" s="6" t="s">
        <v>51</v>
      </c>
    </row>
    <row r="104" spans="1:20" x14ac:dyDescent="0.2">
      <c r="A104" s="38"/>
      <c r="B104" s="32" t="s">
        <v>29</v>
      </c>
      <c r="C104" s="9">
        <v>932.72</v>
      </c>
      <c r="D104" s="6">
        <f t="shared" si="61"/>
        <v>0.22565601427004811</v>
      </c>
      <c r="E104" s="6">
        <f t="shared" ref="E104:E106" si="71">((C104/C$101)-1)*100</f>
        <v>1.1330738287052666</v>
      </c>
      <c r="F104" s="6" t="s">
        <v>54</v>
      </c>
      <c r="G104" s="6"/>
      <c r="H104" s="38"/>
      <c r="I104" s="32" t="s">
        <v>29</v>
      </c>
      <c r="J104" s="9">
        <v>957</v>
      </c>
      <c r="K104" s="6">
        <f t="shared" si="64"/>
        <v>1.2540757461754204E-2</v>
      </c>
      <c r="L104" s="6">
        <f t="shared" si="70"/>
        <v>0.28187905397618618</v>
      </c>
      <c r="M104" s="6">
        <f t="shared" si="65"/>
        <v>5.0759247669554419</v>
      </c>
      <c r="N104" s="6"/>
      <c r="O104" s="38"/>
      <c r="P104" s="32" t="s">
        <v>29</v>
      </c>
      <c r="Q104" s="9">
        <v>937.07</v>
      </c>
      <c r="R104" s="6">
        <f t="shared" si="66"/>
        <v>0.72339144828772461</v>
      </c>
      <c r="S104" s="6" t="s">
        <v>55</v>
      </c>
      <c r="T104" s="6" t="s">
        <v>56</v>
      </c>
    </row>
    <row r="105" spans="1:20" x14ac:dyDescent="0.2">
      <c r="A105" s="38"/>
      <c r="B105" s="32" t="s">
        <v>30</v>
      </c>
      <c r="C105" s="9">
        <v>934.02</v>
      </c>
      <c r="D105" s="6">
        <f t="shared" si="61"/>
        <v>0.13937730508619683</v>
      </c>
      <c r="E105" s="6">
        <f t="shared" si="71"/>
        <v>1.2740303815585552</v>
      </c>
      <c r="F105" s="6" t="s">
        <v>60</v>
      </c>
      <c r="G105" s="6"/>
      <c r="H105" s="38"/>
      <c r="I105" s="32" t="s">
        <v>30</v>
      </c>
      <c r="J105" s="9">
        <v>960.19</v>
      </c>
      <c r="K105" s="6">
        <f t="shared" si="64"/>
        <v>0.33333333333334103</v>
      </c>
      <c r="L105" s="6" t="s">
        <v>61</v>
      </c>
      <c r="M105" s="6" t="s">
        <v>62</v>
      </c>
      <c r="N105" s="6"/>
      <c r="O105" s="38"/>
      <c r="P105" s="32" t="s">
        <v>30</v>
      </c>
      <c r="Q105" s="9">
        <v>940.83</v>
      </c>
      <c r="R105" s="6">
        <f t="shared" si="66"/>
        <v>0.40125070699092991</v>
      </c>
      <c r="S105" s="6" t="s">
        <v>64</v>
      </c>
      <c r="T105" s="6" t="s">
        <v>63</v>
      </c>
    </row>
    <row r="106" spans="1:20" x14ac:dyDescent="0.2">
      <c r="A106" s="38"/>
      <c r="B106" s="32" t="s">
        <v>3</v>
      </c>
      <c r="C106" s="9">
        <v>937.1</v>
      </c>
      <c r="D106" s="6">
        <f t="shared" si="61"/>
        <v>0.32975739277532057</v>
      </c>
      <c r="E106" s="6">
        <f t="shared" si="71"/>
        <v>1.6079889837032679</v>
      </c>
      <c r="F106" s="6" t="s">
        <v>66</v>
      </c>
      <c r="G106" s="6"/>
      <c r="H106" s="38"/>
      <c r="I106" s="32" t="s">
        <v>3</v>
      </c>
      <c r="J106" s="9">
        <v>986.87</v>
      </c>
      <c r="K106" s="6">
        <f t="shared" si="64"/>
        <v>2.7786167321050881</v>
      </c>
      <c r="L106" s="6">
        <f t="shared" si="70"/>
        <v>3.4118892183881533</v>
      </c>
      <c r="M106" s="6">
        <f t="shared" si="65"/>
        <v>5.7659125253196386</v>
      </c>
      <c r="N106" s="6"/>
      <c r="O106" s="38"/>
      <c r="P106" s="32" t="s">
        <v>3</v>
      </c>
      <c r="Q106" s="9">
        <v>945.35</v>
      </c>
      <c r="R106" s="6">
        <f t="shared" si="66"/>
        <v>0.48042685713678424</v>
      </c>
      <c r="S106" s="6" t="s">
        <v>67</v>
      </c>
      <c r="T106" s="6" t="s">
        <v>68</v>
      </c>
    </row>
    <row r="107" spans="1:20" x14ac:dyDescent="0.2">
      <c r="A107" s="38"/>
      <c r="B107" s="32" t="s">
        <v>4</v>
      </c>
      <c r="C107" s="9">
        <v>942.96</v>
      </c>
      <c r="D107" s="6">
        <f t="shared" si="61"/>
        <v>0.62533347561626318</v>
      </c>
      <c r="E107" s="6" t="s">
        <v>75</v>
      </c>
      <c r="F107" s="6" t="s">
        <v>76</v>
      </c>
      <c r="G107" s="6"/>
      <c r="H107" s="38"/>
      <c r="I107" s="32" t="s">
        <v>4</v>
      </c>
      <c r="J107" s="9">
        <v>994.68</v>
      </c>
      <c r="K107" s="6">
        <f t="shared" si="64"/>
        <v>0.79139096334877035</v>
      </c>
      <c r="L107" s="6">
        <f t="shared" si="70"/>
        <v>4.2302815646907188</v>
      </c>
      <c r="M107" s="6" t="s">
        <v>77</v>
      </c>
      <c r="N107" s="6"/>
      <c r="O107" s="38"/>
      <c r="P107" s="32" t="s">
        <v>4</v>
      </c>
      <c r="Q107" s="9">
        <v>956.45</v>
      </c>
      <c r="R107" s="6">
        <f t="shared" si="66"/>
        <v>1.1741682974559797</v>
      </c>
      <c r="S107" s="6" t="s">
        <v>78</v>
      </c>
      <c r="T107" s="6" t="s">
        <v>79</v>
      </c>
    </row>
    <row r="108" spans="1:20" x14ac:dyDescent="0.2">
      <c r="A108" s="38"/>
      <c r="B108" s="32" t="s">
        <v>5</v>
      </c>
      <c r="C108" s="9">
        <v>950.03</v>
      </c>
      <c r="D108" s="6">
        <f t="shared" si="61"/>
        <v>0.7497666921184365</v>
      </c>
      <c r="E108" s="6" t="s">
        <v>85</v>
      </c>
      <c r="F108" s="6" t="s">
        <v>46</v>
      </c>
      <c r="G108" s="6"/>
      <c r="H108" s="38"/>
      <c r="I108" s="32" t="s">
        <v>5</v>
      </c>
      <c r="J108" s="9">
        <v>998.96</v>
      </c>
      <c r="K108" s="6">
        <f t="shared" si="64"/>
        <v>0.43028913821532289</v>
      </c>
      <c r="L108" s="6" t="s">
        <v>86</v>
      </c>
      <c r="M108" s="6">
        <f>((J108/J96)-1)*100</f>
        <v>6.0264492984355433</v>
      </c>
      <c r="N108" s="6"/>
      <c r="O108" s="38"/>
      <c r="P108" s="32" t="s">
        <v>5</v>
      </c>
      <c r="Q108" s="9">
        <v>968.31</v>
      </c>
      <c r="R108" s="6">
        <f t="shared" si="66"/>
        <v>1.2400020910659171</v>
      </c>
      <c r="S108" s="6" t="s">
        <v>87</v>
      </c>
      <c r="T108" s="6" t="s">
        <v>88</v>
      </c>
    </row>
    <row r="109" spans="1:20" ht="11.25" customHeight="1" x14ac:dyDescent="0.2">
      <c r="A109" s="38"/>
      <c r="B109" s="32" t="s">
        <v>6</v>
      </c>
      <c r="C109" s="9">
        <v>958.81</v>
      </c>
      <c r="D109" s="6" t="s">
        <v>94</v>
      </c>
      <c r="E109" s="6" t="s">
        <v>93</v>
      </c>
      <c r="F109" s="6" t="s">
        <v>92</v>
      </c>
      <c r="G109" s="6"/>
      <c r="H109" s="38"/>
      <c r="I109" s="32" t="s">
        <v>6</v>
      </c>
      <c r="J109" s="9">
        <v>1000.64</v>
      </c>
      <c r="K109" s="6">
        <f t="shared" si="64"/>
        <v>0.16817490189797724</v>
      </c>
      <c r="L109" s="6">
        <f t="shared" si="70"/>
        <v>4.8548165690394107</v>
      </c>
      <c r="M109" s="6">
        <f>((J109/J97)-1)*100</f>
        <v>6.0370680428539769</v>
      </c>
      <c r="N109" s="6"/>
      <c r="O109" s="38"/>
      <c r="P109" s="32" t="s">
        <v>6</v>
      </c>
      <c r="Q109" s="9">
        <v>992.51</v>
      </c>
      <c r="R109" s="6">
        <f t="shared" si="66"/>
        <v>2.499199636480065</v>
      </c>
      <c r="S109" s="6" t="s">
        <v>91</v>
      </c>
      <c r="T109" s="6">
        <f>((Q109/Q97)-1)*100</f>
        <v>8.3538029891156107</v>
      </c>
    </row>
    <row r="110" spans="1:20" ht="11.25" customHeight="1" x14ac:dyDescent="0.2">
      <c r="A110" s="38"/>
      <c r="B110" s="32" t="s">
        <v>7</v>
      </c>
      <c r="C110" s="9">
        <v>964.22</v>
      </c>
      <c r="D110" s="6">
        <f t="shared" si="61"/>
        <v>0.56424109051846916</v>
      </c>
      <c r="E110" s="6" t="s">
        <v>98</v>
      </c>
      <c r="F110" s="6" t="s">
        <v>99</v>
      </c>
      <c r="G110" s="6"/>
      <c r="H110" s="38"/>
      <c r="I110" s="32" t="s">
        <v>7</v>
      </c>
      <c r="J110" s="9">
        <v>1000.24</v>
      </c>
      <c r="K110" s="6">
        <f t="shared" si="64"/>
        <v>-3.9974416373522725E-2</v>
      </c>
      <c r="L110" s="6">
        <f t="shared" si="70"/>
        <v>4.8129014680764248</v>
      </c>
      <c r="M110" s="6">
        <f>((J110/J98)-1)*100</f>
        <v>5.8499830680663667</v>
      </c>
      <c r="N110" s="6"/>
      <c r="O110" s="38"/>
      <c r="P110" s="32" t="s">
        <v>7</v>
      </c>
      <c r="Q110" s="9">
        <v>995.06</v>
      </c>
      <c r="R110" s="6">
        <f t="shared" si="66"/>
        <v>0.25692436348248027</v>
      </c>
      <c r="S110" s="6" t="s">
        <v>101</v>
      </c>
      <c r="T110" s="6" t="s">
        <v>100</v>
      </c>
    </row>
    <row r="111" spans="1:20" ht="11.25" customHeight="1" x14ac:dyDescent="0.2">
      <c r="A111" s="38"/>
      <c r="B111" s="32" t="s">
        <v>8</v>
      </c>
      <c r="C111" s="9">
        <v>987.54</v>
      </c>
      <c r="D111" s="6">
        <f t="shared" ref="D111:D113" si="72">((C111/C110)-1)*100</f>
        <v>2.4185351890647189</v>
      </c>
      <c r="E111" s="6" t="s">
        <v>107</v>
      </c>
      <c r="F111" s="6" t="s">
        <v>108</v>
      </c>
      <c r="G111" s="6"/>
      <c r="H111" s="38"/>
      <c r="I111" s="32" t="s">
        <v>8</v>
      </c>
      <c r="J111" s="9">
        <v>1000.06</v>
      </c>
      <c r="K111" s="6">
        <f t="shared" si="64"/>
        <v>-1.7995681036553357E-2</v>
      </c>
      <c r="L111" s="6">
        <f t="shared" si="70"/>
        <v>4.794039672643069</v>
      </c>
      <c r="M111" s="6" t="s">
        <v>109</v>
      </c>
      <c r="N111" s="6"/>
      <c r="O111" s="38"/>
      <c r="P111" s="32" t="s">
        <v>8</v>
      </c>
      <c r="Q111" s="9">
        <v>994.14</v>
      </c>
      <c r="R111" s="6">
        <f t="shared" si="66"/>
        <v>-9.2456736277202189E-2</v>
      </c>
      <c r="S111" s="6" t="s">
        <v>110</v>
      </c>
      <c r="T111" s="6">
        <f t="shared" ref="T111" si="73">((Q111/Q99)-1)*100</f>
        <v>7.9530893690954452</v>
      </c>
    </row>
    <row r="112" spans="1:20" ht="12" customHeight="1" x14ac:dyDescent="0.2">
      <c r="A112" s="51"/>
      <c r="B112" s="32" t="s">
        <v>9</v>
      </c>
      <c r="C112" s="9">
        <v>990.96</v>
      </c>
      <c r="D112" s="6">
        <f t="shared" si="72"/>
        <v>0.34631508597120497</v>
      </c>
      <c r="E112" s="6" t="s">
        <v>115</v>
      </c>
      <c r="F112" s="6" t="s">
        <v>116</v>
      </c>
      <c r="G112" s="6"/>
      <c r="H112" s="51"/>
      <c r="I112" s="32" t="s">
        <v>9</v>
      </c>
      <c r="J112" s="9">
        <v>1001.46</v>
      </c>
      <c r="K112" s="6">
        <f t="shared" si="64"/>
        <v>0.13999160050397474</v>
      </c>
      <c r="L112" s="6" t="s">
        <v>103</v>
      </c>
      <c r="M112" s="6" t="s">
        <v>33</v>
      </c>
      <c r="N112" s="6"/>
      <c r="O112" s="51"/>
      <c r="P112" s="32" t="s">
        <v>9</v>
      </c>
      <c r="Q112" s="9">
        <v>997.95</v>
      </c>
      <c r="R112" s="6">
        <f t="shared" si="66"/>
        <v>0.38324582050819345</v>
      </c>
      <c r="S112" s="6" t="s">
        <v>117</v>
      </c>
      <c r="T112" s="6" t="s">
        <v>118</v>
      </c>
    </row>
    <row r="113" spans="1:20" ht="9.75" customHeight="1" x14ac:dyDescent="0.2">
      <c r="A113" s="51"/>
      <c r="B113" s="32" t="s">
        <v>10</v>
      </c>
      <c r="C113" s="9">
        <v>995.18</v>
      </c>
      <c r="D113" s="6">
        <f t="shared" si="72"/>
        <v>0.42584968111729626</v>
      </c>
      <c r="E113" s="6" t="s">
        <v>120</v>
      </c>
      <c r="F113" s="6" t="s">
        <v>120</v>
      </c>
      <c r="G113" s="6"/>
      <c r="H113" s="51"/>
      <c r="I113" s="32" t="s">
        <v>10</v>
      </c>
      <c r="J113" s="9">
        <v>1001.61</v>
      </c>
      <c r="K113" s="6">
        <f t="shared" si="64"/>
        <v>1.4978131927390059E-2</v>
      </c>
      <c r="L113" s="6" t="s">
        <v>74</v>
      </c>
      <c r="M113" s="6" t="s">
        <v>74</v>
      </c>
      <c r="N113" s="6"/>
      <c r="O113" s="51"/>
      <c r="P113" s="32" t="s">
        <v>10</v>
      </c>
      <c r="Q113" s="9">
        <v>999.77</v>
      </c>
      <c r="R113" s="6">
        <f t="shared" si="66"/>
        <v>0.18237386642616649</v>
      </c>
      <c r="S113" s="6" t="s">
        <v>121</v>
      </c>
      <c r="T113" s="6" t="s">
        <v>121</v>
      </c>
    </row>
    <row r="114" spans="1:20" ht="9.75" customHeight="1" x14ac:dyDescent="0.2">
      <c r="A114" s="37">
        <v>2016</v>
      </c>
      <c r="B114" s="33" t="s">
        <v>27</v>
      </c>
      <c r="C114" s="10">
        <v>1000.59</v>
      </c>
      <c r="D114" s="11">
        <f t="shared" ref="D114:D125" si="74">((C114/C113)-1)*100</f>
        <v>0.54362024960310507</v>
      </c>
      <c r="E114" s="11">
        <f t="shared" ref="E114" si="75">((C114/C$113)-1)*100</f>
        <v>0.54362024960310507</v>
      </c>
      <c r="F114" s="11" t="s">
        <v>123</v>
      </c>
      <c r="G114" s="6"/>
      <c r="H114" s="37">
        <v>2016</v>
      </c>
      <c r="I114" s="33" t="s">
        <v>27</v>
      </c>
      <c r="J114" s="10">
        <v>1004.39</v>
      </c>
      <c r="K114" s="11">
        <f t="shared" ref="K114:K125" si="76">((J114/J113)-1)*100</f>
        <v>0.27755313944548554</v>
      </c>
      <c r="L114" s="11">
        <f t="shared" ref="L114:L121" si="77">((J114/J$113)-1)*100</f>
        <v>0.27755313944548554</v>
      </c>
      <c r="M114" s="11" t="s">
        <v>124</v>
      </c>
      <c r="N114" s="6"/>
      <c r="O114" s="37">
        <v>2016</v>
      </c>
      <c r="P114" s="33" t="s">
        <v>27</v>
      </c>
      <c r="Q114" s="10">
        <v>1001.65</v>
      </c>
      <c r="R114" s="11">
        <f t="shared" ref="R114:R125" si="78">((Q114/Q113)-1)*100</f>
        <v>0.18804324994747823</v>
      </c>
      <c r="S114" s="11">
        <f t="shared" ref="S114:S116" si="79">((Q114/Q$113)-1)*100</f>
        <v>0.18804324994747823</v>
      </c>
      <c r="T114" s="11" t="s">
        <v>125</v>
      </c>
    </row>
    <row r="115" spans="1:20" ht="9.75" customHeight="1" x14ac:dyDescent="0.2">
      <c r="A115" s="38"/>
      <c r="B115" s="32" t="s">
        <v>28</v>
      </c>
      <c r="C115" s="9">
        <v>1006.32</v>
      </c>
      <c r="D115" s="6">
        <f t="shared" si="74"/>
        <v>0.57266212934368177</v>
      </c>
      <c r="E115" s="6" t="s">
        <v>130</v>
      </c>
      <c r="F115" s="6" t="s">
        <v>129</v>
      </c>
      <c r="G115" s="6"/>
      <c r="H115" s="38"/>
      <c r="I115" s="32" t="s">
        <v>28</v>
      </c>
      <c r="J115" s="9">
        <v>1010.58</v>
      </c>
      <c r="K115" s="6">
        <f t="shared" si="76"/>
        <v>0.61629446728861392</v>
      </c>
      <c r="L115" s="6">
        <f t="shared" si="77"/>
        <v>0.89555815137629668</v>
      </c>
      <c r="M115" s="6">
        <f t="shared" ref="M115:M123" si="80">((J115/J103)-1)*100</f>
        <v>5.6119889641334408</v>
      </c>
      <c r="N115" s="6"/>
      <c r="O115" s="38"/>
      <c r="P115" s="32" t="s">
        <v>28</v>
      </c>
      <c r="Q115" s="9">
        <v>1011.28</v>
      </c>
      <c r="R115" s="6">
        <f t="shared" si="78"/>
        <v>0.96141366744870727</v>
      </c>
      <c r="S115" s="6">
        <f t="shared" si="79"/>
        <v>1.1512647909019069</v>
      </c>
      <c r="T115" s="6" t="s">
        <v>131</v>
      </c>
    </row>
    <row r="116" spans="1:20" ht="9.75" customHeight="1" x14ac:dyDescent="0.2">
      <c r="A116" s="38"/>
      <c r="B116" s="32" t="s">
        <v>29</v>
      </c>
      <c r="C116" s="9">
        <v>1009.38</v>
      </c>
      <c r="D116" s="6">
        <f t="shared" si="74"/>
        <v>0.3040782256141128</v>
      </c>
      <c r="E116" s="6" t="s">
        <v>136</v>
      </c>
      <c r="F116" s="6" t="s">
        <v>137</v>
      </c>
      <c r="G116" s="6"/>
      <c r="H116" s="38"/>
      <c r="I116" s="32" t="s">
        <v>29</v>
      </c>
      <c r="J116" s="9">
        <v>1026.97</v>
      </c>
      <c r="K116" s="6">
        <f t="shared" si="76"/>
        <v>1.6218409230343012</v>
      </c>
      <c r="L116" s="6" t="s">
        <v>138</v>
      </c>
      <c r="M116" s="6">
        <f t="shared" si="80"/>
        <v>7.3113897596656319</v>
      </c>
      <c r="N116" s="6"/>
      <c r="O116" s="38"/>
      <c r="P116" s="32" t="s">
        <v>29</v>
      </c>
      <c r="Q116" s="9">
        <v>1018.2</v>
      </c>
      <c r="R116" s="6">
        <f t="shared" si="78"/>
        <v>0.6842813068586473</v>
      </c>
      <c r="S116" s="6">
        <f t="shared" si="79"/>
        <v>1.8434239875171343</v>
      </c>
      <c r="T116" s="6" t="s">
        <v>139</v>
      </c>
    </row>
    <row r="117" spans="1:20" ht="9.75" customHeight="1" x14ac:dyDescent="0.2">
      <c r="A117" s="38"/>
      <c r="B117" s="32" t="s">
        <v>30</v>
      </c>
      <c r="C117" s="9">
        <v>1010.81</v>
      </c>
      <c r="D117" s="6">
        <f t="shared" si="74"/>
        <v>0.14167112484890776</v>
      </c>
      <c r="E117" s="6" t="s">
        <v>142</v>
      </c>
      <c r="F117" s="6" t="s">
        <v>137</v>
      </c>
      <c r="G117" s="6"/>
      <c r="H117" s="38"/>
      <c r="I117" s="32" t="s">
        <v>30</v>
      </c>
      <c r="J117" s="9">
        <v>1026.93</v>
      </c>
      <c r="K117" s="6">
        <v>0</v>
      </c>
      <c r="L117" s="6" t="s">
        <v>138</v>
      </c>
      <c r="M117" s="6">
        <f t="shared" si="80"/>
        <v>6.9507076724398376</v>
      </c>
      <c r="N117" s="6"/>
      <c r="O117" s="38"/>
      <c r="P117" s="32" t="s">
        <v>30</v>
      </c>
      <c r="Q117" s="9">
        <v>1020.59</v>
      </c>
      <c r="R117" s="6">
        <f t="shared" si="78"/>
        <v>0.23472795128658408</v>
      </c>
      <c r="S117" s="6" t="s">
        <v>143</v>
      </c>
      <c r="T117" s="6" t="s">
        <v>144</v>
      </c>
    </row>
    <row r="118" spans="1:20" ht="9.75" customHeight="1" x14ac:dyDescent="0.2">
      <c r="A118" s="38"/>
      <c r="B118" s="32" t="s">
        <v>3</v>
      </c>
      <c r="C118" s="9">
        <v>1013.78</v>
      </c>
      <c r="D118" s="6">
        <f t="shared" si="74"/>
        <v>0.29382376509927699</v>
      </c>
      <c r="E118" s="6" t="s">
        <v>148</v>
      </c>
      <c r="F118" s="6">
        <f t="shared" ref="F118:F123" si="81">((C118/C106)-1)*100</f>
        <v>8.1826912816134865</v>
      </c>
      <c r="G118" s="6"/>
      <c r="H118" s="38"/>
      <c r="I118" s="32" t="s">
        <v>3</v>
      </c>
      <c r="J118" s="9">
        <v>1044.07</v>
      </c>
      <c r="K118" s="6">
        <f t="shared" si="76"/>
        <v>1.6690524183732069</v>
      </c>
      <c r="L118" s="6" t="s">
        <v>149</v>
      </c>
      <c r="M118" s="6">
        <f t="shared" si="80"/>
        <v>5.7961028301599882</v>
      </c>
      <c r="N118" s="6"/>
      <c r="O118" s="38"/>
      <c r="P118" s="32" t="s">
        <v>3</v>
      </c>
      <c r="Q118" s="9">
        <v>1021.76</v>
      </c>
      <c r="R118" s="6">
        <f t="shared" si="78"/>
        <v>0.11463957122839208</v>
      </c>
      <c r="S118" s="6" t="s">
        <v>150</v>
      </c>
      <c r="T118" s="6" t="s">
        <v>151</v>
      </c>
    </row>
    <row r="119" spans="1:20" ht="9.75" customHeight="1" x14ac:dyDescent="0.2">
      <c r="A119" s="38"/>
      <c r="B119" s="32" t="s">
        <v>4</v>
      </c>
      <c r="C119" s="9">
        <v>1017.08</v>
      </c>
      <c r="D119" s="6">
        <f t="shared" si="74"/>
        <v>0.32551441141077664</v>
      </c>
      <c r="E119" s="6" t="s">
        <v>150</v>
      </c>
      <c r="F119" s="6">
        <f t="shared" si="81"/>
        <v>7.8603546279799819</v>
      </c>
      <c r="G119" s="6"/>
      <c r="H119" s="38"/>
      <c r="I119" s="32" t="s">
        <v>4</v>
      </c>
      <c r="J119" s="9">
        <v>1060.18</v>
      </c>
      <c r="K119" s="6">
        <f t="shared" si="76"/>
        <v>1.5429999904221114</v>
      </c>
      <c r="L119" s="6">
        <f t="shared" si="77"/>
        <v>5.8475853875260775</v>
      </c>
      <c r="M119" s="6">
        <f t="shared" si="80"/>
        <v>6.5850323722202342</v>
      </c>
      <c r="N119" s="6"/>
      <c r="O119" s="38"/>
      <c r="P119" s="32" t="s">
        <v>4</v>
      </c>
      <c r="Q119" s="9">
        <v>1032.05</v>
      </c>
      <c r="R119" s="6">
        <f t="shared" si="78"/>
        <v>1.0070858127153137</v>
      </c>
      <c r="S119" s="6" t="s">
        <v>155</v>
      </c>
      <c r="T119" s="6" t="s">
        <v>156</v>
      </c>
    </row>
    <row r="120" spans="1:20" ht="9.75" customHeight="1" x14ac:dyDescent="0.2">
      <c r="A120" s="38"/>
      <c r="B120" s="32" t="s">
        <v>5</v>
      </c>
      <c r="C120" s="9">
        <v>1017.74</v>
      </c>
      <c r="D120" s="6">
        <f t="shared" si="74"/>
        <v>6.4891650607612483E-2</v>
      </c>
      <c r="E120" s="6" t="s">
        <v>75</v>
      </c>
      <c r="F120" s="6">
        <f t="shared" si="81"/>
        <v>7.127143353367793</v>
      </c>
      <c r="G120" s="6"/>
      <c r="H120" s="38"/>
      <c r="I120" s="32" t="s">
        <v>5</v>
      </c>
      <c r="J120" s="9">
        <v>1060.8499999999999</v>
      </c>
      <c r="K120" s="6">
        <f t="shared" si="76"/>
        <v>6.3196815635069292E-2</v>
      </c>
      <c r="L120" s="6" t="s">
        <v>160</v>
      </c>
      <c r="M120" s="6" t="s">
        <v>161</v>
      </c>
      <c r="N120" s="6"/>
      <c r="O120" s="38"/>
      <c r="P120" s="32" t="s">
        <v>5</v>
      </c>
      <c r="Q120" s="9">
        <v>1034.04</v>
      </c>
      <c r="R120" s="6">
        <f t="shared" si="78"/>
        <v>0.19282011530448173</v>
      </c>
      <c r="S120" s="6" t="s">
        <v>162</v>
      </c>
      <c r="T120" s="6" t="s">
        <v>163</v>
      </c>
    </row>
    <row r="121" spans="1:20" ht="9.75" customHeight="1" x14ac:dyDescent="0.2">
      <c r="A121" s="38"/>
      <c r="B121" s="32" t="s">
        <v>6</v>
      </c>
      <c r="C121" s="9">
        <v>1018.02</v>
      </c>
      <c r="D121" s="6">
        <f t="shared" si="74"/>
        <v>2.7511938216040477E-2</v>
      </c>
      <c r="E121" s="6" t="s">
        <v>167</v>
      </c>
      <c r="F121" s="6" t="s">
        <v>168</v>
      </c>
      <c r="G121" s="6"/>
      <c r="H121" s="38"/>
      <c r="I121" s="32" t="s">
        <v>6</v>
      </c>
      <c r="J121" s="9">
        <v>1059.8699999999999</v>
      </c>
      <c r="K121" s="6">
        <f t="shared" si="76"/>
        <v>-9.2378752886834725E-2</v>
      </c>
      <c r="L121" s="6">
        <f t="shared" si="77"/>
        <v>5.8166352173001368</v>
      </c>
      <c r="M121" s="6">
        <f t="shared" si="80"/>
        <v>5.9192117045091086</v>
      </c>
      <c r="N121" s="6"/>
      <c r="O121" s="38"/>
      <c r="P121" s="32" t="s">
        <v>6</v>
      </c>
      <c r="Q121" s="9">
        <v>1034.72</v>
      </c>
      <c r="R121" s="6">
        <f t="shared" si="78"/>
        <v>6.5761479246462251E-2</v>
      </c>
      <c r="S121" s="6" t="s">
        <v>169</v>
      </c>
      <c r="T121" s="6" t="s">
        <v>170</v>
      </c>
    </row>
    <row r="122" spans="1:20" ht="9.75" customHeight="1" x14ac:dyDescent="0.2">
      <c r="A122" s="38"/>
      <c r="B122" s="32" t="s">
        <v>7</v>
      </c>
      <c r="C122" s="9">
        <v>1021.41</v>
      </c>
      <c r="D122" s="6">
        <f t="shared" si="74"/>
        <v>0.33299935168267236</v>
      </c>
      <c r="E122" s="6" t="s">
        <v>174</v>
      </c>
      <c r="F122" s="6" t="s">
        <v>160</v>
      </c>
      <c r="G122" s="6"/>
      <c r="H122" s="38"/>
      <c r="I122" s="32" t="s">
        <v>7</v>
      </c>
      <c r="J122" s="9">
        <v>1064.76</v>
      </c>
      <c r="K122" s="6">
        <f t="shared" si="76"/>
        <v>0.46137733873024001</v>
      </c>
      <c r="L122" s="6" t="s">
        <v>175</v>
      </c>
      <c r="M122" s="6">
        <f t="shared" si="80"/>
        <v>6.4504518915460274</v>
      </c>
      <c r="N122" s="6"/>
      <c r="O122" s="38"/>
      <c r="P122" s="32" t="s">
        <v>7</v>
      </c>
      <c r="Q122" s="9">
        <v>1036.6199999999999</v>
      </c>
      <c r="R122" s="6">
        <f t="shared" si="78"/>
        <v>0.18362455543528</v>
      </c>
      <c r="S122" s="6" t="s">
        <v>176</v>
      </c>
      <c r="T122" s="6" t="s">
        <v>177</v>
      </c>
    </row>
    <row r="123" spans="1:20" ht="11.25" customHeight="1" x14ac:dyDescent="0.2">
      <c r="A123" s="38"/>
      <c r="B123" s="32" t="s">
        <v>8</v>
      </c>
      <c r="C123" s="9">
        <v>1038.04</v>
      </c>
      <c r="D123" s="6">
        <f t="shared" si="74"/>
        <v>1.6281414906844427</v>
      </c>
      <c r="E123" s="6" t="s">
        <v>181</v>
      </c>
      <c r="F123" s="6">
        <f t="shared" si="81"/>
        <v>5.1137169127326576</v>
      </c>
      <c r="G123" s="6"/>
      <c r="H123" s="38"/>
      <c r="I123" s="32" t="s">
        <v>8</v>
      </c>
      <c r="J123" s="9">
        <v>1073.3599999999999</v>
      </c>
      <c r="K123" s="6">
        <f t="shared" si="76"/>
        <v>0.80769375258273879</v>
      </c>
      <c r="L123" s="6" t="s">
        <v>182</v>
      </c>
      <c r="M123" s="6">
        <f t="shared" si="80"/>
        <v>7.3295602263864224</v>
      </c>
      <c r="N123" s="6"/>
      <c r="O123" s="38"/>
      <c r="P123" s="32" t="s">
        <v>8</v>
      </c>
      <c r="Q123" s="9">
        <v>1045.3699999999999</v>
      </c>
      <c r="R123" s="6">
        <f t="shared" si="78"/>
        <v>0.84408944454090751</v>
      </c>
      <c r="S123" s="6" t="s">
        <v>183</v>
      </c>
      <c r="T123" s="6" t="s">
        <v>184</v>
      </c>
    </row>
    <row r="124" spans="1:20" ht="9.75" customHeight="1" x14ac:dyDescent="0.2">
      <c r="A124" s="51"/>
      <c r="B124" s="32" t="s">
        <v>9</v>
      </c>
      <c r="C124" s="9">
        <v>1036.79</v>
      </c>
      <c r="D124" s="6">
        <f t="shared" si="74"/>
        <v>-0.12041925166660361</v>
      </c>
      <c r="E124" s="6" t="s">
        <v>187</v>
      </c>
      <c r="F124" s="6" t="s">
        <v>188</v>
      </c>
      <c r="G124" s="6"/>
      <c r="H124" s="51"/>
      <c r="I124" s="32" t="s">
        <v>9</v>
      </c>
      <c r="J124" s="9">
        <v>1071.71</v>
      </c>
      <c r="K124" s="6">
        <f t="shared" si="76"/>
        <v>-0.15372288887230967</v>
      </c>
      <c r="L124" s="6" t="s">
        <v>189</v>
      </c>
      <c r="M124" s="6" t="s">
        <v>190</v>
      </c>
      <c r="N124" s="6"/>
      <c r="O124" s="51"/>
      <c r="P124" s="32" t="s">
        <v>9</v>
      </c>
      <c r="Q124" s="9">
        <v>1045.8599999999999</v>
      </c>
      <c r="R124" s="6">
        <f t="shared" si="78"/>
        <v>4.6873355845300502E-2</v>
      </c>
      <c r="S124" s="6" t="s">
        <v>191</v>
      </c>
      <c r="T124" s="6" t="s">
        <v>192</v>
      </c>
    </row>
    <row r="125" spans="1:20" ht="9.75" customHeight="1" x14ac:dyDescent="0.2">
      <c r="A125" s="51"/>
      <c r="B125" s="32" t="s">
        <v>10</v>
      </c>
      <c r="C125" s="9">
        <v>1038.92</v>
      </c>
      <c r="D125" s="6">
        <f t="shared" si="74"/>
        <v>0.20544179631363235</v>
      </c>
      <c r="E125" s="6" t="s">
        <v>194</v>
      </c>
      <c r="F125" s="6" t="s">
        <v>195</v>
      </c>
      <c r="G125" s="6"/>
      <c r="H125" s="51"/>
      <c r="I125" s="32" t="s">
        <v>10</v>
      </c>
      <c r="J125" s="9">
        <v>1073.6199999999999</v>
      </c>
      <c r="K125" s="6">
        <f t="shared" si="76"/>
        <v>0.17821985425159337</v>
      </c>
      <c r="L125" s="6" t="s">
        <v>196</v>
      </c>
      <c r="M125" s="6" t="s">
        <v>196</v>
      </c>
      <c r="N125" s="6"/>
      <c r="O125" s="51"/>
      <c r="P125" s="32" t="s">
        <v>10</v>
      </c>
      <c r="Q125" s="9">
        <v>1067.7</v>
      </c>
      <c r="R125" s="6">
        <f t="shared" si="78"/>
        <v>2.0882336067925111</v>
      </c>
      <c r="S125" s="6" t="s">
        <v>163</v>
      </c>
      <c r="T125" s="6" t="s">
        <v>163</v>
      </c>
    </row>
    <row r="126" spans="1:20" ht="9.75" customHeight="1" x14ac:dyDescent="0.2">
      <c r="A126" s="37">
        <v>2017</v>
      </c>
      <c r="B126" s="33" t="s">
        <v>27</v>
      </c>
      <c r="C126" s="10">
        <v>1049.45</v>
      </c>
      <c r="D126" s="11">
        <f t="shared" ref="D126:D137" si="82">((C126/C125)-1)*100</f>
        <v>1.0135525353251351</v>
      </c>
      <c r="E126" s="11">
        <f t="shared" ref="E126:E137" si="83">((C126/C$125)-1)*100</f>
        <v>1.0135525353251351</v>
      </c>
      <c r="F126" s="11" t="s">
        <v>198</v>
      </c>
      <c r="G126" s="6"/>
      <c r="H126" s="37">
        <v>2017</v>
      </c>
      <c r="I126" s="33" t="s">
        <v>27</v>
      </c>
      <c r="J126" s="10">
        <v>1075.93</v>
      </c>
      <c r="K126" s="11">
        <f t="shared" ref="K126:K137" si="84">((J126/J125)-1)*100</f>
        <v>0.21515992623089009</v>
      </c>
      <c r="L126" s="11">
        <f t="shared" ref="L126:L137" si="85">((J126/J$125)-1)*100</f>
        <v>0.21515992623089009</v>
      </c>
      <c r="M126" s="11" t="s">
        <v>140</v>
      </c>
      <c r="N126" s="6"/>
      <c r="O126" s="37">
        <v>2017</v>
      </c>
      <c r="P126" s="33" t="s">
        <v>27</v>
      </c>
      <c r="Q126" s="10">
        <v>1069.08</v>
      </c>
      <c r="R126" s="11">
        <f t="shared" ref="R126:R137" si="86">((Q126/Q125)-1)*100</f>
        <v>0.12924978926662778</v>
      </c>
      <c r="S126" s="11">
        <f t="shared" ref="S126:S137" si="87">((Q126/Q$125)-1)*100</f>
        <v>0.12924978926662778</v>
      </c>
      <c r="T126" s="11" t="s">
        <v>199</v>
      </c>
    </row>
    <row r="127" spans="1:20" ht="9.75" customHeight="1" x14ac:dyDescent="0.2">
      <c r="A127" s="52"/>
      <c r="B127" s="32" t="s">
        <v>28</v>
      </c>
      <c r="C127" s="9">
        <v>1050.78</v>
      </c>
      <c r="D127" s="6">
        <f t="shared" si="82"/>
        <v>0.12673305064556661</v>
      </c>
      <c r="E127" s="6">
        <f t="shared" si="83"/>
        <v>1.1415700920186289</v>
      </c>
      <c r="F127" s="6" t="s">
        <v>201</v>
      </c>
      <c r="G127" s="6"/>
      <c r="H127" s="52"/>
      <c r="I127" s="32" t="s">
        <v>28</v>
      </c>
      <c r="J127" s="9">
        <v>1078.42</v>
      </c>
      <c r="K127" s="6">
        <f t="shared" si="84"/>
        <v>0.23142769511028671</v>
      </c>
      <c r="L127" s="6">
        <f t="shared" si="85"/>
        <v>0.44708556099926078</v>
      </c>
      <c r="M127" s="6" t="s">
        <v>199</v>
      </c>
      <c r="N127" s="6"/>
      <c r="O127" s="52"/>
      <c r="P127" s="32" t="s">
        <v>28</v>
      </c>
      <c r="Q127" s="9">
        <v>1071.44</v>
      </c>
      <c r="R127" s="6">
        <f t="shared" si="86"/>
        <v>0.22075055187638082</v>
      </c>
      <c r="S127" s="6">
        <f t="shared" si="87"/>
        <v>0.35028566076613643</v>
      </c>
      <c r="T127" s="6" t="s">
        <v>33</v>
      </c>
    </row>
    <row r="128" spans="1:20" ht="9.75" customHeight="1" x14ac:dyDescent="0.2">
      <c r="A128" s="52"/>
      <c r="B128" s="32" t="s">
        <v>29</v>
      </c>
      <c r="C128" s="9">
        <v>1052.31</v>
      </c>
      <c r="D128" s="6">
        <f t="shared" si="82"/>
        <v>0.14560612116714111</v>
      </c>
      <c r="E128" s="6">
        <f t="shared" si="83"/>
        <v>1.2888384091171545</v>
      </c>
      <c r="F128" s="6" t="s">
        <v>205</v>
      </c>
      <c r="G128" s="6"/>
      <c r="H128" s="52"/>
      <c r="I128" s="32" t="s">
        <v>29</v>
      </c>
      <c r="J128" s="9">
        <v>1085.96</v>
      </c>
      <c r="K128" s="6">
        <f t="shared" si="84"/>
        <v>0.69917100943972521</v>
      </c>
      <c r="L128" s="6">
        <f t="shared" si="85"/>
        <v>1.149382463068882</v>
      </c>
      <c r="M128" s="6" t="s">
        <v>206</v>
      </c>
      <c r="N128" s="6"/>
      <c r="O128" s="52"/>
      <c r="P128" s="32" t="s">
        <v>29</v>
      </c>
      <c r="Q128" s="9">
        <v>1073.93</v>
      </c>
      <c r="R128" s="6">
        <f t="shared" si="86"/>
        <v>0.23239752109311951</v>
      </c>
      <c r="S128" s="6">
        <f t="shared" si="87"/>
        <v>0.58349723705160006</v>
      </c>
      <c r="T128" s="6" t="s">
        <v>207</v>
      </c>
    </row>
    <row r="129" spans="1:20" ht="9.75" customHeight="1" x14ac:dyDescent="0.2">
      <c r="A129" s="52"/>
      <c r="B129" s="32" t="s">
        <v>30</v>
      </c>
      <c r="C129" s="9">
        <v>1052.3699999999999</v>
      </c>
      <c r="D129" s="6">
        <f>((C129/C128)-1)*100</f>
        <v>5.7017418821470045E-3</v>
      </c>
      <c r="E129" s="6" t="s">
        <v>210</v>
      </c>
      <c r="F129" s="6" t="s">
        <v>211</v>
      </c>
      <c r="G129" s="6"/>
      <c r="H129" s="52"/>
      <c r="I129" s="32" t="s">
        <v>30</v>
      </c>
      <c r="J129" s="9">
        <v>1086.17</v>
      </c>
      <c r="K129" s="6">
        <f>((J129/J128)-1)*100</f>
        <v>1.9337728829804668E-2</v>
      </c>
      <c r="L129" s="6">
        <f>((J129/J$125)-1)*100</f>
        <v>1.1689424563626094</v>
      </c>
      <c r="M129" s="6" t="s">
        <v>73</v>
      </c>
      <c r="N129" s="6"/>
      <c r="O129" s="52"/>
      <c r="P129" s="32" t="s">
        <v>30</v>
      </c>
      <c r="Q129" s="9">
        <v>1074.48</v>
      </c>
      <c r="R129" s="6">
        <f>((Q129/Q128)-1)*100</f>
        <v>5.1213766260360671E-2</v>
      </c>
      <c r="S129" s="6" t="s">
        <v>212</v>
      </c>
      <c r="T129" s="6" t="s">
        <v>213</v>
      </c>
    </row>
    <row r="130" spans="1:20" ht="9.75" customHeight="1" x14ac:dyDescent="0.2">
      <c r="A130" s="52"/>
      <c r="B130" s="32" t="s">
        <v>3</v>
      </c>
      <c r="C130" s="9">
        <v>1051.1400000000001</v>
      </c>
      <c r="D130" s="6">
        <f t="shared" si="82"/>
        <v>-0.1168790444425194</v>
      </c>
      <c r="E130" s="6">
        <f t="shared" si="83"/>
        <v>1.1762214607476951</v>
      </c>
      <c r="F130" s="6" t="s">
        <v>216</v>
      </c>
      <c r="G130" s="6"/>
      <c r="H130" s="52"/>
      <c r="I130" s="32" t="s">
        <v>3</v>
      </c>
      <c r="J130" s="9">
        <v>1088.1199999999999</v>
      </c>
      <c r="K130" s="6">
        <f t="shared" si="84"/>
        <v>0.17952990784129153</v>
      </c>
      <c r="L130" s="6" t="s">
        <v>217</v>
      </c>
      <c r="M130" s="6" t="s">
        <v>218</v>
      </c>
      <c r="N130" s="6"/>
      <c r="O130" s="52"/>
      <c r="P130" s="32" t="s">
        <v>3</v>
      </c>
      <c r="Q130" s="9">
        <v>1075.55</v>
      </c>
      <c r="R130" s="6">
        <f t="shared" si="86"/>
        <v>9.9583054128493664E-2</v>
      </c>
      <c r="S130" s="6" t="s">
        <v>219</v>
      </c>
      <c r="T130" s="6">
        <f t="shared" ref="T130:T137" si="88">((Q130/Q118)-1)*100</f>
        <v>5.2644456623864633</v>
      </c>
    </row>
    <row r="131" spans="1:20" ht="9.75" customHeight="1" x14ac:dyDescent="0.2">
      <c r="A131" s="52"/>
      <c r="B131" s="32" t="s">
        <v>4</v>
      </c>
      <c r="C131" s="9">
        <v>1054.96</v>
      </c>
      <c r="D131" s="6">
        <f t="shared" si="82"/>
        <v>0.36341495899689935</v>
      </c>
      <c r="E131" s="6" t="s">
        <v>223</v>
      </c>
      <c r="F131" s="6" t="s">
        <v>224</v>
      </c>
      <c r="G131" s="6"/>
      <c r="H131" s="52"/>
      <c r="I131" s="32" t="s">
        <v>4</v>
      </c>
      <c r="J131" s="9">
        <v>1093.07</v>
      </c>
      <c r="K131" s="6">
        <f t="shared" si="84"/>
        <v>0.45491306105944762</v>
      </c>
      <c r="L131" s="6">
        <f t="shared" si="85"/>
        <v>1.8116279502989885</v>
      </c>
      <c r="M131" s="6" t="s">
        <v>225</v>
      </c>
      <c r="N131" s="6"/>
      <c r="O131" s="52"/>
      <c r="P131" s="32" t="s">
        <v>4</v>
      </c>
      <c r="Q131" s="9">
        <v>1083.1300000000001</v>
      </c>
      <c r="R131" s="6">
        <f t="shared" si="86"/>
        <v>0.70475570638279805</v>
      </c>
      <c r="S131" s="6" t="s">
        <v>226</v>
      </c>
      <c r="T131" s="6" t="s">
        <v>227</v>
      </c>
    </row>
    <row r="132" spans="1:20" ht="9.75" customHeight="1" x14ac:dyDescent="0.2">
      <c r="A132" s="52"/>
      <c r="B132" s="32" t="s">
        <v>5</v>
      </c>
      <c r="C132" s="9">
        <v>1053.04</v>
      </c>
      <c r="D132" s="6">
        <f t="shared" si="82"/>
        <v>-0.18199742170319499</v>
      </c>
      <c r="E132" s="6">
        <f t="shared" si="83"/>
        <v>1.3591036845955307</v>
      </c>
      <c r="F132" s="6" t="s">
        <v>232</v>
      </c>
      <c r="G132" s="6"/>
      <c r="H132" s="52"/>
      <c r="I132" s="32" t="s">
        <v>5</v>
      </c>
      <c r="J132" s="9">
        <v>1103.17</v>
      </c>
      <c r="K132" s="6">
        <f t="shared" si="84"/>
        <v>0.92400303731692279</v>
      </c>
      <c r="L132" s="6">
        <f t="shared" si="85"/>
        <v>2.7523704849015562</v>
      </c>
      <c r="M132" s="6">
        <f t="shared" ref="M132:M137" si="89">((J132/J120)-1)*100</f>
        <v>3.9892539001743943</v>
      </c>
      <c r="N132" s="6"/>
      <c r="O132" s="52"/>
      <c r="P132" s="32" t="s">
        <v>5</v>
      </c>
      <c r="Q132" s="9">
        <v>1097.55</v>
      </c>
      <c r="R132" s="6">
        <f t="shared" si="86"/>
        <v>1.3313268028768421</v>
      </c>
      <c r="S132" s="6" t="s">
        <v>233</v>
      </c>
      <c r="T132" s="6" t="s">
        <v>36</v>
      </c>
    </row>
    <row r="133" spans="1:20" ht="9.75" customHeight="1" x14ac:dyDescent="0.2">
      <c r="A133" s="52"/>
      <c r="B133" s="32" t="s">
        <v>6</v>
      </c>
      <c r="C133" s="9">
        <v>1052.73</v>
      </c>
      <c r="D133" s="6">
        <f t="shared" si="82"/>
        <v>-2.9438577831797375E-2</v>
      </c>
      <c r="E133" s="6">
        <f t="shared" si="83"/>
        <v>1.329265005967728</v>
      </c>
      <c r="F133" s="6" t="s">
        <v>238</v>
      </c>
      <c r="G133" s="6"/>
      <c r="H133" s="52"/>
      <c r="I133" s="32" t="s">
        <v>6</v>
      </c>
      <c r="J133" s="9">
        <v>1103.71</v>
      </c>
      <c r="K133" s="6">
        <f t="shared" si="84"/>
        <v>4.8949844538914711E-2</v>
      </c>
      <c r="L133" s="6">
        <f t="shared" si="85"/>
        <v>2.8026676105139758</v>
      </c>
      <c r="M133" s="6">
        <f t="shared" si="89"/>
        <v>4.1363563455895758</v>
      </c>
      <c r="N133" s="6"/>
      <c r="O133" s="52"/>
      <c r="P133" s="32" t="s">
        <v>6</v>
      </c>
      <c r="Q133" s="9">
        <v>1098.6199999999999</v>
      </c>
      <c r="R133" s="6">
        <f t="shared" si="86"/>
        <v>9.7489863787525444E-2</v>
      </c>
      <c r="S133" s="6" t="s">
        <v>239</v>
      </c>
      <c r="T133" s="6" t="s">
        <v>168</v>
      </c>
    </row>
    <row r="134" spans="1:20" ht="9.75" customHeight="1" x14ac:dyDescent="0.2">
      <c r="A134" s="52"/>
      <c r="B134" s="32" t="s">
        <v>7</v>
      </c>
      <c r="C134" s="9">
        <v>1059.6300000000001</v>
      </c>
      <c r="D134" s="6">
        <f t="shared" si="82"/>
        <v>0.65543871648001684</v>
      </c>
      <c r="E134" s="6" t="s">
        <v>243</v>
      </c>
      <c r="F134" s="6" t="s">
        <v>244</v>
      </c>
      <c r="G134" s="6"/>
      <c r="H134" s="52"/>
      <c r="I134" s="32" t="s">
        <v>7</v>
      </c>
      <c r="J134" s="9">
        <v>1104.79</v>
      </c>
      <c r="K134" s="6">
        <f t="shared" si="84"/>
        <v>9.7851790778369363E-2</v>
      </c>
      <c r="L134" s="6">
        <f t="shared" si="85"/>
        <v>2.9032618617387929</v>
      </c>
      <c r="M134" s="6" t="s">
        <v>245</v>
      </c>
      <c r="N134" s="6"/>
      <c r="O134" s="52"/>
      <c r="P134" s="32" t="s">
        <v>7</v>
      </c>
      <c r="Q134" s="9">
        <v>1100.68</v>
      </c>
      <c r="R134" s="6">
        <f t="shared" si="86"/>
        <v>0.18750796453734786</v>
      </c>
      <c r="S134" s="6" t="s">
        <v>246</v>
      </c>
      <c r="T134" s="6">
        <f t="shared" si="88"/>
        <v>6.1796994076903866</v>
      </c>
    </row>
    <row r="135" spans="1:20" ht="9.75" customHeight="1" x14ac:dyDescent="0.2">
      <c r="A135" s="52"/>
      <c r="B135" s="32" t="s">
        <v>8</v>
      </c>
      <c r="C135" s="9">
        <v>1062.53</v>
      </c>
      <c r="D135" s="6">
        <f t="shared" si="82"/>
        <v>0.27368043562374655</v>
      </c>
      <c r="E135" s="6" t="s">
        <v>167</v>
      </c>
      <c r="F135" s="6" t="s">
        <v>251</v>
      </c>
      <c r="G135" s="6"/>
      <c r="H135" s="52"/>
      <c r="I135" s="32" t="s">
        <v>8</v>
      </c>
      <c r="J135" s="9">
        <v>1104.9000000000001</v>
      </c>
      <c r="K135" s="6">
        <f t="shared" si="84"/>
        <v>9.9566433440001489E-3</v>
      </c>
      <c r="L135" s="6">
        <f t="shared" si="85"/>
        <v>2.9135075725116977</v>
      </c>
      <c r="M135" s="6">
        <f t="shared" si="89"/>
        <v>2.9384363121413237</v>
      </c>
      <c r="N135" s="6"/>
      <c r="O135" s="52"/>
      <c r="P135" s="32" t="s">
        <v>8</v>
      </c>
      <c r="Q135" s="9">
        <v>1101.8</v>
      </c>
      <c r="R135" s="6">
        <f t="shared" si="86"/>
        <v>0.10175527855507127</v>
      </c>
      <c r="S135" s="6">
        <f t="shared" si="87"/>
        <v>3.1937810246323695</v>
      </c>
      <c r="T135" s="6">
        <f t="shared" si="88"/>
        <v>5.3980887150004264</v>
      </c>
    </row>
    <row r="136" spans="1:20" ht="9.75" customHeight="1" x14ac:dyDescent="0.2">
      <c r="A136" s="52"/>
      <c r="B136" s="32" t="s">
        <v>9</v>
      </c>
      <c r="C136" s="9">
        <v>1066.1300000000001</v>
      </c>
      <c r="D136" s="6">
        <f t="shared" si="82"/>
        <v>0.33881396289987542</v>
      </c>
      <c r="E136" s="6">
        <f t="shared" si="83"/>
        <v>2.6190659531051486</v>
      </c>
      <c r="F136" s="6" t="s">
        <v>255</v>
      </c>
      <c r="G136" s="6"/>
      <c r="H136" s="52"/>
      <c r="I136" s="32" t="s">
        <v>9</v>
      </c>
      <c r="J136" s="9">
        <v>1110.0899999999999</v>
      </c>
      <c r="K136" s="6">
        <f t="shared" si="84"/>
        <v>0.46972576703772084</v>
      </c>
      <c r="L136" s="6">
        <f t="shared" si="85"/>
        <v>3.396918835342122</v>
      </c>
      <c r="M136" s="6">
        <f t="shared" si="89"/>
        <v>3.5811926733911204</v>
      </c>
      <c r="N136" s="6"/>
      <c r="O136" s="52"/>
      <c r="P136" s="32" t="s">
        <v>9</v>
      </c>
      <c r="Q136" s="9">
        <v>1103.97</v>
      </c>
      <c r="R136" s="6">
        <f t="shared" si="86"/>
        <v>0.19695044472680667</v>
      </c>
      <c r="S136" s="6" t="s">
        <v>256</v>
      </c>
      <c r="T136" s="6" t="s">
        <v>106</v>
      </c>
    </row>
    <row r="137" spans="1:20" ht="9.75" customHeight="1" x14ac:dyDescent="0.2">
      <c r="A137" s="51"/>
      <c r="B137" s="32" t="s">
        <v>10</v>
      </c>
      <c r="C137" s="9">
        <v>1065.6300000000001</v>
      </c>
      <c r="D137" s="6">
        <f t="shared" si="82"/>
        <v>-4.6898595856037506E-2</v>
      </c>
      <c r="E137" s="6">
        <f t="shared" si="83"/>
        <v>2.5709390520925579</v>
      </c>
      <c r="F137" s="6">
        <f t="shared" ref="F137" si="90">((C137/C125)-1)*100</f>
        <v>2.5709390520925579</v>
      </c>
      <c r="G137" s="6"/>
      <c r="H137" s="51"/>
      <c r="I137" s="32" t="s">
        <v>10</v>
      </c>
      <c r="J137" s="9">
        <v>1111.8699999999999</v>
      </c>
      <c r="K137" s="6">
        <f t="shared" si="84"/>
        <v>0.16034735922312304</v>
      </c>
      <c r="L137" s="6">
        <f t="shared" si="85"/>
        <v>3.5627130642126748</v>
      </c>
      <c r="M137" s="6">
        <f t="shared" si="89"/>
        <v>3.5627130642126748</v>
      </c>
      <c r="N137" s="6"/>
      <c r="O137" s="51"/>
      <c r="P137" s="32" t="s">
        <v>10</v>
      </c>
      <c r="Q137" s="9">
        <v>1105.3900000000001</v>
      </c>
      <c r="R137" s="6">
        <f t="shared" si="86"/>
        <v>0.12862668369613139</v>
      </c>
      <c r="S137" s="6">
        <f t="shared" si="87"/>
        <v>3.5300177952608536</v>
      </c>
      <c r="T137" s="6">
        <f t="shared" si="88"/>
        <v>3.5300177952608536</v>
      </c>
    </row>
    <row r="138" spans="1:20" ht="9.75" customHeight="1" x14ac:dyDescent="0.2">
      <c r="A138" s="37">
        <v>2018</v>
      </c>
      <c r="B138" s="33" t="s">
        <v>27</v>
      </c>
      <c r="C138" s="10">
        <v>1066.9100000000001</v>
      </c>
      <c r="D138" s="11">
        <f t="shared" ref="D138:D149" si="91">((C138/C137)-1)*100</f>
        <v>0.12011673845517823</v>
      </c>
      <c r="E138" s="11">
        <f>((C138/$C$137)-1)*100</f>
        <v>0.12011673845517823</v>
      </c>
      <c r="F138" s="11" t="s">
        <v>261</v>
      </c>
      <c r="G138" s="6"/>
      <c r="H138" s="37">
        <v>2018</v>
      </c>
      <c r="I138" s="33" t="s">
        <v>27</v>
      </c>
      <c r="J138" s="10">
        <v>1116.94</v>
      </c>
      <c r="K138" s="11">
        <f t="shared" ref="K138:K149" si="92">((J138/J137)-1)*100</f>
        <v>0.45598855981365816</v>
      </c>
      <c r="L138" s="11">
        <f>((J138/$J$137)-1)*100</f>
        <v>0.45598855981365816</v>
      </c>
      <c r="M138" s="11">
        <f t="shared" ref="M138:M149" si="93">((J138/J126)-1)*100</f>
        <v>3.8115862556114211</v>
      </c>
      <c r="N138" s="6"/>
      <c r="O138" s="37">
        <v>2018</v>
      </c>
      <c r="P138" s="33" t="s">
        <v>27</v>
      </c>
      <c r="Q138" s="10">
        <v>1106.8499999999999</v>
      </c>
      <c r="R138" s="11">
        <f t="shared" ref="R138:R149" si="94">((Q138/Q137)-1)*100</f>
        <v>0.13208008033362972</v>
      </c>
      <c r="S138" s="11">
        <f>((Q138/$Q$137)-1)*100</f>
        <v>0.13208008033362972</v>
      </c>
      <c r="T138" s="11">
        <f t="shared" ref="T138:T149" si="95">((Q138/Q126)-1)*100</f>
        <v>3.5329442137164602</v>
      </c>
    </row>
    <row r="139" spans="1:20" ht="9.75" customHeight="1" x14ac:dyDescent="0.2">
      <c r="A139" s="52"/>
      <c r="B139" s="32" t="s">
        <v>28</v>
      </c>
      <c r="C139" s="9">
        <v>1068.69</v>
      </c>
      <c r="D139" s="6">
        <f t="shared" si="91"/>
        <v>0.16683694032297858</v>
      </c>
      <c r="E139" s="6">
        <f>((C139/C$137)-1)*100</f>
        <v>0.2871540778694337</v>
      </c>
      <c r="F139" s="6" t="s">
        <v>264</v>
      </c>
      <c r="G139" s="6"/>
      <c r="H139" s="52"/>
      <c r="I139" s="32" t="s">
        <v>28</v>
      </c>
      <c r="J139" s="9">
        <v>1119.4000000000001</v>
      </c>
      <c r="K139" s="6">
        <f t="shared" si="92"/>
        <v>0.22024459684495401</v>
      </c>
      <c r="L139" s="6">
        <f>((J139/J$137)-1)*100</f>
        <v>0.67723744682384179</v>
      </c>
      <c r="M139" s="6">
        <f t="shared" si="93"/>
        <v>3.8000037091300287</v>
      </c>
      <c r="N139" s="6"/>
      <c r="O139" s="52"/>
      <c r="P139" s="32" t="s">
        <v>28</v>
      </c>
      <c r="Q139" s="9">
        <v>1110.72</v>
      </c>
      <c r="R139" s="6">
        <f t="shared" si="94"/>
        <v>0.34964087274700351</v>
      </c>
      <c r="S139" s="6">
        <f>((Q139/Q$137)-1)*100</f>
        <v>0.48218275902622842</v>
      </c>
      <c r="T139" s="6" t="s">
        <v>265</v>
      </c>
    </row>
    <row r="140" spans="1:20" ht="9.75" customHeight="1" x14ac:dyDescent="0.2">
      <c r="A140" s="52"/>
      <c r="B140" s="32" t="s">
        <v>29</v>
      </c>
      <c r="C140" s="9">
        <v>1068.43</v>
      </c>
      <c r="D140" s="6">
        <f t="shared" si="91"/>
        <v>-2.4328851210364544E-2</v>
      </c>
      <c r="E140" s="6" t="s">
        <v>269</v>
      </c>
      <c r="F140" s="6" t="s">
        <v>229</v>
      </c>
      <c r="G140" s="6"/>
      <c r="H140" s="52"/>
      <c r="I140" s="32" t="s">
        <v>29</v>
      </c>
      <c r="J140" s="9">
        <v>1120.5</v>
      </c>
      <c r="K140" s="6">
        <f t="shared" si="92"/>
        <v>9.8266928711798762E-2</v>
      </c>
      <c r="L140" s="6">
        <f>((J140/$J$137)-1)*100</f>
        <v>0.77616987597470821</v>
      </c>
      <c r="M140" s="6">
        <f t="shared" si="93"/>
        <v>3.1805959703856468</v>
      </c>
      <c r="N140" s="6"/>
      <c r="O140" s="52"/>
      <c r="P140" s="32" t="s">
        <v>29</v>
      </c>
      <c r="Q140" s="9">
        <v>1110.57</v>
      </c>
      <c r="R140" s="6">
        <f t="shared" si="94"/>
        <v>-1.3504753673299064E-2</v>
      </c>
      <c r="S140" s="6">
        <f>((Q140/$Q$137)-1)*100</f>
        <v>0.46861288775905674</v>
      </c>
      <c r="T140" s="6">
        <f t="shared" si="95"/>
        <v>3.4117679923272304</v>
      </c>
    </row>
    <row r="141" spans="1:20" ht="9.75" hidden="1" customHeight="1" x14ac:dyDescent="0.2">
      <c r="A141" s="52"/>
      <c r="B141" s="32" t="s">
        <v>30</v>
      </c>
      <c r="C141" s="9"/>
      <c r="D141" s="6">
        <f t="shared" si="91"/>
        <v>-100</v>
      </c>
      <c r="E141" s="6">
        <f>((C141/C$137)-1)*100</f>
        <v>-100</v>
      </c>
      <c r="F141" s="6">
        <f t="shared" ref="F141:F149" si="96">((C141/C129)-1)*100</f>
        <v>-100</v>
      </c>
      <c r="G141" s="6"/>
      <c r="H141" s="52"/>
      <c r="I141" s="32" t="s">
        <v>30</v>
      </c>
      <c r="J141" s="9"/>
      <c r="K141" s="6">
        <f t="shared" si="92"/>
        <v>-100</v>
      </c>
      <c r="L141" s="6">
        <f>((J141/J$137)-1)*100</f>
        <v>-100</v>
      </c>
      <c r="M141" s="6">
        <f t="shared" si="93"/>
        <v>-100</v>
      </c>
      <c r="N141" s="6"/>
      <c r="O141" s="52"/>
      <c r="P141" s="32" t="s">
        <v>30</v>
      </c>
      <c r="Q141" s="9"/>
      <c r="R141" s="6">
        <f t="shared" si="94"/>
        <v>-100</v>
      </c>
      <c r="S141" s="6">
        <f>((Q141/Q$137)-1)*100</f>
        <v>-100</v>
      </c>
      <c r="T141" s="6">
        <f t="shared" si="95"/>
        <v>-100</v>
      </c>
    </row>
    <row r="142" spans="1:20" ht="9.75" hidden="1" customHeight="1" x14ac:dyDescent="0.2">
      <c r="A142" s="52"/>
      <c r="B142" s="32" t="s">
        <v>3</v>
      </c>
      <c r="C142" s="9"/>
      <c r="D142" s="6" t="e">
        <f t="shared" si="91"/>
        <v>#DIV/0!</v>
      </c>
      <c r="E142" s="6">
        <f>((C142/$C$137)-1)*100</f>
        <v>-100</v>
      </c>
      <c r="F142" s="6">
        <f t="shared" si="96"/>
        <v>-100</v>
      </c>
      <c r="G142" s="6"/>
      <c r="H142" s="52"/>
      <c r="I142" s="32" t="s">
        <v>3</v>
      </c>
      <c r="J142" s="9"/>
      <c r="K142" s="6" t="e">
        <f t="shared" si="92"/>
        <v>#DIV/0!</v>
      </c>
      <c r="L142" s="6">
        <f>((J142/$C$137)-1)*100</f>
        <v>-100</v>
      </c>
      <c r="M142" s="6">
        <f t="shared" si="93"/>
        <v>-100</v>
      </c>
      <c r="N142" s="6"/>
      <c r="O142" s="52"/>
      <c r="P142" s="32" t="s">
        <v>3</v>
      </c>
      <c r="Q142" s="9"/>
      <c r="R142" s="6" t="e">
        <f t="shared" si="94"/>
        <v>#DIV/0!</v>
      </c>
      <c r="S142" s="6">
        <f>((Q142/$C$137)-1)*100</f>
        <v>-100</v>
      </c>
      <c r="T142" s="6">
        <f t="shared" si="95"/>
        <v>-100</v>
      </c>
    </row>
    <row r="143" spans="1:20" ht="9.75" hidden="1" customHeight="1" x14ac:dyDescent="0.2">
      <c r="A143" s="52"/>
      <c r="B143" s="32" t="s">
        <v>4</v>
      </c>
      <c r="C143" s="9"/>
      <c r="D143" s="6" t="e">
        <f t="shared" si="91"/>
        <v>#DIV/0!</v>
      </c>
      <c r="E143" s="6">
        <f>((C143/C$137)-1)*100</f>
        <v>-100</v>
      </c>
      <c r="F143" s="6">
        <f t="shared" si="96"/>
        <v>-100</v>
      </c>
      <c r="G143" s="6"/>
      <c r="H143" s="52"/>
      <c r="I143" s="32" t="s">
        <v>4</v>
      </c>
      <c r="J143" s="9"/>
      <c r="K143" s="6" t="e">
        <f t="shared" si="92"/>
        <v>#DIV/0!</v>
      </c>
      <c r="L143" s="6">
        <f>((J143/J$137)-1)*100</f>
        <v>-100</v>
      </c>
      <c r="M143" s="6">
        <f t="shared" si="93"/>
        <v>-100</v>
      </c>
      <c r="N143" s="6"/>
      <c r="O143" s="52"/>
      <c r="P143" s="32" t="s">
        <v>4</v>
      </c>
      <c r="Q143" s="9"/>
      <c r="R143" s="6" t="e">
        <f t="shared" si="94"/>
        <v>#DIV/0!</v>
      </c>
      <c r="S143" s="6">
        <f>((Q143/Q$137)-1)*100</f>
        <v>-100</v>
      </c>
      <c r="T143" s="6">
        <f t="shared" si="95"/>
        <v>-100</v>
      </c>
    </row>
    <row r="144" spans="1:20" ht="9.75" hidden="1" customHeight="1" x14ac:dyDescent="0.2">
      <c r="A144" s="52"/>
      <c r="B144" s="32" t="s">
        <v>5</v>
      </c>
      <c r="C144" s="9"/>
      <c r="D144" s="6" t="e">
        <f t="shared" si="91"/>
        <v>#DIV/0!</v>
      </c>
      <c r="E144" s="6">
        <f>((C144/$C$137)-1)*100</f>
        <v>-100</v>
      </c>
      <c r="F144" s="6">
        <f t="shared" si="96"/>
        <v>-100</v>
      </c>
      <c r="G144" s="6"/>
      <c r="H144" s="52"/>
      <c r="I144" s="32" t="s">
        <v>5</v>
      </c>
      <c r="J144" s="9"/>
      <c r="K144" s="6" t="e">
        <f t="shared" si="92"/>
        <v>#DIV/0!</v>
      </c>
      <c r="L144" s="6">
        <f>((J144/$C$137)-1)*100</f>
        <v>-100</v>
      </c>
      <c r="M144" s="6">
        <f t="shared" si="93"/>
        <v>-100</v>
      </c>
      <c r="N144" s="6"/>
      <c r="O144" s="52"/>
      <c r="P144" s="32" t="s">
        <v>5</v>
      </c>
      <c r="Q144" s="9"/>
      <c r="R144" s="6" t="e">
        <f t="shared" si="94"/>
        <v>#DIV/0!</v>
      </c>
      <c r="S144" s="6">
        <f>((Q144/$C$137)-1)*100</f>
        <v>-100</v>
      </c>
      <c r="T144" s="6">
        <f t="shared" si="95"/>
        <v>-100</v>
      </c>
    </row>
    <row r="145" spans="1:20" ht="9.75" hidden="1" customHeight="1" x14ac:dyDescent="0.2">
      <c r="A145" s="52"/>
      <c r="B145" s="32" t="s">
        <v>6</v>
      </c>
      <c r="C145" s="9"/>
      <c r="D145" s="6" t="e">
        <f t="shared" si="91"/>
        <v>#DIV/0!</v>
      </c>
      <c r="E145" s="6">
        <f>((C145/C$137)-1)*100</f>
        <v>-100</v>
      </c>
      <c r="F145" s="6">
        <f t="shared" si="96"/>
        <v>-100</v>
      </c>
      <c r="G145" s="6"/>
      <c r="H145" s="52"/>
      <c r="I145" s="32" t="s">
        <v>6</v>
      </c>
      <c r="J145" s="9"/>
      <c r="K145" s="6" t="e">
        <f t="shared" si="92"/>
        <v>#DIV/0!</v>
      </c>
      <c r="L145" s="6">
        <f>((J145/J$137)-1)*100</f>
        <v>-100</v>
      </c>
      <c r="M145" s="6">
        <f t="shared" si="93"/>
        <v>-100</v>
      </c>
      <c r="N145" s="6"/>
      <c r="O145" s="52"/>
      <c r="P145" s="32" t="s">
        <v>6</v>
      </c>
      <c r="Q145" s="9"/>
      <c r="R145" s="6" t="e">
        <f t="shared" si="94"/>
        <v>#DIV/0!</v>
      </c>
      <c r="S145" s="6">
        <f>((Q145/Q$137)-1)*100</f>
        <v>-100</v>
      </c>
      <c r="T145" s="6">
        <f t="shared" si="95"/>
        <v>-100</v>
      </c>
    </row>
    <row r="146" spans="1:20" ht="9.75" hidden="1" customHeight="1" x14ac:dyDescent="0.2">
      <c r="A146" s="52"/>
      <c r="B146" s="32" t="s">
        <v>7</v>
      </c>
      <c r="C146" s="9"/>
      <c r="D146" s="6" t="e">
        <f t="shared" si="91"/>
        <v>#DIV/0!</v>
      </c>
      <c r="E146" s="6">
        <f>((C146/$C$137)-1)*100</f>
        <v>-100</v>
      </c>
      <c r="F146" s="6">
        <f t="shared" si="96"/>
        <v>-100</v>
      </c>
      <c r="G146" s="6"/>
      <c r="H146" s="52"/>
      <c r="I146" s="32" t="s">
        <v>7</v>
      </c>
      <c r="J146" s="9"/>
      <c r="K146" s="6" t="e">
        <f t="shared" si="92"/>
        <v>#DIV/0!</v>
      </c>
      <c r="L146" s="6">
        <f>((J146/$C$137)-1)*100</f>
        <v>-100</v>
      </c>
      <c r="M146" s="6">
        <f t="shared" si="93"/>
        <v>-100</v>
      </c>
      <c r="N146" s="6"/>
      <c r="O146" s="52"/>
      <c r="P146" s="32" t="s">
        <v>7</v>
      </c>
      <c r="Q146" s="9"/>
      <c r="R146" s="6" t="e">
        <f t="shared" si="94"/>
        <v>#DIV/0!</v>
      </c>
      <c r="S146" s="6">
        <f>((Q146/$C$137)-1)*100</f>
        <v>-100</v>
      </c>
      <c r="T146" s="6">
        <f t="shared" si="95"/>
        <v>-100</v>
      </c>
    </row>
    <row r="147" spans="1:20" ht="9.75" hidden="1" customHeight="1" x14ac:dyDescent="0.2">
      <c r="A147" s="52"/>
      <c r="B147" s="32" t="s">
        <v>8</v>
      </c>
      <c r="C147" s="9"/>
      <c r="D147" s="6" t="e">
        <f t="shared" si="91"/>
        <v>#DIV/0!</v>
      </c>
      <c r="E147" s="6">
        <f>((C147/C$137)-1)*100</f>
        <v>-100</v>
      </c>
      <c r="F147" s="6">
        <f t="shared" si="96"/>
        <v>-100</v>
      </c>
      <c r="G147" s="6"/>
      <c r="H147" s="52"/>
      <c r="I147" s="32" t="s">
        <v>8</v>
      </c>
      <c r="J147" s="9"/>
      <c r="K147" s="6" t="e">
        <f t="shared" si="92"/>
        <v>#DIV/0!</v>
      </c>
      <c r="L147" s="6">
        <f>((J147/J$137)-1)*100</f>
        <v>-100</v>
      </c>
      <c r="M147" s="6">
        <f t="shared" si="93"/>
        <v>-100</v>
      </c>
      <c r="N147" s="6"/>
      <c r="O147" s="52"/>
      <c r="P147" s="32" t="s">
        <v>8</v>
      </c>
      <c r="Q147" s="9"/>
      <c r="R147" s="6" t="e">
        <f t="shared" si="94"/>
        <v>#DIV/0!</v>
      </c>
      <c r="S147" s="6">
        <f>((Q147/Q$137)-1)*100</f>
        <v>-100</v>
      </c>
      <c r="T147" s="6">
        <f t="shared" si="95"/>
        <v>-100</v>
      </c>
    </row>
    <row r="148" spans="1:20" ht="9.75" hidden="1" customHeight="1" x14ac:dyDescent="0.2">
      <c r="A148" s="52"/>
      <c r="B148" s="32" t="s">
        <v>9</v>
      </c>
      <c r="C148" s="9"/>
      <c r="D148" s="6" t="e">
        <f t="shared" si="91"/>
        <v>#DIV/0!</v>
      </c>
      <c r="E148" s="6">
        <f>((C148/$C$137)-1)*100</f>
        <v>-100</v>
      </c>
      <c r="F148" s="6">
        <f t="shared" si="96"/>
        <v>-100</v>
      </c>
      <c r="G148" s="6"/>
      <c r="H148" s="52"/>
      <c r="I148" s="32" t="s">
        <v>9</v>
      </c>
      <c r="J148" s="9"/>
      <c r="K148" s="6" t="e">
        <f t="shared" si="92"/>
        <v>#DIV/0!</v>
      </c>
      <c r="L148" s="6">
        <f>((J148/$C$137)-1)*100</f>
        <v>-100</v>
      </c>
      <c r="M148" s="6">
        <f t="shared" si="93"/>
        <v>-100</v>
      </c>
      <c r="N148" s="6"/>
      <c r="O148" s="52"/>
      <c r="P148" s="32" t="s">
        <v>9</v>
      </c>
      <c r="Q148" s="9"/>
      <c r="R148" s="6" t="e">
        <f t="shared" si="94"/>
        <v>#DIV/0!</v>
      </c>
      <c r="S148" s="6">
        <f>((Q148/$C$137)-1)*100</f>
        <v>-100</v>
      </c>
      <c r="T148" s="6">
        <f t="shared" si="95"/>
        <v>-100</v>
      </c>
    </row>
    <row r="149" spans="1:20" ht="9.75" hidden="1" customHeight="1" x14ac:dyDescent="0.2">
      <c r="A149" s="51"/>
      <c r="B149" s="32" t="s">
        <v>10</v>
      </c>
      <c r="C149" s="9"/>
      <c r="D149" s="6" t="e">
        <f t="shared" si="91"/>
        <v>#DIV/0!</v>
      </c>
      <c r="E149" s="6">
        <f>((C149/C$137)-1)*100</f>
        <v>-100</v>
      </c>
      <c r="F149" s="6">
        <f t="shared" si="96"/>
        <v>-100</v>
      </c>
      <c r="G149" s="6"/>
      <c r="H149" s="51"/>
      <c r="I149" s="32" t="s">
        <v>10</v>
      </c>
      <c r="J149" s="9"/>
      <c r="K149" s="6" t="e">
        <f t="shared" si="92"/>
        <v>#DIV/0!</v>
      </c>
      <c r="L149" s="6">
        <f>((J149/J$137)-1)*100</f>
        <v>-100</v>
      </c>
      <c r="M149" s="6">
        <f t="shared" si="93"/>
        <v>-100</v>
      </c>
      <c r="N149" s="6"/>
      <c r="O149" s="51"/>
      <c r="P149" s="32" t="s">
        <v>10</v>
      </c>
      <c r="Q149" s="9"/>
      <c r="R149" s="6" t="e">
        <f t="shared" si="94"/>
        <v>#DIV/0!</v>
      </c>
      <c r="S149" s="6">
        <f>((Q149/Q$137)-1)*100</f>
        <v>-100</v>
      </c>
      <c r="T149" s="6">
        <f t="shared" si="95"/>
        <v>-100</v>
      </c>
    </row>
    <row r="150" spans="1:20" x14ac:dyDescent="0.2">
      <c r="A150" s="17" t="s">
        <v>22</v>
      </c>
      <c r="B150" s="34"/>
      <c r="C150" s="13"/>
      <c r="D150" s="13"/>
      <c r="E150" s="13"/>
      <c r="F150" s="13"/>
      <c r="H150" s="20"/>
      <c r="I150" s="34"/>
      <c r="J150" s="13"/>
      <c r="K150" s="13"/>
      <c r="L150" s="13"/>
      <c r="M150" s="13"/>
      <c r="O150" s="20"/>
      <c r="P150" s="34"/>
      <c r="Q150" s="13"/>
      <c r="R150" s="13"/>
      <c r="S150" s="13"/>
      <c r="T150" s="13"/>
    </row>
    <row r="151" spans="1:20" x14ac:dyDescent="0.2">
      <c r="A151" s="18" t="s">
        <v>23</v>
      </c>
      <c r="B151" s="35"/>
      <c r="C151" s="12"/>
      <c r="D151" s="12"/>
      <c r="E151" s="12"/>
      <c r="F151" s="12"/>
      <c r="I151" s="35"/>
      <c r="J151" s="12"/>
      <c r="K151" s="12"/>
      <c r="L151" s="12"/>
      <c r="M151" s="12"/>
    </row>
    <row r="152" spans="1:20" x14ac:dyDescent="0.2">
      <c r="A152" s="50" t="s">
        <v>45</v>
      </c>
      <c r="B152" s="35"/>
      <c r="C152" s="12"/>
      <c r="D152" s="12"/>
      <c r="E152" s="12"/>
      <c r="F152" s="12"/>
      <c r="I152" s="35"/>
      <c r="J152" s="12"/>
      <c r="K152" s="12"/>
      <c r="L152" s="12"/>
      <c r="M152" s="12"/>
    </row>
    <row r="153" spans="1:20" x14ac:dyDescent="0.2">
      <c r="A153" s="22"/>
    </row>
    <row r="154" spans="1:20" x14ac:dyDescent="0.2">
      <c r="A154" s="22"/>
    </row>
    <row r="155" spans="1:20" x14ac:dyDescent="0.2">
      <c r="A155" s="22"/>
    </row>
    <row r="156" spans="1:20" x14ac:dyDescent="0.2">
      <c r="A156" s="22"/>
    </row>
    <row r="157" spans="1:20" x14ac:dyDescent="0.2">
      <c r="A157" s="22"/>
    </row>
  </sheetData>
  <mergeCells count="33">
    <mergeCell ref="C79:C81"/>
    <mergeCell ref="D79:F79"/>
    <mergeCell ref="D80:D81"/>
    <mergeCell ref="R6:T6"/>
    <mergeCell ref="R7:R8"/>
    <mergeCell ref="S7:T7"/>
    <mergeCell ref="E80:F80"/>
    <mergeCell ref="A78:F78"/>
    <mergeCell ref="L80:M80"/>
    <mergeCell ref="E7:F7"/>
    <mergeCell ref="J79:J81"/>
    <mergeCell ref="K79:M79"/>
    <mergeCell ref="K80:K81"/>
    <mergeCell ref="K6:M6"/>
    <mergeCell ref="K7:K8"/>
    <mergeCell ref="H78:M78"/>
    <mergeCell ref="Q79:Q81"/>
    <mergeCell ref="R79:T79"/>
    <mergeCell ref="R80:R81"/>
    <mergeCell ref="S80:T80"/>
    <mergeCell ref="O78:T78"/>
    <mergeCell ref="A5:F5"/>
    <mergeCell ref="H5:M5"/>
    <mergeCell ref="L7:M7"/>
    <mergeCell ref="Q6:Q8"/>
    <mergeCell ref="A1:T1"/>
    <mergeCell ref="A2:T2"/>
    <mergeCell ref="C6:C8"/>
    <mergeCell ref="D6:F6"/>
    <mergeCell ref="D7:D8"/>
    <mergeCell ref="J6:J8"/>
    <mergeCell ref="O5:T5"/>
    <mergeCell ref="A3:T3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89" fitToHeight="2" orientation="portrait" r:id="rId1"/>
  <headerFooter alignWithMargins="0">
    <oddFooter>Página &amp;P&amp;R&amp;F</oddFooter>
  </headerFooter>
  <rowBreaks count="1" manualBreakCount="1">
    <brk id="77" max="19" man="1"/>
  </rowBreaks>
  <ignoredErrors>
    <ignoredError sqref="E139 S66 L1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tabela_06.E.04</vt:lpstr>
      <vt:lpstr>tabela_06.E.04!Area_de_impressao</vt:lpstr>
      <vt:lpstr>tabela_06.E.04!Titulos_de_impressao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2015-03-06T13:51:07Z</cp:lastPrinted>
  <dcterms:created xsi:type="dcterms:W3CDTF">2005-09-01T16:35:18Z</dcterms:created>
  <dcterms:modified xsi:type="dcterms:W3CDTF">2018-04-10T13:23:19Z</dcterms:modified>
</cp:coreProperties>
</file>