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600" windowHeight="5190"/>
  </bookViews>
  <sheets>
    <sheet name="tabela_06.E.04" sheetId="1" r:id="rId1"/>
  </sheets>
  <definedNames>
    <definedName name="_xlnm.Print_Area" localSheetId="0">tabela_06.E.04!$A$1:$T$156</definedName>
    <definedName name="_xlnm.Print_Titles" localSheetId="0">tabela_06.E.04!$1:$4</definedName>
  </definedNames>
  <calcPr calcId="145621"/>
</workbook>
</file>

<file path=xl/calcChain.xml><?xml version="1.0" encoding="utf-8"?>
<calcChain xmlns="http://schemas.openxmlformats.org/spreadsheetml/2006/main">
  <c r="S73" i="1" l="1"/>
  <c r="S71" i="1" l="1"/>
  <c r="S142" i="1" l="1"/>
  <c r="L142" i="1"/>
  <c r="S140" i="1" l="1"/>
  <c r="L139" i="1"/>
  <c r="L140" i="1"/>
  <c r="S67" i="1"/>
  <c r="S66" i="1"/>
  <c r="R67" i="1"/>
  <c r="L67" i="1"/>
  <c r="S138" i="1" l="1"/>
  <c r="L138" i="1"/>
  <c r="S65" i="1"/>
  <c r="L65" i="1"/>
  <c r="T149" i="1" l="1"/>
  <c r="S149" i="1"/>
  <c r="R149" i="1"/>
  <c r="T148" i="1"/>
  <c r="S148" i="1"/>
  <c r="R148" i="1"/>
  <c r="T147" i="1"/>
  <c r="S147" i="1"/>
  <c r="R147" i="1"/>
  <c r="T146" i="1"/>
  <c r="R146" i="1"/>
  <c r="T145" i="1"/>
  <c r="S145" i="1"/>
  <c r="R145" i="1"/>
  <c r="T144" i="1"/>
  <c r="R144" i="1"/>
  <c r="S143" i="1"/>
  <c r="R143" i="1"/>
  <c r="T142" i="1"/>
  <c r="R142" i="1"/>
  <c r="S141" i="1"/>
  <c r="R141" i="1"/>
  <c r="T140" i="1"/>
  <c r="R140" i="1"/>
  <c r="S139" i="1"/>
  <c r="R139" i="1"/>
  <c r="T138" i="1"/>
  <c r="R138" i="1"/>
  <c r="M149" i="1"/>
  <c r="L149" i="1"/>
  <c r="K149" i="1"/>
  <c r="M148" i="1"/>
  <c r="L148" i="1"/>
  <c r="K148" i="1"/>
  <c r="M147" i="1"/>
  <c r="L147" i="1"/>
  <c r="K147" i="1"/>
  <c r="K146" i="1"/>
  <c r="K145" i="1"/>
  <c r="K144" i="1"/>
  <c r="K143" i="1"/>
  <c r="K142" i="1"/>
  <c r="M141" i="1"/>
  <c r="L141" i="1"/>
  <c r="K141" i="1"/>
  <c r="M140" i="1"/>
  <c r="K140" i="1"/>
  <c r="M139" i="1"/>
  <c r="K139" i="1"/>
  <c r="M138" i="1"/>
  <c r="K138" i="1"/>
  <c r="F149" i="1"/>
  <c r="F148" i="1"/>
  <c r="F147" i="1"/>
  <c r="F143" i="1"/>
  <c r="F141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E149" i="1"/>
  <c r="E148" i="1"/>
  <c r="E147" i="1"/>
  <c r="E143" i="1"/>
  <c r="E139" i="1"/>
  <c r="E138" i="1"/>
  <c r="T76" i="1"/>
  <c r="S76" i="1"/>
  <c r="R76" i="1"/>
  <c r="T75" i="1"/>
  <c r="S75" i="1"/>
  <c r="R75" i="1"/>
  <c r="T74" i="1"/>
  <c r="S74" i="1"/>
  <c r="R74" i="1"/>
  <c r="T73" i="1"/>
  <c r="R73" i="1"/>
  <c r="R72" i="1"/>
  <c r="R71" i="1"/>
  <c r="R70" i="1"/>
  <c r="R69" i="1"/>
  <c r="T68" i="1"/>
  <c r="R68" i="1"/>
  <c r="T66" i="1"/>
  <c r="R66" i="1"/>
  <c r="T65" i="1"/>
  <c r="R65" i="1"/>
  <c r="M76" i="1"/>
  <c r="L76" i="1"/>
  <c r="K76" i="1"/>
  <c r="M75" i="1"/>
  <c r="L75" i="1"/>
  <c r="K75" i="1"/>
  <c r="M74" i="1"/>
  <c r="L74" i="1"/>
  <c r="K74" i="1"/>
  <c r="K73" i="1"/>
  <c r="K72" i="1"/>
  <c r="M71" i="1"/>
  <c r="K71" i="1"/>
  <c r="M70" i="1"/>
  <c r="K70" i="1"/>
  <c r="K69" i="1"/>
  <c r="M68" i="1"/>
  <c r="K68" i="1"/>
  <c r="K67" i="1"/>
  <c r="M66" i="1"/>
  <c r="K66" i="1"/>
  <c r="K65" i="1"/>
  <c r="F76" i="1"/>
  <c r="F75" i="1"/>
  <c r="F74" i="1"/>
  <c r="F72" i="1"/>
  <c r="D76" i="1"/>
  <c r="D75" i="1"/>
  <c r="D74" i="1"/>
  <c r="D73" i="1"/>
  <c r="D72" i="1"/>
  <c r="D71" i="1"/>
  <c r="D70" i="1"/>
  <c r="D69" i="1"/>
  <c r="D68" i="1"/>
  <c r="D67" i="1"/>
  <c r="D66" i="1"/>
  <c r="D65" i="1"/>
  <c r="E76" i="1"/>
  <c r="E75" i="1"/>
  <c r="E74" i="1"/>
  <c r="E65" i="1"/>
  <c r="R129" i="1" l="1"/>
  <c r="L129" i="1"/>
  <c r="K129" i="1"/>
  <c r="D129" i="1"/>
  <c r="T56" i="1"/>
  <c r="R56" i="1"/>
  <c r="M56" i="1"/>
  <c r="L56" i="1"/>
  <c r="K56" i="1"/>
  <c r="F56" i="1"/>
  <c r="D56" i="1"/>
  <c r="D55" i="1" l="1"/>
  <c r="D54" i="1"/>
  <c r="M137" i="1" l="1"/>
  <c r="M136" i="1"/>
  <c r="M135" i="1"/>
  <c r="M133" i="1"/>
  <c r="M132" i="1"/>
  <c r="K137" i="1"/>
  <c r="K136" i="1"/>
  <c r="K135" i="1"/>
  <c r="K134" i="1"/>
  <c r="K133" i="1"/>
  <c r="K132" i="1"/>
  <c r="K131" i="1"/>
  <c r="K130" i="1"/>
  <c r="K128" i="1"/>
  <c r="K127" i="1"/>
  <c r="K126" i="1"/>
  <c r="L137" i="1"/>
  <c r="L136" i="1"/>
  <c r="L135" i="1"/>
  <c r="L134" i="1"/>
  <c r="L133" i="1"/>
  <c r="L132" i="1"/>
  <c r="L131" i="1"/>
  <c r="L128" i="1"/>
  <c r="L127" i="1"/>
  <c r="L126" i="1"/>
  <c r="R137" i="1"/>
  <c r="R136" i="1"/>
  <c r="R135" i="1"/>
  <c r="R134" i="1"/>
  <c r="R133" i="1"/>
  <c r="R132" i="1"/>
  <c r="R131" i="1"/>
  <c r="R130" i="1"/>
  <c r="R128" i="1"/>
  <c r="R127" i="1"/>
  <c r="R126" i="1"/>
  <c r="T137" i="1"/>
  <c r="T135" i="1"/>
  <c r="T134" i="1"/>
  <c r="T130" i="1"/>
  <c r="S137" i="1"/>
  <c r="S135" i="1"/>
  <c r="S128" i="1"/>
  <c r="S127" i="1"/>
  <c r="S126" i="1"/>
  <c r="F137" i="1"/>
  <c r="D137" i="1"/>
  <c r="D136" i="1"/>
  <c r="D135" i="1"/>
  <c r="D134" i="1"/>
  <c r="D133" i="1"/>
  <c r="D132" i="1"/>
  <c r="D131" i="1"/>
  <c r="D130" i="1"/>
  <c r="D128" i="1"/>
  <c r="D127" i="1"/>
  <c r="D126" i="1"/>
  <c r="E137" i="1"/>
  <c r="E136" i="1"/>
  <c r="E133" i="1"/>
  <c r="E132" i="1"/>
  <c r="E130" i="1"/>
  <c r="E128" i="1"/>
  <c r="E127" i="1"/>
  <c r="E126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25" i="1" l="1"/>
  <c r="R124" i="1"/>
  <c r="R123" i="1"/>
  <c r="R122" i="1"/>
  <c r="R121" i="1"/>
  <c r="R120" i="1"/>
  <c r="R119" i="1"/>
  <c r="R118" i="1"/>
  <c r="R117" i="1"/>
  <c r="S116" i="1"/>
  <c r="R116" i="1"/>
  <c r="S115" i="1"/>
  <c r="R115" i="1"/>
  <c r="S114" i="1"/>
  <c r="R114" i="1"/>
  <c r="K125" i="1"/>
  <c r="K124" i="1"/>
  <c r="M123" i="1"/>
  <c r="K123" i="1"/>
  <c r="M122" i="1"/>
  <c r="K122" i="1"/>
  <c r="M121" i="1"/>
  <c r="L121" i="1"/>
  <c r="K121" i="1"/>
  <c r="K120" i="1"/>
  <c r="M119" i="1"/>
  <c r="L119" i="1"/>
  <c r="K119" i="1"/>
  <c r="M118" i="1"/>
  <c r="K118" i="1"/>
  <c r="M117" i="1"/>
  <c r="M116" i="1"/>
  <c r="K116" i="1"/>
  <c r="M115" i="1"/>
  <c r="L115" i="1"/>
  <c r="K115" i="1"/>
  <c r="L114" i="1"/>
  <c r="K114" i="1"/>
  <c r="F123" i="1"/>
  <c r="F120" i="1"/>
  <c r="F119" i="1"/>
  <c r="F118" i="1"/>
  <c r="E114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11" i="1" l="1"/>
  <c r="L110" i="1"/>
  <c r="L109" i="1"/>
  <c r="L107" i="1"/>
  <c r="L106" i="1"/>
  <c r="L104" i="1"/>
  <c r="L103" i="1"/>
  <c r="E106" i="1"/>
  <c r="E105" i="1"/>
  <c r="E104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13" i="1"/>
  <c r="R112" i="1"/>
  <c r="T111" i="1"/>
  <c r="R111" i="1"/>
  <c r="R110" i="1"/>
  <c r="T109" i="1"/>
  <c r="R109" i="1"/>
  <c r="R108" i="1"/>
  <c r="R107" i="1"/>
  <c r="R106" i="1"/>
  <c r="R105" i="1"/>
  <c r="R104" i="1"/>
  <c r="R103" i="1"/>
  <c r="S102" i="1"/>
  <c r="R102" i="1"/>
  <c r="K113" i="1"/>
  <c r="K112" i="1"/>
  <c r="K111" i="1"/>
  <c r="M110" i="1"/>
  <c r="K110" i="1"/>
  <c r="M109" i="1"/>
  <c r="K109" i="1"/>
  <c r="M108" i="1"/>
  <c r="K108" i="1"/>
  <c r="K107" i="1"/>
  <c r="M106" i="1"/>
  <c r="K106" i="1"/>
  <c r="K105" i="1"/>
  <c r="M104" i="1"/>
  <c r="K104" i="1"/>
  <c r="K103" i="1"/>
  <c r="L102" i="1"/>
  <c r="K102" i="1"/>
  <c r="E102" i="1"/>
  <c r="D113" i="1"/>
  <c r="D112" i="1"/>
  <c r="D111" i="1"/>
  <c r="D110" i="1"/>
  <c r="D108" i="1"/>
  <c r="D107" i="1"/>
  <c r="D106" i="1"/>
  <c r="D105" i="1"/>
  <c r="D104" i="1"/>
  <c r="D103" i="1"/>
  <c r="D102" i="1"/>
  <c r="E98" i="1" l="1"/>
  <c r="E97" i="1"/>
  <c r="E96" i="1"/>
  <c r="E95" i="1"/>
  <c r="E94" i="1"/>
  <c r="E93" i="1"/>
  <c r="E92" i="1"/>
  <c r="E91" i="1"/>
  <c r="E90" i="1"/>
  <c r="S98" i="1"/>
  <c r="S97" i="1"/>
  <c r="S96" i="1"/>
  <c r="S95" i="1"/>
  <c r="S94" i="1"/>
  <c r="S93" i="1"/>
  <c r="S92" i="1"/>
  <c r="S91" i="1"/>
  <c r="S90" i="1"/>
  <c r="L98" i="1"/>
  <c r="L97" i="1"/>
  <c r="L96" i="1"/>
  <c r="L95" i="1"/>
  <c r="L94" i="1"/>
  <c r="L93" i="1"/>
  <c r="L92" i="1"/>
  <c r="L91" i="1"/>
  <c r="T98" i="1"/>
  <c r="T97" i="1"/>
  <c r="T96" i="1"/>
  <c r="T95" i="1"/>
  <c r="T94" i="1"/>
  <c r="M98" i="1"/>
  <c r="M97" i="1"/>
  <c r="M96" i="1"/>
  <c r="M95" i="1"/>
  <c r="M94" i="1"/>
  <c r="F98" i="1"/>
  <c r="F97" i="1"/>
  <c r="F96" i="1"/>
  <c r="F95" i="1"/>
  <c r="F94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98" i="1"/>
  <c r="R97" i="1"/>
  <c r="R96" i="1"/>
  <c r="R95" i="1"/>
  <c r="R94" i="1"/>
  <c r="R93" i="1"/>
  <c r="R92" i="1"/>
  <c r="R91" i="1"/>
  <c r="R90" i="1"/>
  <c r="K98" i="1"/>
  <c r="K97" i="1"/>
  <c r="K96" i="1"/>
  <c r="K95" i="1"/>
  <c r="K94" i="1"/>
  <c r="K93" i="1"/>
  <c r="K92" i="1"/>
  <c r="K91" i="1"/>
  <c r="D98" i="1"/>
  <c r="D97" i="1"/>
  <c r="D96" i="1"/>
  <c r="D95" i="1"/>
  <c r="D94" i="1"/>
  <c r="D93" i="1"/>
  <c r="T26" i="1" l="1"/>
  <c r="R101" i="1" l="1"/>
  <c r="S100" i="1"/>
  <c r="R100" i="1"/>
  <c r="T99" i="1"/>
  <c r="S99" i="1"/>
  <c r="R99" i="1"/>
  <c r="M101" i="1"/>
  <c r="L101" i="1"/>
  <c r="K101" i="1"/>
  <c r="L100" i="1"/>
  <c r="K100" i="1"/>
  <c r="M99" i="1"/>
  <c r="L99" i="1"/>
  <c r="K99" i="1"/>
  <c r="L90" i="1"/>
  <c r="K90" i="1"/>
  <c r="E100" i="1"/>
  <c r="E99" i="1"/>
  <c r="D92" i="1"/>
  <c r="D91" i="1"/>
  <c r="D90" i="1"/>
  <c r="D101" i="1"/>
  <c r="F100" i="1"/>
  <c r="D100" i="1"/>
  <c r="F99" i="1"/>
  <c r="D99" i="1"/>
  <c r="O90" i="1"/>
  <c r="H90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82" i="1"/>
  <c r="O82" i="1"/>
  <c r="D83" i="1"/>
  <c r="K83" i="1"/>
  <c r="R83" i="1"/>
  <c r="D84" i="1"/>
  <c r="K84" i="1"/>
  <c r="R84" i="1"/>
  <c r="R85" i="1" l="1"/>
  <c r="R86" i="1" l="1"/>
  <c r="R87" i="1"/>
  <c r="R88" i="1"/>
  <c r="R89" i="1"/>
  <c r="K85" i="1"/>
  <c r="K86" i="1"/>
  <c r="K87" i="1"/>
  <c r="K88" i="1"/>
  <c r="K89" i="1"/>
  <c r="D85" i="1"/>
  <c r="D86" i="1"/>
  <c r="D87" i="1"/>
  <c r="D88" i="1"/>
  <c r="D89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<sst xmlns="http://schemas.openxmlformats.org/spreadsheetml/2006/main" count="816" uniqueCount="309">
  <si>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</si>
  <si>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</si>
  <si>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</si>
  <si>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</si>
  <si>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</si>
  <si>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</si>
  <si>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</si>
  <si>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</si>
  <si>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</si>
  <si>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</si>
  <si>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</si>
  <si>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</si>
  <si>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</si>
  <si>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</si>
  <si>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</si>
  <si>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</si>
  <si>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</si>
  <si>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</si>
  <si>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</si>
  <si>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</si>
  <si>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</si>
  <si>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</si>
  <si>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</si>
  <si>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</si>
  <si>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</si>
  <si>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</si>
  <si>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</si>
  <si>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</si>
  <si>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</si>
  <si>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</si>
  <si>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</si>
  <si>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</si>
  <si>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</si>
  <si>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</si>
  <si>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</si>
  <si>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</si>
  <si>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</si>
  <si>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</si>
  <si>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</si>
  <si>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</si>
  <si>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</si>
  <si>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</si>
  <si>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</si>
  <si>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</si>
  <si>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</si>
  <si>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</si>
  <si>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</si>
  <si>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</si>
  <si>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</si>
  <si>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</si>
  <si>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</si>
  <si>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</si>
  <si>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</si>
  <si>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</si>
  <si>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</si>
  <si>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</si>
  <si>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</si>
  <si>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</si>
  <si>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</si>
  <si>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</si>
  <si>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</si>
  <si>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</si>
  <si>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</si>
  <si>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</si>
  <si>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</si>
  <si>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</si>
  <si>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</si>
  <si>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</si>
  <si>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</si>
  <si>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</si>
  <si>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</si>
  <si>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</si>
  <si>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</si>
  <si>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</si>
  <si>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</si>
  <si>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</si>
  <si>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</si>
  <si>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</si>
  <si>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</si>
  <si>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</si>
  <si>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</si>
  <si>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</si>
  <si>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</si>
  <si>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</si>
  <si>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</si>
  <si>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</si>
  <si>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</si>
  <si>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</si>
  <si>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</si>
  <si>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</si>
  <si>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</si>
  <si>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</si>
  <si>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</si>
  <si>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</si>
  <si>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</si>
  <si>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</si>
  <si>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</si>
  <si>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</si>
  <si>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</si>
  <si>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</si>
  <si>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</si>
  <si>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</si>
  <si>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</si>
  <si>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</si>
  <si>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</si>
  <si>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</si>
  <si>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</si>
  <si>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</si>
  <si>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</si>
  <si>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</si>
  <si>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</si>
  <si>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</si>
  <si>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</si>
  <si>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</si>
  <si>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</si>
  <si>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</si>
  <si>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</si>
  <si>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</si>
  <si>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</si>
  <si>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</si>
  <si>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</si>
  <si>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</si>
  <si>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</si>
  <si>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</si>
  <si>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</si>
  <si>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</si>
  <si>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</si>
  <si>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</si>
  <si>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</si>
  <si>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</si>
  <si>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</si>
  <si>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</si>
  <si>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</si>
  <si>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</si>
  <si>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</si>
  <si>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</si>
  <si>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</si>
  <si>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</si>
  <si>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</si>
  <si>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</si>
  <si>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</si>
  <si>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</si>
  <si>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</si>
  <si>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</si>
  <si>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</si>
  <si>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</si>
  <si>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</si>
  <si>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</si>
  <si>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</si>
  <si>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</si>
  <si>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</si>
  <si>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</si>
  <si>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</si>
  <si>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</si>
  <si>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</si>
  <si>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</si>
  <si>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</si>
  <si>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</si>
  <si>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</si>
  <si>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</si>
  <si>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</si>
  <si>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</si>
  <si>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</si>
  <si>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</si>
  <si>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</si>
  <si>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</si>
  <si>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</si>
  <si>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</si>
  <si>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</si>
  <si>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</si>
  <si>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</si>
  <si>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</si>
  <si>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</si>
  <si>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</si>
  <si>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</si>
  <si>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</si>
  <si>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</si>
  <si>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</si>
  <si>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</si>
  <si>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</si>
  <si>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</si>
  <si>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</si>
  <si>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</si>
  <si>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</si>
  <si>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</si>
  <si>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</si>
  <si>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</si>
  <si>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</si>
  <si>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</si>
  <si>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</si>
  <si>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</si>
  <si>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</si>
  <si>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</si>
  <si>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</si>
  <si>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</si>
  <si>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</si>
  <si>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</si>
  <si>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</si>
  <si>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</si>
  <si>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</si>
  <si>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</si>
  <si>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</si>
  <si>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</si>
  <si>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</si>
  <si>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</si>
  <si>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</si>
  <si>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</si>
  <si>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</si>
  <si>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</si>
  <si>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</si>
  <si>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</si>
  <si>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</si>
  <si>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</si>
  <si>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</si>
  <si>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</si>
  <si>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</si>
  <si>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</si>
  <si>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</si>
  <si>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</si>
  <si>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</si>
  <si>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</si>
  <si>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</si>
  <si>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</si>
  <si>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</si>
  <si>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</si>
  <si>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</si>
  <si>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</si>
  <si>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</si>
  <si>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</si>
  <si>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</si>
  <si>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</si>
  <si>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</si>
  <si>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</si>
  <si>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</si>
  <si>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</si>
  <si>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</si>
  <si>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</si>
  <si>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</si>
  <si>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</si>
  <si>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</si>
  <si>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</si>
  <si>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</si>
  <si>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</si>
  <si>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</si>
  <si>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</si>
  <si>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</si>
  <si>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</si>
  <si>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</si>
  <si>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</si>
  <si>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</si>
  <si>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</si>
  <si>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</si>
  <si>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</si>
  <si>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</si>
  <si>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</si>
  <si>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</si>
  <si>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</si>
  <si>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</si>
  <si>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</si>
  <si>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</si>
  <si>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</si>
  <si>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</si>
  <si>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</si>
  <si>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</si>
  <si>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</si>
  <si>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</si>
  <si>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</si>
  <si>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</si>
  <si>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</si>
  <si>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</si>
  <si>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</si>
  <si>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</si>
  <si>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</si>
  <si>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</si>
  <si>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</si>
  <si>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</si>
  <si>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</si>
  <si>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</si>
  <si>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</si>
  <si>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</si>
  <si>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</si>
  <si>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</si>
  <si>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</si>
  <si>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</si>
  <si>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</si>
  <si>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</si>
  <si>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</si>
  <si>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</si>
  <si>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</si>
  <si>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</si>
  <si>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</si>
  <si>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</si>
  <si>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</si>
  <si>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</si>
  <si>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</si>
  <si>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</si>
  <si>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</si>
  <si>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1,91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</si>
  <si>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</si>
  <si>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</si>
  <si>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</si>
  <si>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</si>
  <si>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</si>
  <si>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</si>
  <si>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</si>
  <si>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</si>
  <si>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</si>
  <si>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</si>
  <si>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3,53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</si>
</sst>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157"/>
  <sheetViews>
    <sheetView showGridLines="0" tabSelected="1" zoomScale="120" zoomScaleNormal="120" workbookViewId="0">
      <selection activeCell="B156" sqref="B156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</row>
    <row r="2" spans="1:27" s="2" customFormat="1" ht="12.75" x14ac:dyDescent="0.2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1"/>
    </row>
    <row r="3" spans="1:27" s="2" customFormat="1" ht="12.75" x14ac:dyDescent="0.2">
      <c r="A3" s="65" t="s">
        <v>26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55" t="s">
        <v>24</v>
      </c>
      <c r="B5" s="56"/>
      <c r="C5" s="56"/>
      <c r="D5" s="56"/>
      <c r="E5" s="56"/>
      <c r="F5" s="56"/>
      <c r="G5" s="43"/>
      <c r="H5" s="57" t="s">
        <v>18</v>
      </c>
      <c r="I5" s="57"/>
      <c r="J5" s="57"/>
      <c r="K5" s="57"/>
      <c r="L5" s="57"/>
      <c r="M5" s="57"/>
      <c r="N5" s="44"/>
      <c r="O5" s="64" t="s">
        <v>25</v>
      </c>
      <c r="P5" s="57"/>
      <c r="Q5" s="57"/>
      <c r="R5" s="57"/>
      <c r="S5" s="57"/>
      <c r="T5" s="57"/>
      <c r="U5" s="39"/>
    </row>
    <row r="6" spans="1:27" ht="11.25" customHeight="1" x14ac:dyDescent="0.2">
      <c r="A6" s="23" t="s">
        <v>0</v>
      </c>
      <c r="B6" s="24"/>
      <c r="C6" s="58" t="s">
        <v>12</v>
      </c>
      <c r="D6" s="62" t="s">
        <v>13</v>
      </c>
      <c r="E6" s="62"/>
      <c r="F6" s="63"/>
      <c r="G6" s="3"/>
      <c r="H6" s="23" t="s">
        <v>0</v>
      </c>
      <c r="I6" s="24"/>
      <c r="J6" s="58" t="s">
        <v>12</v>
      </c>
      <c r="K6" s="62" t="s">
        <v>13</v>
      </c>
      <c r="L6" s="62"/>
      <c r="M6" s="63"/>
      <c r="N6" s="3"/>
      <c r="O6" s="23" t="s">
        <v>0</v>
      </c>
      <c r="P6" s="24"/>
      <c r="Q6" s="58" t="s">
        <v>12</v>
      </c>
      <c r="R6" s="62" t="s">
        <v>13</v>
      </c>
      <c r="S6" s="62"/>
      <c r="T6" s="63"/>
    </row>
    <row r="7" spans="1:27" x14ac:dyDescent="0.2">
      <c r="A7" s="27" t="s">
        <v>1</v>
      </c>
      <c r="B7" s="28"/>
      <c r="C7" s="58"/>
      <c r="D7" s="58" t="s">
        <v>14</v>
      </c>
      <c r="E7" s="58" t="s">
        <v>15</v>
      </c>
      <c r="F7" s="59"/>
      <c r="G7" s="3"/>
      <c r="H7" s="27" t="s">
        <v>1</v>
      </c>
      <c r="I7" s="28"/>
      <c r="J7" s="58"/>
      <c r="K7" s="58" t="s">
        <v>14</v>
      </c>
      <c r="L7" s="58" t="s">
        <v>15</v>
      </c>
      <c r="M7" s="59"/>
      <c r="N7" s="5"/>
      <c r="O7" s="27" t="s">
        <v>1</v>
      </c>
      <c r="P7" s="28"/>
      <c r="Q7" s="58"/>
      <c r="R7" s="58" t="s">
        <v>14</v>
      </c>
      <c r="S7" s="58" t="s">
        <v>15</v>
      </c>
      <c r="T7" s="59"/>
    </row>
    <row r="8" spans="1:27" x14ac:dyDescent="0.2">
      <c r="A8" s="29" t="s">
        <v>2</v>
      </c>
      <c r="B8" s="30"/>
      <c r="C8" s="58"/>
      <c r="D8" s="58"/>
      <c r="E8" s="25" t="s">
        <v>16</v>
      </c>
      <c r="F8" s="26" t="s">
        <v>17</v>
      </c>
      <c r="G8" s="5"/>
      <c r="H8" s="29" t="s">
        <v>2</v>
      </c>
      <c r="I8" s="30"/>
      <c r="J8" s="58"/>
      <c r="K8" s="58"/>
      <c r="L8" s="25" t="s">
        <v>16</v>
      </c>
      <c r="M8" s="26" t="s">
        <v>17</v>
      </c>
      <c r="N8" s="5"/>
      <c r="O8" s="29" t="s">
        <v>2</v>
      </c>
      <c r="P8" s="30"/>
      <c r="Q8" s="58"/>
      <c r="R8" s="58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54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0" si="37">((J53/J$52)-1)*100</f>
        <v>0.11947891775225816</v>
      </c>
      <c r="M53" s="11">
        <f t="shared" ref="M53:M59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58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customHeight="1" x14ac:dyDescent="0.2">
      <c r="A59" s="52"/>
      <c r="B59" s="32" t="s">
        <v>5</v>
      </c>
      <c r="C59" s="9">
        <v>1052.75</v>
      </c>
      <c r="D59" s="6">
        <f t="shared" si="34"/>
        <v>0.57992891810294545</v>
      </c>
      <c r="E59" s="6" t="s">
        <v>228</v>
      </c>
      <c r="F59" s="6" t="s">
        <v>149</v>
      </c>
      <c r="G59" s="6"/>
      <c r="H59" s="52"/>
      <c r="I59" s="32" t="s">
        <v>5</v>
      </c>
      <c r="J59" s="9">
        <v>1053.77</v>
      </c>
      <c r="K59" s="6">
        <f t="shared" si="36"/>
        <v>0.22922690610258645</v>
      </c>
      <c r="L59" s="6" t="s">
        <v>229</v>
      </c>
      <c r="M59" s="6">
        <f t="shared" si="38"/>
        <v>5.3706777593344412</v>
      </c>
      <c r="N59" s="6"/>
      <c r="O59" s="52"/>
      <c r="P59" s="32" t="s">
        <v>5</v>
      </c>
      <c r="Q59" s="9">
        <v>973.5</v>
      </c>
      <c r="R59" s="6">
        <f t="shared" si="39"/>
        <v>0.12341869793273119</v>
      </c>
      <c r="S59" s="6" t="s">
        <v>230</v>
      </c>
      <c r="T59" s="6" t="s">
        <v>231</v>
      </c>
      <c r="V59" s="4"/>
      <c r="W59" s="4"/>
      <c r="X59" s="4"/>
      <c r="Y59" s="4"/>
      <c r="Z59" s="4"/>
      <c r="AA59" s="4"/>
    </row>
    <row r="60" spans="1:27" s="2" customFormat="1" ht="12" customHeight="1" x14ac:dyDescent="0.2">
      <c r="A60" s="52"/>
      <c r="B60" s="32" t="s">
        <v>6</v>
      </c>
      <c r="C60" s="9">
        <v>1055.18</v>
      </c>
      <c r="D60" s="6">
        <f t="shared" si="34"/>
        <v>0.23082403229637283</v>
      </c>
      <c r="E60" s="6" t="s">
        <v>234</v>
      </c>
      <c r="F60" s="6" t="s">
        <v>170</v>
      </c>
      <c r="G60" s="6"/>
      <c r="H60" s="52"/>
      <c r="I60" s="32" t="s">
        <v>6</v>
      </c>
      <c r="J60" s="9">
        <v>1058.04</v>
      </c>
      <c r="K60" s="6">
        <f t="shared" si="36"/>
        <v>0.40521176347778631</v>
      </c>
      <c r="L60" s="6">
        <f t="shared" si="37"/>
        <v>1.9463501117706006</v>
      </c>
      <c r="M60" s="6" t="s">
        <v>235</v>
      </c>
      <c r="N60" s="6"/>
      <c r="O60" s="52"/>
      <c r="P60" s="32" t="s">
        <v>6</v>
      </c>
      <c r="Q60" s="9">
        <v>978.98</v>
      </c>
      <c r="R60" s="6">
        <f t="shared" si="39"/>
        <v>0.5629173086800332</v>
      </c>
      <c r="S60" s="6" t="s">
        <v>236</v>
      </c>
      <c r="T60" s="6" t="s">
        <v>237</v>
      </c>
      <c r="V60" s="4"/>
      <c r="W60" s="4"/>
      <c r="X60" s="4"/>
      <c r="Y60" s="4"/>
      <c r="Z60" s="4"/>
      <c r="AA60" s="4"/>
    </row>
    <row r="61" spans="1:27" s="2" customFormat="1" ht="11.25" customHeight="1" x14ac:dyDescent="0.2">
      <c r="A61" s="52"/>
      <c r="B61" s="32" t="s">
        <v>7</v>
      </c>
      <c r="C61" s="9">
        <v>1057.99</v>
      </c>
      <c r="D61" s="6">
        <f t="shared" si="34"/>
        <v>0.26630527492939038</v>
      </c>
      <c r="E61" s="6" t="s">
        <v>240</v>
      </c>
      <c r="F61" s="6" t="s">
        <v>149</v>
      </c>
      <c r="G61" s="6"/>
      <c r="H61" s="52"/>
      <c r="I61" s="32" t="s">
        <v>7</v>
      </c>
      <c r="J61" s="9">
        <v>1061.5899999999999</v>
      </c>
      <c r="K61" s="6">
        <f t="shared" si="36"/>
        <v>0.33552606706739319</v>
      </c>
      <c r="L61" s="6" t="s">
        <v>241</v>
      </c>
      <c r="M61" s="6" t="s">
        <v>242</v>
      </c>
      <c r="N61" s="6"/>
      <c r="O61" s="52"/>
      <c r="P61" s="32" t="s">
        <v>7</v>
      </c>
      <c r="Q61" s="9">
        <v>982.83</v>
      </c>
      <c r="R61" s="6">
        <f t="shared" si="39"/>
        <v>0.39326646101043305</v>
      </c>
      <c r="S61" s="6">
        <f t="shared" si="40"/>
        <v>3.5964625649566262</v>
      </c>
      <c r="T61" s="6">
        <f t="shared" si="42"/>
        <v>4.6421004439807012</v>
      </c>
      <c r="V61" s="4"/>
      <c r="W61" s="4"/>
      <c r="X61" s="4"/>
      <c r="Y61" s="4"/>
      <c r="Z61" s="4"/>
      <c r="AA61" s="4"/>
    </row>
    <row r="62" spans="1:27" s="2" customFormat="1" ht="11.25" customHeight="1" x14ac:dyDescent="0.2">
      <c r="A62" s="52"/>
      <c r="B62" s="32" t="s">
        <v>8</v>
      </c>
      <c r="C62" s="9">
        <v>1059.68</v>
      </c>
      <c r="D62" s="6">
        <f t="shared" si="34"/>
        <v>0.15973685951664596</v>
      </c>
      <c r="E62" s="6" t="s">
        <v>78</v>
      </c>
      <c r="F62" s="6" t="s">
        <v>247</v>
      </c>
      <c r="G62" s="6"/>
      <c r="H62" s="52"/>
      <c r="I62" s="32" t="s">
        <v>8</v>
      </c>
      <c r="J62" s="9">
        <v>1071.77</v>
      </c>
      <c r="K62" s="6">
        <f t="shared" si="36"/>
        <v>0.95893895006546881</v>
      </c>
      <c r="L62" s="6" t="s">
        <v>248</v>
      </c>
      <c r="M62" s="6" t="s">
        <v>249</v>
      </c>
      <c r="N62" s="6"/>
      <c r="O62" s="52"/>
      <c r="P62" s="32" t="s">
        <v>8</v>
      </c>
      <c r="Q62" s="9">
        <v>983.76</v>
      </c>
      <c r="R62" s="6">
        <f t="shared" si="39"/>
        <v>9.4624706205537201E-2</v>
      </c>
      <c r="S62" s="6" t="s">
        <v>250</v>
      </c>
      <c r="T62" s="6">
        <f t="shared" si="42"/>
        <v>4.5741073421704304</v>
      </c>
      <c r="V62" s="4"/>
      <c r="W62" s="4"/>
      <c r="X62" s="4"/>
      <c r="Y62" s="4"/>
      <c r="Z62" s="4"/>
      <c r="AA62" s="4"/>
    </row>
    <row r="63" spans="1:27" s="2" customFormat="1" ht="11.25" customHeight="1" x14ac:dyDescent="0.2">
      <c r="A63" s="52"/>
      <c r="B63" s="32" t="s">
        <v>9</v>
      </c>
      <c r="C63" s="9">
        <v>1064.76</v>
      </c>
      <c r="D63" s="6">
        <f t="shared" si="34"/>
        <v>0.47939000452965619</v>
      </c>
      <c r="E63" s="6" t="s">
        <v>252</v>
      </c>
      <c r="F63" s="6" t="s">
        <v>105</v>
      </c>
      <c r="G63" s="6"/>
      <c r="H63" s="52"/>
      <c r="I63" s="32" t="s">
        <v>9</v>
      </c>
      <c r="J63" s="9">
        <v>1081.8399999999999</v>
      </c>
      <c r="K63" s="6">
        <f t="shared" si="36"/>
        <v>0.93956725790047546</v>
      </c>
      <c r="L63" s="6" t="s">
        <v>149</v>
      </c>
      <c r="M63" s="6" t="s">
        <v>253</v>
      </c>
      <c r="N63" s="6"/>
      <c r="O63" s="52"/>
      <c r="P63" s="32" t="s">
        <v>9</v>
      </c>
      <c r="Q63" s="9">
        <v>988.82</v>
      </c>
      <c r="R63" s="6">
        <f t="shared" si="39"/>
        <v>0.51435309425063025</v>
      </c>
      <c r="S63" s="6">
        <f t="shared" si="40"/>
        <v>4.2278462333062761</v>
      </c>
      <c r="T63" s="6" t="s">
        <v>254</v>
      </c>
      <c r="V63" s="4"/>
      <c r="W63" s="4"/>
      <c r="X63" s="4"/>
      <c r="Y63" s="4"/>
      <c r="Z63" s="4"/>
      <c r="AA63" s="4"/>
    </row>
    <row r="64" spans="1:27" s="2" customFormat="1" ht="11.25" customHeight="1" x14ac:dyDescent="0.2">
      <c r="A64" s="51"/>
      <c r="B64" s="32" t="s">
        <v>10</v>
      </c>
      <c r="C64" s="9">
        <v>1066.68</v>
      </c>
      <c r="D64" s="6">
        <f t="shared" si="34"/>
        <v>0.18032232615801114</v>
      </c>
      <c r="E64" s="6" t="s">
        <v>257</v>
      </c>
      <c r="F64" s="6" t="s">
        <v>257</v>
      </c>
      <c r="G64" s="6"/>
      <c r="H64" s="51"/>
      <c r="I64" s="32" t="s">
        <v>10</v>
      </c>
      <c r="J64" s="9">
        <v>1083.05</v>
      </c>
      <c r="K64" s="6">
        <f t="shared" si="36"/>
        <v>0.11184648376840745</v>
      </c>
      <c r="L64" s="6" t="s">
        <v>258</v>
      </c>
      <c r="M64" s="6" t="s">
        <v>258</v>
      </c>
      <c r="N64" s="6"/>
      <c r="O64" s="51"/>
      <c r="P64" s="32" t="s">
        <v>10</v>
      </c>
      <c r="Q64" s="9">
        <v>991.97</v>
      </c>
      <c r="R64" s="6">
        <f t="shared" si="39"/>
        <v>0.31856151776865627</v>
      </c>
      <c r="S64" s="6">
        <f t="shared" si="40"/>
        <v>4.5598760422046691</v>
      </c>
      <c r="T64" s="6">
        <f t="shared" si="42"/>
        <v>4.5598760422046691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37">
        <v>2018</v>
      </c>
      <c r="B65" s="33" t="s">
        <v>27</v>
      </c>
      <c r="C65" s="10">
        <v>1069.6099999999999</v>
      </c>
      <c r="D65" s="11">
        <f t="shared" ref="D65:D76" si="43">((C65/C64)-1)*100</f>
        <v>0.274684066449149</v>
      </c>
      <c r="E65" s="11">
        <f>((C65/$C$64)-1)*100</f>
        <v>0.274684066449149</v>
      </c>
      <c r="F65" s="11" t="s">
        <v>259</v>
      </c>
      <c r="G65" s="6"/>
      <c r="H65" s="37">
        <v>2018</v>
      </c>
      <c r="I65" s="33" t="s">
        <v>27</v>
      </c>
      <c r="J65" s="10">
        <v>1081.68</v>
      </c>
      <c r="K65" s="11">
        <f t="shared" ref="K65:K76" si="44">((J65/J64)-1)*100</f>
        <v>-0.12649462167027004</v>
      </c>
      <c r="L65" s="11">
        <f>((J65/$J$64)-1)*100</f>
        <v>-0.12649462167027004</v>
      </c>
      <c r="M65" s="11" t="s">
        <v>260</v>
      </c>
      <c r="N65" s="6"/>
      <c r="O65" s="37">
        <v>2018</v>
      </c>
      <c r="P65" s="33" t="s">
        <v>27</v>
      </c>
      <c r="Q65" s="10">
        <v>994.66</v>
      </c>
      <c r="R65" s="11">
        <f t="shared" ref="R65:R76" si="45">((Q65/Q64)-1)*100</f>
        <v>0.27117755577283909</v>
      </c>
      <c r="S65" s="11">
        <f>((Q65/$Q$64)-1)*100</f>
        <v>0.27117755577283909</v>
      </c>
      <c r="T65" s="11">
        <f t="shared" ref="T65:T76" si="46">((Q65/Q53)-1)*100</f>
        <v>4.2085302098502808</v>
      </c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2"/>
      <c r="B66" s="32" t="s">
        <v>28</v>
      </c>
      <c r="C66" s="9">
        <v>1072.8699999999999</v>
      </c>
      <c r="D66" s="6">
        <f t="shared" si="43"/>
        <v>0.30478398668674078</v>
      </c>
      <c r="E66" s="6" t="s">
        <v>262</v>
      </c>
      <c r="F66" s="6" t="s">
        <v>257</v>
      </c>
      <c r="G66" s="6"/>
      <c r="H66" s="52"/>
      <c r="I66" s="32" t="s">
        <v>28</v>
      </c>
      <c r="J66" s="9">
        <v>1085.08</v>
      </c>
      <c r="K66" s="6">
        <f t="shared" si="44"/>
        <v>0.31432586347162061</v>
      </c>
      <c r="L66" s="6" t="s">
        <v>263</v>
      </c>
      <c r="M66" s="6">
        <f t="shared" ref="M66:M76" si="47">((J66/J54)-1)*100</f>
        <v>4.3858045772446008</v>
      </c>
      <c r="N66" s="6"/>
      <c r="O66" s="52"/>
      <c r="P66" s="32" t="s">
        <v>28</v>
      </c>
      <c r="Q66" s="9">
        <v>999.04</v>
      </c>
      <c r="R66" s="6">
        <f t="shared" si="45"/>
        <v>0.44035147688656906</v>
      </c>
      <c r="S66" s="6">
        <f>((Q66/Q$64)-1)*100</f>
        <v>0.71272316703125949</v>
      </c>
      <c r="T66" s="6">
        <f t="shared" si="46"/>
        <v>4.4725861942756628</v>
      </c>
      <c r="V66" s="4"/>
      <c r="W66" s="4"/>
      <c r="X66" s="4"/>
      <c r="Y66" s="4"/>
      <c r="Z66" s="4"/>
      <c r="AA66" s="4"/>
    </row>
    <row r="67" spans="1:27" s="2" customFormat="1" ht="11.25" customHeight="1" x14ac:dyDescent="0.2">
      <c r="A67" s="52"/>
      <c r="B67" s="32" t="s">
        <v>29</v>
      </c>
      <c r="C67" s="9">
        <v>1074.4100000000001</v>
      </c>
      <c r="D67" s="6">
        <f t="shared" si="43"/>
        <v>0.14354022388547438</v>
      </c>
      <c r="E67" s="6" t="s">
        <v>266</v>
      </c>
      <c r="F67" s="6" t="s">
        <v>169</v>
      </c>
      <c r="G67" s="6"/>
      <c r="H67" s="52"/>
      <c r="I67" s="32" t="s">
        <v>29</v>
      </c>
      <c r="J67" s="9">
        <v>1086.8800000000001</v>
      </c>
      <c r="K67" s="6">
        <f t="shared" si="44"/>
        <v>0.16588638625725238</v>
      </c>
      <c r="L67" s="6">
        <f>((J67/$J$64)-1)*100</f>
        <v>0.35363094963298813</v>
      </c>
      <c r="M67" s="6" t="s">
        <v>267</v>
      </c>
      <c r="N67" s="6"/>
      <c r="O67" s="52"/>
      <c r="P67" s="32" t="s">
        <v>29</v>
      </c>
      <c r="Q67" s="9">
        <v>1002.21</v>
      </c>
      <c r="R67" s="6">
        <f>((Q67/Q66)-1)*100</f>
        <v>0.31730461242793773</v>
      </c>
      <c r="S67" s="6">
        <f>((Q67/$Q$64)-1)*100</f>
        <v>1.0322892829420338</v>
      </c>
      <c r="T67" s="6" t="s">
        <v>268</v>
      </c>
      <c r="V67" s="4"/>
      <c r="W67" s="4"/>
      <c r="X67" s="4"/>
      <c r="Y67" s="4"/>
      <c r="Z67" s="4"/>
      <c r="AA67" s="4"/>
    </row>
    <row r="68" spans="1:27" s="2" customFormat="1" ht="10.5" customHeight="1" x14ac:dyDescent="0.2">
      <c r="A68" s="52"/>
      <c r="B68" s="32" t="s">
        <v>30</v>
      </c>
      <c r="C68" s="9">
        <v>1077.1600000000001</v>
      </c>
      <c r="D68" s="6">
        <f t="shared" si="43"/>
        <v>0.25595443080388414</v>
      </c>
      <c r="E68" s="6" t="s">
        <v>270</v>
      </c>
      <c r="F68" s="6" t="s">
        <v>271</v>
      </c>
      <c r="G68" s="6"/>
      <c r="H68" s="52"/>
      <c r="I68" s="32" t="s">
        <v>30</v>
      </c>
      <c r="J68" s="9">
        <v>1090.29</v>
      </c>
      <c r="K68" s="6">
        <f t="shared" si="44"/>
        <v>0.31374208744294751</v>
      </c>
      <c r="L68" s="6" t="s">
        <v>272</v>
      </c>
      <c r="M68" s="6">
        <f t="shared" si="47"/>
        <v>4.6072514799428088</v>
      </c>
      <c r="N68" s="6"/>
      <c r="O68" s="52"/>
      <c r="P68" s="32" t="s">
        <v>30</v>
      </c>
      <c r="Q68" s="9">
        <v>1003.77</v>
      </c>
      <c r="R68" s="6">
        <f t="shared" si="45"/>
        <v>0.15565600023945692</v>
      </c>
      <c r="S68" s="6" t="s">
        <v>273</v>
      </c>
      <c r="T68" s="6">
        <f t="shared" si="46"/>
        <v>4.0424142541745756</v>
      </c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52"/>
      <c r="B69" s="32" t="s">
        <v>3</v>
      </c>
      <c r="C69" s="9">
        <v>1083.1300000000001</v>
      </c>
      <c r="D69" s="6">
        <f t="shared" si="43"/>
        <v>0.55423521111070961</v>
      </c>
      <c r="E69" s="6" t="s">
        <v>276</v>
      </c>
      <c r="F69" s="6" t="s">
        <v>277</v>
      </c>
      <c r="G69" s="6"/>
      <c r="H69" s="52"/>
      <c r="I69" s="32" t="s">
        <v>3</v>
      </c>
      <c r="J69" s="9">
        <v>1091.76</v>
      </c>
      <c r="K69" s="6">
        <f t="shared" si="44"/>
        <v>0.13482651404672641</v>
      </c>
      <c r="L69" s="6" t="s">
        <v>278</v>
      </c>
      <c r="M69" s="6" t="s">
        <v>279</v>
      </c>
      <c r="N69" s="6"/>
      <c r="O69" s="52"/>
      <c r="P69" s="32" t="s">
        <v>3</v>
      </c>
      <c r="Q69" s="9">
        <v>1008.88</v>
      </c>
      <c r="R69" s="6">
        <f t="shared" si="45"/>
        <v>0.50908076551401393</v>
      </c>
      <c r="S69" s="6" t="s">
        <v>264</v>
      </c>
      <c r="T69" s="6" t="s">
        <v>280</v>
      </c>
      <c r="V69" s="4"/>
      <c r="W69" s="4"/>
      <c r="X69" s="4"/>
      <c r="Y69" s="4"/>
      <c r="Z69" s="4"/>
      <c r="AA69" s="4"/>
    </row>
    <row r="70" spans="1:27" s="2" customFormat="1" ht="11.25" customHeight="1" x14ac:dyDescent="0.2">
      <c r="A70" s="52"/>
      <c r="B70" s="32" t="s">
        <v>4</v>
      </c>
      <c r="C70" s="9">
        <v>1089.46</v>
      </c>
      <c r="D70" s="6">
        <f t="shared" si="43"/>
        <v>0.58441738295493817</v>
      </c>
      <c r="E70" s="6" t="s">
        <v>284</v>
      </c>
      <c r="F70" s="6" t="s">
        <v>285</v>
      </c>
      <c r="G70" s="6"/>
      <c r="H70" s="52"/>
      <c r="I70" s="32" t="s">
        <v>4</v>
      </c>
      <c r="J70" s="9">
        <v>1094.67</v>
      </c>
      <c r="K70" s="6">
        <f t="shared" si="44"/>
        <v>0.26654209716421295</v>
      </c>
      <c r="L70" s="6" t="s">
        <v>127</v>
      </c>
      <c r="M70" s="6">
        <f t="shared" si="47"/>
        <v>4.1194262669304704</v>
      </c>
      <c r="N70" s="6"/>
      <c r="O70" s="52"/>
      <c r="P70" s="32" t="s">
        <v>4</v>
      </c>
      <c r="Q70" s="9">
        <v>1014.92</v>
      </c>
      <c r="R70" s="6">
        <f t="shared" si="45"/>
        <v>0.59868368884306022</v>
      </c>
      <c r="S70" s="6" t="s">
        <v>286</v>
      </c>
      <c r="T70" s="6" t="s">
        <v>258</v>
      </c>
      <c r="V70" s="4"/>
      <c r="W70" s="4"/>
      <c r="X70" s="4"/>
      <c r="Y70" s="4"/>
      <c r="Z70" s="4"/>
      <c r="AA70" s="4"/>
    </row>
    <row r="71" spans="1:27" s="2" customFormat="1" ht="11.25" customHeight="1" x14ac:dyDescent="0.2">
      <c r="A71" s="52"/>
      <c r="B71" s="32" t="s">
        <v>5</v>
      </c>
      <c r="C71" s="9">
        <v>1095.0899999999999</v>
      </c>
      <c r="D71" s="6">
        <f t="shared" si="43"/>
        <v>0.51676977585224382</v>
      </c>
      <c r="E71" s="6" t="s">
        <v>289</v>
      </c>
      <c r="F71" s="6" t="s">
        <v>290</v>
      </c>
      <c r="G71" s="6"/>
      <c r="H71" s="52"/>
      <c r="I71" s="32" t="s">
        <v>5</v>
      </c>
      <c r="J71" s="9">
        <v>1100.46</v>
      </c>
      <c r="K71" s="6">
        <f t="shared" si="44"/>
        <v>0.52892652580229793</v>
      </c>
      <c r="L71" s="6" t="s">
        <v>291</v>
      </c>
      <c r="M71" s="6">
        <f t="shared" si="47"/>
        <v>4.4307581350769176</v>
      </c>
      <c r="N71" s="6"/>
      <c r="O71" s="52"/>
      <c r="P71" s="32" t="s">
        <v>5</v>
      </c>
      <c r="Q71" s="9">
        <v>1019.82</v>
      </c>
      <c r="R71" s="6">
        <f t="shared" si="45"/>
        <v>0.48279667362944867</v>
      </c>
      <c r="S71" s="6">
        <f>((Q71/$Q$64)-1)*100</f>
        <v>2.8075445830014978</v>
      </c>
      <c r="T71" s="6" t="s">
        <v>292</v>
      </c>
      <c r="V71" s="4"/>
      <c r="W71" s="4"/>
      <c r="X71" s="4"/>
      <c r="Y71" s="4"/>
      <c r="Z71" s="4"/>
      <c r="AA71" s="4"/>
    </row>
    <row r="72" spans="1:27" s="2" customFormat="1" ht="11.25" customHeight="1" x14ac:dyDescent="0.2">
      <c r="A72" s="52"/>
      <c r="B72" s="32" t="s">
        <v>6</v>
      </c>
      <c r="C72" s="9">
        <v>1099.01</v>
      </c>
      <c r="D72" s="6">
        <f t="shared" si="43"/>
        <v>0.35796144609119285</v>
      </c>
      <c r="E72" s="6" t="s">
        <v>296</v>
      </c>
      <c r="F72" s="6">
        <f t="shared" ref="F72:F76" si="48">((C72/C60)-1)*100</f>
        <v>4.153793665535721</v>
      </c>
      <c r="G72" s="6"/>
      <c r="H72" s="52"/>
      <c r="I72" s="32" t="s">
        <v>6</v>
      </c>
      <c r="J72" s="9">
        <v>1103.92</v>
      </c>
      <c r="K72" s="6">
        <f t="shared" si="44"/>
        <v>0.31441397233884505</v>
      </c>
      <c r="L72" s="6" t="s">
        <v>297</v>
      </c>
      <c r="M72" s="6" t="s">
        <v>298</v>
      </c>
      <c r="N72" s="6"/>
      <c r="O72" s="52"/>
      <c r="P72" s="32" t="s">
        <v>6</v>
      </c>
      <c r="Q72" s="9">
        <v>1021.46</v>
      </c>
      <c r="R72" s="6">
        <f t="shared" si="45"/>
        <v>0.16081269243590768</v>
      </c>
      <c r="S72" s="6" t="s">
        <v>240</v>
      </c>
      <c r="T72" s="6" t="s">
        <v>298</v>
      </c>
      <c r="V72" s="4"/>
      <c r="W72" s="4"/>
      <c r="X72" s="4"/>
      <c r="Y72" s="4"/>
      <c r="Z72" s="4"/>
      <c r="AA72" s="4"/>
    </row>
    <row r="73" spans="1:27" s="2" customFormat="1" ht="11.25" customHeight="1" x14ac:dyDescent="0.2">
      <c r="A73" s="53"/>
      <c r="B73" s="54" t="s">
        <v>7</v>
      </c>
      <c r="C73" s="9">
        <v>1103.98</v>
      </c>
      <c r="D73" s="6">
        <f t="shared" si="43"/>
        <v>0.45222518448422289</v>
      </c>
      <c r="E73" s="6" t="s">
        <v>302</v>
      </c>
      <c r="F73" s="6" t="s">
        <v>298</v>
      </c>
      <c r="G73" s="6"/>
      <c r="H73" s="53"/>
      <c r="I73" s="54" t="s">
        <v>7</v>
      </c>
      <c r="J73" s="9">
        <v>1108.21</v>
      </c>
      <c r="K73" s="6">
        <f t="shared" si="44"/>
        <v>0.38861511703747187</v>
      </c>
      <c r="L73" s="6" t="s">
        <v>303</v>
      </c>
      <c r="M73" s="6" t="s">
        <v>194</v>
      </c>
      <c r="N73" s="6"/>
      <c r="O73" s="53"/>
      <c r="P73" s="54" t="s">
        <v>7</v>
      </c>
      <c r="Q73" s="9">
        <v>1027</v>
      </c>
      <c r="R73" s="6">
        <f t="shared" si="45"/>
        <v>0.54236093434887334</v>
      </c>
      <c r="S73" s="6">
        <f>((Q73/$Q$64)-1)*100</f>
        <v>3.5313567950643554</v>
      </c>
      <c r="T73" s="6">
        <f t="shared" si="46"/>
        <v>4.4941648097839959</v>
      </c>
      <c r="V73" s="4"/>
      <c r="W73" s="4"/>
      <c r="X73" s="4"/>
      <c r="Y73" s="4"/>
      <c r="Z73" s="4"/>
      <c r="AA73" s="4"/>
    </row>
    <row r="74" spans="1:27" s="2" customFormat="1" ht="11.25" hidden="1" customHeight="1" x14ac:dyDescent="0.2">
      <c r="A74" s="52"/>
      <c r="B74" s="32" t="s">
        <v>8</v>
      </c>
      <c r="C74" s="9"/>
      <c r="D74" s="6">
        <f t="shared" si="43"/>
        <v>-100</v>
      </c>
      <c r="E74" s="6">
        <f>((C74/C$64)-1)*100</f>
        <v>-100</v>
      </c>
      <c r="F74" s="6">
        <f t="shared" si="48"/>
        <v>-100</v>
      </c>
      <c r="G74" s="6"/>
      <c r="H74" s="52"/>
      <c r="I74" s="32" t="s">
        <v>8</v>
      </c>
      <c r="J74" s="9"/>
      <c r="K74" s="6">
        <f t="shared" si="44"/>
        <v>-100</v>
      </c>
      <c r="L74" s="6">
        <f>((J74/J$64)-1)*100</f>
        <v>-100</v>
      </c>
      <c r="M74" s="6">
        <f t="shared" si="47"/>
        <v>-100</v>
      </c>
      <c r="N74" s="6"/>
      <c r="O74" s="52"/>
      <c r="P74" s="32" t="s">
        <v>8</v>
      </c>
      <c r="Q74" s="9"/>
      <c r="R74" s="6">
        <f t="shared" si="45"/>
        <v>-100</v>
      </c>
      <c r="S74" s="6">
        <f>((Q74/Q$64)-1)*100</f>
        <v>-100</v>
      </c>
      <c r="T74" s="6">
        <f t="shared" si="46"/>
        <v>-100</v>
      </c>
      <c r="V74" s="4"/>
      <c r="W74" s="4"/>
      <c r="X74" s="4"/>
      <c r="Y74" s="4"/>
      <c r="Z74" s="4"/>
      <c r="AA74" s="4"/>
    </row>
    <row r="75" spans="1:27" s="2" customFormat="1" ht="11.25" hidden="1" customHeight="1" x14ac:dyDescent="0.2">
      <c r="A75" s="52"/>
      <c r="B75" s="32" t="s">
        <v>9</v>
      </c>
      <c r="C75" s="9"/>
      <c r="D75" s="6" t="e">
        <f t="shared" si="43"/>
        <v>#DIV/0!</v>
      </c>
      <c r="E75" s="6">
        <f>((C75/$C$64)-1)*100</f>
        <v>-100</v>
      </c>
      <c r="F75" s="6">
        <f t="shared" si="48"/>
        <v>-100</v>
      </c>
      <c r="G75" s="6"/>
      <c r="H75" s="52"/>
      <c r="I75" s="32" t="s">
        <v>9</v>
      </c>
      <c r="J75" s="9"/>
      <c r="K75" s="6" t="e">
        <f t="shared" si="44"/>
        <v>#DIV/0!</v>
      </c>
      <c r="L75" s="6">
        <f>((J75/$C$64)-1)*100</f>
        <v>-100</v>
      </c>
      <c r="M75" s="6">
        <f t="shared" si="47"/>
        <v>-100</v>
      </c>
      <c r="N75" s="6"/>
      <c r="O75" s="52"/>
      <c r="P75" s="32" t="s">
        <v>9</v>
      </c>
      <c r="Q75" s="9"/>
      <c r="R75" s="6" t="e">
        <f t="shared" si="45"/>
        <v>#DIV/0!</v>
      </c>
      <c r="S75" s="6">
        <f>((Q75/$C$64)-1)*100</f>
        <v>-100</v>
      </c>
      <c r="T75" s="6">
        <f t="shared" si="46"/>
        <v>-100</v>
      </c>
      <c r="V75" s="4"/>
      <c r="W75" s="4"/>
      <c r="X75" s="4"/>
      <c r="Y75" s="4"/>
      <c r="Z75" s="4"/>
      <c r="AA75" s="4"/>
    </row>
    <row r="76" spans="1:27" s="2" customFormat="1" ht="11.25" hidden="1" customHeight="1" x14ac:dyDescent="0.2">
      <c r="A76" s="51"/>
      <c r="B76" s="32" t="s">
        <v>10</v>
      </c>
      <c r="C76" s="9"/>
      <c r="D76" s="6" t="e">
        <f t="shared" si="43"/>
        <v>#DIV/0!</v>
      </c>
      <c r="E76" s="6">
        <f>((C76/C$64)-1)*100</f>
        <v>-100</v>
      </c>
      <c r="F76" s="6">
        <f t="shared" si="48"/>
        <v>-100</v>
      </c>
      <c r="G76" s="6"/>
      <c r="H76" s="51"/>
      <c r="I76" s="32" t="s">
        <v>10</v>
      </c>
      <c r="J76" s="9"/>
      <c r="K76" s="6" t="e">
        <f t="shared" si="44"/>
        <v>#DIV/0!</v>
      </c>
      <c r="L76" s="6">
        <f>((J76/J$64)-1)*100</f>
        <v>-100</v>
      </c>
      <c r="M76" s="6">
        <f t="shared" si="47"/>
        <v>-100</v>
      </c>
      <c r="N76" s="6"/>
      <c r="O76" s="51"/>
      <c r="P76" s="32" t="s">
        <v>10</v>
      </c>
      <c r="Q76" s="9"/>
      <c r="R76" s="6" t="e">
        <f t="shared" si="45"/>
        <v>#DIV/0!</v>
      </c>
      <c r="S76" s="6">
        <f>((Q76/Q$64)-1)*100</f>
        <v>-100</v>
      </c>
      <c r="T76" s="6">
        <f t="shared" si="46"/>
        <v>-100</v>
      </c>
      <c r="V76" s="4"/>
      <c r="W76" s="4"/>
      <c r="X76" s="4"/>
      <c r="Y76" s="4"/>
      <c r="Z76" s="4"/>
      <c r="AA76" s="4"/>
    </row>
    <row r="77" spans="1:27" s="2" customFormat="1" ht="11.25" customHeight="1" x14ac:dyDescent="0.2">
      <c r="A77" s="16"/>
      <c r="B77" s="33"/>
      <c r="C77" s="10"/>
      <c r="D77" s="11"/>
      <c r="E77" s="11"/>
      <c r="F77" s="11"/>
      <c r="G77" s="6"/>
      <c r="H77" s="16"/>
      <c r="I77" s="33"/>
      <c r="J77" s="10"/>
      <c r="K77" s="11"/>
      <c r="L77" s="11"/>
      <c r="M77" s="11"/>
      <c r="N77" s="6"/>
      <c r="O77" s="16"/>
      <c r="P77" s="33"/>
      <c r="Q77" s="10"/>
      <c r="R77" s="11"/>
      <c r="S77" s="11"/>
      <c r="T77" s="11"/>
      <c r="V77" s="4"/>
      <c r="W77" s="4"/>
      <c r="X77" s="4"/>
      <c r="Y77" s="4"/>
      <c r="Z77" s="4"/>
      <c r="AA77" s="4"/>
    </row>
    <row r="78" spans="1:27" s="2" customFormat="1" ht="11.25" customHeight="1" x14ac:dyDescent="0.2">
      <c r="A78" s="57" t="s">
        <v>19</v>
      </c>
      <c r="B78" s="57"/>
      <c r="C78" s="57"/>
      <c r="D78" s="57"/>
      <c r="E78" s="57"/>
      <c r="F78" s="57"/>
      <c r="G78" s="43"/>
      <c r="H78" s="57" t="s">
        <v>20</v>
      </c>
      <c r="I78" s="57"/>
      <c r="J78" s="57"/>
      <c r="K78" s="57"/>
      <c r="L78" s="57"/>
      <c r="M78" s="57"/>
      <c r="N78" s="44"/>
      <c r="O78" s="57" t="s">
        <v>21</v>
      </c>
      <c r="P78" s="57"/>
      <c r="Q78" s="57"/>
      <c r="R78" s="57"/>
      <c r="S78" s="57"/>
      <c r="T78" s="57"/>
      <c r="V78" s="4"/>
      <c r="W78" s="4"/>
      <c r="X78" s="4"/>
      <c r="Y78" s="4"/>
      <c r="Z78" s="4"/>
      <c r="AA78" s="4"/>
    </row>
    <row r="79" spans="1:27" s="2" customFormat="1" x14ac:dyDescent="0.2">
      <c r="A79" s="23" t="s">
        <v>0</v>
      </c>
      <c r="B79" s="24"/>
      <c r="C79" s="58" t="s">
        <v>12</v>
      </c>
      <c r="D79" s="62" t="s">
        <v>13</v>
      </c>
      <c r="E79" s="62"/>
      <c r="F79" s="63"/>
      <c r="G79" s="3"/>
      <c r="H79" s="23" t="s">
        <v>0</v>
      </c>
      <c r="I79" s="24"/>
      <c r="J79" s="66" t="s">
        <v>12</v>
      </c>
      <c r="K79" s="62" t="s">
        <v>13</v>
      </c>
      <c r="L79" s="62"/>
      <c r="M79" s="63"/>
      <c r="N79" s="3"/>
      <c r="O79" s="23" t="s">
        <v>0</v>
      </c>
      <c r="P79" s="24"/>
      <c r="Q79" s="58" t="s">
        <v>12</v>
      </c>
      <c r="R79" s="62" t="s">
        <v>13</v>
      </c>
      <c r="S79" s="62"/>
      <c r="T79" s="63"/>
      <c r="V79" s="4"/>
      <c r="W79" s="4"/>
      <c r="X79" s="4"/>
      <c r="Y79" s="4"/>
      <c r="Z79" s="4"/>
      <c r="AA79" s="4"/>
    </row>
    <row r="80" spans="1:27" s="2" customFormat="1" ht="11.25" customHeight="1" x14ac:dyDescent="0.2">
      <c r="A80" s="27" t="s">
        <v>1</v>
      </c>
      <c r="B80" s="28"/>
      <c r="C80" s="58"/>
      <c r="D80" s="58" t="s">
        <v>14</v>
      </c>
      <c r="E80" s="58" t="s">
        <v>15</v>
      </c>
      <c r="F80" s="59"/>
      <c r="G80" s="3"/>
      <c r="H80" s="27" t="s">
        <v>1</v>
      </c>
      <c r="I80" s="28"/>
      <c r="J80" s="66"/>
      <c r="K80" s="58" t="s">
        <v>14</v>
      </c>
      <c r="L80" s="58" t="s">
        <v>15</v>
      </c>
      <c r="M80" s="59"/>
      <c r="N80" s="5"/>
      <c r="O80" s="27" t="s">
        <v>1</v>
      </c>
      <c r="P80" s="28"/>
      <c r="Q80" s="58"/>
      <c r="R80" s="58" t="s">
        <v>14</v>
      </c>
      <c r="S80" s="58" t="s">
        <v>15</v>
      </c>
      <c r="T80" s="59"/>
      <c r="V80" s="4"/>
      <c r="W80" s="4"/>
      <c r="X80" s="4"/>
      <c r="Y80" s="4"/>
      <c r="Z80" s="4"/>
      <c r="AA80" s="4"/>
    </row>
    <row r="81" spans="1:27" s="2" customFormat="1" ht="11.25" customHeight="1" x14ac:dyDescent="0.2">
      <c r="A81" s="29" t="s">
        <v>2</v>
      </c>
      <c r="B81" s="30"/>
      <c r="C81" s="58"/>
      <c r="D81" s="58"/>
      <c r="E81" s="25" t="s">
        <v>16</v>
      </c>
      <c r="F81" s="26" t="s">
        <v>17</v>
      </c>
      <c r="G81" s="5"/>
      <c r="H81" s="29" t="s">
        <v>2</v>
      </c>
      <c r="I81" s="30"/>
      <c r="J81" s="66"/>
      <c r="K81" s="58"/>
      <c r="L81" s="25" t="s">
        <v>16</v>
      </c>
      <c r="M81" s="26" t="s">
        <v>17</v>
      </c>
      <c r="N81" s="5"/>
      <c r="O81" s="29" t="s">
        <v>2</v>
      </c>
      <c r="P81" s="30"/>
      <c r="Q81" s="58"/>
      <c r="R81" s="58"/>
      <c r="S81" s="25" t="s">
        <v>16</v>
      </c>
      <c r="T81" s="26" t="s">
        <v>17</v>
      </c>
      <c r="V81" s="4"/>
      <c r="W81" s="4"/>
      <c r="X81" s="4"/>
      <c r="Y81" s="4"/>
      <c r="Z81" s="4"/>
      <c r="AA81" s="4"/>
    </row>
    <row r="82" spans="1:27" x14ac:dyDescent="0.2">
      <c r="A82" s="37">
        <v>2013</v>
      </c>
      <c r="B82" s="33" t="s">
        <v>3</v>
      </c>
      <c r="C82" s="10">
        <v>833.07</v>
      </c>
      <c r="D82" s="11">
        <v>-5.6</v>
      </c>
      <c r="E82" s="11">
        <v>-4.58</v>
      </c>
      <c r="F82" s="11">
        <v>-0.37</v>
      </c>
      <c r="G82" s="6"/>
      <c r="H82" s="37">
        <f>A82</f>
        <v>2013</v>
      </c>
      <c r="I82" s="33" t="s">
        <v>3</v>
      </c>
      <c r="J82" s="10">
        <v>864.41</v>
      </c>
      <c r="K82" s="11">
        <v>-4.87</v>
      </c>
      <c r="L82" s="11">
        <v>-2.5</v>
      </c>
      <c r="M82" s="11">
        <v>-1.26</v>
      </c>
      <c r="N82" s="6"/>
      <c r="O82" s="37">
        <f>A82</f>
        <v>2013</v>
      </c>
      <c r="P82" s="33" t="s">
        <v>3</v>
      </c>
      <c r="Q82" s="10">
        <v>833.81</v>
      </c>
      <c r="R82" s="11">
        <v>-5.12</v>
      </c>
      <c r="S82" s="11">
        <v>-3.9</v>
      </c>
      <c r="T82" s="11">
        <v>1.89</v>
      </c>
    </row>
    <row r="83" spans="1:27" x14ac:dyDescent="0.2">
      <c r="A83" s="38"/>
      <c r="B83" s="32" t="s">
        <v>4</v>
      </c>
      <c r="C83" s="9">
        <v>886.83</v>
      </c>
      <c r="D83" s="6">
        <f>((C83/C82)-1)*100</f>
        <v>6.4532392235946645</v>
      </c>
      <c r="E83" s="6">
        <v>1.5783746635358975</v>
      </c>
      <c r="F83" s="6">
        <v>5.7562965082999629</v>
      </c>
      <c r="G83" s="6"/>
      <c r="H83" s="38"/>
      <c r="I83" s="32" t="s">
        <v>4</v>
      </c>
      <c r="J83" s="9">
        <v>939.23</v>
      </c>
      <c r="K83" s="6">
        <f>((J83/J82)-1)*100</f>
        <v>8.6556148124154131</v>
      </c>
      <c r="L83" s="6">
        <v>5.9385503846240528</v>
      </c>
      <c r="M83" s="6">
        <v>6.9969583395040003</v>
      </c>
      <c r="N83" s="6"/>
      <c r="O83" s="38"/>
      <c r="P83" s="32" t="s">
        <v>4</v>
      </c>
      <c r="Q83" s="9">
        <v>906.77</v>
      </c>
      <c r="R83" s="6">
        <f>((Q83/Q82)-1)*100</f>
        <v>8.7501948885237759</v>
      </c>
      <c r="S83" s="6">
        <v>4.5123441137825182</v>
      </c>
      <c r="T83" s="6">
        <v>8.8441825012903763</v>
      </c>
    </row>
    <row r="84" spans="1:27" x14ac:dyDescent="0.2">
      <c r="A84" s="38"/>
      <c r="B84" s="32" t="s">
        <v>5</v>
      </c>
      <c r="C84" s="9">
        <v>833.78</v>
      </c>
      <c r="D84" s="6">
        <f t="shared" ref="D84:D89" si="49">((C84/C83)-1)*100</f>
        <v>-5.9819807629421735</v>
      </c>
      <c r="E84" s="6">
        <v>-4.5</v>
      </c>
      <c r="F84" s="6">
        <v>-0.68</v>
      </c>
      <c r="G84" s="6"/>
      <c r="H84" s="38"/>
      <c r="I84" s="32" t="s">
        <v>5</v>
      </c>
      <c r="J84" s="9">
        <v>875.25</v>
      </c>
      <c r="K84" s="6">
        <f t="shared" ref="K84:K89" si="50">((J84/J83)-1)*100</f>
        <v>-6.8119629909606854</v>
      </c>
      <c r="L84" s="6">
        <v>-1.28</v>
      </c>
      <c r="M84" s="6">
        <v>-0.42</v>
      </c>
      <c r="N84" s="6"/>
      <c r="O84" s="38"/>
      <c r="P84" s="32" t="s">
        <v>5</v>
      </c>
      <c r="Q84" s="9">
        <v>849.48</v>
      </c>
      <c r="R84" s="6">
        <f t="shared" ref="R84:R89" si="51">((Q84/Q83)-1)*100</f>
        <v>-6.3180299304123384</v>
      </c>
      <c r="S84" s="6">
        <v>-2.09</v>
      </c>
      <c r="T84" s="6">
        <v>0.62</v>
      </c>
    </row>
    <row r="85" spans="1:27" x14ac:dyDescent="0.2">
      <c r="A85" s="38"/>
      <c r="B85" s="32" t="s">
        <v>6</v>
      </c>
      <c r="C85" s="9">
        <v>841.03</v>
      </c>
      <c r="D85" s="6">
        <f t="shared" si="49"/>
        <v>0.8695339298136151</v>
      </c>
      <c r="E85" s="6">
        <v>-3.67</v>
      </c>
      <c r="F85" s="6">
        <v>-1.34</v>
      </c>
      <c r="G85" s="6"/>
      <c r="H85" s="38"/>
      <c r="I85" s="32" t="s">
        <v>6</v>
      </c>
      <c r="J85" s="9">
        <v>877.3</v>
      </c>
      <c r="K85" s="6">
        <f t="shared" si="50"/>
        <v>0.23421879463010331</v>
      </c>
      <c r="L85" s="6">
        <v>-1.05</v>
      </c>
      <c r="M85" s="6">
        <v>-0.27</v>
      </c>
      <c r="N85" s="6"/>
      <c r="O85" s="38"/>
      <c r="P85" s="32" t="s">
        <v>6</v>
      </c>
      <c r="Q85" s="9">
        <v>866.6</v>
      </c>
      <c r="R85" s="6">
        <f t="shared" si="51"/>
        <v>2.015350567405938</v>
      </c>
      <c r="S85" s="6">
        <v>-0.12</v>
      </c>
      <c r="T85" s="6">
        <v>0.71</v>
      </c>
    </row>
    <row r="86" spans="1:27" x14ac:dyDescent="0.2">
      <c r="A86" s="38"/>
      <c r="B86" s="32" t="s">
        <v>7</v>
      </c>
      <c r="C86" s="9">
        <v>856.9</v>
      </c>
      <c r="D86" s="6">
        <f t="shared" si="49"/>
        <v>1.8869719272796459</v>
      </c>
      <c r="E86" s="6">
        <v>-1.85</v>
      </c>
      <c r="F86" s="6">
        <v>0.47</v>
      </c>
      <c r="G86" s="6"/>
      <c r="H86" s="38"/>
      <c r="I86" s="32" t="s">
        <v>7</v>
      </c>
      <c r="J86" s="9">
        <v>880.06</v>
      </c>
      <c r="K86" s="6">
        <f t="shared" si="50"/>
        <v>0.314601618602528</v>
      </c>
      <c r="L86" s="6">
        <v>-0.74</v>
      </c>
      <c r="M86" s="6">
        <v>-7.0000000000000007E-2</v>
      </c>
      <c r="N86" s="6"/>
      <c r="O86" s="38"/>
      <c r="P86" s="32" t="s">
        <v>7</v>
      </c>
      <c r="Q86" s="9">
        <v>870.95</v>
      </c>
      <c r="R86" s="6">
        <f t="shared" si="51"/>
        <v>0.50196168936071928</v>
      </c>
      <c r="S86" s="6">
        <v>0.38</v>
      </c>
      <c r="T86" s="6">
        <v>0.83</v>
      </c>
    </row>
    <row r="87" spans="1:27" x14ac:dyDescent="0.2">
      <c r="A87" s="38"/>
      <c r="B87" s="32" t="s">
        <v>8</v>
      </c>
      <c r="C87" s="9">
        <v>864.77</v>
      </c>
      <c r="D87" s="6">
        <f t="shared" si="49"/>
        <v>0.91842688761816227</v>
      </c>
      <c r="E87" s="6">
        <v>-0.95</v>
      </c>
      <c r="F87" s="6">
        <v>-0.51</v>
      </c>
      <c r="G87" s="6"/>
      <c r="H87" s="38"/>
      <c r="I87" s="32" t="s">
        <v>8</v>
      </c>
      <c r="J87" s="9">
        <v>880.88</v>
      </c>
      <c r="K87" s="6">
        <f t="shared" si="50"/>
        <v>9.3175465309180971E-2</v>
      </c>
      <c r="L87" s="6">
        <v>-0.64</v>
      </c>
      <c r="M87" s="6">
        <v>-0.17</v>
      </c>
      <c r="N87" s="6"/>
      <c r="O87" s="38"/>
      <c r="P87" s="32" t="s">
        <v>8</v>
      </c>
      <c r="Q87" s="9">
        <v>872.4</v>
      </c>
      <c r="R87" s="6">
        <f t="shared" si="51"/>
        <v>0.16648487283998925</v>
      </c>
      <c r="S87" s="6">
        <v>0.55000000000000004</v>
      </c>
      <c r="T87" s="6">
        <v>0.95</v>
      </c>
    </row>
    <row r="88" spans="1:27" x14ac:dyDescent="0.2">
      <c r="A88" s="38"/>
      <c r="B88" s="32" t="s">
        <v>9</v>
      </c>
      <c r="C88" s="9">
        <v>867</v>
      </c>
      <c r="D88" s="6">
        <f t="shared" si="49"/>
        <v>0.2578720353388686</v>
      </c>
      <c r="E88" s="6">
        <v>-0.69</v>
      </c>
      <c r="F88" s="6">
        <v>-0.4</v>
      </c>
      <c r="G88" s="6"/>
      <c r="H88" s="38"/>
      <c r="I88" s="32" t="s">
        <v>9</v>
      </c>
      <c r="J88" s="9">
        <v>884.56</v>
      </c>
      <c r="K88" s="6">
        <f t="shared" si="50"/>
        <v>0.41776405412767836</v>
      </c>
      <c r="L88" s="6">
        <v>-0.23</v>
      </c>
      <c r="M88" s="6">
        <v>-0.1</v>
      </c>
      <c r="N88" s="6"/>
      <c r="O88" s="38"/>
      <c r="P88" s="32" t="s">
        <v>9</v>
      </c>
      <c r="Q88" s="9">
        <v>871.89</v>
      </c>
      <c r="R88" s="6">
        <f t="shared" si="51"/>
        <v>-5.8459422283352325E-2</v>
      </c>
      <c r="S88" s="6">
        <v>0.49</v>
      </c>
      <c r="T88" s="6">
        <v>0.82</v>
      </c>
    </row>
    <row r="89" spans="1:27" x14ac:dyDescent="0.2">
      <c r="A89" s="49"/>
      <c r="B89" s="46" t="s">
        <v>10</v>
      </c>
      <c r="C89" s="47">
        <v>871.08</v>
      </c>
      <c r="D89" s="48">
        <f t="shared" si="49"/>
        <v>0.47058823529411153</v>
      </c>
      <c r="E89" s="48">
        <v>-0.23</v>
      </c>
      <c r="F89" s="48">
        <v>-0.23</v>
      </c>
      <c r="G89" s="6"/>
      <c r="H89" s="49"/>
      <c r="I89" s="46" t="s">
        <v>10</v>
      </c>
      <c r="J89" s="47">
        <v>895.16</v>
      </c>
      <c r="K89" s="48">
        <f t="shared" si="50"/>
        <v>1.1983358958126189</v>
      </c>
      <c r="L89" s="48">
        <v>0.97</v>
      </c>
      <c r="M89" s="48">
        <v>0.97</v>
      </c>
      <c r="N89" s="6"/>
      <c r="O89" s="49"/>
      <c r="P89" s="46" t="s">
        <v>10</v>
      </c>
      <c r="Q89" s="47">
        <v>873.81</v>
      </c>
      <c r="R89" s="48">
        <f t="shared" si="51"/>
        <v>0.22021126518252387</v>
      </c>
      <c r="S89" s="48">
        <v>0.71</v>
      </c>
      <c r="T89" s="48">
        <v>0.71</v>
      </c>
    </row>
    <row r="90" spans="1:27" x14ac:dyDescent="0.2">
      <c r="A90" s="45">
        <v>2014</v>
      </c>
      <c r="B90" s="32" t="s">
        <v>27</v>
      </c>
      <c r="C90" s="9">
        <v>877.27</v>
      </c>
      <c r="D90" s="6">
        <f t="shared" ref="D90:D92" si="52">((C90/C89)-1)*100</f>
        <v>0.71061211369793931</v>
      </c>
      <c r="E90" s="6">
        <f t="shared" ref="E90:E98" si="53">((C90/C$89)-1)*100</f>
        <v>0.71061211369793931</v>
      </c>
      <c r="F90" s="6">
        <v>-0.01</v>
      </c>
      <c r="G90" s="6"/>
      <c r="H90" s="45">
        <f>A90</f>
        <v>2014</v>
      </c>
      <c r="I90" s="32" t="s">
        <v>27</v>
      </c>
      <c r="J90" s="9">
        <v>899.11</v>
      </c>
      <c r="K90" s="6">
        <f t="shared" ref="K90" si="54">((J90/J89)-1)*100</f>
        <v>0.44126189731445997</v>
      </c>
      <c r="L90" s="6">
        <f t="shared" ref="L90:L100" si="55">((J90/J$89)-1)*100</f>
        <v>0.44126189731445997</v>
      </c>
      <c r="M90" s="6">
        <v>1.24</v>
      </c>
      <c r="N90" s="6"/>
      <c r="O90" s="45">
        <f>A90</f>
        <v>2014</v>
      </c>
      <c r="P90" s="32" t="s">
        <v>27</v>
      </c>
      <c r="Q90" s="9">
        <v>876.83</v>
      </c>
      <c r="R90" s="6">
        <f t="shared" ref="R90:R98" si="56">((Q90/Q89)-1)*100</f>
        <v>0.3456128906741851</v>
      </c>
      <c r="S90" s="6">
        <f t="shared" ref="S90:S98" si="57">((Q90/Q$89)-1)*100</f>
        <v>0.3456128906741851</v>
      </c>
      <c r="T90" s="6">
        <v>0.9</v>
      </c>
    </row>
    <row r="91" spans="1:27" x14ac:dyDescent="0.2">
      <c r="A91" s="38"/>
      <c r="B91" s="32" t="s">
        <v>28</v>
      </c>
      <c r="C91" s="9">
        <v>884.77</v>
      </c>
      <c r="D91" s="6">
        <f t="shared" si="52"/>
        <v>0.85492493759047328</v>
      </c>
      <c r="E91" s="6">
        <f t="shared" si="53"/>
        <v>1.5716122514579434</v>
      </c>
      <c r="F91" s="6">
        <v>0.62</v>
      </c>
      <c r="G91" s="6"/>
      <c r="H91" s="38"/>
      <c r="I91" s="32" t="s">
        <v>28</v>
      </c>
      <c r="J91" s="9">
        <v>903.72</v>
      </c>
      <c r="K91" s="6">
        <f t="shared" ref="K91:K98" si="58">((J91/J90)-1)*100</f>
        <v>0.5127292544850004</v>
      </c>
      <c r="L91" s="6">
        <f t="shared" ref="L91:L98" si="59">((J91/J$89)-1)*100</f>
        <v>0.95625363063587265</v>
      </c>
      <c r="M91" s="6">
        <v>0.32</v>
      </c>
      <c r="N91" s="6"/>
      <c r="O91" s="38"/>
      <c r="P91" s="32" t="s">
        <v>28</v>
      </c>
      <c r="Q91" s="9">
        <v>878.74</v>
      </c>
      <c r="R91" s="6">
        <f t="shared" si="56"/>
        <v>0.21783013811114138</v>
      </c>
      <c r="S91" s="6">
        <f t="shared" si="57"/>
        <v>0.56419587782241543</v>
      </c>
      <c r="T91" s="6">
        <v>0.69</v>
      </c>
    </row>
    <row r="92" spans="1:27" x14ac:dyDescent="0.2">
      <c r="A92" s="38"/>
      <c r="B92" s="32" t="s">
        <v>29</v>
      </c>
      <c r="C92" s="9">
        <v>889.51</v>
      </c>
      <c r="D92" s="6">
        <f t="shared" si="52"/>
        <v>0.53573245024129967</v>
      </c>
      <c r="E92" s="6">
        <f t="shared" si="53"/>
        <v>2.1157643385222968</v>
      </c>
      <c r="F92" s="6">
        <v>0.94</v>
      </c>
      <c r="G92" s="6"/>
      <c r="H92" s="38"/>
      <c r="I92" s="32" t="s">
        <v>29</v>
      </c>
      <c r="J92" s="9">
        <v>910.77</v>
      </c>
      <c r="K92" s="6">
        <f t="shared" si="58"/>
        <v>0.78010888328243766</v>
      </c>
      <c r="L92" s="6">
        <f t="shared" si="59"/>
        <v>1.7438223334375946</v>
      </c>
      <c r="M92" s="6">
        <v>1.06</v>
      </c>
      <c r="N92" s="6"/>
      <c r="O92" s="38"/>
      <c r="P92" s="32" t="s">
        <v>29</v>
      </c>
      <c r="Q92" s="9">
        <v>883.09</v>
      </c>
      <c r="R92" s="6">
        <f t="shared" si="56"/>
        <v>0.49502697043495303</v>
      </c>
      <c r="S92" s="6">
        <f t="shared" si="57"/>
        <v>1.0620157700186539</v>
      </c>
      <c r="T92" s="6">
        <v>0.51</v>
      </c>
    </row>
    <row r="93" spans="1:27" x14ac:dyDescent="0.2">
      <c r="A93" s="38"/>
      <c r="B93" s="32" t="s">
        <v>30</v>
      </c>
      <c r="C93" s="9">
        <v>889.74</v>
      </c>
      <c r="D93" s="6">
        <f t="shared" ref="D93:D98" si="60">((C93/C92)-1)*100</f>
        <v>2.5856932468437677E-2</v>
      </c>
      <c r="E93" s="6">
        <f t="shared" si="53"/>
        <v>2.1421683427469418</v>
      </c>
      <c r="F93" s="6">
        <v>0.82</v>
      </c>
      <c r="G93" s="6"/>
      <c r="H93" s="38"/>
      <c r="I93" s="32" t="s">
        <v>30</v>
      </c>
      <c r="J93" s="9">
        <v>912.44</v>
      </c>
      <c r="K93" s="6">
        <f t="shared" si="58"/>
        <v>0.18336133162051294</v>
      </c>
      <c r="L93" s="6">
        <f t="shared" si="59"/>
        <v>1.9303811609097998</v>
      </c>
      <c r="M93" s="6">
        <v>0.41</v>
      </c>
      <c r="N93" s="6"/>
      <c r="O93" s="38"/>
      <c r="P93" s="32" t="s">
        <v>30</v>
      </c>
      <c r="Q93" s="9">
        <v>886.85</v>
      </c>
      <c r="R93" s="6">
        <f t="shared" si="56"/>
        <v>0.42577766705544917</v>
      </c>
      <c r="S93" s="6">
        <f t="shared" si="57"/>
        <v>1.4923152630434533</v>
      </c>
      <c r="T93" s="6">
        <v>0.92</v>
      </c>
    </row>
    <row r="94" spans="1:27" x14ac:dyDescent="0.2">
      <c r="A94" s="38"/>
      <c r="B94" s="32" t="s">
        <v>3</v>
      </c>
      <c r="C94" s="9">
        <v>891.75</v>
      </c>
      <c r="D94" s="6">
        <f t="shared" si="60"/>
        <v>0.22590869242700151</v>
      </c>
      <c r="E94" s="6">
        <f t="shared" si="53"/>
        <v>2.372916379666612</v>
      </c>
      <c r="F94" s="6">
        <f>((C94/C82)-1)*100</f>
        <v>7.043825848968277</v>
      </c>
      <c r="G94" s="6"/>
      <c r="H94" s="38"/>
      <c r="I94" s="32" t="s">
        <v>3</v>
      </c>
      <c r="J94" s="9">
        <v>933.07</v>
      </c>
      <c r="K94" s="6">
        <f t="shared" si="58"/>
        <v>2.2609705843671835</v>
      </c>
      <c r="L94" s="6">
        <f t="shared" si="59"/>
        <v>4.2349970954913108</v>
      </c>
      <c r="M94" s="6">
        <f>((J94/J82)-1)*100</f>
        <v>7.9429900163117129</v>
      </c>
      <c r="N94" s="6"/>
      <c r="O94" s="38"/>
      <c r="P94" s="32" t="s">
        <v>3</v>
      </c>
      <c r="Q94" s="9">
        <v>887.87</v>
      </c>
      <c r="R94" s="6">
        <f t="shared" si="56"/>
        <v>0.11501381293341773</v>
      </c>
      <c r="S94" s="6">
        <f t="shared" si="57"/>
        <v>1.609045444661894</v>
      </c>
      <c r="T94" s="6">
        <f>((Q94/Q82)-1)*100</f>
        <v>6.4834914428946622</v>
      </c>
    </row>
    <row r="95" spans="1:27" x14ac:dyDescent="0.2">
      <c r="A95" s="38"/>
      <c r="B95" s="32" t="s">
        <v>4</v>
      </c>
      <c r="C95" s="9">
        <v>894.95</v>
      </c>
      <c r="D95" s="6">
        <f t="shared" si="60"/>
        <v>0.35884496776001917</v>
      </c>
      <c r="E95" s="6">
        <f t="shared" si="53"/>
        <v>2.7402764384442335</v>
      </c>
      <c r="F95" s="6">
        <f>((C95/C83)-1)*100</f>
        <v>0.91562080669349566</v>
      </c>
      <c r="G95" s="6"/>
      <c r="H95" s="38"/>
      <c r="I95" s="32" t="s">
        <v>4</v>
      </c>
      <c r="J95" s="9">
        <v>940.03</v>
      </c>
      <c r="K95" s="6">
        <f t="shared" si="58"/>
        <v>0.74592474305250622</v>
      </c>
      <c r="L95" s="6">
        <f t="shared" si="59"/>
        <v>5.0125117297466382</v>
      </c>
      <c r="M95" s="6">
        <f>((J95/J83)-1)*100</f>
        <v>8.5176154935417969E-2</v>
      </c>
      <c r="N95" s="6"/>
      <c r="O95" s="38"/>
      <c r="P95" s="32" t="s">
        <v>4</v>
      </c>
      <c r="Q95" s="9">
        <v>896</v>
      </c>
      <c r="R95" s="6">
        <f t="shared" si="56"/>
        <v>0.91567459200108114</v>
      </c>
      <c r="S95" s="6">
        <f t="shared" si="57"/>
        <v>2.5394536569735005</v>
      </c>
      <c r="T95" s="6">
        <f>((Q95/Q83)-1)*100</f>
        <v>-1.1877322805121437</v>
      </c>
    </row>
    <row r="96" spans="1:27" x14ac:dyDescent="0.2">
      <c r="A96" s="38"/>
      <c r="B96" s="32" t="s">
        <v>5</v>
      </c>
      <c r="C96" s="9">
        <v>899.15</v>
      </c>
      <c r="D96" s="6">
        <f t="shared" si="60"/>
        <v>0.46929996089166703</v>
      </c>
      <c r="E96" s="6">
        <f t="shared" si="53"/>
        <v>3.2224365155898438</v>
      </c>
      <c r="F96" s="6">
        <f>((C96/C84)-1)*100</f>
        <v>7.8401976540574347</v>
      </c>
      <c r="G96" s="6"/>
      <c r="H96" s="38"/>
      <c r="I96" s="32" t="s">
        <v>5</v>
      </c>
      <c r="J96" s="9">
        <v>942.18</v>
      </c>
      <c r="K96" s="6">
        <f t="shared" si="58"/>
        <v>0.22871610480517113</v>
      </c>
      <c r="L96" s="6">
        <f t="shared" si="59"/>
        <v>5.2526922561329847</v>
      </c>
      <c r="M96" s="6">
        <f>((J96/J84)-1)*100</f>
        <v>7.6469580119965741</v>
      </c>
      <c r="N96" s="6"/>
      <c r="O96" s="38"/>
      <c r="P96" s="32" t="s">
        <v>5</v>
      </c>
      <c r="Q96" s="9">
        <v>908.65</v>
      </c>
      <c r="R96" s="6">
        <f t="shared" si="56"/>
        <v>1.4118303571428514</v>
      </c>
      <c r="S96" s="6">
        <f t="shared" si="57"/>
        <v>3.9871367917510669</v>
      </c>
      <c r="T96" s="6">
        <f>((Q96/Q84)-1)*100</f>
        <v>6.96543767952158</v>
      </c>
    </row>
    <row r="97" spans="1:20" x14ac:dyDescent="0.2">
      <c r="A97" s="38"/>
      <c r="B97" s="32" t="s">
        <v>6</v>
      </c>
      <c r="C97" s="9">
        <v>906.16</v>
      </c>
      <c r="D97" s="6">
        <f t="shared" si="60"/>
        <v>0.7796252015792593</v>
      </c>
      <c r="E97" s="6">
        <f t="shared" si="53"/>
        <v>4.0271846443495241</v>
      </c>
      <c r="F97" s="6">
        <f>((C97/C85)-1)*100</f>
        <v>7.7440757166807428</v>
      </c>
      <c r="G97" s="6"/>
      <c r="H97" s="38"/>
      <c r="I97" s="32" t="s">
        <v>6</v>
      </c>
      <c r="J97" s="9">
        <v>943.67</v>
      </c>
      <c r="K97" s="6">
        <f t="shared" si="58"/>
        <v>0.15814387908892336</v>
      </c>
      <c r="L97" s="6">
        <f t="shared" si="59"/>
        <v>5.4191429465123564</v>
      </c>
      <c r="M97" s="6">
        <f>((J97/J85)-1)*100</f>
        <v>7.5652570386412821</v>
      </c>
      <c r="N97" s="6"/>
      <c r="O97" s="38"/>
      <c r="P97" s="32" t="s">
        <v>6</v>
      </c>
      <c r="Q97" s="9">
        <v>915.99</v>
      </c>
      <c r="R97" s="6">
        <f t="shared" si="56"/>
        <v>0.80779177901282306</v>
      </c>
      <c r="S97" s="6">
        <f t="shared" si="57"/>
        <v>4.8271363339856599</v>
      </c>
      <c r="T97" s="6">
        <f>((Q97/Q85)-1)*100</f>
        <v>5.6992845603508036</v>
      </c>
    </row>
    <row r="98" spans="1:20" x14ac:dyDescent="0.2">
      <c r="A98" s="38"/>
      <c r="B98" s="32" t="s">
        <v>7</v>
      </c>
      <c r="C98" s="9">
        <v>906.72</v>
      </c>
      <c r="D98" s="6">
        <f t="shared" si="60"/>
        <v>6.1799240752180573E-2</v>
      </c>
      <c r="E98" s="6">
        <f t="shared" si="53"/>
        <v>4.0914726546356306</v>
      </c>
      <c r="F98" s="6">
        <f>((C98/C86)-1)*100</f>
        <v>5.8139806278445727</v>
      </c>
      <c r="G98" s="6"/>
      <c r="H98" s="38"/>
      <c r="I98" s="32" t="s">
        <v>7</v>
      </c>
      <c r="J98" s="9">
        <v>944.96</v>
      </c>
      <c r="K98" s="6">
        <f t="shared" si="58"/>
        <v>0.1367003295643654</v>
      </c>
      <c r="L98" s="6">
        <f t="shared" si="59"/>
        <v>5.5632512623441599</v>
      </c>
      <c r="M98" s="6">
        <f>((J98/J86)-1)*100</f>
        <v>7.3744971933731973</v>
      </c>
      <c r="N98" s="6"/>
      <c r="O98" s="38"/>
      <c r="P98" s="32" t="s">
        <v>7</v>
      </c>
      <c r="Q98" s="9">
        <v>918.33</v>
      </c>
      <c r="R98" s="6">
        <f t="shared" si="56"/>
        <v>0.25546130416271851</v>
      </c>
      <c r="S98" s="6">
        <f t="shared" si="57"/>
        <v>5.0949291035808919</v>
      </c>
      <c r="T98" s="6">
        <f>((Q98/Q86)-1)*100</f>
        <v>5.4400367414891848</v>
      </c>
    </row>
    <row r="99" spans="1:20" x14ac:dyDescent="0.2">
      <c r="A99" s="38"/>
      <c r="B99" s="32" t="s">
        <v>8</v>
      </c>
      <c r="C99" s="9">
        <v>920.77</v>
      </c>
      <c r="D99" s="6">
        <f t="shared" ref="D99:D110" si="61">((C99/C98)-1)*100</f>
        <v>1.5495412034586042</v>
      </c>
      <c r="E99" s="6">
        <f t="shared" ref="E99:E100" si="62">((C99/C$89)-1)*100</f>
        <v>5.7044129127060694</v>
      </c>
      <c r="F99" s="6">
        <f t="shared" ref="F99:F100" si="63">((C99/C87)-1)*100</f>
        <v>6.475710304474025</v>
      </c>
      <c r="G99" s="6"/>
      <c r="H99" s="38"/>
      <c r="I99" s="32" t="s">
        <v>8</v>
      </c>
      <c r="J99" s="9">
        <v>946.94</v>
      </c>
      <c r="K99" s="6">
        <f t="shared" ref="K99:K113" si="64">((J99/J98)-1)*100</f>
        <v>0.20953267863190739</v>
      </c>
      <c r="L99" s="6">
        <f t="shared" si="55"/>
        <v>5.7844407703650846</v>
      </c>
      <c r="M99" s="6">
        <f t="shared" ref="M99:M106" si="65">((J99/J87)-1)*100</f>
        <v>7.4993188629552288</v>
      </c>
      <c r="N99" s="6"/>
      <c r="O99" s="38"/>
      <c r="P99" s="32" t="s">
        <v>8</v>
      </c>
      <c r="Q99" s="9">
        <v>920.9</v>
      </c>
      <c r="R99" s="6">
        <f t="shared" ref="R99:R113" si="66">((Q99/Q98)-1)*100</f>
        <v>0.27985582524798769</v>
      </c>
      <c r="S99" s="6">
        <f t="shared" ref="S99:S100" si="67">((Q99/Q$89)-1)*100</f>
        <v>5.3890433847175068</v>
      </c>
      <c r="T99" s="6">
        <f t="shared" ref="T99" si="68">((Q99/Q87)-1)*100</f>
        <v>5.5593764328289774</v>
      </c>
    </row>
    <row r="100" spans="1:20" ht="12" x14ac:dyDescent="0.2">
      <c r="A100" s="51"/>
      <c r="B100" s="32" t="s">
        <v>9</v>
      </c>
      <c r="C100" s="9">
        <v>921.38</v>
      </c>
      <c r="D100" s="6">
        <f t="shared" si="61"/>
        <v>6.6248900376852937E-2</v>
      </c>
      <c r="E100" s="6">
        <f t="shared" si="62"/>
        <v>5.774440923910551</v>
      </c>
      <c r="F100" s="6">
        <f t="shared" si="63"/>
        <v>6.2722029988465877</v>
      </c>
      <c r="G100" s="6"/>
      <c r="H100" s="51"/>
      <c r="I100" s="32" t="s">
        <v>9</v>
      </c>
      <c r="J100" s="9">
        <v>945.19</v>
      </c>
      <c r="K100" s="6">
        <f t="shared" si="64"/>
        <v>-0.18480579550974596</v>
      </c>
      <c r="L100" s="6">
        <f t="shared" si="55"/>
        <v>5.5889449930738744</v>
      </c>
      <c r="M100" s="6" t="s">
        <v>42</v>
      </c>
      <c r="N100" s="6"/>
      <c r="O100" s="51"/>
      <c r="P100" s="32" t="s">
        <v>9</v>
      </c>
      <c r="Q100" s="9">
        <v>923.36</v>
      </c>
      <c r="R100" s="6">
        <f t="shared" si="66"/>
        <v>0.26712998153979317</v>
      </c>
      <c r="S100" s="6">
        <f t="shared" si="67"/>
        <v>5.6705691168560834</v>
      </c>
      <c r="T100" s="6" t="s">
        <v>33</v>
      </c>
    </row>
    <row r="101" spans="1:20" ht="12" x14ac:dyDescent="0.2">
      <c r="A101" s="51"/>
      <c r="B101" s="32" t="s">
        <v>10</v>
      </c>
      <c r="C101" s="9">
        <v>922.27</v>
      </c>
      <c r="D101" s="6">
        <f t="shared" si="61"/>
        <v>9.659423907617537E-2</v>
      </c>
      <c r="E101" s="6" t="s">
        <v>39</v>
      </c>
      <c r="F101" s="6" t="s">
        <v>39</v>
      </c>
      <c r="G101" s="6"/>
      <c r="H101" s="51"/>
      <c r="I101" s="32" t="s">
        <v>10</v>
      </c>
      <c r="J101" s="9">
        <v>954.31</v>
      </c>
      <c r="K101" s="6">
        <f t="shared" si="64"/>
        <v>0.96488536696324179</v>
      </c>
      <c r="L101" s="6">
        <f t="shared" ref="L101" si="69">((J101/J$89)-1)*100</f>
        <v>6.6077572724429157</v>
      </c>
      <c r="M101" s="6">
        <f t="shared" si="65"/>
        <v>6.6077572724429157</v>
      </c>
      <c r="N101" s="6"/>
      <c r="O101" s="51"/>
      <c r="P101" s="32" t="s">
        <v>10</v>
      </c>
      <c r="Q101" s="9">
        <v>927.22</v>
      </c>
      <c r="R101" s="6">
        <f t="shared" si="66"/>
        <v>0.41803846820309687</v>
      </c>
      <c r="S101" s="6" t="s">
        <v>43</v>
      </c>
      <c r="T101" s="6" t="s">
        <v>43</v>
      </c>
    </row>
    <row r="102" spans="1:20" x14ac:dyDescent="0.2">
      <c r="A102" s="37">
        <v>2015</v>
      </c>
      <c r="B102" s="33" t="s">
        <v>27</v>
      </c>
      <c r="C102" s="10">
        <v>928.95</v>
      </c>
      <c r="D102" s="11">
        <f t="shared" si="61"/>
        <v>0.7242998254307409</v>
      </c>
      <c r="E102" s="11">
        <f>((C102/C$101)-1)*100</f>
        <v>0.7242998254307409</v>
      </c>
      <c r="F102" s="11" t="s">
        <v>40</v>
      </c>
      <c r="G102" s="6"/>
      <c r="H102" s="37">
        <v>2015</v>
      </c>
      <c r="I102" s="33" t="s">
        <v>27</v>
      </c>
      <c r="J102" s="10">
        <v>956.23</v>
      </c>
      <c r="K102" s="11">
        <f t="shared" si="64"/>
        <v>0.20119248462240336</v>
      </c>
      <c r="L102" s="11">
        <f t="shared" ref="L102:L111" si="70">((J102/J$101)-1)*100</f>
        <v>0.20119248462240336</v>
      </c>
      <c r="M102" s="11" t="s">
        <v>41</v>
      </c>
      <c r="N102" s="6"/>
      <c r="O102" s="37">
        <v>2015</v>
      </c>
      <c r="P102" s="33" t="s">
        <v>27</v>
      </c>
      <c r="Q102" s="10">
        <v>929.21</v>
      </c>
      <c r="R102" s="11">
        <f t="shared" si="66"/>
        <v>0.21462004702228477</v>
      </c>
      <c r="S102" s="11">
        <f>((Q102/Q$101)-1)*100</f>
        <v>0.21462004702228477</v>
      </c>
      <c r="T102" s="11" t="s">
        <v>44</v>
      </c>
    </row>
    <row r="103" spans="1:20" x14ac:dyDescent="0.2">
      <c r="A103" s="38"/>
      <c r="B103" s="32" t="s">
        <v>28</v>
      </c>
      <c r="C103" s="9">
        <v>930.62</v>
      </c>
      <c r="D103" s="6">
        <f t="shared" si="61"/>
        <v>0.17977286183323837</v>
      </c>
      <c r="E103" s="6" t="s">
        <v>48</v>
      </c>
      <c r="F103" s="6" t="s">
        <v>49</v>
      </c>
      <c r="G103" s="6"/>
      <c r="H103" s="38"/>
      <c r="I103" s="32" t="s">
        <v>28</v>
      </c>
      <c r="J103" s="9">
        <v>956.88</v>
      </c>
      <c r="K103" s="6">
        <f t="shared" si="64"/>
        <v>6.7975277914311683E-2</v>
      </c>
      <c r="L103" s="6">
        <f t="shared" si="70"/>
        <v>0.26930452368727487</v>
      </c>
      <c r="M103" s="6" t="s">
        <v>39</v>
      </c>
      <c r="N103" s="6"/>
      <c r="O103" s="38"/>
      <c r="P103" s="32" t="s">
        <v>28</v>
      </c>
      <c r="Q103" s="9">
        <v>930.34</v>
      </c>
      <c r="R103" s="6">
        <f t="shared" si="66"/>
        <v>0.12160867833965749</v>
      </c>
      <c r="S103" s="6" t="s">
        <v>50</v>
      </c>
      <c r="T103" s="6" t="s">
        <v>51</v>
      </c>
    </row>
    <row r="104" spans="1:20" x14ac:dyDescent="0.2">
      <c r="A104" s="38"/>
      <c r="B104" s="32" t="s">
        <v>29</v>
      </c>
      <c r="C104" s="9">
        <v>932.72</v>
      </c>
      <c r="D104" s="6">
        <f t="shared" si="61"/>
        <v>0.22565601427004811</v>
      </c>
      <c r="E104" s="6">
        <f t="shared" ref="E104:E106" si="71">((C104/C$101)-1)*100</f>
        <v>1.1330738287052666</v>
      </c>
      <c r="F104" s="6" t="s">
        <v>54</v>
      </c>
      <c r="G104" s="6"/>
      <c r="H104" s="38"/>
      <c r="I104" s="32" t="s">
        <v>29</v>
      </c>
      <c r="J104" s="9">
        <v>957</v>
      </c>
      <c r="K104" s="6">
        <f t="shared" si="64"/>
        <v>1.2540757461754204E-2</v>
      </c>
      <c r="L104" s="6">
        <f t="shared" si="70"/>
        <v>0.28187905397618618</v>
      </c>
      <c r="M104" s="6">
        <f t="shared" si="65"/>
        <v>5.0759247669554419</v>
      </c>
      <c r="N104" s="6"/>
      <c r="O104" s="38"/>
      <c r="P104" s="32" t="s">
        <v>29</v>
      </c>
      <c r="Q104" s="9">
        <v>937.07</v>
      </c>
      <c r="R104" s="6">
        <f t="shared" si="66"/>
        <v>0.72339144828772461</v>
      </c>
      <c r="S104" s="6" t="s">
        <v>55</v>
      </c>
      <c r="T104" s="6" t="s">
        <v>56</v>
      </c>
    </row>
    <row r="105" spans="1:20" x14ac:dyDescent="0.2">
      <c r="A105" s="38"/>
      <c r="B105" s="32" t="s">
        <v>30</v>
      </c>
      <c r="C105" s="9">
        <v>934.02</v>
      </c>
      <c r="D105" s="6">
        <f t="shared" si="61"/>
        <v>0.13937730508619683</v>
      </c>
      <c r="E105" s="6">
        <f t="shared" si="71"/>
        <v>1.2740303815585552</v>
      </c>
      <c r="F105" s="6" t="s">
        <v>60</v>
      </c>
      <c r="G105" s="6"/>
      <c r="H105" s="38"/>
      <c r="I105" s="32" t="s">
        <v>30</v>
      </c>
      <c r="J105" s="9">
        <v>960.19</v>
      </c>
      <c r="K105" s="6">
        <f t="shared" si="64"/>
        <v>0.33333333333334103</v>
      </c>
      <c r="L105" s="6" t="s">
        <v>61</v>
      </c>
      <c r="M105" s="6" t="s">
        <v>62</v>
      </c>
      <c r="N105" s="6"/>
      <c r="O105" s="38"/>
      <c r="P105" s="32" t="s">
        <v>30</v>
      </c>
      <c r="Q105" s="9">
        <v>940.83</v>
      </c>
      <c r="R105" s="6">
        <f t="shared" si="66"/>
        <v>0.40125070699092991</v>
      </c>
      <c r="S105" s="6" t="s">
        <v>64</v>
      </c>
      <c r="T105" s="6" t="s">
        <v>63</v>
      </c>
    </row>
    <row r="106" spans="1:20" x14ac:dyDescent="0.2">
      <c r="A106" s="38"/>
      <c r="B106" s="32" t="s">
        <v>3</v>
      </c>
      <c r="C106" s="9">
        <v>937.1</v>
      </c>
      <c r="D106" s="6">
        <f t="shared" si="61"/>
        <v>0.32975739277532057</v>
      </c>
      <c r="E106" s="6">
        <f t="shared" si="71"/>
        <v>1.6079889837032679</v>
      </c>
      <c r="F106" s="6" t="s">
        <v>66</v>
      </c>
      <c r="G106" s="6"/>
      <c r="H106" s="38"/>
      <c r="I106" s="32" t="s">
        <v>3</v>
      </c>
      <c r="J106" s="9">
        <v>986.87</v>
      </c>
      <c r="K106" s="6">
        <f t="shared" si="64"/>
        <v>2.7786167321050881</v>
      </c>
      <c r="L106" s="6">
        <f t="shared" si="70"/>
        <v>3.4118892183881533</v>
      </c>
      <c r="M106" s="6">
        <f t="shared" si="65"/>
        <v>5.7659125253196386</v>
      </c>
      <c r="N106" s="6"/>
      <c r="O106" s="38"/>
      <c r="P106" s="32" t="s">
        <v>3</v>
      </c>
      <c r="Q106" s="9">
        <v>945.35</v>
      </c>
      <c r="R106" s="6">
        <f t="shared" si="66"/>
        <v>0.48042685713678424</v>
      </c>
      <c r="S106" s="6" t="s">
        <v>67</v>
      </c>
      <c r="T106" s="6" t="s">
        <v>68</v>
      </c>
    </row>
    <row r="107" spans="1:20" x14ac:dyDescent="0.2">
      <c r="A107" s="38"/>
      <c r="B107" s="32" t="s">
        <v>4</v>
      </c>
      <c r="C107" s="9">
        <v>942.96</v>
      </c>
      <c r="D107" s="6">
        <f t="shared" si="61"/>
        <v>0.62533347561626318</v>
      </c>
      <c r="E107" s="6" t="s">
        <v>75</v>
      </c>
      <c r="F107" s="6" t="s">
        <v>76</v>
      </c>
      <c r="G107" s="6"/>
      <c r="H107" s="38"/>
      <c r="I107" s="32" t="s">
        <v>4</v>
      </c>
      <c r="J107" s="9">
        <v>994.68</v>
      </c>
      <c r="K107" s="6">
        <f t="shared" si="64"/>
        <v>0.79139096334877035</v>
      </c>
      <c r="L107" s="6">
        <f t="shared" si="70"/>
        <v>4.2302815646907188</v>
      </c>
      <c r="M107" s="6" t="s">
        <v>77</v>
      </c>
      <c r="N107" s="6"/>
      <c r="O107" s="38"/>
      <c r="P107" s="32" t="s">
        <v>4</v>
      </c>
      <c r="Q107" s="9">
        <v>956.45</v>
      </c>
      <c r="R107" s="6">
        <f t="shared" si="66"/>
        <v>1.1741682974559797</v>
      </c>
      <c r="S107" s="6" t="s">
        <v>78</v>
      </c>
      <c r="T107" s="6" t="s">
        <v>79</v>
      </c>
    </row>
    <row r="108" spans="1:20" x14ac:dyDescent="0.2">
      <c r="A108" s="38"/>
      <c r="B108" s="32" t="s">
        <v>5</v>
      </c>
      <c r="C108" s="9">
        <v>950.03</v>
      </c>
      <c r="D108" s="6">
        <f t="shared" si="61"/>
        <v>0.7497666921184365</v>
      </c>
      <c r="E108" s="6" t="s">
        <v>85</v>
      </c>
      <c r="F108" s="6" t="s">
        <v>46</v>
      </c>
      <c r="G108" s="6"/>
      <c r="H108" s="38"/>
      <c r="I108" s="32" t="s">
        <v>5</v>
      </c>
      <c r="J108" s="9">
        <v>998.96</v>
      </c>
      <c r="K108" s="6">
        <f t="shared" si="64"/>
        <v>0.43028913821532289</v>
      </c>
      <c r="L108" s="6" t="s">
        <v>86</v>
      </c>
      <c r="M108" s="6">
        <f>((J108/J96)-1)*100</f>
        <v>6.0264492984355433</v>
      </c>
      <c r="N108" s="6"/>
      <c r="O108" s="38"/>
      <c r="P108" s="32" t="s">
        <v>5</v>
      </c>
      <c r="Q108" s="9">
        <v>968.31</v>
      </c>
      <c r="R108" s="6">
        <f t="shared" si="66"/>
        <v>1.2400020910659171</v>
      </c>
      <c r="S108" s="6" t="s">
        <v>87</v>
      </c>
      <c r="T108" s="6" t="s">
        <v>88</v>
      </c>
    </row>
    <row r="109" spans="1:20" ht="11.25" customHeight="1" x14ac:dyDescent="0.2">
      <c r="A109" s="38"/>
      <c r="B109" s="32" t="s">
        <v>6</v>
      </c>
      <c r="C109" s="9">
        <v>958.81</v>
      </c>
      <c r="D109" s="6" t="s">
        <v>94</v>
      </c>
      <c r="E109" s="6" t="s">
        <v>93</v>
      </c>
      <c r="F109" s="6" t="s">
        <v>92</v>
      </c>
      <c r="G109" s="6"/>
      <c r="H109" s="38"/>
      <c r="I109" s="32" t="s">
        <v>6</v>
      </c>
      <c r="J109" s="9">
        <v>1000.64</v>
      </c>
      <c r="K109" s="6">
        <f t="shared" si="64"/>
        <v>0.16817490189797724</v>
      </c>
      <c r="L109" s="6">
        <f t="shared" si="70"/>
        <v>4.8548165690394107</v>
      </c>
      <c r="M109" s="6">
        <f>((J109/J97)-1)*100</f>
        <v>6.0370680428539769</v>
      </c>
      <c r="N109" s="6"/>
      <c r="O109" s="38"/>
      <c r="P109" s="32" t="s">
        <v>6</v>
      </c>
      <c r="Q109" s="9">
        <v>992.51</v>
      </c>
      <c r="R109" s="6">
        <f t="shared" si="66"/>
        <v>2.499199636480065</v>
      </c>
      <c r="S109" s="6" t="s">
        <v>91</v>
      </c>
      <c r="T109" s="6">
        <f>((Q109/Q97)-1)*100</f>
        <v>8.3538029891156107</v>
      </c>
    </row>
    <row r="110" spans="1:20" ht="11.25" customHeight="1" x14ac:dyDescent="0.2">
      <c r="A110" s="38"/>
      <c r="B110" s="32" t="s">
        <v>7</v>
      </c>
      <c r="C110" s="9">
        <v>964.22</v>
      </c>
      <c r="D110" s="6">
        <f t="shared" si="61"/>
        <v>0.56424109051846916</v>
      </c>
      <c r="E110" s="6" t="s">
        <v>98</v>
      </c>
      <c r="F110" s="6" t="s">
        <v>99</v>
      </c>
      <c r="G110" s="6"/>
      <c r="H110" s="38"/>
      <c r="I110" s="32" t="s">
        <v>7</v>
      </c>
      <c r="J110" s="9">
        <v>1000.24</v>
      </c>
      <c r="K110" s="6">
        <f t="shared" si="64"/>
        <v>-3.9974416373522725E-2</v>
      </c>
      <c r="L110" s="6">
        <f t="shared" si="70"/>
        <v>4.8129014680764248</v>
      </c>
      <c r="M110" s="6">
        <f>((J110/J98)-1)*100</f>
        <v>5.8499830680663667</v>
      </c>
      <c r="N110" s="6"/>
      <c r="O110" s="38"/>
      <c r="P110" s="32" t="s">
        <v>7</v>
      </c>
      <c r="Q110" s="9">
        <v>995.06</v>
      </c>
      <c r="R110" s="6">
        <f t="shared" si="66"/>
        <v>0.25692436348248027</v>
      </c>
      <c r="S110" s="6" t="s">
        <v>101</v>
      </c>
      <c r="T110" s="6" t="s">
        <v>100</v>
      </c>
    </row>
    <row r="111" spans="1:20" ht="11.25" customHeight="1" x14ac:dyDescent="0.2">
      <c r="A111" s="38"/>
      <c r="B111" s="32" t="s">
        <v>8</v>
      </c>
      <c r="C111" s="9">
        <v>987.54</v>
      </c>
      <c r="D111" s="6">
        <f t="shared" ref="D111:D113" si="72">((C111/C110)-1)*100</f>
        <v>2.4185351890647189</v>
      </c>
      <c r="E111" s="6" t="s">
        <v>107</v>
      </c>
      <c r="F111" s="6" t="s">
        <v>108</v>
      </c>
      <c r="G111" s="6"/>
      <c r="H111" s="38"/>
      <c r="I111" s="32" t="s">
        <v>8</v>
      </c>
      <c r="J111" s="9">
        <v>1000.06</v>
      </c>
      <c r="K111" s="6">
        <f t="shared" si="64"/>
        <v>-1.7995681036553357E-2</v>
      </c>
      <c r="L111" s="6">
        <f t="shared" si="70"/>
        <v>4.794039672643069</v>
      </c>
      <c r="M111" s="6" t="s">
        <v>109</v>
      </c>
      <c r="N111" s="6"/>
      <c r="O111" s="38"/>
      <c r="P111" s="32" t="s">
        <v>8</v>
      </c>
      <c r="Q111" s="9">
        <v>994.14</v>
      </c>
      <c r="R111" s="6">
        <f t="shared" si="66"/>
        <v>-9.2456736277202189E-2</v>
      </c>
      <c r="S111" s="6" t="s">
        <v>110</v>
      </c>
      <c r="T111" s="6">
        <f t="shared" ref="T111" si="73">((Q111/Q99)-1)*100</f>
        <v>7.9530893690954452</v>
      </c>
    </row>
    <row r="112" spans="1:20" ht="12" customHeight="1" x14ac:dyDescent="0.2">
      <c r="A112" s="51"/>
      <c r="B112" s="32" t="s">
        <v>9</v>
      </c>
      <c r="C112" s="9">
        <v>990.96</v>
      </c>
      <c r="D112" s="6">
        <f t="shared" si="72"/>
        <v>0.34631508597120497</v>
      </c>
      <c r="E112" s="6" t="s">
        <v>115</v>
      </c>
      <c r="F112" s="6" t="s">
        <v>116</v>
      </c>
      <c r="G112" s="6"/>
      <c r="H112" s="51"/>
      <c r="I112" s="32" t="s">
        <v>9</v>
      </c>
      <c r="J112" s="9">
        <v>1001.46</v>
      </c>
      <c r="K112" s="6">
        <f t="shared" si="64"/>
        <v>0.13999160050397474</v>
      </c>
      <c r="L112" s="6" t="s">
        <v>103</v>
      </c>
      <c r="M112" s="6" t="s">
        <v>33</v>
      </c>
      <c r="N112" s="6"/>
      <c r="O112" s="51"/>
      <c r="P112" s="32" t="s">
        <v>9</v>
      </c>
      <c r="Q112" s="9">
        <v>997.95</v>
      </c>
      <c r="R112" s="6">
        <f t="shared" si="66"/>
        <v>0.38324582050819345</v>
      </c>
      <c r="S112" s="6" t="s">
        <v>117</v>
      </c>
      <c r="T112" s="6" t="s">
        <v>118</v>
      </c>
    </row>
    <row r="113" spans="1:20" ht="9.75" customHeight="1" x14ac:dyDescent="0.2">
      <c r="A113" s="51"/>
      <c r="B113" s="32" t="s">
        <v>10</v>
      </c>
      <c r="C113" s="9">
        <v>995.18</v>
      </c>
      <c r="D113" s="6">
        <f t="shared" si="72"/>
        <v>0.42584968111729626</v>
      </c>
      <c r="E113" s="6" t="s">
        <v>120</v>
      </c>
      <c r="F113" s="6" t="s">
        <v>120</v>
      </c>
      <c r="G113" s="6"/>
      <c r="H113" s="51"/>
      <c r="I113" s="32" t="s">
        <v>10</v>
      </c>
      <c r="J113" s="9">
        <v>1001.61</v>
      </c>
      <c r="K113" s="6">
        <f t="shared" si="64"/>
        <v>1.4978131927390059E-2</v>
      </c>
      <c r="L113" s="6" t="s">
        <v>74</v>
      </c>
      <c r="M113" s="6" t="s">
        <v>74</v>
      </c>
      <c r="N113" s="6"/>
      <c r="O113" s="51"/>
      <c r="P113" s="32" t="s">
        <v>10</v>
      </c>
      <c r="Q113" s="9">
        <v>999.77</v>
      </c>
      <c r="R113" s="6">
        <f t="shared" si="66"/>
        <v>0.18237386642616649</v>
      </c>
      <c r="S113" s="6" t="s">
        <v>121</v>
      </c>
      <c r="T113" s="6" t="s">
        <v>121</v>
      </c>
    </row>
    <row r="114" spans="1:20" ht="9.75" customHeight="1" x14ac:dyDescent="0.2">
      <c r="A114" s="37">
        <v>2016</v>
      </c>
      <c r="B114" s="33" t="s">
        <v>27</v>
      </c>
      <c r="C114" s="10">
        <v>1000.59</v>
      </c>
      <c r="D114" s="11">
        <f t="shared" ref="D114:D125" si="74">((C114/C113)-1)*100</f>
        <v>0.54362024960310507</v>
      </c>
      <c r="E114" s="11">
        <f t="shared" ref="E114" si="75">((C114/C$113)-1)*100</f>
        <v>0.54362024960310507</v>
      </c>
      <c r="F114" s="11" t="s">
        <v>123</v>
      </c>
      <c r="G114" s="6"/>
      <c r="H114" s="37">
        <v>2016</v>
      </c>
      <c r="I114" s="33" t="s">
        <v>27</v>
      </c>
      <c r="J114" s="10">
        <v>1004.39</v>
      </c>
      <c r="K114" s="11">
        <f t="shared" ref="K114:K125" si="76">((J114/J113)-1)*100</f>
        <v>0.27755313944548554</v>
      </c>
      <c r="L114" s="11">
        <f t="shared" ref="L114:L121" si="77">((J114/J$113)-1)*100</f>
        <v>0.27755313944548554</v>
      </c>
      <c r="M114" s="11" t="s">
        <v>124</v>
      </c>
      <c r="N114" s="6"/>
      <c r="O114" s="37">
        <v>2016</v>
      </c>
      <c r="P114" s="33" t="s">
        <v>27</v>
      </c>
      <c r="Q114" s="10">
        <v>1001.65</v>
      </c>
      <c r="R114" s="11">
        <f t="shared" ref="R114:R125" si="78">((Q114/Q113)-1)*100</f>
        <v>0.18804324994747823</v>
      </c>
      <c r="S114" s="11">
        <f t="shared" ref="S114:S116" si="79">((Q114/Q$113)-1)*100</f>
        <v>0.18804324994747823</v>
      </c>
      <c r="T114" s="11" t="s">
        <v>125</v>
      </c>
    </row>
    <row r="115" spans="1:20" ht="9.75" customHeight="1" x14ac:dyDescent="0.2">
      <c r="A115" s="38"/>
      <c r="B115" s="32" t="s">
        <v>28</v>
      </c>
      <c r="C115" s="9">
        <v>1006.32</v>
      </c>
      <c r="D115" s="6">
        <f t="shared" si="74"/>
        <v>0.57266212934368177</v>
      </c>
      <c r="E115" s="6" t="s">
        <v>130</v>
      </c>
      <c r="F115" s="6" t="s">
        <v>129</v>
      </c>
      <c r="G115" s="6"/>
      <c r="H115" s="38"/>
      <c r="I115" s="32" t="s">
        <v>28</v>
      </c>
      <c r="J115" s="9">
        <v>1010.58</v>
      </c>
      <c r="K115" s="6">
        <f t="shared" si="76"/>
        <v>0.61629446728861392</v>
      </c>
      <c r="L115" s="6">
        <f t="shared" si="77"/>
        <v>0.89555815137629668</v>
      </c>
      <c r="M115" s="6">
        <f t="shared" ref="M115:M123" si="80">((J115/J103)-1)*100</f>
        <v>5.6119889641334408</v>
      </c>
      <c r="N115" s="6"/>
      <c r="O115" s="38"/>
      <c r="P115" s="32" t="s">
        <v>28</v>
      </c>
      <c r="Q115" s="9">
        <v>1011.28</v>
      </c>
      <c r="R115" s="6">
        <f t="shared" si="78"/>
        <v>0.96141366744870727</v>
      </c>
      <c r="S115" s="6">
        <f t="shared" si="79"/>
        <v>1.1512647909019069</v>
      </c>
      <c r="T115" s="6" t="s">
        <v>131</v>
      </c>
    </row>
    <row r="116" spans="1:20" ht="9.75" customHeight="1" x14ac:dyDescent="0.2">
      <c r="A116" s="38"/>
      <c r="B116" s="32" t="s">
        <v>29</v>
      </c>
      <c r="C116" s="9">
        <v>1009.38</v>
      </c>
      <c r="D116" s="6">
        <f t="shared" si="74"/>
        <v>0.3040782256141128</v>
      </c>
      <c r="E116" s="6" t="s">
        <v>136</v>
      </c>
      <c r="F116" s="6" t="s">
        <v>137</v>
      </c>
      <c r="G116" s="6"/>
      <c r="H116" s="38"/>
      <c r="I116" s="32" t="s">
        <v>29</v>
      </c>
      <c r="J116" s="9">
        <v>1026.97</v>
      </c>
      <c r="K116" s="6">
        <f t="shared" si="76"/>
        <v>1.6218409230343012</v>
      </c>
      <c r="L116" s="6" t="s">
        <v>138</v>
      </c>
      <c r="M116" s="6">
        <f t="shared" si="80"/>
        <v>7.3113897596656319</v>
      </c>
      <c r="N116" s="6"/>
      <c r="O116" s="38"/>
      <c r="P116" s="32" t="s">
        <v>29</v>
      </c>
      <c r="Q116" s="9">
        <v>1018.2</v>
      </c>
      <c r="R116" s="6">
        <f t="shared" si="78"/>
        <v>0.6842813068586473</v>
      </c>
      <c r="S116" s="6">
        <f t="shared" si="79"/>
        <v>1.8434239875171343</v>
      </c>
      <c r="T116" s="6" t="s">
        <v>139</v>
      </c>
    </row>
    <row r="117" spans="1:20" ht="9.75" customHeight="1" x14ac:dyDescent="0.2">
      <c r="A117" s="38"/>
      <c r="B117" s="32" t="s">
        <v>30</v>
      </c>
      <c r="C117" s="9">
        <v>1010.81</v>
      </c>
      <c r="D117" s="6">
        <f t="shared" si="74"/>
        <v>0.14167112484890776</v>
      </c>
      <c r="E117" s="6" t="s">
        <v>142</v>
      </c>
      <c r="F117" s="6" t="s">
        <v>137</v>
      </c>
      <c r="G117" s="6"/>
      <c r="H117" s="38"/>
      <c r="I117" s="32" t="s">
        <v>30</v>
      </c>
      <c r="J117" s="9">
        <v>1026.93</v>
      </c>
      <c r="K117" s="6">
        <v>0</v>
      </c>
      <c r="L117" s="6" t="s">
        <v>138</v>
      </c>
      <c r="M117" s="6">
        <f t="shared" si="80"/>
        <v>6.9507076724398376</v>
      </c>
      <c r="N117" s="6"/>
      <c r="O117" s="38"/>
      <c r="P117" s="32" t="s">
        <v>30</v>
      </c>
      <c r="Q117" s="9">
        <v>1020.59</v>
      </c>
      <c r="R117" s="6">
        <f t="shared" si="78"/>
        <v>0.23472795128658408</v>
      </c>
      <c r="S117" s="6" t="s">
        <v>143</v>
      </c>
      <c r="T117" s="6" t="s">
        <v>144</v>
      </c>
    </row>
    <row r="118" spans="1:20" ht="9.75" customHeight="1" x14ac:dyDescent="0.2">
      <c r="A118" s="38"/>
      <c r="B118" s="32" t="s">
        <v>3</v>
      </c>
      <c r="C118" s="9">
        <v>1013.78</v>
      </c>
      <c r="D118" s="6">
        <f t="shared" si="74"/>
        <v>0.29382376509927699</v>
      </c>
      <c r="E118" s="6" t="s">
        <v>148</v>
      </c>
      <c r="F118" s="6">
        <f t="shared" ref="F118:F123" si="81">((C118/C106)-1)*100</f>
        <v>8.1826912816134865</v>
      </c>
      <c r="G118" s="6"/>
      <c r="H118" s="38"/>
      <c r="I118" s="32" t="s">
        <v>3</v>
      </c>
      <c r="J118" s="9">
        <v>1044.07</v>
      </c>
      <c r="K118" s="6">
        <f t="shared" si="76"/>
        <v>1.6690524183732069</v>
      </c>
      <c r="L118" s="6" t="s">
        <v>149</v>
      </c>
      <c r="M118" s="6">
        <f t="shared" si="80"/>
        <v>5.7961028301599882</v>
      </c>
      <c r="N118" s="6"/>
      <c r="O118" s="38"/>
      <c r="P118" s="32" t="s">
        <v>3</v>
      </c>
      <c r="Q118" s="9">
        <v>1021.76</v>
      </c>
      <c r="R118" s="6">
        <f t="shared" si="78"/>
        <v>0.11463957122839208</v>
      </c>
      <c r="S118" s="6" t="s">
        <v>150</v>
      </c>
      <c r="T118" s="6" t="s">
        <v>151</v>
      </c>
    </row>
    <row r="119" spans="1:20" ht="9.75" customHeight="1" x14ac:dyDescent="0.2">
      <c r="A119" s="38"/>
      <c r="B119" s="32" t="s">
        <v>4</v>
      </c>
      <c r="C119" s="9">
        <v>1017.08</v>
      </c>
      <c r="D119" s="6">
        <f t="shared" si="74"/>
        <v>0.32551441141077664</v>
      </c>
      <c r="E119" s="6" t="s">
        <v>150</v>
      </c>
      <c r="F119" s="6">
        <f t="shared" si="81"/>
        <v>7.8603546279799819</v>
      </c>
      <c r="G119" s="6"/>
      <c r="H119" s="38"/>
      <c r="I119" s="32" t="s">
        <v>4</v>
      </c>
      <c r="J119" s="9">
        <v>1060.18</v>
      </c>
      <c r="K119" s="6">
        <f t="shared" si="76"/>
        <v>1.5429999904221114</v>
      </c>
      <c r="L119" s="6">
        <f t="shared" si="77"/>
        <v>5.8475853875260775</v>
      </c>
      <c r="M119" s="6">
        <f t="shared" si="80"/>
        <v>6.5850323722202342</v>
      </c>
      <c r="N119" s="6"/>
      <c r="O119" s="38"/>
      <c r="P119" s="32" t="s">
        <v>4</v>
      </c>
      <c r="Q119" s="9">
        <v>1032.05</v>
      </c>
      <c r="R119" s="6">
        <f t="shared" si="78"/>
        <v>1.0070858127153137</v>
      </c>
      <c r="S119" s="6" t="s">
        <v>155</v>
      </c>
      <c r="T119" s="6" t="s">
        <v>156</v>
      </c>
    </row>
    <row r="120" spans="1:20" ht="9.75" customHeight="1" x14ac:dyDescent="0.2">
      <c r="A120" s="38"/>
      <c r="B120" s="32" t="s">
        <v>5</v>
      </c>
      <c r="C120" s="9">
        <v>1017.74</v>
      </c>
      <c r="D120" s="6">
        <f t="shared" si="74"/>
        <v>6.4891650607612483E-2</v>
      </c>
      <c r="E120" s="6" t="s">
        <v>75</v>
      </c>
      <c r="F120" s="6">
        <f t="shared" si="81"/>
        <v>7.127143353367793</v>
      </c>
      <c r="G120" s="6"/>
      <c r="H120" s="38"/>
      <c r="I120" s="32" t="s">
        <v>5</v>
      </c>
      <c r="J120" s="9">
        <v>1060.8499999999999</v>
      </c>
      <c r="K120" s="6">
        <f t="shared" si="76"/>
        <v>6.3196815635069292E-2</v>
      </c>
      <c r="L120" s="6" t="s">
        <v>160</v>
      </c>
      <c r="M120" s="6" t="s">
        <v>161</v>
      </c>
      <c r="N120" s="6"/>
      <c r="O120" s="38"/>
      <c r="P120" s="32" t="s">
        <v>5</v>
      </c>
      <c r="Q120" s="9">
        <v>1034.04</v>
      </c>
      <c r="R120" s="6">
        <f t="shared" si="78"/>
        <v>0.19282011530448173</v>
      </c>
      <c r="S120" s="6" t="s">
        <v>162</v>
      </c>
      <c r="T120" s="6" t="s">
        <v>163</v>
      </c>
    </row>
    <row r="121" spans="1:20" ht="9.75" customHeight="1" x14ac:dyDescent="0.2">
      <c r="A121" s="38"/>
      <c r="B121" s="32" t="s">
        <v>6</v>
      </c>
      <c r="C121" s="9">
        <v>1018.02</v>
      </c>
      <c r="D121" s="6">
        <f t="shared" si="74"/>
        <v>2.7511938216040477E-2</v>
      </c>
      <c r="E121" s="6" t="s">
        <v>167</v>
      </c>
      <c r="F121" s="6" t="s">
        <v>168</v>
      </c>
      <c r="G121" s="6"/>
      <c r="H121" s="38"/>
      <c r="I121" s="32" t="s">
        <v>6</v>
      </c>
      <c r="J121" s="9">
        <v>1059.8699999999999</v>
      </c>
      <c r="K121" s="6">
        <f t="shared" si="76"/>
        <v>-9.2378752886834725E-2</v>
      </c>
      <c r="L121" s="6">
        <f t="shared" si="77"/>
        <v>5.8166352173001368</v>
      </c>
      <c r="M121" s="6">
        <f t="shared" si="80"/>
        <v>5.9192117045091086</v>
      </c>
      <c r="N121" s="6"/>
      <c r="O121" s="38"/>
      <c r="P121" s="32" t="s">
        <v>6</v>
      </c>
      <c r="Q121" s="9">
        <v>1034.72</v>
      </c>
      <c r="R121" s="6">
        <f t="shared" si="78"/>
        <v>6.5761479246462251E-2</v>
      </c>
      <c r="S121" s="6" t="s">
        <v>169</v>
      </c>
      <c r="T121" s="6" t="s">
        <v>170</v>
      </c>
    </row>
    <row r="122" spans="1:20" ht="9.75" customHeight="1" x14ac:dyDescent="0.2">
      <c r="A122" s="38"/>
      <c r="B122" s="32" t="s">
        <v>7</v>
      </c>
      <c r="C122" s="9">
        <v>1021.41</v>
      </c>
      <c r="D122" s="6">
        <f t="shared" si="74"/>
        <v>0.33299935168267236</v>
      </c>
      <c r="E122" s="6" t="s">
        <v>174</v>
      </c>
      <c r="F122" s="6" t="s">
        <v>160</v>
      </c>
      <c r="G122" s="6"/>
      <c r="H122" s="38"/>
      <c r="I122" s="32" t="s">
        <v>7</v>
      </c>
      <c r="J122" s="9">
        <v>1064.76</v>
      </c>
      <c r="K122" s="6">
        <f t="shared" si="76"/>
        <v>0.46137733873024001</v>
      </c>
      <c r="L122" s="6" t="s">
        <v>175</v>
      </c>
      <c r="M122" s="6">
        <f t="shared" si="80"/>
        <v>6.4504518915460274</v>
      </c>
      <c r="N122" s="6"/>
      <c r="O122" s="38"/>
      <c r="P122" s="32" t="s">
        <v>7</v>
      </c>
      <c r="Q122" s="9">
        <v>1036.6199999999999</v>
      </c>
      <c r="R122" s="6">
        <f t="shared" si="78"/>
        <v>0.18362455543528</v>
      </c>
      <c r="S122" s="6" t="s">
        <v>176</v>
      </c>
      <c r="T122" s="6" t="s">
        <v>177</v>
      </c>
    </row>
    <row r="123" spans="1:20" ht="11.25" customHeight="1" x14ac:dyDescent="0.2">
      <c r="A123" s="38"/>
      <c r="B123" s="32" t="s">
        <v>8</v>
      </c>
      <c r="C123" s="9">
        <v>1038.04</v>
      </c>
      <c r="D123" s="6">
        <f t="shared" si="74"/>
        <v>1.6281414906844427</v>
      </c>
      <c r="E123" s="6" t="s">
        <v>181</v>
      </c>
      <c r="F123" s="6">
        <f t="shared" si="81"/>
        <v>5.1137169127326576</v>
      </c>
      <c r="G123" s="6"/>
      <c r="H123" s="38"/>
      <c r="I123" s="32" t="s">
        <v>8</v>
      </c>
      <c r="J123" s="9">
        <v>1073.3599999999999</v>
      </c>
      <c r="K123" s="6">
        <f t="shared" si="76"/>
        <v>0.80769375258273879</v>
      </c>
      <c r="L123" s="6" t="s">
        <v>182</v>
      </c>
      <c r="M123" s="6">
        <f t="shared" si="80"/>
        <v>7.3295602263864224</v>
      </c>
      <c r="N123" s="6"/>
      <c r="O123" s="38"/>
      <c r="P123" s="32" t="s">
        <v>8</v>
      </c>
      <c r="Q123" s="9">
        <v>1045.3699999999999</v>
      </c>
      <c r="R123" s="6">
        <f t="shared" si="78"/>
        <v>0.84408944454090751</v>
      </c>
      <c r="S123" s="6" t="s">
        <v>183</v>
      </c>
      <c r="T123" s="6" t="s">
        <v>184</v>
      </c>
    </row>
    <row r="124" spans="1:20" ht="9.75" customHeight="1" x14ac:dyDescent="0.2">
      <c r="A124" s="51"/>
      <c r="B124" s="32" t="s">
        <v>9</v>
      </c>
      <c r="C124" s="9">
        <v>1036.79</v>
      </c>
      <c r="D124" s="6">
        <f t="shared" si="74"/>
        <v>-0.12041925166660361</v>
      </c>
      <c r="E124" s="6" t="s">
        <v>187</v>
      </c>
      <c r="F124" s="6" t="s">
        <v>188</v>
      </c>
      <c r="G124" s="6"/>
      <c r="H124" s="51"/>
      <c r="I124" s="32" t="s">
        <v>9</v>
      </c>
      <c r="J124" s="9">
        <v>1071.71</v>
      </c>
      <c r="K124" s="6">
        <f t="shared" si="76"/>
        <v>-0.15372288887230967</v>
      </c>
      <c r="L124" s="6" t="s">
        <v>189</v>
      </c>
      <c r="M124" s="6" t="s">
        <v>190</v>
      </c>
      <c r="N124" s="6"/>
      <c r="O124" s="51"/>
      <c r="P124" s="32" t="s">
        <v>9</v>
      </c>
      <c r="Q124" s="9">
        <v>1045.8599999999999</v>
      </c>
      <c r="R124" s="6">
        <f t="shared" si="78"/>
        <v>4.6873355845300502E-2</v>
      </c>
      <c r="S124" s="6" t="s">
        <v>191</v>
      </c>
      <c r="T124" s="6" t="s">
        <v>192</v>
      </c>
    </row>
    <row r="125" spans="1:20" ht="9.75" customHeight="1" x14ac:dyDescent="0.2">
      <c r="A125" s="51"/>
      <c r="B125" s="32" t="s">
        <v>10</v>
      </c>
      <c r="C125" s="9">
        <v>1038.92</v>
      </c>
      <c r="D125" s="6">
        <f t="shared" si="74"/>
        <v>0.20544179631363235</v>
      </c>
      <c r="E125" s="6" t="s">
        <v>194</v>
      </c>
      <c r="F125" s="6" t="s">
        <v>195</v>
      </c>
      <c r="G125" s="6"/>
      <c r="H125" s="51"/>
      <c r="I125" s="32" t="s">
        <v>10</v>
      </c>
      <c r="J125" s="9">
        <v>1073.6199999999999</v>
      </c>
      <c r="K125" s="6">
        <f t="shared" si="76"/>
        <v>0.17821985425159337</v>
      </c>
      <c r="L125" s="6" t="s">
        <v>196</v>
      </c>
      <c r="M125" s="6" t="s">
        <v>196</v>
      </c>
      <c r="N125" s="6"/>
      <c r="O125" s="51"/>
      <c r="P125" s="32" t="s">
        <v>10</v>
      </c>
      <c r="Q125" s="9">
        <v>1067.7</v>
      </c>
      <c r="R125" s="6">
        <f t="shared" si="78"/>
        <v>2.0882336067925111</v>
      </c>
      <c r="S125" s="6" t="s">
        <v>163</v>
      </c>
      <c r="T125" s="6" t="s">
        <v>163</v>
      </c>
    </row>
    <row r="126" spans="1:20" ht="9.75" customHeight="1" x14ac:dyDescent="0.2">
      <c r="A126" s="37">
        <v>2017</v>
      </c>
      <c r="B126" s="33" t="s">
        <v>27</v>
      </c>
      <c r="C126" s="10">
        <v>1049.45</v>
      </c>
      <c r="D126" s="11">
        <f t="shared" ref="D126:D137" si="82">((C126/C125)-1)*100</f>
        <v>1.0135525353251351</v>
      </c>
      <c r="E126" s="11">
        <f t="shared" ref="E126:E137" si="83">((C126/C$125)-1)*100</f>
        <v>1.0135525353251351</v>
      </c>
      <c r="F126" s="11" t="s">
        <v>198</v>
      </c>
      <c r="G126" s="6"/>
      <c r="H126" s="37">
        <v>2017</v>
      </c>
      <c r="I126" s="33" t="s">
        <v>27</v>
      </c>
      <c r="J126" s="10">
        <v>1075.93</v>
      </c>
      <c r="K126" s="11">
        <f t="shared" ref="K126:K137" si="84">((J126/J125)-1)*100</f>
        <v>0.21515992623089009</v>
      </c>
      <c r="L126" s="11">
        <f t="shared" ref="L126:L137" si="85">((J126/J$125)-1)*100</f>
        <v>0.21515992623089009</v>
      </c>
      <c r="M126" s="11" t="s">
        <v>140</v>
      </c>
      <c r="N126" s="6"/>
      <c r="O126" s="37">
        <v>2017</v>
      </c>
      <c r="P126" s="33" t="s">
        <v>27</v>
      </c>
      <c r="Q126" s="10">
        <v>1069.08</v>
      </c>
      <c r="R126" s="11">
        <f t="shared" ref="R126:R137" si="86">((Q126/Q125)-1)*100</f>
        <v>0.12924978926662778</v>
      </c>
      <c r="S126" s="11">
        <f t="shared" ref="S126:S137" si="87">((Q126/Q$125)-1)*100</f>
        <v>0.12924978926662778</v>
      </c>
      <c r="T126" s="11" t="s">
        <v>199</v>
      </c>
    </row>
    <row r="127" spans="1:20" ht="9.75" customHeight="1" x14ac:dyDescent="0.2">
      <c r="A127" s="52"/>
      <c r="B127" s="32" t="s">
        <v>28</v>
      </c>
      <c r="C127" s="9">
        <v>1050.78</v>
      </c>
      <c r="D127" s="6">
        <f t="shared" si="82"/>
        <v>0.12673305064556661</v>
      </c>
      <c r="E127" s="6">
        <f t="shared" si="83"/>
        <v>1.1415700920186289</v>
      </c>
      <c r="F127" s="6" t="s">
        <v>201</v>
      </c>
      <c r="G127" s="6"/>
      <c r="H127" s="52"/>
      <c r="I127" s="32" t="s">
        <v>28</v>
      </c>
      <c r="J127" s="9">
        <v>1078.42</v>
      </c>
      <c r="K127" s="6">
        <f t="shared" si="84"/>
        <v>0.23142769511028671</v>
      </c>
      <c r="L127" s="6">
        <f t="shared" si="85"/>
        <v>0.44708556099926078</v>
      </c>
      <c r="M127" s="6" t="s">
        <v>199</v>
      </c>
      <c r="N127" s="6"/>
      <c r="O127" s="52"/>
      <c r="P127" s="32" t="s">
        <v>28</v>
      </c>
      <c r="Q127" s="9">
        <v>1071.44</v>
      </c>
      <c r="R127" s="6">
        <f t="shared" si="86"/>
        <v>0.22075055187638082</v>
      </c>
      <c r="S127" s="6">
        <f t="shared" si="87"/>
        <v>0.35028566076613643</v>
      </c>
      <c r="T127" s="6" t="s">
        <v>33</v>
      </c>
    </row>
    <row r="128" spans="1:20" ht="9.75" customHeight="1" x14ac:dyDescent="0.2">
      <c r="A128" s="52"/>
      <c r="B128" s="32" t="s">
        <v>29</v>
      </c>
      <c r="C128" s="9">
        <v>1052.31</v>
      </c>
      <c r="D128" s="6">
        <f t="shared" si="82"/>
        <v>0.14560612116714111</v>
      </c>
      <c r="E128" s="6">
        <f t="shared" si="83"/>
        <v>1.2888384091171545</v>
      </c>
      <c r="F128" s="6" t="s">
        <v>205</v>
      </c>
      <c r="G128" s="6"/>
      <c r="H128" s="52"/>
      <c r="I128" s="32" t="s">
        <v>29</v>
      </c>
      <c r="J128" s="9">
        <v>1085.96</v>
      </c>
      <c r="K128" s="6">
        <f t="shared" si="84"/>
        <v>0.69917100943972521</v>
      </c>
      <c r="L128" s="6">
        <f t="shared" si="85"/>
        <v>1.149382463068882</v>
      </c>
      <c r="M128" s="6" t="s">
        <v>206</v>
      </c>
      <c r="N128" s="6"/>
      <c r="O128" s="52"/>
      <c r="P128" s="32" t="s">
        <v>29</v>
      </c>
      <c r="Q128" s="9">
        <v>1073.93</v>
      </c>
      <c r="R128" s="6">
        <f t="shared" si="86"/>
        <v>0.23239752109311951</v>
      </c>
      <c r="S128" s="6">
        <f t="shared" si="87"/>
        <v>0.58349723705160006</v>
      </c>
      <c r="T128" s="6" t="s">
        <v>207</v>
      </c>
    </row>
    <row r="129" spans="1:20" ht="9.75" customHeight="1" x14ac:dyDescent="0.2">
      <c r="A129" s="52"/>
      <c r="B129" s="32" t="s">
        <v>30</v>
      </c>
      <c r="C129" s="9">
        <v>1052.3699999999999</v>
      </c>
      <c r="D129" s="6">
        <f>((C129/C128)-1)*100</f>
        <v>5.7017418821470045E-3</v>
      </c>
      <c r="E129" s="6" t="s">
        <v>210</v>
      </c>
      <c r="F129" s="6" t="s">
        <v>211</v>
      </c>
      <c r="G129" s="6"/>
      <c r="H129" s="52"/>
      <c r="I129" s="32" t="s">
        <v>30</v>
      </c>
      <c r="J129" s="9">
        <v>1086.17</v>
      </c>
      <c r="K129" s="6">
        <f>((J129/J128)-1)*100</f>
        <v>1.9337728829804668E-2</v>
      </c>
      <c r="L129" s="6">
        <f>((J129/J$125)-1)*100</f>
        <v>1.1689424563626094</v>
      </c>
      <c r="M129" s="6" t="s">
        <v>73</v>
      </c>
      <c r="N129" s="6"/>
      <c r="O129" s="52"/>
      <c r="P129" s="32" t="s">
        <v>30</v>
      </c>
      <c r="Q129" s="9">
        <v>1074.48</v>
      </c>
      <c r="R129" s="6">
        <f>((Q129/Q128)-1)*100</f>
        <v>5.1213766260360671E-2</v>
      </c>
      <c r="S129" s="6" t="s">
        <v>212</v>
      </c>
      <c r="T129" s="6" t="s">
        <v>213</v>
      </c>
    </row>
    <row r="130" spans="1:20" ht="9.75" customHeight="1" x14ac:dyDescent="0.2">
      <c r="A130" s="52"/>
      <c r="B130" s="32" t="s">
        <v>3</v>
      </c>
      <c r="C130" s="9">
        <v>1051.1400000000001</v>
      </c>
      <c r="D130" s="6">
        <f t="shared" si="82"/>
        <v>-0.1168790444425194</v>
      </c>
      <c r="E130" s="6">
        <f t="shared" si="83"/>
        <v>1.1762214607476951</v>
      </c>
      <c r="F130" s="6" t="s">
        <v>216</v>
      </c>
      <c r="G130" s="6"/>
      <c r="H130" s="52"/>
      <c r="I130" s="32" t="s">
        <v>3</v>
      </c>
      <c r="J130" s="9">
        <v>1088.1199999999999</v>
      </c>
      <c r="K130" s="6">
        <f t="shared" si="84"/>
        <v>0.17952990784129153</v>
      </c>
      <c r="L130" s="6" t="s">
        <v>217</v>
      </c>
      <c r="M130" s="6" t="s">
        <v>218</v>
      </c>
      <c r="N130" s="6"/>
      <c r="O130" s="52"/>
      <c r="P130" s="32" t="s">
        <v>3</v>
      </c>
      <c r="Q130" s="9">
        <v>1075.55</v>
      </c>
      <c r="R130" s="6">
        <f t="shared" si="86"/>
        <v>9.9583054128493664E-2</v>
      </c>
      <c r="S130" s="6" t="s">
        <v>219</v>
      </c>
      <c r="T130" s="6">
        <f t="shared" ref="T130:T137" si="88">((Q130/Q118)-1)*100</f>
        <v>5.2644456623864633</v>
      </c>
    </row>
    <row r="131" spans="1:20" ht="9.75" customHeight="1" x14ac:dyDescent="0.2">
      <c r="A131" s="52"/>
      <c r="B131" s="32" t="s">
        <v>4</v>
      </c>
      <c r="C131" s="9">
        <v>1054.96</v>
      </c>
      <c r="D131" s="6">
        <f t="shared" si="82"/>
        <v>0.36341495899689935</v>
      </c>
      <c r="E131" s="6" t="s">
        <v>223</v>
      </c>
      <c r="F131" s="6" t="s">
        <v>224</v>
      </c>
      <c r="G131" s="6"/>
      <c r="H131" s="52"/>
      <c r="I131" s="32" t="s">
        <v>4</v>
      </c>
      <c r="J131" s="9">
        <v>1093.07</v>
      </c>
      <c r="K131" s="6">
        <f t="shared" si="84"/>
        <v>0.45491306105944762</v>
      </c>
      <c r="L131" s="6">
        <f t="shared" si="85"/>
        <v>1.8116279502989885</v>
      </c>
      <c r="M131" s="6" t="s">
        <v>225</v>
      </c>
      <c r="N131" s="6"/>
      <c r="O131" s="52"/>
      <c r="P131" s="32" t="s">
        <v>4</v>
      </c>
      <c r="Q131" s="9">
        <v>1083.1300000000001</v>
      </c>
      <c r="R131" s="6">
        <f t="shared" si="86"/>
        <v>0.70475570638279805</v>
      </c>
      <c r="S131" s="6" t="s">
        <v>226</v>
      </c>
      <c r="T131" s="6" t="s">
        <v>227</v>
      </c>
    </row>
    <row r="132" spans="1:20" ht="9.75" customHeight="1" x14ac:dyDescent="0.2">
      <c r="A132" s="52"/>
      <c r="B132" s="32" t="s">
        <v>5</v>
      </c>
      <c r="C132" s="9">
        <v>1053.04</v>
      </c>
      <c r="D132" s="6">
        <f t="shared" si="82"/>
        <v>-0.18199742170319499</v>
      </c>
      <c r="E132" s="6">
        <f t="shared" si="83"/>
        <v>1.3591036845955307</v>
      </c>
      <c r="F132" s="6" t="s">
        <v>232</v>
      </c>
      <c r="G132" s="6"/>
      <c r="H132" s="52"/>
      <c r="I132" s="32" t="s">
        <v>5</v>
      </c>
      <c r="J132" s="9">
        <v>1103.17</v>
      </c>
      <c r="K132" s="6">
        <f t="shared" si="84"/>
        <v>0.92400303731692279</v>
      </c>
      <c r="L132" s="6">
        <f t="shared" si="85"/>
        <v>2.7523704849015562</v>
      </c>
      <c r="M132" s="6">
        <f t="shared" ref="M132:M137" si="89">((J132/J120)-1)*100</f>
        <v>3.9892539001743943</v>
      </c>
      <c r="N132" s="6"/>
      <c r="O132" s="52"/>
      <c r="P132" s="32" t="s">
        <v>5</v>
      </c>
      <c r="Q132" s="9">
        <v>1097.55</v>
      </c>
      <c r="R132" s="6">
        <f t="shared" si="86"/>
        <v>1.3313268028768421</v>
      </c>
      <c r="S132" s="6" t="s">
        <v>233</v>
      </c>
      <c r="T132" s="6" t="s">
        <v>36</v>
      </c>
    </row>
    <row r="133" spans="1:20" ht="9.75" customHeight="1" x14ac:dyDescent="0.2">
      <c r="A133" s="52"/>
      <c r="B133" s="32" t="s">
        <v>6</v>
      </c>
      <c r="C133" s="9">
        <v>1052.73</v>
      </c>
      <c r="D133" s="6">
        <f t="shared" si="82"/>
        <v>-2.9438577831797375E-2</v>
      </c>
      <c r="E133" s="6">
        <f t="shared" si="83"/>
        <v>1.329265005967728</v>
      </c>
      <c r="F133" s="6" t="s">
        <v>238</v>
      </c>
      <c r="G133" s="6"/>
      <c r="H133" s="52"/>
      <c r="I133" s="32" t="s">
        <v>6</v>
      </c>
      <c r="J133" s="9">
        <v>1103.71</v>
      </c>
      <c r="K133" s="6">
        <f t="shared" si="84"/>
        <v>4.8949844538914711E-2</v>
      </c>
      <c r="L133" s="6">
        <f t="shared" si="85"/>
        <v>2.8026676105139758</v>
      </c>
      <c r="M133" s="6">
        <f t="shared" si="89"/>
        <v>4.1363563455895758</v>
      </c>
      <c r="N133" s="6"/>
      <c r="O133" s="52"/>
      <c r="P133" s="32" t="s">
        <v>6</v>
      </c>
      <c r="Q133" s="9">
        <v>1098.6199999999999</v>
      </c>
      <c r="R133" s="6">
        <f t="shared" si="86"/>
        <v>9.7489863787525444E-2</v>
      </c>
      <c r="S133" s="6" t="s">
        <v>239</v>
      </c>
      <c r="T133" s="6" t="s">
        <v>168</v>
      </c>
    </row>
    <row r="134" spans="1:20" ht="9.75" customHeight="1" x14ac:dyDescent="0.2">
      <c r="A134" s="52"/>
      <c r="B134" s="32" t="s">
        <v>7</v>
      </c>
      <c r="C134" s="9">
        <v>1059.6300000000001</v>
      </c>
      <c r="D134" s="6">
        <f t="shared" si="82"/>
        <v>0.65543871648001684</v>
      </c>
      <c r="E134" s="6" t="s">
        <v>243</v>
      </c>
      <c r="F134" s="6" t="s">
        <v>244</v>
      </c>
      <c r="G134" s="6"/>
      <c r="H134" s="52"/>
      <c r="I134" s="32" t="s">
        <v>7</v>
      </c>
      <c r="J134" s="9">
        <v>1104.79</v>
      </c>
      <c r="K134" s="6">
        <f t="shared" si="84"/>
        <v>9.7851790778369363E-2</v>
      </c>
      <c r="L134" s="6">
        <f t="shared" si="85"/>
        <v>2.9032618617387929</v>
      </c>
      <c r="M134" s="6" t="s">
        <v>245</v>
      </c>
      <c r="N134" s="6"/>
      <c r="O134" s="52"/>
      <c r="P134" s="32" t="s">
        <v>7</v>
      </c>
      <c r="Q134" s="9">
        <v>1100.68</v>
      </c>
      <c r="R134" s="6">
        <f t="shared" si="86"/>
        <v>0.18750796453734786</v>
      </c>
      <c r="S134" s="6" t="s">
        <v>246</v>
      </c>
      <c r="T134" s="6">
        <f t="shared" si="88"/>
        <v>6.1796994076903866</v>
      </c>
    </row>
    <row r="135" spans="1:20" ht="9.75" customHeight="1" x14ac:dyDescent="0.2">
      <c r="A135" s="52"/>
      <c r="B135" s="32" t="s">
        <v>8</v>
      </c>
      <c r="C135" s="9">
        <v>1062.53</v>
      </c>
      <c r="D135" s="6">
        <f t="shared" si="82"/>
        <v>0.27368043562374655</v>
      </c>
      <c r="E135" s="6" t="s">
        <v>167</v>
      </c>
      <c r="F135" s="6" t="s">
        <v>251</v>
      </c>
      <c r="G135" s="6"/>
      <c r="H135" s="52"/>
      <c r="I135" s="32" t="s">
        <v>8</v>
      </c>
      <c r="J135" s="9">
        <v>1104.9000000000001</v>
      </c>
      <c r="K135" s="6">
        <f t="shared" si="84"/>
        <v>9.9566433440001489E-3</v>
      </c>
      <c r="L135" s="6">
        <f t="shared" si="85"/>
        <v>2.9135075725116977</v>
      </c>
      <c r="M135" s="6">
        <f t="shared" si="89"/>
        <v>2.9384363121413237</v>
      </c>
      <c r="N135" s="6"/>
      <c r="O135" s="52"/>
      <c r="P135" s="32" t="s">
        <v>8</v>
      </c>
      <c r="Q135" s="9">
        <v>1101.8</v>
      </c>
      <c r="R135" s="6">
        <f t="shared" si="86"/>
        <v>0.10175527855507127</v>
      </c>
      <c r="S135" s="6">
        <f t="shared" si="87"/>
        <v>3.1937810246323695</v>
      </c>
      <c r="T135" s="6">
        <f t="shared" si="88"/>
        <v>5.3980887150004264</v>
      </c>
    </row>
    <row r="136" spans="1:20" ht="9.75" customHeight="1" x14ac:dyDescent="0.2">
      <c r="A136" s="52"/>
      <c r="B136" s="32" t="s">
        <v>9</v>
      </c>
      <c r="C136" s="9">
        <v>1066.1300000000001</v>
      </c>
      <c r="D136" s="6">
        <f t="shared" si="82"/>
        <v>0.33881396289987542</v>
      </c>
      <c r="E136" s="6">
        <f t="shared" si="83"/>
        <v>2.6190659531051486</v>
      </c>
      <c r="F136" s="6" t="s">
        <v>255</v>
      </c>
      <c r="G136" s="6"/>
      <c r="H136" s="52"/>
      <c r="I136" s="32" t="s">
        <v>9</v>
      </c>
      <c r="J136" s="9">
        <v>1110.0899999999999</v>
      </c>
      <c r="K136" s="6">
        <f t="shared" si="84"/>
        <v>0.46972576703772084</v>
      </c>
      <c r="L136" s="6">
        <f t="shared" si="85"/>
        <v>3.396918835342122</v>
      </c>
      <c r="M136" s="6">
        <f t="shared" si="89"/>
        <v>3.5811926733911204</v>
      </c>
      <c r="N136" s="6"/>
      <c r="O136" s="52"/>
      <c r="P136" s="32" t="s">
        <v>9</v>
      </c>
      <c r="Q136" s="9">
        <v>1103.97</v>
      </c>
      <c r="R136" s="6">
        <f t="shared" si="86"/>
        <v>0.19695044472680667</v>
      </c>
      <c r="S136" s="6" t="s">
        <v>256</v>
      </c>
      <c r="T136" s="6" t="s">
        <v>106</v>
      </c>
    </row>
    <row r="137" spans="1:20" ht="9.75" customHeight="1" x14ac:dyDescent="0.2">
      <c r="A137" s="51"/>
      <c r="B137" s="32" t="s">
        <v>10</v>
      </c>
      <c r="C137" s="9">
        <v>1065.6300000000001</v>
      </c>
      <c r="D137" s="6">
        <f t="shared" si="82"/>
        <v>-4.6898595856037506E-2</v>
      </c>
      <c r="E137" s="6">
        <f t="shared" si="83"/>
        <v>2.5709390520925579</v>
      </c>
      <c r="F137" s="6">
        <f t="shared" ref="F137" si="90">((C137/C125)-1)*100</f>
        <v>2.5709390520925579</v>
      </c>
      <c r="G137" s="6"/>
      <c r="H137" s="51"/>
      <c r="I137" s="32" t="s">
        <v>10</v>
      </c>
      <c r="J137" s="9">
        <v>1111.8699999999999</v>
      </c>
      <c r="K137" s="6">
        <f t="shared" si="84"/>
        <v>0.16034735922312304</v>
      </c>
      <c r="L137" s="6">
        <f t="shared" si="85"/>
        <v>3.5627130642126748</v>
      </c>
      <c r="M137" s="6">
        <f t="shared" si="89"/>
        <v>3.5627130642126748</v>
      </c>
      <c r="N137" s="6"/>
      <c r="O137" s="51"/>
      <c r="P137" s="32" t="s">
        <v>10</v>
      </c>
      <c r="Q137" s="9">
        <v>1105.3900000000001</v>
      </c>
      <c r="R137" s="6">
        <f t="shared" si="86"/>
        <v>0.12862668369613139</v>
      </c>
      <c r="S137" s="6">
        <f t="shared" si="87"/>
        <v>3.5300177952608536</v>
      </c>
      <c r="T137" s="6">
        <f t="shared" si="88"/>
        <v>3.5300177952608536</v>
      </c>
    </row>
    <row r="138" spans="1:20" ht="9.75" customHeight="1" x14ac:dyDescent="0.2">
      <c r="A138" s="37">
        <v>2018</v>
      </c>
      <c r="B138" s="33" t="s">
        <v>27</v>
      </c>
      <c r="C138" s="10">
        <v>1066.9100000000001</v>
      </c>
      <c r="D138" s="11">
        <f t="shared" ref="D138:D149" si="91">((C138/C137)-1)*100</f>
        <v>0.12011673845517823</v>
      </c>
      <c r="E138" s="11">
        <f>((C138/$C$137)-1)*100</f>
        <v>0.12011673845517823</v>
      </c>
      <c r="F138" s="11" t="s">
        <v>261</v>
      </c>
      <c r="G138" s="6"/>
      <c r="H138" s="37">
        <v>2018</v>
      </c>
      <c r="I138" s="33" t="s">
        <v>27</v>
      </c>
      <c r="J138" s="10">
        <v>1116.94</v>
      </c>
      <c r="K138" s="11">
        <f t="shared" ref="K138:K149" si="92">((J138/J137)-1)*100</f>
        <v>0.45598855981365816</v>
      </c>
      <c r="L138" s="11">
        <f>((J138/$J$137)-1)*100</f>
        <v>0.45598855981365816</v>
      </c>
      <c r="M138" s="11">
        <f t="shared" ref="M138:M149" si="93">((J138/J126)-1)*100</f>
        <v>3.8115862556114211</v>
      </c>
      <c r="N138" s="6"/>
      <c r="O138" s="37">
        <v>2018</v>
      </c>
      <c r="P138" s="33" t="s">
        <v>27</v>
      </c>
      <c r="Q138" s="10">
        <v>1106.8499999999999</v>
      </c>
      <c r="R138" s="11">
        <f t="shared" ref="R138:R149" si="94">((Q138/Q137)-1)*100</f>
        <v>0.13208008033362972</v>
      </c>
      <c r="S138" s="11">
        <f>((Q138/$Q$137)-1)*100</f>
        <v>0.13208008033362972</v>
      </c>
      <c r="T138" s="11">
        <f t="shared" ref="T138:T149" si="95">((Q138/Q126)-1)*100</f>
        <v>3.5329442137164602</v>
      </c>
    </row>
    <row r="139" spans="1:20" ht="9.75" customHeight="1" x14ac:dyDescent="0.2">
      <c r="A139" s="52"/>
      <c r="B139" s="32" t="s">
        <v>28</v>
      </c>
      <c r="C139" s="9">
        <v>1068.69</v>
      </c>
      <c r="D139" s="6">
        <f t="shared" si="91"/>
        <v>0.16683694032297858</v>
      </c>
      <c r="E139" s="6">
        <f>((C139/C$137)-1)*100</f>
        <v>0.2871540778694337</v>
      </c>
      <c r="F139" s="6" t="s">
        <v>264</v>
      </c>
      <c r="G139" s="6"/>
      <c r="H139" s="52"/>
      <c r="I139" s="32" t="s">
        <v>28</v>
      </c>
      <c r="J139" s="9">
        <v>1119.4000000000001</v>
      </c>
      <c r="K139" s="6">
        <f t="shared" si="92"/>
        <v>0.22024459684495401</v>
      </c>
      <c r="L139" s="6">
        <f>((J139/J$137)-1)*100</f>
        <v>0.67723744682384179</v>
      </c>
      <c r="M139" s="6">
        <f t="shared" si="93"/>
        <v>3.8000037091300287</v>
      </c>
      <c r="N139" s="6"/>
      <c r="O139" s="52"/>
      <c r="P139" s="32" t="s">
        <v>28</v>
      </c>
      <c r="Q139" s="9">
        <v>1110.72</v>
      </c>
      <c r="R139" s="6">
        <f t="shared" si="94"/>
        <v>0.34964087274700351</v>
      </c>
      <c r="S139" s="6">
        <f>((Q139/Q$137)-1)*100</f>
        <v>0.48218275902622842</v>
      </c>
      <c r="T139" s="6" t="s">
        <v>265</v>
      </c>
    </row>
    <row r="140" spans="1:20" ht="9.75" customHeight="1" x14ac:dyDescent="0.2">
      <c r="A140" s="52"/>
      <c r="B140" s="32" t="s">
        <v>29</v>
      </c>
      <c r="C140" s="9">
        <v>1068.43</v>
      </c>
      <c r="D140" s="6">
        <f t="shared" si="91"/>
        <v>-2.4328851210364544E-2</v>
      </c>
      <c r="E140" s="6" t="s">
        <v>269</v>
      </c>
      <c r="F140" s="6" t="s">
        <v>229</v>
      </c>
      <c r="G140" s="6"/>
      <c r="H140" s="52"/>
      <c r="I140" s="32" t="s">
        <v>29</v>
      </c>
      <c r="J140" s="9">
        <v>1120.5</v>
      </c>
      <c r="K140" s="6">
        <f t="shared" si="92"/>
        <v>9.8266928711798762E-2</v>
      </c>
      <c r="L140" s="6">
        <f>((J140/$J$137)-1)*100</f>
        <v>0.77616987597470821</v>
      </c>
      <c r="M140" s="6">
        <f t="shared" si="93"/>
        <v>3.1805959703856468</v>
      </c>
      <c r="N140" s="6"/>
      <c r="O140" s="52"/>
      <c r="P140" s="32" t="s">
        <v>29</v>
      </c>
      <c r="Q140" s="9">
        <v>1110.57</v>
      </c>
      <c r="R140" s="6">
        <f t="shared" si="94"/>
        <v>-1.3504753673299064E-2</v>
      </c>
      <c r="S140" s="6">
        <f>((Q140/$Q$137)-1)*100</f>
        <v>0.46861288775905674</v>
      </c>
      <c r="T140" s="6">
        <f t="shared" si="95"/>
        <v>3.4117679923272304</v>
      </c>
    </row>
    <row r="141" spans="1:20" ht="9.75" customHeight="1" x14ac:dyDescent="0.2">
      <c r="A141" s="52"/>
      <c r="B141" s="32" t="s">
        <v>30</v>
      </c>
      <c r="C141" s="9">
        <v>1069.19</v>
      </c>
      <c r="D141" s="6">
        <f t="shared" si="91"/>
        <v>7.1132409235974414E-2</v>
      </c>
      <c r="E141" s="6" t="s">
        <v>274</v>
      </c>
      <c r="F141" s="6">
        <f t="shared" ref="F141:F149" si="96">((C141/C129)-1)*100</f>
        <v>1.5982971768484733</v>
      </c>
      <c r="G141" s="6"/>
      <c r="H141" s="52"/>
      <c r="I141" s="32" t="s">
        <v>30</v>
      </c>
      <c r="J141" s="9">
        <v>1123.96</v>
      </c>
      <c r="K141" s="6">
        <f t="shared" si="92"/>
        <v>0.30879071842928596</v>
      </c>
      <c r="L141" s="6">
        <f>((J141/J$137)-1)*100</f>
        <v>1.0873573349402532</v>
      </c>
      <c r="M141" s="6">
        <f t="shared" si="93"/>
        <v>3.4791975473452474</v>
      </c>
      <c r="N141" s="6"/>
      <c r="O141" s="52"/>
      <c r="P141" s="32" t="s">
        <v>30</v>
      </c>
      <c r="Q141" s="9">
        <v>1115.02</v>
      </c>
      <c r="R141" s="6">
        <f t="shared" si="94"/>
        <v>0.40069513853246974</v>
      </c>
      <c r="S141" s="6">
        <f>((Q141/Q$137)-1)*100</f>
        <v>0.87118573535132082</v>
      </c>
      <c r="T141" s="6" t="s">
        <v>275</v>
      </c>
    </row>
    <row r="142" spans="1:20" ht="9.75" customHeight="1" x14ac:dyDescent="0.2">
      <c r="A142" s="52"/>
      <c r="B142" s="32" t="s">
        <v>3</v>
      </c>
      <c r="C142" s="9">
        <v>1072.1600000000001</v>
      </c>
      <c r="D142" s="6">
        <f t="shared" si="91"/>
        <v>0.27778037579850867</v>
      </c>
      <c r="E142" s="6" t="s">
        <v>281</v>
      </c>
      <c r="F142" s="6" t="s">
        <v>282</v>
      </c>
      <c r="G142" s="6"/>
      <c r="H142" s="52"/>
      <c r="I142" s="32" t="s">
        <v>3</v>
      </c>
      <c r="J142" s="9">
        <v>1133.68</v>
      </c>
      <c r="K142" s="6">
        <f t="shared" si="92"/>
        <v>0.8647994590554875</v>
      </c>
      <c r="L142" s="6">
        <f>((J142/$J$137)-1)*100</f>
        <v>1.9615602543463062</v>
      </c>
      <c r="M142" s="6" t="s">
        <v>283</v>
      </c>
      <c r="N142" s="6"/>
      <c r="O142" s="52"/>
      <c r="P142" s="32" t="s">
        <v>3</v>
      </c>
      <c r="Q142" s="9">
        <v>1117.3399999999999</v>
      </c>
      <c r="R142" s="6">
        <f t="shared" si="94"/>
        <v>0.20806801671717778</v>
      </c>
      <c r="S142" s="6">
        <f>((Q142/$Q$137)-1)*100</f>
        <v>1.0810664109499601</v>
      </c>
      <c r="T142" s="6">
        <f t="shared" si="95"/>
        <v>3.8854539537910737</v>
      </c>
    </row>
    <row r="143" spans="1:20" ht="9.75" customHeight="1" x14ac:dyDescent="0.2">
      <c r="A143" s="52"/>
      <c r="B143" s="32" t="s">
        <v>4</v>
      </c>
      <c r="C143" s="9">
        <v>1074.8699999999999</v>
      </c>
      <c r="D143" s="6">
        <f t="shared" si="91"/>
        <v>0.25276078197282725</v>
      </c>
      <c r="E143" s="6">
        <f>((C143/C$137)-1)*100</f>
        <v>0.86709270572336017</v>
      </c>
      <c r="F143" s="6">
        <f t="shared" si="96"/>
        <v>1.887275346932582</v>
      </c>
      <c r="G143" s="6"/>
      <c r="H143" s="52"/>
      <c r="I143" s="32" t="s">
        <v>4</v>
      </c>
      <c r="J143" s="9">
        <v>1140.77</v>
      </c>
      <c r="K143" s="6">
        <f t="shared" si="92"/>
        <v>0.62539693740737423</v>
      </c>
      <c r="L143" s="6" t="s">
        <v>287</v>
      </c>
      <c r="M143" s="6" t="s">
        <v>258</v>
      </c>
      <c r="N143" s="6"/>
      <c r="O143" s="52"/>
      <c r="P143" s="32" t="s">
        <v>4</v>
      </c>
      <c r="Q143" s="9">
        <v>1127.22</v>
      </c>
      <c r="R143" s="6">
        <f t="shared" si="94"/>
        <v>0.88424293411137889</v>
      </c>
      <c r="S143" s="6">
        <f>((Q143/Q$137)-1)*100</f>
        <v>1.9748685984132264</v>
      </c>
      <c r="T143" s="6" t="s">
        <v>288</v>
      </c>
    </row>
    <row r="144" spans="1:20" ht="9.75" customHeight="1" x14ac:dyDescent="0.2">
      <c r="A144" s="52"/>
      <c r="B144" s="32" t="s">
        <v>5</v>
      </c>
      <c r="C144" s="9">
        <v>1079.3499999999999</v>
      </c>
      <c r="D144" s="6">
        <f t="shared" si="91"/>
        <v>0.41679458911310086</v>
      </c>
      <c r="E144" s="6" t="s">
        <v>210</v>
      </c>
      <c r="F144" s="6" t="s">
        <v>293</v>
      </c>
      <c r="G144" s="6"/>
      <c r="H144" s="52"/>
      <c r="I144" s="32" t="s">
        <v>5</v>
      </c>
      <c r="J144" s="9">
        <v>1145.6300000000001</v>
      </c>
      <c r="K144" s="6">
        <f t="shared" si="92"/>
        <v>0.42602803369655717</v>
      </c>
      <c r="L144" s="6" t="s">
        <v>294</v>
      </c>
      <c r="M144" s="6" t="s">
        <v>80</v>
      </c>
      <c r="N144" s="6"/>
      <c r="O144" s="52"/>
      <c r="P144" s="32" t="s">
        <v>5</v>
      </c>
      <c r="Q144" s="9">
        <v>1137.6300000000001</v>
      </c>
      <c r="R144" s="6">
        <f t="shared" si="94"/>
        <v>0.92351093841487319</v>
      </c>
      <c r="S144" s="6" t="s">
        <v>295</v>
      </c>
      <c r="T144" s="6">
        <f t="shared" si="95"/>
        <v>3.6517698510318608</v>
      </c>
    </row>
    <row r="145" spans="1:20" ht="11.25" customHeight="1" x14ac:dyDescent="0.2">
      <c r="A145" s="52"/>
      <c r="B145" s="32" t="s">
        <v>6</v>
      </c>
      <c r="C145" s="9">
        <v>1083.47</v>
      </c>
      <c r="D145" s="6">
        <f t="shared" si="91"/>
        <v>0.38171121508316919</v>
      </c>
      <c r="E145" s="6" t="s">
        <v>299</v>
      </c>
      <c r="F145" s="6" t="s">
        <v>300</v>
      </c>
      <c r="G145" s="6"/>
      <c r="H145" s="52"/>
      <c r="I145" s="32" t="s">
        <v>6</v>
      </c>
      <c r="J145" s="9">
        <v>1151.72</v>
      </c>
      <c r="K145" s="6">
        <f t="shared" si="92"/>
        <v>0.53158524130827445</v>
      </c>
      <c r="L145" s="6" t="s">
        <v>301</v>
      </c>
      <c r="M145" s="6" t="s">
        <v>268</v>
      </c>
      <c r="N145" s="6"/>
      <c r="O145" s="52"/>
      <c r="P145" s="32" t="s">
        <v>6</v>
      </c>
      <c r="Q145" s="9">
        <v>1141</v>
      </c>
      <c r="R145" s="6">
        <f t="shared" si="94"/>
        <v>0.29622988142012918</v>
      </c>
      <c r="S145" s="6">
        <f>((Q145/Q$137)-1)*100</f>
        <v>3.2214874388224901</v>
      </c>
      <c r="T145" s="6">
        <f t="shared" si="95"/>
        <v>3.8575667655786461</v>
      </c>
    </row>
    <row r="146" spans="1:20" ht="9.75" customHeight="1" x14ac:dyDescent="0.2">
      <c r="A146" s="53"/>
      <c r="B146" s="54" t="s">
        <v>7</v>
      </c>
      <c r="C146" s="9">
        <v>1091.98</v>
      </c>
      <c r="D146" s="6">
        <f t="shared" si="91"/>
        <v>0.78543937534034658</v>
      </c>
      <c r="E146" s="6" t="s">
        <v>304</v>
      </c>
      <c r="F146" s="6" t="s">
        <v>305</v>
      </c>
      <c r="G146" s="6"/>
      <c r="H146" s="53"/>
      <c r="I146" s="54" t="s">
        <v>7</v>
      </c>
      <c r="J146" s="9">
        <v>1156.05</v>
      </c>
      <c r="K146" s="6">
        <f t="shared" si="92"/>
        <v>0.37595943458479386</v>
      </c>
      <c r="L146" s="6" t="s">
        <v>306</v>
      </c>
      <c r="M146" s="6" t="s">
        <v>307</v>
      </c>
      <c r="N146" s="6"/>
      <c r="O146" s="53"/>
      <c r="P146" s="54" t="s">
        <v>7</v>
      </c>
      <c r="Q146" s="9">
        <v>1144.47</v>
      </c>
      <c r="R146" s="6">
        <f t="shared" si="94"/>
        <v>0.30411919368975582</v>
      </c>
      <c r="S146" s="6" t="s">
        <v>308</v>
      </c>
      <c r="T146" s="6">
        <f t="shared" si="95"/>
        <v>3.978449685648866</v>
      </c>
    </row>
    <row r="147" spans="1:20" ht="9.75" hidden="1" customHeight="1" x14ac:dyDescent="0.2">
      <c r="A147" s="52"/>
      <c r="B147" s="32" t="s">
        <v>8</v>
      </c>
      <c r="C147" s="9"/>
      <c r="D147" s="6">
        <f t="shared" si="91"/>
        <v>-100</v>
      </c>
      <c r="E147" s="6">
        <f>((C147/C$137)-1)*100</f>
        <v>-100</v>
      </c>
      <c r="F147" s="6">
        <f t="shared" si="96"/>
        <v>-100</v>
      </c>
      <c r="G147" s="6"/>
      <c r="H147" s="52"/>
      <c r="I147" s="32" t="s">
        <v>8</v>
      </c>
      <c r="J147" s="9"/>
      <c r="K147" s="6">
        <f t="shared" si="92"/>
        <v>-100</v>
      </c>
      <c r="L147" s="6">
        <f>((J147/J$137)-1)*100</f>
        <v>-100</v>
      </c>
      <c r="M147" s="6">
        <f t="shared" si="93"/>
        <v>-100</v>
      </c>
      <c r="N147" s="6"/>
      <c r="O147" s="52"/>
      <c r="P147" s="32" t="s">
        <v>8</v>
      </c>
      <c r="Q147" s="9"/>
      <c r="R147" s="6">
        <f t="shared" si="94"/>
        <v>-100</v>
      </c>
      <c r="S147" s="6">
        <f>((Q147/Q$137)-1)*100</f>
        <v>-100</v>
      </c>
      <c r="T147" s="6">
        <f t="shared" si="95"/>
        <v>-100</v>
      </c>
    </row>
    <row r="148" spans="1:20" ht="9.75" hidden="1" customHeight="1" x14ac:dyDescent="0.2">
      <c r="A148" s="52"/>
      <c r="B148" s="32" t="s">
        <v>9</v>
      </c>
      <c r="C148" s="9"/>
      <c r="D148" s="6" t="e">
        <f t="shared" si="91"/>
        <v>#DIV/0!</v>
      </c>
      <c r="E148" s="6">
        <f>((C148/$C$137)-1)*100</f>
        <v>-100</v>
      </c>
      <c r="F148" s="6">
        <f t="shared" si="96"/>
        <v>-100</v>
      </c>
      <c r="G148" s="6"/>
      <c r="H148" s="52"/>
      <c r="I148" s="32" t="s">
        <v>9</v>
      </c>
      <c r="J148" s="9"/>
      <c r="K148" s="6" t="e">
        <f t="shared" si="92"/>
        <v>#DIV/0!</v>
      </c>
      <c r="L148" s="6">
        <f>((J148/$C$137)-1)*100</f>
        <v>-100</v>
      </c>
      <c r="M148" s="6">
        <f t="shared" si="93"/>
        <v>-100</v>
      </c>
      <c r="N148" s="6"/>
      <c r="O148" s="52"/>
      <c r="P148" s="32" t="s">
        <v>9</v>
      </c>
      <c r="Q148" s="9"/>
      <c r="R148" s="6" t="e">
        <f t="shared" si="94"/>
        <v>#DIV/0!</v>
      </c>
      <c r="S148" s="6">
        <f>((Q148/$C$137)-1)*100</f>
        <v>-100</v>
      </c>
      <c r="T148" s="6">
        <f t="shared" si="95"/>
        <v>-100</v>
      </c>
    </row>
    <row r="149" spans="1:20" ht="9.75" hidden="1" customHeight="1" x14ac:dyDescent="0.2">
      <c r="A149" s="51"/>
      <c r="B149" s="32" t="s">
        <v>10</v>
      </c>
      <c r="C149" s="9"/>
      <c r="D149" s="6" t="e">
        <f t="shared" si="91"/>
        <v>#DIV/0!</v>
      </c>
      <c r="E149" s="6">
        <f>((C149/C$137)-1)*100</f>
        <v>-100</v>
      </c>
      <c r="F149" s="6">
        <f t="shared" si="96"/>
        <v>-100</v>
      </c>
      <c r="G149" s="6"/>
      <c r="H149" s="51"/>
      <c r="I149" s="32" t="s">
        <v>10</v>
      </c>
      <c r="J149" s="9"/>
      <c r="K149" s="6" t="e">
        <f t="shared" si="92"/>
        <v>#DIV/0!</v>
      </c>
      <c r="L149" s="6">
        <f>((J149/J$137)-1)*100</f>
        <v>-100</v>
      </c>
      <c r="M149" s="6">
        <f t="shared" si="93"/>
        <v>-100</v>
      </c>
      <c r="N149" s="6"/>
      <c r="O149" s="51"/>
      <c r="P149" s="32" t="s">
        <v>10</v>
      </c>
      <c r="Q149" s="9"/>
      <c r="R149" s="6" t="e">
        <f t="shared" si="94"/>
        <v>#DIV/0!</v>
      </c>
      <c r="S149" s="6">
        <f>((Q149/Q$137)-1)*100</f>
        <v>-100</v>
      </c>
      <c r="T149" s="6">
        <f t="shared" si="95"/>
        <v>-100</v>
      </c>
    </row>
    <row r="150" spans="1:20" x14ac:dyDescent="0.2">
      <c r="A150" s="17" t="s">
        <v>22</v>
      </c>
      <c r="B150" s="34"/>
      <c r="C150" s="13"/>
      <c r="D150" s="13"/>
      <c r="E150" s="13"/>
      <c r="F150" s="13"/>
      <c r="H150" s="20"/>
      <c r="I150" s="34"/>
      <c r="J150" s="13"/>
      <c r="K150" s="13"/>
      <c r="L150" s="13"/>
      <c r="M150" s="13"/>
      <c r="O150" s="20"/>
      <c r="P150" s="34"/>
      <c r="Q150" s="13"/>
      <c r="R150" s="13"/>
      <c r="S150" s="13"/>
      <c r="T150" s="13"/>
    </row>
    <row r="151" spans="1:20" x14ac:dyDescent="0.2">
      <c r="A151" s="18" t="s">
        <v>23</v>
      </c>
      <c r="B151" s="35"/>
      <c r="C151" s="12"/>
      <c r="D151" s="12"/>
      <c r="E151" s="12"/>
      <c r="F151" s="12"/>
      <c r="I151" s="35"/>
      <c r="J151" s="12"/>
      <c r="K151" s="12"/>
      <c r="L151" s="12"/>
      <c r="M151" s="12"/>
    </row>
    <row r="152" spans="1:20" x14ac:dyDescent="0.2">
      <c r="A152" s="50" t="s">
        <v>45</v>
      </c>
      <c r="B152" s="35"/>
      <c r="C152" s="12"/>
      <c r="D152" s="12"/>
      <c r="E152" s="12"/>
      <c r="F152" s="12"/>
      <c r="I152" s="35"/>
      <c r="J152" s="12"/>
      <c r="K152" s="12"/>
      <c r="L152" s="12"/>
      <c r="M152" s="12"/>
    </row>
    <row r="153" spans="1:20" x14ac:dyDescent="0.2">
      <c r="A153" s="22"/>
    </row>
    <row r="154" spans="1:20" x14ac:dyDescent="0.2">
      <c r="A154" s="22"/>
    </row>
    <row r="155" spans="1:20" x14ac:dyDescent="0.2">
      <c r="A155" s="22"/>
    </row>
    <row r="156" spans="1:20" x14ac:dyDescent="0.2">
      <c r="A156" s="22"/>
    </row>
    <row r="157" spans="1:20" x14ac:dyDescent="0.2">
      <c r="A157" s="22"/>
    </row>
  </sheetData>
  <mergeCells count="33">
    <mergeCell ref="C79:C81"/>
    <mergeCell ref="D79:F79"/>
    <mergeCell ref="D80:D81"/>
    <mergeCell ref="R6:T6"/>
    <mergeCell ref="R7:R8"/>
    <mergeCell ref="S7:T7"/>
    <mergeCell ref="E80:F80"/>
    <mergeCell ref="A78:F78"/>
    <mergeCell ref="L80:M80"/>
    <mergeCell ref="E7:F7"/>
    <mergeCell ref="J79:J81"/>
    <mergeCell ref="K79:M79"/>
    <mergeCell ref="K80:K81"/>
    <mergeCell ref="K6:M6"/>
    <mergeCell ref="K7:K8"/>
    <mergeCell ref="H78:M78"/>
    <mergeCell ref="Q79:Q81"/>
    <mergeCell ref="R79:T79"/>
    <mergeCell ref="R80:R81"/>
    <mergeCell ref="S80:T80"/>
    <mergeCell ref="O78:T78"/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77" max="19" man="1"/>
  </rowBreaks>
  <ignoredErrors>
    <ignoredError sqref="E139 S66 L139:L141 S139:S141 L142:S1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2015-03-06T13:51:07Z</cp:lastPrinted>
  <dcterms:created xsi:type="dcterms:W3CDTF">2005-09-01T16:35:18Z</dcterms:created>
  <dcterms:modified xsi:type="dcterms:W3CDTF">2018-10-05T13:15:19Z</dcterms:modified>
</cp:coreProperties>
</file>