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D481638F-7407-481B-BDF2-22BCAEA9F87D}" xr6:coauthVersionLast="47" xr6:coauthVersionMax="47" xr10:uidLastSave="{00000000-0000-0000-0000-000000000000}"/>
  <bookViews>
    <workbookView xWindow="-108" yWindow="-108" windowWidth="23256" windowHeight="12456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3" i="1" l="1"/>
  <c r="T156" i="1"/>
  <c r="T157" i="1"/>
  <c r="T158" i="1"/>
  <c r="T159" i="1"/>
  <c r="T160" i="1"/>
  <c r="T161" i="1"/>
  <c r="T150" i="1"/>
  <c r="T151" i="1"/>
  <c r="M150" i="1"/>
  <c r="M153" i="1"/>
  <c r="F156" i="1"/>
  <c r="F157" i="1"/>
  <c r="F158" i="1"/>
  <c r="F159" i="1"/>
  <c r="F160" i="1"/>
  <c r="F161" i="1"/>
  <c r="F150" i="1"/>
  <c r="F151" i="1"/>
  <c r="F152" i="1"/>
  <c r="F154" i="1"/>
  <c r="E151" i="1"/>
  <c r="E152" i="1"/>
  <c r="E153" i="1"/>
  <c r="E154" i="1"/>
  <c r="E155" i="1"/>
  <c r="E156" i="1"/>
  <c r="E157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M157" i="1"/>
  <c r="K157" i="1"/>
  <c r="D157" i="1"/>
  <c r="R156" i="1"/>
  <c r="M156" i="1"/>
  <c r="K156" i="1"/>
  <c r="D156" i="1"/>
  <c r="R155" i="1"/>
  <c r="M155" i="1"/>
  <c r="K155" i="1"/>
  <c r="D155" i="1"/>
  <c r="R154" i="1"/>
  <c r="M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4" i="1"/>
  <c r="T315" i="1"/>
  <c r="T316" i="1"/>
  <c r="T317" i="1"/>
  <c r="T318" i="1"/>
  <c r="M315" i="1"/>
  <c r="M316" i="1"/>
  <c r="M317" i="1"/>
  <c r="M318" i="1"/>
  <c r="M319" i="1"/>
  <c r="M310" i="1"/>
  <c r="M312" i="1"/>
  <c r="M313" i="1"/>
  <c r="F314" i="1"/>
  <c r="F315" i="1"/>
  <c r="F316" i="1"/>
  <c r="F317" i="1"/>
  <c r="F318" i="1"/>
  <c r="F319" i="1"/>
  <c r="E310" i="1"/>
  <c r="E311" i="1"/>
  <c r="E313" i="1"/>
  <c r="E314" i="1"/>
  <c r="E315" i="1"/>
  <c r="E316" i="1"/>
  <c r="E317" i="1"/>
  <c r="E318" i="1"/>
  <c r="E319" i="1"/>
  <c r="L309" i="1"/>
  <c r="L310" i="1"/>
  <c r="L312" i="1"/>
  <c r="L313" i="1"/>
  <c r="L314" i="1"/>
  <c r="L315" i="1"/>
  <c r="L316" i="1"/>
  <c r="L317" i="1"/>
  <c r="L318" i="1"/>
  <c r="L319" i="1"/>
  <c r="S314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M314" i="1"/>
  <c r="K314" i="1"/>
  <c r="D314" i="1"/>
  <c r="R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F470" i="1"/>
  <c r="F471" i="1"/>
  <c r="F472" i="1"/>
  <c r="F473" i="1"/>
  <c r="F474" i="1"/>
  <c r="F475" i="1"/>
  <c r="E466" i="1"/>
  <c r="E467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3" i="2"/>
  <c r="F155" i="2"/>
  <c r="F156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4" i="2"/>
  <c r="T155" i="2"/>
  <c r="T156" i="2"/>
  <c r="T157" i="2"/>
  <c r="T158" i="2"/>
  <c r="T159" i="2"/>
  <c r="T160" i="2"/>
  <c r="T161" i="2"/>
  <c r="S152" i="2"/>
  <c r="S153" i="2"/>
  <c r="S155" i="2"/>
  <c r="S156" i="2"/>
  <c r="S157" i="2"/>
  <c r="S158" i="2"/>
  <c r="S159" i="2"/>
  <c r="S160" i="2"/>
  <c r="S161" i="2"/>
  <c r="S150" i="2"/>
  <c r="L151" i="2"/>
  <c r="L153" i="2"/>
  <c r="L155" i="2"/>
  <c r="L156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7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3" i="2"/>
  <c r="T314" i="2"/>
  <c r="T315" i="2"/>
  <c r="T316" i="2"/>
  <c r="T317" i="2"/>
  <c r="T318" i="2"/>
  <c r="M309" i="2"/>
  <c r="M310" i="2"/>
  <c r="M311" i="2"/>
  <c r="M312" i="2"/>
  <c r="M313" i="2"/>
  <c r="M314" i="2"/>
  <c r="M315" i="2"/>
  <c r="M316" i="2"/>
  <c r="M317" i="2"/>
  <c r="M318" i="2"/>
  <c r="F314" i="2"/>
  <c r="F315" i="2"/>
  <c r="F316" i="2"/>
  <c r="F317" i="2"/>
  <c r="F318" i="2"/>
  <c r="F309" i="2"/>
  <c r="F310" i="2"/>
  <c r="F311" i="2"/>
  <c r="D317" i="2"/>
  <c r="D318" i="2"/>
  <c r="E308" i="2"/>
  <c r="E309" i="2"/>
  <c r="E310" i="2"/>
  <c r="E313" i="2"/>
  <c r="E314" i="2"/>
  <c r="E315" i="2"/>
  <c r="E316" i="2"/>
  <c r="E317" i="2"/>
  <c r="E318" i="2"/>
  <c r="L308" i="2"/>
  <c r="L312" i="2"/>
  <c r="L313" i="2"/>
  <c r="L314" i="2"/>
  <c r="L315" i="2"/>
  <c r="L316" i="2"/>
  <c r="L317" i="2"/>
  <c r="L318" i="2"/>
  <c r="S311" i="2"/>
  <c r="S313" i="2"/>
  <c r="S314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F313" i="2"/>
  <c r="D313" i="2"/>
  <c r="R312" i="2"/>
  <c r="K312" i="2"/>
  <c r="D312" i="2"/>
  <c r="R311" i="2"/>
  <c r="K311" i="2"/>
  <c r="D311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70" i="2"/>
  <c r="M471" i="2"/>
  <c r="M472" i="2"/>
  <c r="M473" i="2"/>
  <c r="M474" i="2"/>
  <c r="M475" i="2"/>
  <c r="T468" i="2"/>
  <c r="T469" i="2"/>
  <c r="T470" i="2"/>
  <c r="T471" i="2"/>
  <c r="T472" i="2"/>
  <c r="T473" i="2"/>
  <c r="T474" i="2"/>
  <c r="T475" i="2"/>
  <c r="E465" i="2"/>
  <c r="E466" i="2"/>
  <c r="E467" i="2"/>
  <c r="E470" i="2"/>
  <c r="E471" i="2"/>
  <c r="E472" i="2"/>
  <c r="E473" i="2"/>
  <c r="E474" i="2"/>
  <c r="E475" i="2"/>
  <c r="L465" i="2"/>
  <c r="L466" i="2"/>
  <c r="L467" i="2"/>
  <c r="L468" i="2"/>
  <c r="L470" i="2"/>
  <c r="L471" i="2"/>
  <c r="L472" i="2"/>
  <c r="L473" i="2"/>
  <c r="L474" i="2"/>
  <c r="L475" i="2"/>
  <c r="S465" i="2"/>
  <c r="S466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R466" i="2"/>
  <c r="K466" i="2"/>
  <c r="D466" i="2"/>
  <c r="T465" i="2"/>
  <c r="R465" i="2"/>
  <c r="K465" i="2"/>
  <c r="D465" i="2"/>
  <c r="R464" i="2"/>
  <c r="K464" i="2"/>
  <c r="F464" i="2"/>
  <c r="D464" i="2"/>
  <c r="T156" i="3"/>
  <c r="T157" i="3"/>
  <c r="T158" i="3"/>
  <c r="T159" i="3"/>
  <c r="T160" i="3"/>
  <c r="T161" i="3"/>
  <c r="M156" i="3"/>
  <c r="M157" i="3"/>
  <c r="M158" i="3"/>
  <c r="M159" i="3"/>
  <c r="M160" i="3"/>
  <c r="M161" i="3"/>
  <c r="F161" i="3"/>
  <c r="F154" i="3"/>
  <c r="F155" i="3"/>
  <c r="F156" i="3"/>
  <c r="F157" i="3"/>
  <c r="F158" i="3"/>
  <c r="E151" i="3"/>
  <c r="E152" i="3"/>
  <c r="E155" i="3"/>
  <c r="E156" i="3"/>
  <c r="E157" i="3"/>
  <c r="E158" i="3"/>
  <c r="E159" i="3"/>
  <c r="E160" i="3"/>
  <c r="E161" i="3"/>
  <c r="L151" i="3"/>
  <c r="L152" i="3"/>
  <c r="L153" i="3"/>
  <c r="L154" i="3"/>
  <c r="L156" i="3"/>
  <c r="L157" i="3"/>
  <c r="L158" i="3"/>
  <c r="L159" i="3"/>
  <c r="L160" i="3"/>
  <c r="L161" i="3"/>
  <c r="S151" i="3"/>
  <c r="S152" i="3"/>
  <c r="S153" i="3"/>
  <c r="S154" i="3"/>
  <c r="S156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R152" i="3"/>
  <c r="K152" i="3"/>
  <c r="D152" i="3"/>
  <c r="R151" i="3"/>
  <c r="K151" i="3"/>
  <c r="D151" i="3"/>
  <c r="R150" i="3"/>
  <c r="K150" i="3"/>
  <c r="F150" i="3"/>
  <c r="D150" i="3"/>
  <c r="F312" i="3"/>
  <c r="F313" i="3"/>
  <c r="F314" i="3"/>
  <c r="F315" i="3"/>
  <c r="F316" i="3"/>
  <c r="F317" i="3"/>
  <c r="F318" i="3"/>
  <c r="E308" i="3"/>
  <c r="E311" i="3"/>
  <c r="E312" i="3"/>
  <c r="E313" i="3"/>
  <c r="E314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M155" i="4"/>
  <c r="M156" i="4"/>
  <c r="M157" i="4"/>
  <c r="M158" i="4"/>
  <c r="M159" i="4"/>
  <c r="M160" i="4"/>
  <c r="M161" i="4"/>
  <c r="M153" i="4"/>
  <c r="T157" i="4"/>
  <c r="T158" i="4"/>
  <c r="T159" i="4"/>
  <c r="T160" i="4"/>
  <c r="T161" i="4"/>
  <c r="T152" i="4"/>
  <c r="S151" i="4"/>
  <c r="S152" i="4"/>
  <c r="S156" i="4"/>
  <c r="S157" i="4"/>
  <c r="S158" i="4"/>
  <c r="S159" i="4"/>
  <c r="S160" i="4"/>
  <c r="S161" i="4"/>
  <c r="L151" i="4"/>
  <c r="L152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F157" i="4"/>
  <c r="D157" i="4"/>
  <c r="T156" i="4"/>
  <c r="R156" i="4"/>
  <c r="K156" i="4"/>
  <c r="F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3" i="5"/>
  <c r="S156" i="5"/>
  <c r="S157" i="5"/>
  <c r="S158" i="5"/>
  <c r="S159" i="5"/>
  <c r="S160" i="5"/>
  <c r="S161" i="5"/>
  <c r="M158" i="5"/>
  <c r="M159" i="5"/>
  <c r="M160" i="5"/>
  <c r="M161" i="5"/>
  <c r="M150" i="5"/>
  <c r="M156" i="5"/>
  <c r="M157" i="5"/>
  <c r="L151" i="5"/>
  <c r="L152" i="5"/>
  <c r="L156" i="5"/>
  <c r="L157" i="5"/>
  <c r="L158" i="5"/>
  <c r="L159" i="5"/>
  <c r="L160" i="5"/>
  <c r="L161" i="5"/>
  <c r="F156" i="5"/>
  <c r="F157" i="5"/>
  <c r="E156" i="5"/>
  <c r="E157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T156" i="5"/>
  <c r="R156" i="5"/>
  <c r="K156" i="5"/>
  <c r="D156" i="5"/>
  <c r="R155" i="5"/>
  <c r="K155" i="5"/>
  <c r="D155" i="5"/>
  <c r="T154" i="5"/>
  <c r="R154" i="5"/>
  <c r="K154" i="5"/>
  <c r="D154" i="5"/>
  <c r="T153" i="5"/>
  <c r="R153" i="5"/>
  <c r="K153" i="5"/>
  <c r="D153" i="5"/>
  <c r="T152" i="5"/>
  <c r="R152" i="5"/>
  <c r="K152" i="5"/>
  <c r="D152" i="5"/>
  <c r="R151" i="5"/>
  <c r="K151" i="5"/>
  <c r="D151" i="5"/>
  <c r="R150" i="5"/>
  <c r="K150" i="5"/>
  <c r="D150" i="5"/>
  <c r="F313" i="5"/>
  <c r="F314" i="5"/>
  <c r="F315" i="5"/>
  <c r="F316" i="5"/>
  <c r="F317" i="5"/>
  <c r="F318" i="5"/>
  <c r="E318" i="5"/>
  <c r="E317" i="5"/>
  <c r="E316" i="5"/>
  <c r="E315" i="5"/>
  <c r="E314" i="5"/>
  <c r="E313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<sst xmlns="http://schemas.openxmlformats.org/spreadsheetml/2006/main" count="8367" uniqueCount="1907">
  <si>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</si>
  <si>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</si>
  <si>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</si>
  <si>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</si>
  <si>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</si>
  <si>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</si>
  <si>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</si>
  <si>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</si>
  <si>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</si>
  <si>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</si>
  <si>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</si>
  <si>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</si>
  <si>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</si>
  <si>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</si>
  <si>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</si>
  <si>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</si>
  <si>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</si>
  <si>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</si>
  <si>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</si>
  <si>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</si>
  <si>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</si>
  <si>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</si>
  <si>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</si>
  <si>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</si>
  <si>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</si>
  <si>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</si>
  <si>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</si>
  <si>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</si>
  <si>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</si>
  <si>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</si>
  <si>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</si>
  <si>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</si>
  <si>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</si>
  <si>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</si>
  <si>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</si>
  <si>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</si>
  <si>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</si>
  <si>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</si>
  <si>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</si>
  <si>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</si>
  <si>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</si>
  <si>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</si>
  <si>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</si>
  <si>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</si>
  <si>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</si>
  <si>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</si>
  <si>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</si>
  <si>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</si>
  <si>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</si>
  <si>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</si>
  <si>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</si>
  <si>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</si>
  <si>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</si>
  <si>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</si>
  <si>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</si>
  <si>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</si>
  <si>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</si>
  <si>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</si>
  <si>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</si>
  <si>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</si>
  <si>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</si>
  <si>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</si>
  <si>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</si>
  <si>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</si>
  <si>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</si>
  <si>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</si>
  <si>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</si>
  <si>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</si>
  <si>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</si>
  <si>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</si>
  <si>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</si>
  <si>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</si>
  <si>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</si>
  <si>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</si>
  <si>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</si>
  <si>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</si>
  <si>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</si>
  <si>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</si>
  <si>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</si>
  <si>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</si>
  <si>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</si>
  <si>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</si>
  <si>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</si>
  <si>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</si>
  <si>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</si>
  <si>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</si>
  <si>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</si>
  <si>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</si>
  <si>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</si>
  <si>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</si>
  <si>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</si>
  <si>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</si>
  <si>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</si>
  <si>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</si>
  <si>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</si>
  <si>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</si>
  <si>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</si>
  <si>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</si>
  <si>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</si>
  <si>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</si>
  <si>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</si>
  <si>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</si>
  <si>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</si>
  <si>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</si>
  <si>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</si>
  <si>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</si>
  <si>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</si>
  <si>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</si>
  <si>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</si>
  <si>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</si>
  <si>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</si>
  <si>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</si>
  <si>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</si>
  <si>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</si>
  <si>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</si>
  <si>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</si>
  <si>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</si>
  <si>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</si>
  <si>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</si>
  <si>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</si>
  <si>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</si>
  <si>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</si>
  <si>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</si>
  <si>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</si>
  <si>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</si>
  <si>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</si>
  <si>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</si>
  <si>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</si>
  <si>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</si>
  <si>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</si>
  <si>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</si>
  <si>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</si>
  <si>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</si>
  <si>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</si>
  <si>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</si>
  <si>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</si>
  <si>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</si>
  <si>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</si>
  <si>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</si>
  <si>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</si>
  <si>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</si>
  <si>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</si>
  <si>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</si>
  <si>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</si>
  <si>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</si>
  <si>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</si>
  <si>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</si>
  <si>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</si>
  <si>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</si>
  <si>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</si>
  <si>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</si>
  <si>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</si>
  <si>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</si>
  <si>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</si>
  <si>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</si>
  <si>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</si>
  <si>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</si>
  <si>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</si>
  <si>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</si>
  <si>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</si>
  <si>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</si>
  <si>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</si>
  <si>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</si>
  <si>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</si>
  <si>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</si>
  <si>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</si>
  <si>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</si>
  <si>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</si>
  <si>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</si>
  <si>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</si>
  <si>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</si>
  <si>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</si>
  <si>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</si>
  <si>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</si>
  <si>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</si>
  <si>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</si>
  <si>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</si>
  <si>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</si>
  <si>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</si>
  <si>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</si>
  <si>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</si>
  <si>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</si>
  <si>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</si>
  <si>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</si>
  <si>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</si>
  <si>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</si>
  <si>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</si>
  <si>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</si>
  <si>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</si>
  <si>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</si>
  <si>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</si>
  <si>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</si>
  <si>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</si>
  <si>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</si>
  <si>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</si>
  <si>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</si>
  <si>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</si>
  <si>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</si>
  <si>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</si>
  <si>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</si>
  <si>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</si>
  <si>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</si>
  <si>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</si>
  <si>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</si>
  <si>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</si>
  <si>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</si>
  <si>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</si>
  <si>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</si>
  <si>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</si>
  <si>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</si>
  <si>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</si>
  <si>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</si>
  <si>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</si>
  <si>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</si>
  <si>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</si>
  <si>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</si>
  <si>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</si>
  <si>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</si>
  <si>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</si>
  <si>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</si>
  <si>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</si>
  <si>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</si>
  <si>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</si>
  <si>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</si>
  <si>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</si>
  <si>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</si>
  <si>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</si>
  <si>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</si>
  <si>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</si>
  <si>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</si>
  <si>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</si>
  <si>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</si>
  <si>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</si>
  <si>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</si>
  <si>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</si>
  <si>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</si>
  <si>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</si>
  <si>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</si>
  <si>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</si>
  <si>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</si>
  <si>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</si>
  <si>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</si>
  <si>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</si>
  <si>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</si>
  <si>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</si>
  <si>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</si>
  <si>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</si>
  <si>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</si>
  <si>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</si>
  <si>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</si>
  <si>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</si>
  <si>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</si>
  <si>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</si>
  <si>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</si>
  <si>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</si>
  <si>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</si>
  <si>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</si>
  <si>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</si>
  <si>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</si>
  <si>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</si>
  <si>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</si>
  <si>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</si>
  <si>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</si>
  <si>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</si>
  <si>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</si>
  <si>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</si>
  <si>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</si>
  <si>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</si>
  <si>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</si>
  <si>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</si>
  <si>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</si>
  <si>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</si>
  <si>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</si>
  <si>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</si>
  <si>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</si>
  <si>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</si>
  <si>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</si>
  <si>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</si>
  <si>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</si>
  <si>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</si>
  <si>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</si>
  <si>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</si>
  <si>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</si>
  <si>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</si>
  <si>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</si>
  <si>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</si>
  <si>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</si>
  <si>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</si>
  <si>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</si>
  <si>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</si>
  <si>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</si>
  <si>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</si>
  <si>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</si>
  <si>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</si>
  <si>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</si>
  <si>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</si>
  <si>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</si>
  <si>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</si>
  <si>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</si>
  <si>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</si>
  <si>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</si>
  <si>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</si>
  <si>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</si>
  <si>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</si>
  <si>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</si>
  <si>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</si>
  <si>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</si>
  <si>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</si>
  <si>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</si>
  <si>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</si>
  <si>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</si>
  <si>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</si>
  <si>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</si>
  <si>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</si>
  <si>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</si>
  <si>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</si>
  <si>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</si>
  <si>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</si>
  <si>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</si>
  <si>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</si>
  <si>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</si>
  <si>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</si>
  <si>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</si>
  <si>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</si>
  <si>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</si>
  <si>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</si>
  <si>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</si>
  <si>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</si>
  <si>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</si>
  <si>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</si>
  <si>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</si>
  <si>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</si>
  <si>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</si>
  <si>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</si>
  <si>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</si>
  <si>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</si>
  <si>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</si>
  <si>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</si>
  <si>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</si>
  <si>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</si>
  <si>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</si>
  <si>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</si>
  <si>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</si>
  <si>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</si>
  <si>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</si>
  <si>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</si>
  <si>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</si>
  <si>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</si>
  <si>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</si>
  <si>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</si>
  <si>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</si>
  <si>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</si>
  <si>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</si>
  <si>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</si>
  <si>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</si>
  <si>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</si>
  <si>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</si>
  <si>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</si>
  <si>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</si>
  <si>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</si>
  <si>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</si>
  <si>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</si>
  <si>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</si>
  <si>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</si>
  <si>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</si>
  <si>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</si>
  <si>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</si>
  <si>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</si>
  <si>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</si>
  <si>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</si>
  <si>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</si>
  <si>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</si>
  <si>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</si>
  <si>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</si>
  <si>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</si>
  <si>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</si>
  <si>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</si>
  <si>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</si>
  <si>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</si>
  <si>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</si>
  <si>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</si>
  <si>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</si>
  <si>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</si>
  <si>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</si>
  <si>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</si>
  <si>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</si>
  <si>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</si>
  <si>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</si>
  <si>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</si>
  <si>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</si>
  <si>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</si>
  <si>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</si>
  <si>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</si>
  <si>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</si>
  <si>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</si>
  <si>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</si>
  <si>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</si>
  <si>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</si>
  <si>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</si>
  <si>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</si>
  <si>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</si>
  <si>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</si>
  <si>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</si>
  <si>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</si>
  <si>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</si>
  <si>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</si>
  <si>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</si>
  <si>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</si>
  <si>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</si>
  <si>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</si>
  <si>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</si>
  <si>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</si>
  <si>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</si>
  <si>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</si>
  <si>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</si>
  <si>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</si>
  <si>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</si>
  <si>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</si>
  <si>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</si>
  <si>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</si>
  <si>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</si>
  <si>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</si>
  <si>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</si>
  <si>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</si>
  <si>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</si>
  <si>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</si>
  <si>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</si>
  <si>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</si>
  <si>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</si>
  <si>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</si>
  <si>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</si>
  <si>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</si>
  <si>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</si>
  <si>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</si>
  <si>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</si>
  <si>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</si>
  <si>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</si>
  <si>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</si>
  <si>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</si>
  <si>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</si>
  <si>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</si>
  <si>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</si>
  <si>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</si>
  <si>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</si>
  <si>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</si>
  <si>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</si>
  <si>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</si>
  <si>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</si>
  <si>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</si>
  <si>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</si>
  <si>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</si>
  <si>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</si>
  <si>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</si>
  <si>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</si>
  <si>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</si>
  <si>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</si>
  <si>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</si>
  <si>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</si>
  <si>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</si>
  <si>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</si>
  <si>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</si>
  <si>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</si>
  <si>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</si>
  <si>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</si>
  <si>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</si>
  <si>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</si>
  <si>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</si>
  <si>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</si>
  <si>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</si>
  <si>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</si>
  <si>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</si>
  <si>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</si>
  <si>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</si>
  <si>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</si>
  <si>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</si>
  <si>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</si>
  <si>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</si>
  <si>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</si>
  <si>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</si>
  <si>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</si>
  <si>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</si>
  <si>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</si>
  <si>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</si>
  <si>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</si>
  <si>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</si>
  <si>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</si>
  <si>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</si>
  <si>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</si>
  <si>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</si>
  <si>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</si>
  <si>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</si>
  <si>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</si>
  <si>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</si>
  <si>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</si>
  <si>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</si>
  <si>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</si>
  <si>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</si>
  <si>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</si>
  <si>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</si>
  <si>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</si>
  <si>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</si>
  <si>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</si>
  <si>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</si>
  <si>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</si>
  <si>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</si>
  <si>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</si>
  <si>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</si>
  <si>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</si>
  <si>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</si>
  <si>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</si>
  <si>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</si>
  <si>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</si>
  <si>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</si>
  <si>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</si>
  <si>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</si>
  <si>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</si>
  <si>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</si>
  <si>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</si>
  <si>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</si>
  <si>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</si>
  <si>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</si>
  <si>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</si>
  <si>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</si>
  <si>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</si>
  <si>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</si>
  <si>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</si>
  <si>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</si>
  <si>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</si>
  <si>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</si>
  <si>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</si>
  <si>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</si>
  <si>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</si>
  <si>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</si>
  <si>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</si>
  <si>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</si>
  <si>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</si>
  <si>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</si>
  <si>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</si>
  <si>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</si>
  <si>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</si>
  <si>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</si>
  <si>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</si>
  <si>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</si>
  <si>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</si>
  <si>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</si>
  <si>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</si>
  <si>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</si>
  <si>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</si>
  <si>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</si>
  <si>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</si>
  <si>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</si>
  <si>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</si>
  <si>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</si>
  <si>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</si>
  <si>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</si>
  <si>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</si>
  <si>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</si>
  <si>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</si>
  <si>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</si>
  <si>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</si>
  <si>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</si>
  <si>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</si>
  <si>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</si>
  <si>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</si>
  <si>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</si>
  <si>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</si>
  <si>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</si>
  <si>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</si>
  <si>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</si>
  <si>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</si>
  <si>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</si>
  <si>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</si>
  <si>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</si>
  <si>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</si>
  <si>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</si>
  <si>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</si>
  <si>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</si>
  <si>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</si>
  <si>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</si>
  <si>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</si>
  <si>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</si>
  <si>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</si>
  <si>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</si>
  <si>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</si>
  <si>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</si>
  <si>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</si>
  <si>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</si>
  <si>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</si>
  <si>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</si>
  <si>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</si>
  <si>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</si>
  <si>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</si>
  <si>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</si>
  <si>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</si>
  <si>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</si>
  <si>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</si>
  <si>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</si>
  <si>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</si>
  <si>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</si>
  <si>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</si>
  <si>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</si>
  <si>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</si>
  <si>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</si>
  <si>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</si>
  <si>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</si>
  <si>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</si>
  <si>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</si>
  <si>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</si>
  <si>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</si>
  <si>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</si>
  <si>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</si>
  <si>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</si>
  <si>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</si>
  <si>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</si>
  <si>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</si>
  <si>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</si>
  <si>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</si>
  <si>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</si>
  <si>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</si>
  <si>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</si>
  <si>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</si>
  <si>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</si>
  <si>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</si>
  <si>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</si>
  <si>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</si>
  <si>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</si>
  <si>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</si>
  <si>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</si>
  <si>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</si>
  <si>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</si>
  <si>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</si>
  <si>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</si>
  <si>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</si>
  <si>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</si>
  <si>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</si>
  <si>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</si>
  <si>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</si>
  <si>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</si>
  <si>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</si>
  <si>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</si>
  <si>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</si>
  <si>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</si>
  <si>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</si>
  <si>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</si>
  <si>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</si>
  <si>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</si>
  <si>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</si>
  <si>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</si>
  <si>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</si>
  <si>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</si>
  <si>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</si>
  <si>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</si>
  <si>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</si>
  <si>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</si>
  <si>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</si>
  <si>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</si>
  <si>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</si>
  <si>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</si>
  <si>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</si>
  <si>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</si>
  <si>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</si>
  <si>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</si>
  <si>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</si>
  <si>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</si>
  <si>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</si>
  <si>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</si>
  <si>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</si>
  <si>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</si>
  <si>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</si>
  <si>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</si>
  <si>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</si>
  <si>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</si>
  <si>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</si>
  <si>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</si>
  <si>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</si>
  <si>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</si>
  <si>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</si>
  <si>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</si>
  <si>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</si>
  <si>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</si>
  <si>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</si>
  <si>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</si>
  <si>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</si>
  <si>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</si>
  <si>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</si>
  <si>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</si>
  <si>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</si>
  <si>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</si>
  <si>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</si>
  <si>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</si>
  <si>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</si>
  <si>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</si>
  <si>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</si>
  <si>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</si>
  <si>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</si>
  <si>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</si>
  <si>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</si>
  <si>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</si>
  <si>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</si>
  <si>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</si>
  <si>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</si>
  <si>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</si>
  <si>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</si>
  <si>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</si>
  <si>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</si>
  <si>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</si>
  <si>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</si>
  <si>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</si>
  <si>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</si>
  <si>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</si>
  <si>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</si>
  <si>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</si>
  <si>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</si>
  <si>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</si>
  <si>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</si>
  <si>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</si>
  <si>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</si>
  <si>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</si>
  <si>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</si>
  <si>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</si>
  <si>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</si>
  <si>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</si>
  <si>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</si>
  <si>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</si>
  <si>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</si>
  <si>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</si>
  <si>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</si>
  <si>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</si>
  <si>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</si>
  <si>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</si>
  <si>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</si>
  <si>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</si>
  <si>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</si>
  <si>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</si>
  <si>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</si>
  <si>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</si>
  <si>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</si>
  <si>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</si>
  <si>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</si>
  <si>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</si>
  <si>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</si>
  <si>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</si>
  <si>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</si>
  <si>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</si>
  <si>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</si>
  <si>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</si>
  <si>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</si>
  <si>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</si>
  <si>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</si>
  <si>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</si>
  <si>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</si>
  <si>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</si>
  <si>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</si>
  <si>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</si>
  <si>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</si>
  <si>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</si>
  <si>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</si>
  <si>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</si>
  <si>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</si>
  <si>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</si>
  <si>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</si>
  <si>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</si>
  <si>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</si>
  <si>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</si>
  <si>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</si>
  <si>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</si>
  <si>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</si>
  <si>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</si>
  <si>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</si>
  <si>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</si>
  <si>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</si>
  <si>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</si>
  <si>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</si>
  <si>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</si>
  <si>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</si>
  <si>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</si>
  <si>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</si>
  <si>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</si>
  <si>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</si>
  <si>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</si>
  <si>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</si>
  <si>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</si>
  <si>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</si>
  <si>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</si>
  <si>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</si>
  <si>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</si>
  <si>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</si>
  <si>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</si>
  <si>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</si>
  <si>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</si>
  <si>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</si>
  <si>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</si>
  <si>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</si>
  <si>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</si>
  <si>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</si>
  <si>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</si>
  <si>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</si>
  <si>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</si>
  <si>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</si>
  <si>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</si>
  <si>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</si>
  <si>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</si>
  <si>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</si>
  <si>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</si>
  <si>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</si>
  <si>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</si>
  <si>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</si>
  <si>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</si>
  <si>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</si>
  <si>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</si>
  <si>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</si>
  <si>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</si>
  <si>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</si>
  <si>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</si>
  <si>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</si>
  <si>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</si>
  <si>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</si>
  <si>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</si>
  <si>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</si>
  <si>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</si>
  <si>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</si>
  <si>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</si>
  <si>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</si>
  <si>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</si>
  <si>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</si>
  <si>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</si>
  <si>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</si>
  <si>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</si>
  <si>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</si>
  <si>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</si>
  <si>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</si>
  <si>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</si>
  <si>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</si>
  <si>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</si>
  <si>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</si>
  <si>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</si>
  <si>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</si>
  <si>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</si>
  <si>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</si>
  <si>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</si>
  <si>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</si>
  <si>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</si>
  <si>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</si>
  <si>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</si>
  <si>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</si>
  <si>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</si>
  <si>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</si>
  <si>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</si>
  <si>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</si>
  <si>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</si>
  <si>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</si>
  <si>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</si>
  <si>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</si>
  <si>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</si>
  <si>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</si>
  <si>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</si>
  <si>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</si>
  <si>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</si>
  <si>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</si>
  <si>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</si>
  <si>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</si>
  <si>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</si>
  <si>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</si>
  <si>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</si>
  <si>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</si>
  <si>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</si>
  <si>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</si>
  <si>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</si>
  <si>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</si>
  <si>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</si>
  <si>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</si>
  <si>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</si>
  <si>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</si>
  <si>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</si>
  <si>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</si>
  <si>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</si>
  <si>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</si>
  <si>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</si>
  <si>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</si>
  <si>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</si>
  <si>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</si>
  <si>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</si>
  <si>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</si>
  <si>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</si>
  <si>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</si>
  <si>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</si>
  <si>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</si>
  <si>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</si>
  <si>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</si>
  <si>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</si>
  <si>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</si>
  <si>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</si>
  <si>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</si>
  <si>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</si>
  <si>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</si>
  <si>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</si>
  <si>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</si>
  <si>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</si>
  <si>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</si>
  <si>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</si>
  <si>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</si>
  <si>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</si>
  <si>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</si>
  <si>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</si>
  <si>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</si>
  <si>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</si>
  <si>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</si>
  <si>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</si>
  <si>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</si>
  <si>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</si>
  <si>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</si>
  <si>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</si>
  <si>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</si>
  <si>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</si>
  <si>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</si>
  <si>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</si>
  <si>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</si>
  <si>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</si>
  <si>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</si>
  <si>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</si>
  <si>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</si>
  <si>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</si>
  <si>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</si>
  <si>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</si>
  <si>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</si>
  <si>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</si>
  <si>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</si>
  <si>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</si>
  <si>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</si>
  <si>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</si>
  <si>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</si>
  <si>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</si>
  <si>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</si>
  <si>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</si>
  <si>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</si>
  <si>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</si>
  <si>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</si>
  <si>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</si>
  <si>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</si>
  <si>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</si>
  <si>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</si>
  <si>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</si>
  <si>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</si>
  <si>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</si>
  <si>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</si>
  <si>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</si>
  <si>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</si>
  <si>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</si>
  <si>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</si>
  <si>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</si>
  <si>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</si>
  <si>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</si>
  <si>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</si>
  <si>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</si>
  <si>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</si>
  <si>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</si>
  <si>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</si>
  <si>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</si>
  <si>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</si>
  <si>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</si>
  <si>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</si>
  <si>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</si>
  <si>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</si>
  <si>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</si>
  <si>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</si>
  <si>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</si>
  <si>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</si>
  <si>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</si>
  <si>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</si>
  <si>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</si>
  <si>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</si>
  <si>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</si>
  <si>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</si>
  <si>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</si>
  <si>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</si>
  <si>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</si>
  <si>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</si>
  <si>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</si>
  <si>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</si>
  <si>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</si>
  <si>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</si>
  <si>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</si>
  <si>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</si>
  <si>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</si>
  <si>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</si>
  <si>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</si>
  <si>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</si>
  <si>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</si>
  <si>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</si>
  <si>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</si>
  <si>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</si>
  <si>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</si>
  <si>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</si>
  <si>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</si>
  <si>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</si>
  <si>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</si>
  <si>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</si>
  <si>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</si>
  <si>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</si>
  <si>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</si>
  <si>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</si>
  <si>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</si>
  <si>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</si>
  <si>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</si>
  <si>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</si>
  <si>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</si>
  <si>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</si>
  <si>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</si>
  <si>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</si>
  <si>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</si>
  <si>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</si>
  <si>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</si>
  <si>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</si>
  <si>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</si>
  <si>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</si>
  <si>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</si>
  <si>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</si>
  <si>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</si>
  <si>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</si>
  <si>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</si>
  <si>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</si>
  <si>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</si>
  <si>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</si>
  <si>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</si>
  <si>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</si>
  <si>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</si>
  <si>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</si>
  <si>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</si>
  <si>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</si>
  <si>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</si>
  <si>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</si>
  <si>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</si>
  <si>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</si>
  <si>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</si>
  <si>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</si>
  <si>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</si>
  <si>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</si>
  <si>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</si>
  <si>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</si>
  <si>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</si>
  <si>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</si>
  <si>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</si>
  <si>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</si>
  <si>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</si>
  <si>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</si>
  <si>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</si>
  <si>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</si>
  <si>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</si>
  <si>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</si>
  <si>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</si>
  <si>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</si>
  <si>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</si>
  <si>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</si>
  <si>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</si>
  <si>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</si>
  <si>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</si>
  <si>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</si>
  <si>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</si>
  <si>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</si>
  <si>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</si>
  <si>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</si>
  <si>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</si>
  <si>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</si>
  <si>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</si>
  <si>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</si>
  <si>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</si>
  <si>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</si>
  <si>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</si>
  <si>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</si>
  <si>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</si>
  <si>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</si>
  <si>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</si>
  <si>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</si>
  <si>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</si>
  <si>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</si>
  <si>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</si>
  <si>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</si>
  <si>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</si>
  <si>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</si>
  <si>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</si>
  <si>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</si>
  <si>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</si>
  <si>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</si>
  <si>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</si>
  <si>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</si>
  <si>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</si>
  <si>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</si>
  <si>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</si>
  <si>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</si>
  <si>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</si>
  <si>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</si>
  <si>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</si>
  <si>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</si>
  <si>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</si>
  <si>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</si>
  <si>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</si>
  <si>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</si>
  <si>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</si>
  <si>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</si>
  <si>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</si>
  <si>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</si>
  <si>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</si>
  <si>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</si>
  <si>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</si>
  <si>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</si>
  <si>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</si>
  <si>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</si>
  <si>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</si>
  <si>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</si>
  <si>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</si>
  <si>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</si>
  <si>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</si>
  <si>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</si>
  <si>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</si>
  <si>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</si>
  <si>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</si>
  <si>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</si>
  <si>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</si>
  <si>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</si>
  <si>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</si>
  <si>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</si>
  <si>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</si>
  <si>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</si>
  <si>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</si>
  <si>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</si>
  <si>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</si>
  <si>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</si>
  <si>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</si>
  <si>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</si>
  <si>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</si>
  <si>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</si>
  <si>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</si>
  <si>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</si>
  <si>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</si>
  <si>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</si>
  <si>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</si>
  <si>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</si>
  <si>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</si>
  <si>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</si>
  <si>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</si>
  <si>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</si>
  <si>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</si>
  <si>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</si>
  <si>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</si>
  <si>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</si>
  <si>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</si>
  <si>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</si>
  <si>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</si>
  <si>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</si>
  <si>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</si>
  <si>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</si>
  <si>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</si>
  <si>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</si>
  <si>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</si>
  <si>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</si>
  <si>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</si>
  <si>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</si>
  <si>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</si>
  <si>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</si>
  <si>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</si>
  <si>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</si>
  <si>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</si>
  <si>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</si>
  <si>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</si>
  <si>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</si>
  <si>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</si>
  <si>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</si>
  <si>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</si>
  <si>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</si>
  <si>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</si>
  <si>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</si>
  <si>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</si>
  <si>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</si>
  <si>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</si>
  <si>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</si>
  <si>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</si>
  <si>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</si>
  <si>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</si>
  <si>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</si>
  <si>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</si>
  <si>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</si>
  <si>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</si>
  <si>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</si>
  <si>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</si>
  <si>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</si>
  <si>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</si>
  <si>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</si>
  <si>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</si>
  <si>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</si>
  <si>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</si>
  <si>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</si>
  <si>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</si>
  <si>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</si>
  <si>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</si>
  <si>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</si>
  <si>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</si>
  <si>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</si>
  <si>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</si>
  <si>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</si>
  <si>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</si>
  <si>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</si>
  <si>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</si>
  <si>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</si>
  <si>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</si>
  <si>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</si>
  <si>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</si>
  <si>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</si>
  <si>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</si>
  <si>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</si>
  <si>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</si>
  <si>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</si>
  <si>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</si>
  <si>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</si>
  <si>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</si>
  <si>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</si>
  <si>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</si>
  <si>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</si>
  <si>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</si>
  <si>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</si>
  <si>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</si>
  <si>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</si>
  <si>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</si>
  <si>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</si>
  <si>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</si>
  <si>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</si>
  <si>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</si>
  <si>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</si>
  <si>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</si>
  <si>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</si>
  <si>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</si>
  <si>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</si>
  <si>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</si>
  <si>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</si>
  <si>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</si>
  <si>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</si>
  <si>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</si>
  <si>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</si>
  <si>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</si>
  <si>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</si>
  <si>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</si>
  <si>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</si>
  <si>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</si>
  <si>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</si>
  <si>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</si>
  <si>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</si>
  <si>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</si>
  <si>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</si>
  <si>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</si>
  <si>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</si>
  <si>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</si>
  <si>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</si>
  <si>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</si>
  <si>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</si>
  <si>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</si>
  <si>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</si>
  <si>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</si>
  <si>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</si>
  <si>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</si>
  <si>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</si>
  <si>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</si>
  <si>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</si>
  <si>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</si>
  <si>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</si>
  <si>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</si>
  <si>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</si>
  <si>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</si>
  <si>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</si>
  <si>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</si>
  <si>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</si>
  <si>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</si>
  <si>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</si>
  <si>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</si>
  <si>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</si>
  <si>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</si>
  <si>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</si>
  <si>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</si>
  <si>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</si>
  <si>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</si>
  <si>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</si>
  <si>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</si>
  <si>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</si>
  <si>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</si>
  <si>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</si>
  <si>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</si>
  <si>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</si>
  <si>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</si>
  <si>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</si>
  <si>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</si>
  <si>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</si>
  <si>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</si>
  <si>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</si>
  <si>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</si>
  <si>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</si>
  <si>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</si>
  <si>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</si>
  <si>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</si>
  <si>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</si>
  <si>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</si>
  <si>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</si>
  <si>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</si>
  <si>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</si>
  <si>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</si>
  <si>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</si>
  <si>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</si>
  <si>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</si>
  <si>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</si>
  <si>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</si>
  <si>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</si>
  <si>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</si>
  <si>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</si>
  <si>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</si>
  <si>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</si>
  <si>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</si>
  <si>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</si>
  <si>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</si>
  <si>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</si>
  <si>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</si>
  <si>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</si>
  <si>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</si>
  <si>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</si>
  <si>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</si>
  <si>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</si>
  <si>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</si>
  <si>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</si>
  <si>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</si>
  <si>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</si>
  <si>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</si>
  <si>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</si>
  <si>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</si>
  <si>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</si>
  <si>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</si>
  <si>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</si>
  <si>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</si>
  <si>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</si>
  <si>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</si>
  <si>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</si>
  <si>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</si>
  <si>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</si>
  <si>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</si>
  <si>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</si>
  <si>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</si>
  <si>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</si>
  <si>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</si>
  <si>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</si>
  <si>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</si>
  <si>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</si>
  <si>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</si>
  <si>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</si>
  <si>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</si>
  <si>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</si>
  <si>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</si>
  <si>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</si>
  <si>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</si>
  <si>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</si>
  <si>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</si>
  <si>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</si>
  <si>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</si>
  <si>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</si>
  <si>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</si>
  <si>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</si>
  <si>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</si>
  <si>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</si>
  <si>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</si>
  <si>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</si>
  <si>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</si>
  <si>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</si>
  <si>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</si>
  <si>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</si>
  <si>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</si>
  <si>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</si>
  <si>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</si>
  <si>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</si>
  <si>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</si>
  <si>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</si>
  <si>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</si>
  <si>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</si>
  <si>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</si>
  <si>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</si>
  <si>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</si>
  <si>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</si>
  <si>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</si>
  <si>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</si>
  <si>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</si>
  <si>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</si>
  <si>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</si>
  <si>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</si>
  <si>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</si>
  <si>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</si>
  <si>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</si>
  <si>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</si>
  <si>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</si>
  <si>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</si>
  <si>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</si>
  <si>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</si>
  <si>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</si>
  <si>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</si>
  <si>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</si>
  <si>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</si>
  <si>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</si>
  <si>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</si>
  <si>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</si>
  <si>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</si>
  <si>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</si>
  <si>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</si>
  <si>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</si>
  <si>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</si>
  <si>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</si>
  <si>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</si>
  <si>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</si>
  <si>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</si>
  <si>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</si>
  <si>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</si>
  <si>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</si>
  <si>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</si>
  <si>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</si>
  <si>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</si>
  <si>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</si>
  <si>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</si>
  <si>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</si>
  <si>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</si>
  <si>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</si>
  <si>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</si>
  <si>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</si>
  <si>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</si>
  <si>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</si>
  <si>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</si>
  <si>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</si>
  <si>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</si>
  <si>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</si>
  <si>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</si>
  <si>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</si>
  <si>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</si>
  <si>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</si>
  <si>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</si>
  <si>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</si>
  <si>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</si>
  <si>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</si>
  <si>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</si>
  <si>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</si>
  <si>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</si>
  <si>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</si>
  <si>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</si>
  <si>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</si>
  <si>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</si>
  <si>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</si>
  <si>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</si>
  <si>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</si>
  <si>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</si>
  <si>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</si>
  <si>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</si>
  <si>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</si>
  <si>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</si>
  <si>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</si>
  <si>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</si>
  <si>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</si>
  <si>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</si>
  <si>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</si>
  <si>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</si>
  <si>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</si>
  <si>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</si>
  <si>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</si>
  <si>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</si>
  <si>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</si>
  <si>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</si>
  <si>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</si>
  <si>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</si>
  <si>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</si>
  <si>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</si>
  <si>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</si>
  <si>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</si>
  <si>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</si>
  <si>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</si>
  <si>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</si>
  <si>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</si>
  <si>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</si>
  <si>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</si>
  <si>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</si>
  <si>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</si>
  <si>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</si>
  <si>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</si>
  <si>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</si>
  <si>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</si>
  <si>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</si>
  <si>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</si>
  <si>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</si>
  <si>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</si>
  <si>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</si>
  <si>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</si>
  <si>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</si>
  <si>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</si>
  <si>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</si>
  <si>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</si>
  <si>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</si>
  <si>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</si>
  <si>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</si>
  <si>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</si>
  <si>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</si>
  <si>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</si>
  <si>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</si>
  <si>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</si>
  <si>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</si>
  <si>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</si>
  <si>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</si>
  <si>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</si>
  <si>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</si>
  <si>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</si>
  <si>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</si>
  <si>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</si>
  <si>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</si>
  <si>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</si>
  <si>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</si>
  <si>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</si>
  <si>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</si>
  <si>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</si>
  <si>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</si>
  <si>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</si>
  <si>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</si>
  <si>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</si>
  <si>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</si>
  <si>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</si>
  <si>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</si>
  <si>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</si>
  <si>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</si>
  <si>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</si>
  <si>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</si>
  <si>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</si>
  <si>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</si>
  <si>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</si>
  <si>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</si>
  <si>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</si>
  <si>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</si>
  <si>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</si>
  <si>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</si>
  <si>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</si>
  <si>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</si>
  <si>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</si>
  <si>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</si>
  <si>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</si>
  <si>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</si>
  <si>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</si>
  <si>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</si>
  <si>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</si>
  <si>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</si>
  <si>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</si>
  <si>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</si>
  <si>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</si>
  <si>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</si>
  <si>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</si>
  <si>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</si>
  <si>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</si>
  <si>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</si>
  <si>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</si>
  <si>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</si>
  <si>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</si>
  <si>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</si>
  <si>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</si>
  <si>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</si>
  <si>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</si>
  <si>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</si>
  <si>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</si>
  <si>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</si>
  <si>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</si>
  <si>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</si>
  <si>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</si>
  <si>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</si>
  <si>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</si>
  <si>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</si>
  <si>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</si>
  <si>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</si>
  <si>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</si>
  <si>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</si>
  <si>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</si>
  <si>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</si>
  <si>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</si>
  <si>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</si>
  <si>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</si>
  <si>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</si>
  <si>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</si>
  <si>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</si>
  <si>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</si>
  <si>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</si>
  <si>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</si>
  <si>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</si>
  <si>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</si>
  <si>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</si>
  <si>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</si>
  <si>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</si>
  <si>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</si>
  <si>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</si>
  <si>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</si>
  <si>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</si>
  <si>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</si>
  <si>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</si>
  <si>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</si>
  <si>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</si>
  <si>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</si>
  <si>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</si>
  <si>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</si>
  <si>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</si>
  <si>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</si>
  <si>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</si>
  <si>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</si>
  <si>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</si>
  <si>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</si>
  <si>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</si>
  <si>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</si>
  <si>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</si>
  <si>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</si>
  <si>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</si>
  <si>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</si>
  <si>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</si>
  <si>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</si>
  <si>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</si>
  <si>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</si>
  <si>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</si>
  <si>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</si>
  <si>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</si>
  <si>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</si>
  <si>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</si>
  <si>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</si>
  <si>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</si>
  <si>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</si>
  <si>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</si>
  <si>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</si>
  <si>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</si>
  <si>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</si>
  <si>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</si>
  <si>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</si>
  <si>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</si>
  <si>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</si>
  <si>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</si>
  <si>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</si>
  <si>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</si>
  <si>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</si>
  <si>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</si>
  <si>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</si>
  <si>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</si>
  <si>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</si>
  <si>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</si>
  <si>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</si>
  <si>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</si>
  <si>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</si>
  <si>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</si>
  <si>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</si>
  <si>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</si>
  <si>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</si>
  <si>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</si>
  <si>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</si>
  <si>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</si>
  <si>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</si>
  <si>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</si>
  <si>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</si>
  <si>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</si>
  <si>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</si>
  <si>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</si>
  <si>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</si>
  <si>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</si>
  <si>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</si>
  <si>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</si>
  <si>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</si>
  <si>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</si>
  <si>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</si>
  <si>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</si>
  <si>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</si>
  <si>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</si>
  <si>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</si>
  <si>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</si>
  <si>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</si>
  <si>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</si>
  <si>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</si>
  <si>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</si>
  <si>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</si>
  <si>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</si>
  <si>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</si>
  <si>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</si>
  <si>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</si>
  <si>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</si>
  <si>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</si>
  <si>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</si>
  <si>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</si>
  <si>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</si>
  <si>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</si>
  <si>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</si>
  <si>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</si>
  <si>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</si>
  <si>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</si>
  <si>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</si>
  <si>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</si>
  <si>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</si>
  <si>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</si>
  <si>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</si>
  <si>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</si>
  <si>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</si>
  <si>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</si>
  <si>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</si>
  <si>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</si>
  <si>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</si>
  <si>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</si>
  <si>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</si>
  <si>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</si>
  <si>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</si>
  <si>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</si>
  <si>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</si>
  <si>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</si>
  <si>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</si>
  <si>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</si>
  <si>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</si>
  <si>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</si>
  <si>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</si>
  <si>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</si>
  <si>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</si>
  <si>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</si>
  <si>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</si>
  <si>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</si>
  <si>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</si>
  <si>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</si>
  <si>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</si>
  <si>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</si>
  <si>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</si>
  <si>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</si>
  <si>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</si>
  <si>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</si>
  <si>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</si>
  <si>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</si>
  <si>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</si>
  <si>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</si>
  <si>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</si>
  <si>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</si>
  <si>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</si>
  <si>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</si>
  <si>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</si>
  <si>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</si>
  <si>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</si>
  <si>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</si>
  <si>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</si>
  <si>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</si>
  <si>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</si>
  <si>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</si>
  <si>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</si>
  <si>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</si>
  <si>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</si>
  <si>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</si>
  <si>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</si>
  <si>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</si>
  <si>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</si>
  <si>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</si>
  <si>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</si>
  <si>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</si>
  <si>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</si>
  <si>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</si>
  <si>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</si>
  <si>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</si>
  <si>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</si>
  <si>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</si>
  <si>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</si>
  <si>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</si>
  <si>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</si>
  <si>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</si>
  <si>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</si>
  <si>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</si>
  <si>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</si>
  <si>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</si>
  <si>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</si>
  <si>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</si>
  <si>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</si>
  <si>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</si>
  <si>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</si>
  <si>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</si>
  <si>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</si>
  <si>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</si>
  <si>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</si>
  <si>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</si>
  <si>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</si>
  <si>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</si>
  <si>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</si>
  <si>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</si>
  <si>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</si>
  <si>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</si>
  <si>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</si>
  <si>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</si>
  <si>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</si>
  <si>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</si>
  <si>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</si>
  <si>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</si>
  <si>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</si>
  <si>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</si>
  <si>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</si>
  <si>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</si>
  <si>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</si>
  <si>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</si>
  <si>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</si>
  <si>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</si>
  <si>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</si>
  <si>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</si>
  <si>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</si>
  <si>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</si>
  <si>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</si>
  <si>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</si>
  <si>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</si>
  <si>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</si>
  <si>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</si>
  <si>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</si>
  <si>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</si>
  <si>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</si>
  <si>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</si>
  <si>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</si>
  <si>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</si>
  <si>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</si>
  <si>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</si>
  <si>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</si>
  <si>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</si>
  <si>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</si>
  <si>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</si>
  <si>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</si>
  <si>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</si>
  <si>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</si>
  <si>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</si>
  <si>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</si>
  <si>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</si>
  <si>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</si>
  <si>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</si>
  <si>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</si>
  <si>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</si>
  <si>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</si>
  <si>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</si>
  <si>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</si>
  <si>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</si>
  <si>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</si>
  <si>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</si>
  <si>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</si>
  <si>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</si>
  <si>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</si>
  <si>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</si>
  <si>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</si>
  <si>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</si>
  <si>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</si>
  <si>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</si>
  <si>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</si>
  <si>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</si>
  <si>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</si>
  <si>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</si>
  <si>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</si>
  <si>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</si>
  <si>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</si>
  <si>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</si>
  <si>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</si>
  <si>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</si>
  <si>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</si>
  <si>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</si>
  <si>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</si>
  <si>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</si>
  <si>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</si>
  <si>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</si>
  <si>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</si>
  <si>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</si>
  <si>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</si>
  <si>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</si>
  <si>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</si>
  <si>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</si>
  <si>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</si>
  <si>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</si>
  <si>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</si>
  <si>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</si>
  <si>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</si>
  <si>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</si>
  <si>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</si>
  <si>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</si>
  <si>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</si>
  <si>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</si>
  <si>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</si>
  <si>
    <r>
      <t xml:space="preserve">9,19 </t>
    </r>
    <r>
      <rPr>
        <vertAlign val="superscript"/>
        <sz val="8"/>
        <rFont val="Arial"/>
        <family val="2"/>
      </rPr>
      <t>(1)</t>
    </r>
  </si>
  <si>
    <r>
      <t>1,35</t>
    </r>
    <r>
      <rPr>
        <vertAlign val="superscript"/>
        <sz val="8"/>
        <rFont val="Arial"/>
        <family val="2"/>
      </rPr>
      <t>(1)</t>
    </r>
  </si>
  <si>
    <r>
      <t>3,01</t>
    </r>
    <r>
      <rPr>
        <vertAlign val="superscript"/>
        <sz val="8"/>
        <rFont val="Arial"/>
        <family val="2"/>
      </rPr>
      <t>(1)</t>
    </r>
  </si>
  <si>
    <r>
      <t>7,01</t>
    </r>
    <r>
      <rPr>
        <vertAlign val="superscript"/>
        <sz val="8"/>
        <rFont val="Arial"/>
        <family val="2"/>
      </rPr>
      <t>(1)</t>
    </r>
  </si>
  <si>
    <r>
      <t>0,77</t>
    </r>
    <r>
      <rPr>
        <vertAlign val="superscript"/>
        <sz val="8"/>
        <rFont val="Arial"/>
        <family val="2"/>
      </rPr>
      <t>(1)</t>
    </r>
  </si>
  <si>
    <r>
      <t>4,36</t>
    </r>
    <r>
      <rPr>
        <vertAlign val="superscript"/>
        <sz val="8"/>
        <rFont val="Arial"/>
        <family val="2"/>
      </rPr>
      <t>(1)</t>
    </r>
  </si>
  <si>
    <r>
      <t>5,41</t>
    </r>
    <r>
      <rPr>
        <vertAlign val="superscript"/>
        <sz val="8"/>
        <rFont val="Arial"/>
        <family val="2"/>
      </rPr>
      <t>(1)</t>
    </r>
  </si>
  <si>
    <r>
      <t>6,37</t>
    </r>
    <r>
      <rPr>
        <vertAlign val="superscript"/>
        <sz val="8"/>
        <rFont val="Arial"/>
        <family val="2"/>
      </rPr>
      <t>(1)</t>
    </r>
  </si>
  <si>
    <r>
      <t>2,07</t>
    </r>
    <r>
      <rPr>
        <vertAlign val="superscript"/>
        <sz val="8"/>
        <rFont val="Arial"/>
        <family val="2"/>
      </rPr>
      <t>(1)</t>
    </r>
  </si>
  <si>
    <r>
      <t>0,44</t>
    </r>
    <r>
      <rPr>
        <vertAlign val="superscript"/>
        <sz val="8"/>
        <rFont val="Arial"/>
        <family val="2"/>
      </rPr>
      <t>(1)</t>
    </r>
  </si>
  <si>
    <r>
      <t>1,38</t>
    </r>
    <r>
      <rPr>
        <vertAlign val="superscript"/>
        <sz val="8"/>
        <rFont val="Arial"/>
        <family val="2"/>
      </rPr>
      <t>(1)</t>
    </r>
  </si>
  <si>
    <r>
      <t>3,43</t>
    </r>
    <r>
      <rPr>
        <vertAlign val="superscript"/>
        <sz val="8"/>
        <rFont val="Arial"/>
        <family val="2"/>
      </rPr>
      <t>(1)</t>
    </r>
  </si>
  <si>
    <r>
      <t>3,49</t>
    </r>
    <r>
      <rPr>
        <vertAlign val="superscript"/>
        <sz val="8"/>
        <rFont val="Arial"/>
        <family val="2"/>
      </rPr>
      <t>(1)</t>
    </r>
  </si>
  <si>
    <r>
      <t>2,97</t>
    </r>
    <r>
      <rPr>
        <vertAlign val="superscript"/>
        <sz val="8"/>
        <rFont val="Arial"/>
        <family val="2"/>
      </rPr>
      <t>(1)</t>
    </r>
  </si>
  <si>
    <r>
      <t xml:space="preserve">3,34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</si>
  <si>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</si>
  <si>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>5,12</t>
    </r>
    <r>
      <rPr>
        <vertAlign val="superscript"/>
        <sz val="8"/>
        <rFont val="Arial"/>
        <family val="2"/>
      </rPr>
      <t>(1)</t>
    </r>
  </si>
  <si>
    <r>
      <t>1,28</t>
    </r>
    <r>
      <rPr>
        <vertAlign val="superscript"/>
        <sz val="8"/>
        <rFont val="Arial"/>
        <family val="2"/>
      </rPr>
      <t>(1)</t>
    </r>
  </si>
  <si>
    <r>
      <t>2,29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</si>
  <si>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>(1)</t>
    </r>
  </si>
  <si>
    <r>
      <t>6,25</t>
    </r>
    <r>
      <rPr>
        <vertAlign val="superscript"/>
        <sz val="8"/>
        <rFont val="Arial"/>
        <family val="2"/>
      </rPr>
      <t>(1)</t>
    </r>
  </si>
  <si>
    <r>
      <t>3,16</t>
    </r>
    <r>
      <rPr>
        <vertAlign val="superscript"/>
        <sz val="8"/>
        <rFont val="Arial"/>
        <family val="2"/>
      </rPr>
      <t>(1)</t>
    </r>
  </si>
  <si>
    <r>
      <t>3,03</t>
    </r>
    <r>
      <rPr>
        <vertAlign val="superscript"/>
        <sz val="8"/>
        <rFont val="Arial"/>
        <family val="2"/>
      </rPr>
      <t>(1)</t>
    </r>
  </si>
  <si>
    <r>
      <t>7,12</t>
    </r>
    <r>
      <rPr>
        <vertAlign val="superscript"/>
        <sz val="8"/>
        <rFont val="Arial"/>
        <family val="2"/>
      </rPr>
      <t>(1)</t>
    </r>
  </si>
  <si>
    <r>
      <t>0,87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</si>
  <si>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>(1)</t>
    </r>
  </si>
  <si>
    <r>
      <t>3,27</t>
    </r>
    <r>
      <rPr>
        <vertAlign val="superscript"/>
        <sz val="8"/>
        <rFont val="Arial"/>
        <family val="2"/>
      </rPr>
      <t>(1)</t>
    </r>
  </si>
  <si>
    <r>
      <t>5,39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</si>
  <si>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>(1)</t>
    </r>
  </si>
  <si>
    <r>
      <t>0,71</t>
    </r>
    <r>
      <rPr>
        <vertAlign val="superscript"/>
        <sz val="8"/>
        <rFont val="Arial"/>
        <family val="2"/>
      </rPr>
      <t>(1)</t>
    </r>
  </si>
  <si>
    <r>
      <t>2,40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</si>
  <si>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>(1)</t>
    </r>
  </si>
  <si>
    <r>
      <t>6,41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</si>
  <si>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>(1)</t>
    </r>
  </si>
  <si>
    <r>
      <t>4,10</t>
    </r>
    <r>
      <rPr>
        <vertAlign val="superscript"/>
        <sz val="8"/>
        <rFont val="Arial"/>
        <family val="2"/>
      </rPr>
      <t>(1)</t>
    </r>
  </si>
  <si>
    <r>
      <t>6,15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</si>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</sst>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309" zoomScale="120" zoomScaleNormal="120" zoomScaleSheetLayoutView="70" workbookViewId="0">
      <selection activeCell="K323" sqref="K323:K324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8.109375" style="1" customWidth="1"/>
    <col min="4" max="4" width="6.6640625" style="1" bestFit="1" customWidth="1"/>
    <col min="5" max="5" width="6.441406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8.33203125" style="1" customWidth="1"/>
    <col min="11" max="11" width="5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8.44140625" style="1" customWidth="1"/>
    <col min="18" max="18" width="5.5546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2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2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2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2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2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2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2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4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4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4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4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4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4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4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4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4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4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1.4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1.4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4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4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4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4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4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0.199999999999999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4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0.199999999999999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4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4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1.4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1.4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4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4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4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4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4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4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4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4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4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4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4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4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4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4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4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4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4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4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4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4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4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4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4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4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4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4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4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4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4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4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4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4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4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4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4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4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4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4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4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4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4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4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4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4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4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4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4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4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4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4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4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4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4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4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4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4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4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4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4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4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4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4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4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4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4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4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4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4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4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4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4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4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4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4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4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4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4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4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4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4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4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4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4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4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4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4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0.199999999999999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4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4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4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4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0.199999999999999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1" si="103">((Q150/Q138)-1)*100</f>
        <v>1.0186747821275377</v>
      </c>
    </row>
    <row r="151" spans="1:20" s="80" customFormat="1" ht="11.4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36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4" x14ac:dyDescent="0.2">
      <c r="A152" s="31"/>
      <c r="B152" s="27" t="s">
        <v>59</v>
      </c>
      <c r="C152" s="63">
        <v>1999.9</v>
      </c>
      <c r="D152" s="36">
        <f t="shared" si="100"/>
        <v>0.46214899281660227</v>
      </c>
      <c r="E152" s="36">
        <f t="shared" si="104"/>
        <v>0.80801665431706748</v>
      </c>
      <c r="F152" s="36">
        <f t="shared" si="101"/>
        <v>8.9222691821707159</v>
      </c>
      <c r="G152" s="36"/>
      <c r="H152" s="31"/>
      <c r="I152" s="27" t="s">
        <v>59</v>
      </c>
      <c r="J152" s="63">
        <v>2069.71</v>
      </c>
      <c r="K152" s="36">
        <f t="shared" si="99"/>
        <v>4.1070189028500126</v>
      </c>
      <c r="L152" s="36">
        <f t="shared" si="105"/>
        <v>4.9362435673181881</v>
      </c>
      <c r="M152" s="36" t="s">
        <v>1870</v>
      </c>
      <c r="N152" s="36"/>
      <c r="O152" s="31"/>
      <c r="P152" s="27" t="s">
        <v>59</v>
      </c>
      <c r="Q152" s="63">
        <v>1831.16</v>
      </c>
      <c r="R152" s="36">
        <f t="shared" si="102"/>
        <v>-2.5660204298905143E-2</v>
      </c>
      <c r="S152" s="36">
        <f t="shared" si="106"/>
        <v>0.39144307628207198</v>
      </c>
      <c r="T152" s="36" t="s">
        <v>1871</v>
      </c>
    </row>
    <row r="153" spans="1:20" s="80" customFormat="1" ht="11.4" x14ac:dyDescent="0.2">
      <c r="A153" s="75"/>
      <c r="B153" s="27" t="s">
        <v>60</v>
      </c>
      <c r="C153" s="63">
        <v>2007.46</v>
      </c>
      <c r="D153" s="36">
        <f t="shared" si="100"/>
        <v>0.37801890094504298</v>
      </c>
      <c r="E153" s="36">
        <f t="shared" si="104"/>
        <v>1.1890900109382319</v>
      </c>
      <c r="F153" s="36" t="s">
        <v>472</v>
      </c>
      <c r="G153" s="36"/>
      <c r="H153" s="75"/>
      <c r="I153" s="27" t="s">
        <v>60</v>
      </c>
      <c r="J153" s="63">
        <v>2070.0100000000002</v>
      </c>
      <c r="K153" s="36">
        <f t="shared" si="99"/>
        <v>1.4494784293450635E-2</v>
      </c>
      <c r="L153" s="36">
        <f t="shared" si="105"/>
        <v>4.9514538494689342</v>
      </c>
      <c r="M153" s="36">
        <f t="shared" si="94"/>
        <v>9.2474627795164679</v>
      </c>
      <c r="N153" s="36"/>
      <c r="O153" s="75"/>
      <c r="P153" s="27" t="s">
        <v>60</v>
      </c>
      <c r="Q153" s="63">
        <v>1832.15</v>
      </c>
      <c r="R153" s="36">
        <f t="shared" si="102"/>
        <v>5.4064090521865893E-2</v>
      </c>
      <c r="S153" s="36" t="s">
        <v>1879</v>
      </c>
      <c r="T153" s="36" t="s">
        <v>1880</v>
      </c>
    </row>
    <row r="154" spans="1:20" s="80" customFormat="1" ht="11.4" x14ac:dyDescent="0.2">
      <c r="A154" s="75"/>
      <c r="B154" s="27" t="s">
        <v>3</v>
      </c>
      <c r="C154" s="63">
        <v>2010.95</v>
      </c>
      <c r="D154" s="36">
        <f t="shared" si="100"/>
        <v>0.17385153377900142</v>
      </c>
      <c r="E154" s="36">
        <f t="shared" si="104"/>
        <v>1.3650087959392598</v>
      </c>
      <c r="F154" s="36">
        <f t="shared" si="101"/>
        <v>8.8736092688340928</v>
      </c>
      <c r="G154" s="36"/>
      <c r="H154" s="75"/>
      <c r="I154" s="27" t="s">
        <v>3</v>
      </c>
      <c r="J154" s="63">
        <v>2073.21</v>
      </c>
      <c r="K154" s="36">
        <f t="shared" ref="K154" si="107">((J154/J153)-1)*100</f>
        <v>0.15458862517572225</v>
      </c>
      <c r="L154" s="36">
        <f t="shared" si="105"/>
        <v>5.113696859076744</v>
      </c>
      <c r="M154" s="36">
        <f t="shared" ref="M154:M161" si="108">((J154/J142)-1)*100</f>
        <v>7.1005703186345359</v>
      </c>
      <c r="N154" s="36"/>
      <c r="O154" s="75"/>
      <c r="P154" s="27" t="s">
        <v>3</v>
      </c>
      <c r="Q154" s="63">
        <v>1835.18</v>
      </c>
      <c r="R154" s="36">
        <f t="shared" si="102"/>
        <v>0.16537947220478522</v>
      </c>
      <c r="S154" s="36">
        <f t="shared" si="106"/>
        <v>0.61183539654170449</v>
      </c>
      <c r="T154" s="36" t="s">
        <v>1889</v>
      </c>
    </row>
    <row r="155" spans="1:20" s="80" customFormat="1" ht="11.4" x14ac:dyDescent="0.2">
      <c r="A155" s="75"/>
      <c r="B155" s="27" t="s">
        <v>4</v>
      </c>
      <c r="C155" s="63">
        <v>2047.52</v>
      </c>
      <c r="D155" s="36">
        <f t="shared" si="100"/>
        <v>1.81854347447723</v>
      </c>
      <c r="E155" s="36">
        <f t="shared" si="104"/>
        <v>3.2083755488010901</v>
      </c>
      <c r="F155" s="36" t="s">
        <v>142</v>
      </c>
      <c r="G155" s="36"/>
      <c r="H155" s="75"/>
      <c r="I155" s="27" t="s">
        <v>4</v>
      </c>
      <c r="J155" s="63">
        <v>2078.88</v>
      </c>
      <c r="K155" s="36">
        <f>((J155/J154)-1)*100</f>
        <v>0.27348893744483238</v>
      </c>
      <c r="L155" s="36">
        <f t="shared" si="105"/>
        <v>5.4011711917256067</v>
      </c>
      <c r="M155" s="36">
        <f t="shared" si="108"/>
        <v>7.0638403065323541</v>
      </c>
      <c r="N155" s="36"/>
      <c r="O155" s="75"/>
      <c r="P155" s="27" t="s">
        <v>4</v>
      </c>
      <c r="Q155" s="63">
        <v>1838.12</v>
      </c>
      <c r="R155" s="36">
        <f t="shared" si="102"/>
        <v>0.16020226898723067</v>
      </c>
      <c r="S155" s="70">
        <f t="shared" si="106"/>
        <v>0.77301783971666094</v>
      </c>
      <c r="T155" s="36" t="s">
        <v>1901</v>
      </c>
    </row>
    <row r="156" spans="1:20" s="80" customFormat="1" ht="10.199999999999999" hidden="1" x14ac:dyDescent="0.2">
      <c r="A156" s="75"/>
      <c r="B156" s="27" t="s">
        <v>5</v>
      </c>
      <c r="C156" s="63"/>
      <c r="D156" s="36">
        <f t="shared" si="100"/>
        <v>-100</v>
      </c>
      <c r="E156" s="36">
        <f t="shared" si="104"/>
        <v>-100</v>
      </c>
      <c r="F156" s="36">
        <f t="shared" ref="F155:F161" si="109">((C156/C144)-1)*100</f>
        <v>-100</v>
      </c>
      <c r="G156" s="36"/>
      <c r="H156" s="75"/>
      <c r="I156" s="27" t="s">
        <v>5</v>
      </c>
      <c r="J156" s="63"/>
      <c r="K156" s="36">
        <f>((J156/J155)-1)*100</f>
        <v>-100</v>
      </c>
      <c r="L156" s="36">
        <f t="shared" si="105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>
        <f t="shared" si="102"/>
        <v>-100</v>
      </c>
      <c r="S156" s="36">
        <f t="shared" si="106"/>
        <v>-100</v>
      </c>
      <c r="T156" s="36">
        <f t="shared" ref="T155:T161" si="110">((Q156/Q144)-1)*100</f>
        <v>-100</v>
      </c>
    </row>
    <row r="157" spans="1:20" s="80" customFormat="1" ht="10.199999999999999" hidden="1" x14ac:dyDescent="0.2">
      <c r="A157" s="75"/>
      <c r="B157" s="27" t="s">
        <v>6</v>
      </c>
      <c r="C157" s="63"/>
      <c r="D157" s="36" t="e">
        <f t="shared" si="100"/>
        <v>#DIV/0!</v>
      </c>
      <c r="E157" s="36">
        <f t="shared" si="104"/>
        <v>-100</v>
      </c>
      <c r="F157" s="36">
        <f t="shared" si="109"/>
        <v>-100</v>
      </c>
      <c r="G157" s="36"/>
      <c r="H157" s="75"/>
      <c r="I157" s="27" t="s">
        <v>6</v>
      </c>
      <c r="J157" s="63"/>
      <c r="K157" s="36" t="e">
        <f>((J157/J156)-1)*100</f>
        <v>#DIV/0!</v>
      </c>
      <c r="L157" s="36">
        <f t="shared" si="105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2"/>
        <v>#DIV/0!</v>
      </c>
      <c r="S157" s="36">
        <f t="shared" si="106"/>
        <v>-100</v>
      </c>
      <c r="T157" s="36">
        <f t="shared" si="110"/>
        <v>-100</v>
      </c>
    </row>
    <row r="158" spans="1:20" s="80" customFormat="1" ht="10.199999999999999" hidden="1" x14ac:dyDescent="0.2">
      <c r="A158" s="75"/>
      <c r="B158" s="27" t="s">
        <v>7</v>
      </c>
      <c r="C158" s="63"/>
      <c r="D158" s="36" t="e">
        <f t="shared" si="100"/>
        <v>#DIV/0!</v>
      </c>
      <c r="E158" s="36">
        <f t="shared" si="104"/>
        <v>-100</v>
      </c>
      <c r="F158" s="36">
        <f t="shared" si="109"/>
        <v>-100</v>
      </c>
      <c r="G158" s="36"/>
      <c r="H158" s="75"/>
      <c r="I158" s="27" t="s">
        <v>7</v>
      </c>
      <c r="J158" s="63"/>
      <c r="K158" s="36" t="e">
        <f>((J158/J157)-1)*100</f>
        <v>#DIV/0!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>((Q158/Q157)-1)*100</f>
        <v>#DIV/0!</v>
      </c>
      <c r="S158" s="36">
        <f t="shared" si="106"/>
        <v>-100</v>
      </c>
      <c r="T158" s="36">
        <f t="shared" si="110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09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10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09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10"/>
        <v>-100</v>
      </c>
    </row>
    <row r="161" spans="1:20" s="80" customFormat="1" ht="10.199999999999999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09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10"/>
        <v>-100</v>
      </c>
    </row>
    <row r="162" spans="1:20" s="49" customFormat="1" ht="11.25" customHeight="1" x14ac:dyDescent="0.2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2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5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0.199999999999999" x14ac:dyDescent="0.25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.6" x14ac:dyDescent="0.25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.6" x14ac:dyDescent="0.25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.6" x14ac:dyDescent="0.2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2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2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2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2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2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2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2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0.199999999999999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0.199999999999999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0.199999999999999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0.199999999999999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0.199999999999999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0.199999999999999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0.199999999999999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0.199999999999999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0.199999999999999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1.4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1.4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4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4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4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4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4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0.199999999999999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4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4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4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4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1.4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1.4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4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4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4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4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4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4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4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4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4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4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1.4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1.4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4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4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4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4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4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4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4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4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4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4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4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4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0.199999999999999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4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4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4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4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4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4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4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4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4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4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4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4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4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4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4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4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4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4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4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4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4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4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4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4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4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4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4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4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4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4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4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4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4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4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4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4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4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4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4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4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4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4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4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4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4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4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4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4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4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4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4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4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4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4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4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4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4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4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4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4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4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4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4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4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4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4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4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4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4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4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4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4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4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4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4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4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4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4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4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4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3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4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4" x14ac:dyDescent="0.2">
      <c r="A310" s="31"/>
      <c r="B310" s="27" t="s">
        <v>59</v>
      </c>
      <c r="C310" s="63">
        <v>1994.34</v>
      </c>
      <c r="D310" s="36">
        <f t="shared" si="213"/>
        <v>8.5313955355692528E-2</v>
      </c>
      <c r="E310" s="36">
        <f t="shared" ref="E310:E319" si="217">((C310/C$307)-1)*100</f>
        <v>0.23168972674683097</v>
      </c>
      <c r="F310" s="36" t="s">
        <v>674</v>
      </c>
      <c r="G310" s="36"/>
      <c r="H310" s="31"/>
      <c r="I310" s="27" t="s">
        <v>59</v>
      </c>
      <c r="J310" s="63">
        <v>1847.43</v>
      </c>
      <c r="K310" s="36">
        <f t="shared" si="214"/>
        <v>0.17948940416026016</v>
      </c>
      <c r="L310" s="36">
        <f t="shared" si="216"/>
        <v>0.85105686086122123</v>
      </c>
      <c r="M310" s="36">
        <f t="shared" ref="M310:M313" si="218">((J310/J298)-1)*100</f>
        <v>5.9877456886165747</v>
      </c>
      <c r="N310" s="36"/>
      <c r="O310" s="31"/>
      <c r="P310" s="27" t="s">
        <v>59</v>
      </c>
      <c r="Q310" s="63">
        <v>1844.68</v>
      </c>
      <c r="R310" s="36">
        <f t="shared" si="215"/>
        <v>0.17540525129653428</v>
      </c>
      <c r="S310" s="36" t="s">
        <v>1872</v>
      </c>
      <c r="T310" s="36" t="s">
        <v>1873</v>
      </c>
    </row>
    <row r="311" spans="1:20" s="80" customFormat="1" ht="11.4" x14ac:dyDescent="0.2">
      <c r="A311" s="75"/>
      <c r="B311" s="27" t="s">
        <v>60</v>
      </c>
      <c r="C311" s="63">
        <v>2008.11</v>
      </c>
      <c r="D311" s="36">
        <f t="shared" si="213"/>
        <v>0.69045398477691755</v>
      </c>
      <c r="E311" s="36">
        <f t="shared" si="217"/>
        <v>0.9237434224744101</v>
      </c>
      <c r="F311" s="36" t="s">
        <v>522</v>
      </c>
      <c r="G311" s="36"/>
      <c r="H311" s="75"/>
      <c r="I311" s="27" t="s">
        <v>60</v>
      </c>
      <c r="J311" s="63">
        <v>1853.03</v>
      </c>
      <c r="K311" s="36">
        <f t="shared" si="214"/>
        <v>0.30312379900725439</v>
      </c>
      <c r="L311" s="36" t="s">
        <v>1704</v>
      </c>
      <c r="M311" s="36" t="s">
        <v>1681</v>
      </c>
      <c r="N311" s="36"/>
      <c r="O311" s="75"/>
      <c r="P311" s="27" t="s">
        <v>60</v>
      </c>
      <c r="Q311" s="63">
        <v>1852.09</v>
      </c>
      <c r="R311" s="36">
        <f t="shared" si="215"/>
        <v>0.40169568705683556</v>
      </c>
      <c r="S311" s="36" t="s">
        <v>1881</v>
      </c>
      <c r="T311" s="36" t="s">
        <v>1868</v>
      </c>
    </row>
    <row r="312" spans="1:20" s="80" customFormat="1" ht="11.4" x14ac:dyDescent="0.2">
      <c r="A312" s="75"/>
      <c r="B312" s="27" t="s">
        <v>3</v>
      </c>
      <c r="C312" s="63">
        <v>2016.88</v>
      </c>
      <c r="D312" s="36">
        <f t="shared" si="213"/>
        <v>0.43672906364691233</v>
      </c>
      <c r="E312" s="36" t="s">
        <v>971</v>
      </c>
      <c r="F312" s="36" t="s">
        <v>181</v>
      </c>
      <c r="G312" s="36"/>
      <c r="H312" s="75"/>
      <c r="I312" s="27" t="s">
        <v>3</v>
      </c>
      <c r="J312" s="63">
        <v>1858.19</v>
      </c>
      <c r="K312" s="36">
        <f t="shared" si="214"/>
        <v>0.27846284193995263</v>
      </c>
      <c r="L312" s="36">
        <f t="shared" si="216"/>
        <v>1.4384444056249501</v>
      </c>
      <c r="M312" s="36">
        <f t="shared" si="218"/>
        <v>5.9945239860818011</v>
      </c>
      <c r="N312" s="36"/>
      <c r="O312" s="75"/>
      <c r="P312" s="27" t="s">
        <v>3</v>
      </c>
      <c r="Q312" s="63">
        <v>1861.48</v>
      </c>
      <c r="R312" s="36">
        <f t="shared" si="215"/>
        <v>0.50699480046867418</v>
      </c>
      <c r="S312" s="36" t="s">
        <v>1835</v>
      </c>
      <c r="T312" s="36" t="s">
        <v>1890</v>
      </c>
    </row>
    <row r="313" spans="1:20" s="80" customFormat="1" ht="11.4" x14ac:dyDescent="0.2">
      <c r="A313" s="75"/>
      <c r="B313" s="27" t="s">
        <v>4</v>
      </c>
      <c r="C313" s="63">
        <v>2021.31</v>
      </c>
      <c r="D313" s="36">
        <f t="shared" si="213"/>
        <v>0.21964618618857124</v>
      </c>
      <c r="E313" s="36">
        <f t="shared" si="217"/>
        <v>1.5871500153287199</v>
      </c>
      <c r="F313" s="36" t="s">
        <v>172</v>
      </c>
      <c r="G313" s="36"/>
      <c r="H313" s="75"/>
      <c r="I313" s="27" t="s">
        <v>4</v>
      </c>
      <c r="J313" s="63">
        <v>1868.98</v>
      </c>
      <c r="K313" s="36">
        <f t="shared" si="214"/>
        <v>0.58067258999348059</v>
      </c>
      <c r="L313" s="36">
        <f t="shared" si="216"/>
        <v>2.0274696480041987</v>
      </c>
      <c r="M313" s="36">
        <f t="shared" si="218"/>
        <v>6.6106132600151746</v>
      </c>
      <c r="N313" s="36"/>
      <c r="O313" s="75"/>
      <c r="P313" s="27" t="s">
        <v>4</v>
      </c>
      <c r="Q313" s="63">
        <v>1867.65</v>
      </c>
      <c r="R313" s="36">
        <f t="shared" si="215"/>
        <v>0.33145669037539793</v>
      </c>
      <c r="S313" s="36" t="s">
        <v>1750</v>
      </c>
      <c r="T313" s="36" t="s">
        <v>1902</v>
      </c>
    </row>
    <row r="314" spans="1:20" s="80" customFormat="1" ht="10.199999999999999" hidden="1" x14ac:dyDescent="0.2">
      <c r="A314" s="75"/>
      <c r="B314" s="27" t="s">
        <v>5</v>
      </c>
      <c r="C314" s="63"/>
      <c r="D314" s="36">
        <f t="shared" si="213"/>
        <v>-100</v>
      </c>
      <c r="E314" s="36">
        <f t="shared" si="217"/>
        <v>-100</v>
      </c>
      <c r="F314" s="36">
        <f t="shared" ref="F313:F319" si="219">((C314/C302)-1)*100</f>
        <v>-100</v>
      </c>
      <c r="G314" s="36"/>
      <c r="H314" s="75"/>
      <c r="I314" s="27" t="s">
        <v>5</v>
      </c>
      <c r="J314" s="63"/>
      <c r="K314" s="36">
        <f t="shared" ref="K314:K319" si="220">((J314/J313)-1)*100</f>
        <v>-100</v>
      </c>
      <c r="L314" s="36">
        <f t="shared" si="216"/>
        <v>-100</v>
      </c>
      <c r="M314" s="36">
        <f t="shared" ref="M314:M319" si="221">((J314/J302)-1)*100</f>
        <v>-100</v>
      </c>
      <c r="N314" s="36"/>
      <c r="O314" s="75"/>
      <c r="P314" s="27" t="s">
        <v>5</v>
      </c>
      <c r="Q314" s="63"/>
      <c r="R314" s="36">
        <f t="shared" si="215"/>
        <v>-100</v>
      </c>
      <c r="S314" s="36">
        <f t="shared" ref="S313:S319" si="222">((Q314/Q$307)-1)*100</f>
        <v>-100</v>
      </c>
      <c r="T314" s="36">
        <f t="shared" ref="T313:T318" si="223">((Q314/Q302)-1)*100</f>
        <v>-100</v>
      </c>
    </row>
    <row r="315" spans="1:20" s="80" customFormat="1" ht="10.199999999999999" hidden="1" x14ac:dyDescent="0.2">
      <c r="A315" s="75"/>
      <c r="B315" s="27" t="s">
        <v>6</v>
      </c>
      <c r="C315" s="63"/>
      <c r="D315" s="36" t="e">
        <f t="shared" si="213"/>
        <v>#DIV/0!</v>
      </c>
      <c r="E315" s="36">
        <f t="shared" si="217"/>
        <v>-100</v>
      </c>
      <c r="F315" s="36">
        <f t="shared" si="219"/>
        <v>-100</v>
      </c>
      <c r="G315" s="36"/>
      <c r="H315" s="75"/>
      <c r="I315" s="27" t="s">
        <v>6</v>
      </c>
      <c r="J315" s="63"/>
      <c r="K315" s="36" t="e">
        <f t="shared" si="220"/>
        <v>#DIV/0!</v>
      </c>
      <c r="L315" s="36">
        <f t="shared" si="216"/>
        <v>-100</v>
      </c>
      <c r="M315" s="36">
        <f t="shared" si="221"/>
        <v>-100</v>
      </c>
      <c r="N315" s="36"/>
      <c r="O315" s="75"/>
      <c r="P315" s="27" t="s">
        <v>6</v>
      </c>
      <c r="Q315" s="63"/>
      <c r="R315" s="36" t="e">
        <f t="shared" si="215"/>
        <v>#DIV/0!</v>
      </c>
      <c r="S315" s="36">
        <f t="shared" si="222"/>
        <v>-100</v>
      </c>
      <c r="T315" s="36">
        <f t="shared" si="223"/>
        <v>-100</v>
      </c>
    </row>
    <row r="316" spans="1:20" s="80" customFormat="1" ht="10.199999999999999" hidden="1" x14ac:dyDescent="0.2">
      <c r="A316" s="75"/>
      <c r="B316" s="27" t="s">
        <v>7</v>
      </c>
      <c r="C316" s="63"/>
      <c r="D316" s="36" t="e">
        <f t="shared" si="213"/>
        <v>#DIV/0!</v>
      </c>
      <c r="E316" s="36">
        <f t="shared" si="217"/>
        <v>-100</v>
      </c>
      <c r="F316" s="36">
        <f t="shared" si="219"/>
        <v>-100</v>
      </c>
      <c r="G316" s="36"/>
      <c r="H316" s="75"/>
      <c r="I316" s="27" t="s">
        <v>7</v>
      </c>
      <c r="J316" s="63"/>
      <c r="K316" s="36" t="e">
        <f t="shared" si="220"/>
        <v>#DIV/0!</v>
      </c>
      <c r="L316" s="36">
        <f t="shared" si="216"/>
        <v>-100</v>
      </c>
      <c r="M316" s="36">
        <f t="shared" si="221"/>
        <v>-100</v>
      </c>
      <c r="N316" s="36"/>
      <c r="O316" s="75"/>
      <c r="P316" s="27" t="s">
        <v>7</v>
      </c>
      <c r="Q316" s="63"/>
      <c r="R316" s="36" t="e">
        <f t="shared" si="215"/>
        <v>#DIV/0!</v>
      </c>
      <c r="S316" s="36">
        <f t="shared" si="222"/>
        <v>-100</v>
      </c>
      <c r="T316" s="36">
        <f t="shared" si="223"/>
        <v>-100</v>
      </c>
    </row>
    <row r="317" spans="1:20" s="80" customFormat="1" ht="10.199999999999999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7"/>
        <v>-100</v>
      </c>
      <c r="F317" s="36">
        <f t="shared" si="219"/>
        <v>-100</v>
      </c>
      <c r="G317" s="36"/>
      <c r="H317" s="75"/>
      <c r="I317" s="27" t="s">
        <v>8</v>
      </c>
      <c r="J317" s="63"/>
      <c r="K317" s="36" t="e">
        <f t="shared" si="220"/>
        <v>#DIV/0!</v>
      </c>
      <c r="L317" s="36">
        <f t="shared" si="216"/>
        <v>-100</v>
      </c>
      <c r="M317" s="36">
        <f t="shared" si="221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2"/>
        <v>-100</v>
      </c>
      <c r="T317" s="36">
        <f t="shared" si="223"/>
        <v>-100</v>
      </c>
    </row>
    <row r="318" spans="1:20" s="80" customFormat="1" ht="10.199999999999999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19"/>
        <v>-100</v>
      </c>
      <c r="G318" s="36"/>
      <c r="H318" s="75"/>
      <c r="I318" s="27" t="s">
        <v>9</v>
      </c>
      <c r="J318" s="63"/>
      <c r="K318" s="36" t="e">
        <f t="shared" si="220"/>
        <v>#DIV/0!</v>
      </c>
      <c r="L318" s="36">
        <f t="shared" si="216"/>
        <v>-100</v>
      </c>
      <c r="M318" s="36">
        <f t="shared" si="221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2"/>
        <v>-100</v>
      </c>
      <c r="T318" s="36">
        <f t="shared" si="223"/>
        <v>-100</v>
      </c>
    </row>
    <row r="319" spans="1:20" s="80" customFormat="1" ht="10.199999999999999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19"/>
        <v>-100</v>
      </c>
      <c r="G319" s="36"/>
      <c r="H319" s="75"/>
      <c r="I319" s="27" t="s">
        <v>10</v>
      </c>
      <c r="J319" s="63"/>
      <c r="K319" s="36" t="e">
        <f t="shared" si="220"/>
        <v>#DIV/0!</v>
      </c>
      <c r="L319" s="36">
        <f t="shared" si="216"/>
        <v>-100</v>
      </c>
      <c r="M319" s="36">
        <f t="shared" si="221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2"/>
        <v>-100</v>
      </c>
      <c r="T319" s="36">
        <f t="shared" ref="T319" si="224">((Q319/Q307)-1)*100</f>
        <v>-100</v>
      </c>
    </row>
    <row r="320" spans="1:20" ht="9.6" x14ac:dyDescent="0.25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0.199999999999999" x14ac:dyDescent="0.25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0.199999999999999" x14ac:dyDescent="0.25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.6" x14ac:dyDescent="0.25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.6" x14ac:dyDescent="0.25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2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2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2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2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2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2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2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2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0.199999999999999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0.199999999999999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0.199999999999999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0.199999999999999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0.199999999999999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0.199999999999999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0.199999999999999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0.199999999999999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0.199999999999999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0.199999999999999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1.4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1.4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4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0.199999999999999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0.199999999999999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0.199999999999999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0.199999999999999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4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4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4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4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4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1.4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1.4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4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4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4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4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4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4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4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4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4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4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1.4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1.4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4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4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4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4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4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4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4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4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4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4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4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4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4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4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4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4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4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0.199999999999999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0.199999999999999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4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4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4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4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4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0.199999999999999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0.199999999999999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4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4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4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4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4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4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4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4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4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4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4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4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4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4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4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4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4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4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0.199999999999999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0.199999999999999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0.199999999999999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0.199999999999999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4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4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4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4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4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4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4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4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4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4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4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4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4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4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4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4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4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4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4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4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0.199999999999999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4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4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0.199999999999999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0.199999999999999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0.199999999999999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0.199999999999999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0.199999999999999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0.199999999999999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0.199999999999999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0.199999999999999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0.199999999999999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0.199999999999999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0.199999999999999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0.199999999999999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4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4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0.199999999999999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4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0.199999999999999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0.199999999999999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4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0.199999999999999" x14ac:dyDescent="0.2">
      <c r="A467" s="31"/>
      <c r="B467" s="27" t="s">
        <v>59</v>
      </c>
      <c r="C467" s="63">
        <v>1895.56</v>
      </c>
      <c r="D467" s="36">
        <f t="shared" si="262"/>
        <v>2.163417143761226E-2</v>
      </c>
      <c r="E467" s="36">
        <f t="shared" si="263"/>
        <v>0.88615207753430791</v>
      </c>
      <c r="F467" s="36">
        <f t="shared" ref="F467:F475" si="264">((C467/C455)-1)*100</f>
        <v>3.0918415628348184</v>
      </c>
    </row>
    <row r="468" spans="1:6" s="5" customFormat="1" ht="11.4" x14ac:dyDescent="0.2">
      <c r="A468" s="75"/>
      <c r="B468" s="27" t="s">
        <v>60</v>
      </c>
      <c r="C468" s="63">
        <v>1900.3</v>
      </c>
      <c r="D468" s="36">
        <f t="shared" si="262"/>
        <v>0.25005803034459095</v>
      </c>
      <c r="E468" s="36" t="s">
        <v>831</v>
      </c>
      <c r="F468" s="36" t="s">
        <v>393</v>
      </c>
    </row>
    <row r="469" spans="1:6" s="5" customFormat="1" ht="11.4" x14ac:dyDescent="0.2">
      <c r="A469" s="75"/>
      <c r="B469" s="27" t="s">
        <v>3</v>
      </c>
      <c r="C469" s="63">
        <v>1903.47</v>
      </c>
      <c r="D469" s="36">
        <f t="shared" si="262"/>
        <v>0.16681576593169378</v>
      </c>
      <c r="E469" s="36">
        <f t="shared" si="263"/>
        <v>1.3071408422968611</v>
      </c>
      <c r="F469" s="36" t="s">
        <v>744</v>
      </c>
    </row>
    <row r="470" spans="1:6" s="5" customFormat="1" ht="10.199999999999999" x14ac:dyDescent="0.2">
      <c r="A470" s="75"/>
      <c r="B470" s="27" t="s">
        <v>4</v>
      </c>
      <c r="C470" s="63">
        <v>1899.08</v>
      </c>
      <c r="D470" s="36">
        <f t="shared" si="262"/>
        <v>-0.230631425764527</v>
      </c>
      <c r="E470" s="36">
        <f t="shared" si="263"/>
        <v>1.0734947389709815</v>
      </c>
      <c r="F470" s="36">
        <f t="shared" si="264"/>
        <v>3.038951314925642</v>
      </c>
    </row>
    <row r="471" spans="1:6" s="5" customFormat="1" ht="10.199999999999999" hidden="1" x14ac:dyDescent="0.2">
      <c r="A471" s="75"/>
      <c r="B471" s="27" t="s">
        <v>5</v>
      </c>
      <c r="C471" s="63"/>
      <c r="D471" s="36">
        <f t="shared" si="262"/>
        <v>-100</v>
      </c>
      <c r="E471" s="36">
        <f t="shared" si="263"/>
        <v>-100</v>
      </c>
      <c r="F471" s="36">
        <f t="shared" si="264"/>
        <v>-100</v>
      </c>
    </row>
    <row r="472" spans="1:6" s="5" customFormat="1" ht="10.199999999999999" hidden="1" x14ac:dyDescent="0.2">
      <c r="A472" s="75"/>
      <c r="B472" s="27" t="s">
        <v>6</v>
      </c>
      <c r="C472" s="63"/>
      <c r="D472" s="36" t="e">
        <f t="shared" si="262"/>
        <v>#DIV/0!</v>
      </c>
      <c r="E472" s="36">
        <f t="shared" si="263"/>
        <v>-100</v>
      </c>
      <c r="F472" s="36">
        <f t="shared" si="264"/>
        <v>-100</v>
      </c>
    </row>
    <row r="473" spans="1:6" s="5" customFormat="1" ht="10.199999999999999" hidden="1" x14ac:dyDescent="0.2">
      <c r="A473" s="75"/>
      <c r="B473" s="27" t="s">
        <v>7</v>
      </c>
      <c r="C473" s="63"/>
      <c r="D473" s="36" t="e">
        <f t="shared" si="262"/>
        <v>#DIV/0!</v>
      </c>
      <c r="E473" s="36">
        <f t="shared" si="263"/>
        <v>-100</v>
      </c>
      <c r="F473" s="36">
        <f t="shared" si="264"/>
        <v>-100</v>
      </c>
    </row>
    <row r="474" spans="1:6" s="5" customFormat="1" ht="10.199999999999999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0.199999999999999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0.199999999999999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.6" x14ac:dyDescent="0.25">
      <c r="A477" s="20" t="s">
        <v>37</v>
      </c>
      <c r="B477" s="23"/>
      <c r="C477" s="24"/>
      <c r="D477" s="25"/>
      <c r="E477" s="25"/>
      <c r="F477" s="25"/>
    </row>
    <row r="478" spans="1:6" ht="9.6" x14ac:dyDescent="0.25">
      <c r="A478" s="21" t="s">
        <v>38</v>
      </c>
    </row>
    <row r="479" spans="1:6" ht="9.6" x14ac:dyDescent="0.2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zoomScale="120" zoomScaleNormal="120" zoomScaleSheetLayoutView="70" workbookViewId="0">
      <selection activeCell="V17" sqref="V17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5.664062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5.6640625" style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109375" style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2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2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2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2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2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2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2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4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4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4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4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4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4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4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4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4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4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4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4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4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4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4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4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4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4" x14ac:dyDescent="0.2">
      <c r="A152" s="31"/>
      <c r="B152" s="27" t="s">
        <v>59</v>
      </c>
      <c r="C152" s="63">
        <v>1745.29</v>
      </c>
      <c r="D152" s="36">
        <f t="shared" si="106"/>
        <v>0.35593122879651329</v>
      </c>
      <c r="E152" s="36">
        <f t="shared" si="110"/>
        <v>0.24583431456453031</v>
      </c>
      <c r="F152" s="36" t="s">
        <v>1768</v>
      </c>
      <c r="G152" s="36"/>
      <c r="H152" s="31"/>
      <c r="I152" s="27" t="s">
        <v>59</v>
      </c>
      <c r="J152" s="63">
        <v>1738.07</v>
      </c>
      <c r="K152" s="36">
        <f t="shared" si="107"/>
        <v>0.37886007011220801</v>
      </c>
      <c r="L152" s="36" t="s">
        <v>1805</v>
      </c>
      <c r="M152" s="36">
        <f t="shared" si="108"/>
        <v>6.4961245059893979</v>
      </c>
      <c r="N152" s="36"/>
      <c r="O152" s="31"/>
      <c r="P152" s="27" t="s">
        <v>59</v>
      </c>
      <c r="Q152" s="63">
        <v>1696.21</v>
      </c>
      <c r="R152" s="36">
        <f t="shared" si="109"/>
        <v>0.32412035038120734</v>
      </c>
      <c r="S152" s="36">
        <f t="shared" ref="S152:S161" si="113">((Q152/Q$149)-1)*100</f>
        <v>1.95469107826578</v>
      </c>
      <c r="T152" s="36">
        <f t="shared" ref="T152:T161" si="114">((Q152/Q140)-1)*100</f>
        <v>5.2644317293251808</v>
      </c>
    </row>
    <row r="153" spans="1:20" s="80" customFormat="1" ht="12.6" customHeight="1" x14ac:dyDescent="0.2">
      <c r="A153" s="75"/>
      <c r="B153" s="27" t="s">
        <v>60</v>
      </c>
      <c r="C153" s="63">
        <v>1747.99</v>
      </c>
      <c r="D153" s="36">
        <f t="shared" si="106"/>
        <v>0.15470208389436468</v>
      </c>
      <c r="E153" s="36">
        <f t="shared" si="110"/>
        <v>0.40091670926645229</v>
      </c>
      <c r="F153" s="36">
        <f t="shared" si="111"/>
        <v>4.665045985821048</v>
      </c>
      <c r="G153" s="36"/>
      <c r="H153" s="75"/>
      <c r="I153" s="27" t="s">
        <v>60</v>
      </c>
      <c r="J153" s="63">
        <v>1740.02</v>
      </c>
      <c r="K153" s="36">
        <f t="shared" si="107"/>
        <v>0.11219340993171567</v>
      </c>
      <c r="L153" s="36">
        <f t="shared" si="112"/>
        <v>2.6378812009673736</v>
      </c>
      <c r="M153" s="36">
        <f t="shared" si="108"/>
        <v>6.5424909837922485</v>
      </c>
      <c r="N153" s="36"/>
      <c r="O153" s="75"/>
      <c r="P153" s="27" t="s">
        <v>60</v>
      </c>
      <c r="Q153" s="63">
        <v>1697.21</v>
      </c>
      <c r="R153" s="36">
        <f t="shared" si="109"/>
        <v>5.8954964302770918E-2</v>
      </c>
      <c r="S153" s="36">
        <f t="shared" si="113"/>
        <v>2.0147984299959676</v>
      </c>
      <c r="T153" s="36" t="s">
        <v>638</v>
      </c>
    </row>
    <row r="154" spans="1:20" s="80" customFormat="1" ht="11.4" x14ac:dyDescent="0.2">
      <c r="A154" s="75"/>
      <c r="B154" s="27" t="s">
        <v>3</v>
      </c>
      <c r="C154" s="63">
        <v>1755.13</v>
      </c>
      <c r="D154" s="36">
        <f t="shared" si="106"/>
        <v>0.40846915600203371</v>
      </c>
      <c r="E154" s="36">
        <f t="shared" si="110"/>
        <v>0.81102348636712396</v>
      </c>
      <c r="F154" s="36" t="s">
        <v>1891</v>
      </c>
      <c r="G154" s="36"/>
      <c r="H154" s="75"/>
      <c r="I154" s="27" t="s">
        <v>3</v>
      </c>
      <c r="J154" s="63">
        <v>1746.56</v>
      </c>
      <c r="K154" s="36">
        <f t="shared" si="107"/>
        <v>0.37585774876149891</v>
      </c>
      <c r="L154" s="36" t="s">
        <v>1892</v>
      </c>
      <c r="M154" s="36" t="s">
        <v>1893</v>
      </c>
      <c r="N154" s="36"/>
      <c r="O154" s="75"/>
      <c r="P154" s="27" t="s">
        <v>3</v>
      </c>
      <c r="Q154" s="63">
        <v>1707.71</v>
      </c>
      <c r="R154" s="36">
        <f t="shared" si="109"/>
        <v>0.61866239298613568</v>
      </c>
      <c r="S154" s="36" t="s">
        <v>740</v>
      </c>
      <c r="T154" s="36">
        <f t="shared" si="114"/>
        <v>5.8388596219398847</v>
      </c>
    </row>
    <row r="155" spans="1:20" s="80" customFormat="1" ht="10.199999999999999" x14ac:dyDescent="0.2">
      <c r="A155" s="75"/>
      <c r="B155" s="27" t="s">
        <v>4</v>
      </c>
      <c r="C155" s="63">
        <v>1791.15</v>
      </c>
      <c r="D155" s="36">
        <f t="shared" si="106"/>
        <v>2.0522696324488665</v>
      </c>
      <c r="E155" s="36">
        <f t="shared" si="110"/>
        <v>2.8799375075387434</v>
      </c>
      <c r="F155" s="36">
        <f t="shared" si="111"/>
        <v>5.345653017773766</v>
      </c>
      <c r="G155" s="36"/>
      <c r="H155" s="75"/>
      <c r="I155" s="27" t="s">
        <v>4</v>
      </c>
      <c r="J155" s="63">
        <v>1746.95</v>
      </c>
      <c r="K155" s="36">
        <f t="shared" si="107"/>
        <v>2.2329607914994831E-2</v>
      </c>
      <c r="L155" s="36">
        <f t="shared" si="112"/>
        <v>3.0466584085412585</v>
      </c>
      <c r="M155" s="36">
        <f t="shared" si="108"/>
        <v>6.7870066995941114</v>
      </c>
      <c r="N155" s="36"/>
      <c r="O155" s="75"/>
      <c r="P155" s="27" t="s">
        <v>4</v>
      </c>
      <c r="Q155" s="63">
        <v>1713.47</v>
      </c>
      <c r="R155" s="36">
        <f t="shared" si="109"/>
        <v>0.33729380281195542</v>
      </c>
      <c r="S155" s="36">
        <f t="shared" si="113"/>
        <v>2.9921439691288576</v>
      </c>
      <c r="T155" s="36">
        <f t="shared" si="114"/>
        <v>6.1103542234332453</v>
      </c>
    </row>
    <row r="156" spans="1:20" s="80" customFormat="1" ht="10.199999999999999" hidden="1" x14ac:dyDescent="0.2">
      <c r="A156" s="75"/>
      <c r="B156" s="27" t="s">
        <v>5</v>
      </c>
      <c r="C156" s="63"/>
      <c r="D156" s="36">
        <f t="shared" si="106"/>
        <v>-100</v>
      </c>
      <c r="E156" s="36">
        <f t="shared" si="110"/>
        <v>-100</v>
      </c>
      <c r="F156" s="36">
        <f t="shared" si="111"/>
        <v>-100</v>
      </c>
      <c r="G156" s="36"/>
      <c r="H156" s="75"/>
      <c r="I156" s="27" t="s">
        <v>5</v>
      </c>
      <c r="J156" s="63"/>
      <c r="K156" s="36">
        <f t="shared" si="107"/>
        <v>-100</v>
      </c>
      <c r="L156" s="36">
        <f t="shared" si="112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>
        <f t="shared" si="109"/>
        <v>-100</v>
      </c>
      <c r="S156" s="36">
        <f t="shared" si="113"/>
        <v>-100</v>
      </c>
      <c r="T156" s="36">
        <f t="shared" si="114"/>
        <v>-100</v>
      </c>
    </row>
    <row r="157" spans="1:20" s="80" customFormat="1" ht="10.199999999999999" hidden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11"/>
        <v>-100</v>
      </c>
      <c r="G157" s="36"/>
      <c r="H157" s="75"/>
      <c r="I157" s="27" t="s">
        <v>6</v>
      </c>
      <c r="J157" s="63"/>
      <c r="K157" s="36" t="e">
        <f t="shared" si="107"/>
        <v>#DIV/0!</v>
      </c>
      <c r="L157" s="36">
        <f t="shared" si="112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3"/>
        <v>-100</v>
      </c>
      <c r="T157" s="36">
        <f t="shared" si="114"/>
        <v>-100</v>
      </c>
    </row>
    <row r="158" spans="1:20" s="80" customFormat="1" ht="10.199999999999999" hidden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 t="e">
        <f t="shared" si="107"/>
        <v>#DIV/0!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0.199999999999999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5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2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2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2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2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2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2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2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2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4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4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4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4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4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4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4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4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4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4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4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4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4" x14ac:dyDescent="0.2">
      <c r="A309" s="31"/>
      <c r="B309" s="27" t="s">
        <v>59</v>
      </c>
      <c r="C309" s="63">
        <v>1713.24</v>
      </c>
      <c r="D309" s="36">
        <f t="shared" si="225"/>
        <v>0.40967032967031969</v>
      </c>
      <c r="E309" s="36">
        <f t="shared" si="228"/>
        <v>1.675964391691398</v>
      </c>
      <c r="F309" s="36">
        <f t="shared" ref="F309:F312" si="230">((C309/C297)-1)*100</f>
        <v>3.8478324119872065</v>
      </c>
      <c r="G309" s="36"/>
      <c r="H309" s="31"/>
      <c r="I309" s="27" t="s">
        <v>59</v>
      </c>
      <c r="J309" s="63">
        <v>1740.35</v>
      </c>
      <c r="K309" s="36">
        <f t="shared" si="226"/>
        <v>0.45426209826375796</v>
      </c>
      <c r="L309" s="36" t="s">
        <v>1874</v>
      </c>
      <c r="M309" s="36">
        <f t="shared" ref="M309:M318" si="231">((J309/J297)-1)*100</f>
        <v>4.7867056025529209</v>
      </c>
      <c r="N309" s="36"/>
      <c r="O309" s="31"/>
      <c r="P309" s="27" t="s">
        <v>59</v>
      </c>
      <c r="Q309" s="63">
        <v>1614.18</v>
      </c>
      <c r="R309" s="36">
        <f t="shared" si="227"/>
        <v>0.66980990869629498</v>
      </c>
      <c r="S309" s="36" t="s">
        <v>1637</v>
      </c>
      <c r="T309" s="36" t="s">
        <v>886</v>
      </c>
    </row>
    <row r="310" spans="1:20" s="80" customFormat="1" ht="11.4" x14ac:dyDescent="0.2">
      <c r="A310" s="75"/>
      <c r="B310" s="27" t="s">
        <v>60</v>
      </c>
      <c r="C310" s="63">
        <v>1714.59</v>
      </c>
      <c r="D310" s="36">
        <f t="shared" si="225"/>
        <v>7.879806682076218E-2</v>
      </c>
      <c r="E310" s="36">
        <f t="shared" si="228"/>
        <v>1.7560830860534171</v>
      </c>
      <c r="F310" s="36">
        <f t="shared" si="230"/>
        <v>3.7855997094518923</v>
      </c>
      <c r="G310" s="36"/>
      <c r="H310" s="75"/>
      <c r="I310" s="27" t="s">
        <v>60</v>
      </c>
      <c r="J310" s="63">
        <v>1740.51</v>
      </c>
      <c r="K310" s="36">
        <f t="shared" si="226"/>
        <v>9.1935530209585892E-3</v>
      </c>
      <c r="L310" s="36" t="s">
        <v>1774</v>
      </c>
      <c r="M310" s="36">
        <f t="shared" si="231"/>
        <v>4.1342339701210262</v>
      </c>
      <c r="N310" s="36"/>
      <c r="O310" s="75"/>
      <c r="P310" s="27" t="s">
        <v>60</v>
      </c>
      <c r="Q310" s="63">
        <v>1619.32</v>
      </c>
      <c r="R310" s="36">
        <f t="shared" si="227"/>
        <v>0.31842793244867273</v>
      </c>
      <c r="S310" s="36" t="s">
        <v>1799</v>
      </c>
      <c r="T310" s="36" t="s">
        <v>1882</v>
      </c>
    </row>
    <row r="311" spans="1:20" s="80" customFormat="1" ht="11.4" x14ac:dyDescent="0.2">
      <c r="A311" s="75"/>
      <c r="B311" s="27" t="s">
        <v>3</v>
      </c>
      <c r="C311" s="63">
        <v>1720.29</v>
      </c>
      <c r="D311" s="36">
        <f t="shared" si="225"/>
        <v>0.33244099172398123</v>
      </c>
      <c r="E311" s="36" t="s">
        <v>1839</v>
      </c>
      <c r="F311" s="36">
        <f t="shared" si="230"/>
        <v>3.6856443699748054</v>
      </c>
      <c r="G311" s="36"/>
      <c r="H311" s="75"/>
      <c r="I311" s="27" t="s">
        <v>3</v>
      </c>
      <c r="J311" s="63">
        <v>1742.08</v>
      </c>
      <c r="K311" s="36">
        <f t="shared" si="226"/>
        <v>9.0203446116365882E-2</v>
      </c>
      <c r="L311" s="36" t="s">
        <v>1894</v>
      </c>
      <c r="M311" s="36">
        <f t="shared" si="231"/>
        <v>4.2811991188583365</v>
      </c>
      <c r="N311" s="36"/>
      <c r="O311" s="75"/>
      <c r="P311" s="27" t="s">
        <v>3</v>
      </c>
      <c r="Q311" s="63">
        <v>1665.99</v>
      </c>
      <c r="R311" s="36">
        <f t="shared" si="227"/>
        <v>2.8820739569695997</v>
      </c>
      <c r="S311" s="36">
        <f t="shared" ref="S311:S318" si="232">((Q311/Q$306)-1)*100</f>
        <v>4.0840424335570003</v>
      </c>
      <c r="T311" s="36" t="s">
        <v>1895</v>
      </c>
    </row>
    <row r="312" spans="1:20" s="80" customFormat="1" ht="11.4" x14ac:dyDescent="0.2">
      <c r="A312" s="75"/>
      <c r="B312" s="27" t="s">
        <v>4</v>
      </c>
      <c r="C312" s="63">
        <v>1723.32</v>
      </c>
      <c r="D312" s="36">
        <f t="shared" si="225"/>
        <v>0.17613309383883724</v>
      </c>
      <c r="E312" s="36" t="s">
        <v>1700</v>
      </c>
      <c r="F312" s="36" t="s">
        <v>1903</v>
      </c>
      <c r="G312" s="36"/>
      <c r="H312" s="75"/>
      <c r="I312" s="27" t="s">
        <v>4</v>
      </c>
      <c r="J312" s="63">
        <v>1750.08</v>
      </c>
      <c r="K312" s="36">
        <f t="shared" si="226"/>
        <v>0.45922116091110521</v>
      </c>
      <c r="L312" s="36">
        <f t="shared" si="229"/>
        <v>1.3405291470991898</v>
      </c>
      <c r="M312" s="36">
        <f t="shared" si="231"/>
        <v>3.9795615233794823</v>
      </c>
      <c r="N312" s="36"/>
      <c r="O312" s="75"/>
      <c r="P312" s="27" t="s">
        <v>4</v>
      </c>
      <c r="Q312" s="63">
        <v>1666.33</v>
      </c>
      <c r="R312" s="36">
        <f t="shared" si="227"/>
        <v>2.0408285764017542E-2</v>
      </c>
      <c r="S312" s="36" t="s">
        <v>1904</v>
      </c>
      <c r="T312" s="36" t="s">
        <v>1905</v>
      </c>
    </row>
    <row r="313" spans="1:20" s="80" customFormat="1" ht="10.199999999999999" hidden="1" x14ac:dyDescent="0.2">
      <c r="A313" s="75"/>
      <c r="B313" s="27" t="s">
        <v>5</v>
      </c>
      <c r="C313" s="63"/>
      <c r="D313" s="36">
        <f t="shared" si="225"/>
        <v>-100</v>
      </c>
      <c r="E313" s="36">
        <f t="shared" si="228"/>
        <v>-100</v>
      </c>
      <c r="F313" s="36">
        <f t="shared" ref="F313:F318" si="233">((C313/C301)-1)*100</f>
        <v>-100</v>
      </c>
      <c r="G313" s="36"/>
      <c r="H313" s="75"/>
      <c r="I313" s="27" t="s">
        <v>5</v>
      </c>
      <c r="J313" s="63"/>
      <c r="K313" s="36">
        <f t="shared" si="226"/>
        <v>-100</v>
      </c>
      <c r="L313" s="36">
        <f t="shared" si="229"/>
        <v>-100</v>
      </c>
      <c r="M313" s="36">
        <f t="shared" si="231"/>
        <v>-100</v>
      </c>
      <c r="N313" s="36"/>
      <c r="O313" s="75"/>
      <c r="P313" s="27" t="s">
        <v>5</v>
      </c>
      <c r="Q313" s="63"/>
      <c r="R313" s="36">
        <f t="shared" si="227"/>
        <v>-100</v>
      </c>
      <c r="S313" s="36">
        <f t="shared" si="232"/>
        <v>-100</v>
      </c>
      <c r="T313" s="36">
        <f t="shared" ref="T312:T318" si="234">((Q313/Q301)-1)*100</f>
        <v>-100</v>
      </c>
    </row>
    <row r="314" spans="1:20" s="80" customFormat="1" ht="10.199999999999999" hidden="1" x14ac:dyDescent="0.2">
      <c r="A314" s="75"/>
      <c r="B314" s="27" t="s">
        <v>6</v>
      </c>
      <c r="C314" s="63"/>
      <c r="D314" s="36" t="e">
        <f t="shared" si="225"/>
        <v>#DIV/0!</v>
      </c>
      <c r="E314" s="36">
        <f t="shared" si="228"/>
        <v>-100</v>
      </c>
      <c r="F314" s="36">
        <f t="shared" si="233"/>
        <v>-100</v>
      </c>
      <c r="G314" s="36"/>
      <c r="H314" s="75"/>
      <c r="I314" s="27" t="s">
        <v>6</v>
      </c>
      <c r="J314" s="63"/>
      <c r="K314" s="36" t="e">
        <f t="shared" si="226"/>
        <v>#DIV/0!</v>
      </c>
      <c r="L314" s="36">
        <f t="shared" si="229"/>
        <v>-100</v>
      </c>
      <c r="M314" s="36">
        <f t="shared" si="231"/>
        <v>-100</v>
      </c>
      <c r="N314" s="36"/>
      <c r="O314" s="75"/>
      <c r="P314" s="27" t="s">
        <v>6</v>
      </c>
      <c r="Q314" s="63"/>
      <c r="R314" s="36" t="e">
        <f t="shared" si="227"/>
        <v>#DIV/0!</v>
      </c>
      <c r="S314" s="36">
        <f t="shared" si="232"/>
        <v>-100</v>
      </c>
      <c r="T314" s="36">
        <f t="shared" si="234"/>
        <v>-100</v>
      </c>
    </row>
    <row r="315" spans="1:20" s="80" customFormat="1" ht="10.199999999999999" hidden="1" x14ac:dyDescent="0.2">
      <c r="A315" s="75"/>
      <c r="B315" s="27" t="s">
        <v>7</v>
      </c>
      <c r="C315" s="63"/>
      <c r="D315" s="36" t="e">
        <f t="shared" si="225"/>
        <v>#DIV/0!</v>
      </c>
      <c r="E315" s="36">
        <f t="shared" si="228"/>
        <v>-100</v>
      </c>
      <c r="F315" s="36">
        <f t="shared" si="233"/>
        <v>-100</v>
      </c>
      <c r="G315" s="36"/>
      <c r="H315" s="75"/>
      <c r="I315" s="27" t="s">
        <v>7</v>
      </c>
      <c r="J315" s="63"/>
      <c r="K315" s="36" t="e">
        <f t="shared" si="226"/>
        <v>#DIV/0!</v>
      </c>
      <c r="L315" s="36">
        <f t="shared" si="229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 t="e">
        <f t="shared" si="227"/>
        <v>#DIV/0!</v>
      </c>
      <c r="S315" s="36">
        <f t="shared" si="232"/>
        <v>-100</v>
      </c>
      <c r="T315" s="36">
        <f t="shared" si="234"/>
        <v>-100</v>
      </c>
    </row>
    <row r="316" spans="1:20" s="80" customFormat="1" ht="10.199999999999999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3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4"/>
        <v>-100</v>
      </c>
    </row>
    <row r="317" spans="1:20" s="80" customFormat="1" ht="10.199999999999999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3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4"/>
        <v>-100</v>
      </c>
    </row>
    <row r="318" spans="1:20" s="80" customFormat="1" ht="10.199999999999999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3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4"/>
        <v>-100</v>
      </c>
    </row>
    <row r="319" spans="1:20" ht="9.6" x14ac:dyDescent="0.25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0.199999999999999" x14ac:dyDescent="0.25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1.4" x14ac:dyDescent="0.25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5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5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2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2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2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2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2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2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2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2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4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4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4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4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4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4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4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4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4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4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4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4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customHeight="1" x14ac:dyDescent="0.2">
      <c r="A466" s="31"/>
      <c r="B466" s="27" t="s">
        <v>59</v>
      </c>
      <c r="C466" s="63">
        <v>1649.07</v>
      </c>
      <c r="D466" s="36">
        <f t="shared" si="346"/>
        <v>1.1544241680723877</v>
      </c>
      <c r="E466" s="36">
        <f t="shared" si="350"/>
        <v>2.4820865933765424</v>
      </c>
      <c r="F466" s="36">
        <f t="shared" si="347"/>
        <v>4.6178343949044631</v>
      </c>
      <c r="G466" s="36"/>
      <c r="H466" s="31"/>
      <c r="I466" s="27" t="s">
        <v>59</v>
      </c>
      <c r="J466" s="63">
        <v>1607.93</v>
      </c>
      <c r="K466" s="36">
        <f t="shared" si="348"/>
        <v>0.26689115455367229</v>
      </c>
      <c r="L466" s="36">
        <f t="shared" si="351"/>
        <v>0.8125544681091279</v>
      </c>
      <c r="M466" s="36" t="s">
        <v>911</v>
      </c>
      <c r="N466" s="36"/>
      <c r="O466" s="31"/>
      <c r="P466" s="27" t="s">
        <v>59</v>
      </c>
      <c r="Q466" s="63">
        <v>1667.48</v>
      </c>
      <c r="R466" s="36">
        <f t="shared" si="349"/>
        <v>-1.8587472043840592E-2</v>
      </c>
      <c r="S466" s="36">
        <f t="shared" si="352"/>
        <v>0.62761001279358908</v>
      </c>
      <c r="T466" s="36" t="s">
        <v>1875</v>
      </c>
    </row>
    <row r="467" spans="1:20" s="80" customFormat="1" ht="12" customHeight="1" x14ac:dyDescent="0.2">
      <c r="A467" s="75"/>
      <c r="B467" s="27" t="s">
        <v>60</v>
      </c>
      <c r="C467" s="63">
        <v>1650</v>
      </c>
      <c r="D467" s="36">
        <f t="shared" si="346"/>
        <v>5.6395422874722101E-2</v>
      </c>
      <c r="E467" s="36">
        <f t="shared" si="350"/>
        <v>2.5398817994817025</v>
      </c>
      <c r="F467" s="36">
        <f t="shared" si="347"/>
        <v>4.7705524900468088</v>
      </c>
      <c r="G467" s="36"/>
      <c r="H467" s="75"/>
      <c r="I467" s="27" t="s">
        <v>60</v>
      </c>
      <c r="J467" s="63">
        <v>1609.51</v>
      </c>
      <c r="K467" s="36">
        <f t="shared" si="348"/>
        <v>9.8262984085129013E-2</v>
      </c>
      <c r="L467" s="36">
        <f t="shared" si="351"/>
        <v>0.91161589246191443</v>
      </c>
      <c r="M467" s="36" t="s">
        <v>986</v>
      </c>
      <c r="N467" s="36"/>
      <c r="O467" s="75"/>
      <c r="P467" s="27" t="s">
        <v>60</v>
      </c>
      <c r="Q467" s="63">
        <v>1706.21</v>
      </c>
      <c r="R467" s="36">
        <f t="shared" si="349"/>
        <v>2.3226665387291012</v>
      </c>
      <c r="S467" s="36" t="s">
        <v>1883</v>
      </c>
      <c r="T467" s="36">
        <f t="shared" si="353"/>
        <v>5.1696931592637885</v>
      </c>
    </row>
    <row r="468" spans="1:20" s="80" customFormat="1" ht="12" customHeight="1" x14ac:dyDescent="0.2">
      <c r="A468" s="75"/>
      <c r="B468" s="27" t="s">
        <v>3</v>
      </c>
      <c r="C468" s="63">
        <v>1652.18</v>
      </c>
      <c r="D468" s="36">
        <f t="shared" si="346"/>
        <v>0.13212121212120564</v>
      </c>
      <c r="E468" s="36" t="s">
        <v>937</v>
      </c>
      <c r="F468" s="36">
        <f t="shared" si="347"/>
        <v>4.8357519495929591</v>
      </c>
      <c r="G468" s="36"/>
      <c r="H468" s="75"/>
      <c r="I468" s="27" t="s">
        <v>3</v>
      </c>
      <c r="J468" s="63">
        <v>1614.56</v>
      </c>
      <c r="K468" s="36">
        <f t="shared" si="348"/>
        <v>0.31376008847412429</v>
      </c>
      <c r="L468" s="36">
        <f t="shared" si="351"/>
        <v>1.2282362677667802</v>
      </c>
      <c r="M468" s="36" t="s">
        <v>194</v>
      </c>
      <c r="N468" s="36"/>
      <c r="O468" s="75"/>
      <c r="P468" s="27" t="s">
        <v>3</v>
      </c>
      <c r="Q468" s="63">
        <v>1711.4</v>
      </c>
      <c r="R468" s="36">
        <f t="shared" si="349"/>
        <v>0.30418295520482364</v>
      </c>
      <c r="S468" s="36" t="s">
        <v>1896</v>
      </c>
      <c r="T468" s="36">
        <f t="shared" si="353"/>
        <v>5.391507836314946</v>
      </c>
    </row>
    <row r="469" spans="1:20" s="80" customFormat="1" ht="12" customHeight="1" x14ac:dyDescent="0.2">
      <c r="A469" s="75"/>
      <c r="B469" s="27" t="s">
        <v>4</v>
      </c>
      <c r="C469" s="63">
        <v>1653.57</v>
      </c>
      <c r="D469" s="36">
        <f t="shared" si="346"/>
        <v>8.4131268990050856E-2</v>
      </c>
      <c r="E469" s="36" t="s">
        <v>876</v>
      </c>
      <c r="F469" s="36">
        <f t="shared" si="347"/>
        <v>4.8780333109230911</v>
      </c>
      <c r="G469" s="36"/>
      <c r="H469" s="75"/>
      <c r="I469" s="27" t="s">
        <v>4</v>
      </c>
      <c r="J469" s="63">
        <v>1621.37</v>
      </c>
      <c r="K469" s="36">
        <f t="shared" si="348"/>
        <v>0.42178674066000177</v>
      </c>
      <c r="L469" s="36" t="s">
        <v>166</v>
      </c>
      <c r="M469" s="36" t="s">
        <v>450</v>
      </c>
      <c r="N469" s="36"/>
      <c r="O469" s="75"/>
      <c r="P469" s="27" t="s">
        <v>4</v>
      </c>
      <c r="Q469" s="63">
        <v>1713.75</v>
      </c>
      <c r="R469" s="36">
        <f t="shared" si="349"/>
        <v>0.13731447937359587</v>
      </c>
      <c r="S469" s="36">
        <f t="shared" si="352"/>
        <v>3.4198710985589242</v>
      </c>
      <c r="T469" s="36">
        <f t="shared" si="353"/>
        <v>5.3422586117872761</v>
      </c>
    </row>
    <row r="470" spans="1:20" s="80" customFormat="1" ht="12" hidden="1" customHeight="1" x14ac:dyDescent="0.2">
      <c r="A470" s="75"/>
      <c r="B470" s="27" t="s">
        <v>5</v>
      </c>
      <c r="C470" s="63"/>
      <c r="D470" s="36">
        <f t="shared" si="346"/>
        <v>-100</v>
      </c>
      <c r="E470" s="36">
        <f t="shared" si="350"/>
        <v>-100</v>
      </c>
      <c r="F470" s="36">
        <f t="shared" si="347"/>
        <v>-100</v>
      </c>
      <c r="G470" s="36"/>
      <c r="H470" s="75"/>
      <c r="I470" s="27" t="s">
        <v>5</v>
      </c>
      <c r="J470" s="63"/>
      <c r="K470" s="36">
        <f t="shared" si="348"/>
        <v>-100</v>
      </c>
      <c r="L470" s="36">
        <f t="shared" si="351"/>
        <v>-100</v>
      </c>
      <c r="M470" s="36">
        <f t="shared" ref="M469:M475" si="354">((J470/J458)-1)*100</f>
        <v>-100</v>
      </c>
      <c r="N470" s="36"/>
      <c r="O470" s="75"/>
      <c r="P470" s="27" t="s">
        <v>5</v>
      </c>
      <c r="Q470" s="63"/>
      <c r="R470" s="36">
        <f t="shared" si="349"/>
        <v>-100</v>
      </c>
      <c r="S470" s="36">
        <f t="shared" si="352"/>
        <v>-100</v>
      </c>
      <c r="T470" s="36">
        <f t="shared" si="353"/>
        <v>-100</v>
      </c>
    </row>
    <row r="471" spans="1:20" s="80" customFormat="1" ht="12" hidden="1" customHeight="1" x14ac:dyDescent="0.2">
      <c r="A471" s="75"/>
      <c r="B471" s="27" t="s">
        <v>6</v>
      </c>
      <c r="C471" s="63"/>
      <c r="D471" s="36" t="e">
        <f t="shared" si="346"/>
        <v>#DIV/0!</v>
      </c>
      <c r="E471" s="36">
        <f t="shared" si="350"/>
        <v>-100</v>
      </c>
      <c r="F471" s="36">
        <f t="shared" si="347"/>
        <v>-100</v>
      </c>
      <c r="G471" s="36"/>
      <c r="H471" s="75"/>
      <c r="I471" s="27" t="s">
        <v>6</v>
      </c>
      <c r="J471" s="63"/>
      <c r="K471" s="36" t="e">
        <f t="shared" si="348"/>
        <v>#DIV/0!</v>
      </c>
      <c r="L471" s="36">
        <f t="shared" si="351"/>
        <v>-100</v>
      </c>
      <c r="M471" s="36">
        <f t="shared" si="354"/>
        <v>-100</v>
      </c>
      <c r="N471" s="36"/>
      <c r="O471" s="75"/>
      <c r="P471" s="27" t="s">
        <v>6</v>
      </c>
      <c r="Q471" s="63"/>
      <c r="R471" s="36" t="e">
        <f>((Q471/Q470)-1)*100</f>
        <v>#DIV/0!</v>
      </c>
      <c r="S471" s="36">
        <f t="shared" si="352"/>
        <v>-100</v>
      </c>
      <c r="T471" s="36">
        <f t="shared" si="353"/>
        <v>-100</v>
      </c>
    </row>
    <row r="472" spans="1:20" s="80" customFormat="1" ht="12" hidden="1" customHeight="1" x14ac:dyDescent="0.2">
      <c r="A472" s="75"/>
      <c r="B472" s="27" t="s">
        <v>7</v>
      </c>
      <c r="C472" s="63"/>
      <c r="D472" s="36" t="e">
        <f t="shared" si="346"/>
        <v>#DIV/0!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 t="e">
        <f t="shared" si="348"/>
        <v>#DIV/0!</v>
      </c>
      <c r="L472" s="36">
        <f t="shared" si="351"/>
        <v>-100</v>
      </c>
      <c r="M472" s="36">
        <f t="shared" si="354"/>
        <v>-100</v>
      </c>
      <c r="N472" s="36"/>
      <c r="O472" s="75"/>
      <c r="P472" s="27" t="s">
        <v>7</v>
      </c>
      <c r="Q472" s="63"/>
      <c r="R472" s="36" t="e">
        <f>((Q472/Q471)-1)*100</f>
        <v>#DIV/0!</v>
      </c>
      <c r="S472" s="36">
        <f t="shared" si="352"/>
        <v>-100</v>
      </c>
      <c r="T472" s="36">
        <f t="shared" si="353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.6" x14ac:dyDescent="0.25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.6" x14ac:dyDescent="0.25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.6" x14ac:dyDescent="0.2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.6" x14ac:dyDescent="0.2">
      <c r="A479" s="57"/>
    </row>
    <row r="480" spans="1:20" ht="10.199999999999999" x14ac:dyDescent="0.2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.6" x14ac:dyDescent="0.2">
      <c r="A481" s="57"/>
    </row>
    <row r="482" spans="1:7" ht="9.6" x14ac:dyDescent="0.2">
      <c r="A482" s="57"/>
    </row>
    <row r="483" spans="1:7" ht="9.6" x14ac:dyDescent="0.2">
      <c r="A483" s="57"/>
    </row>
    <row r="484" spans="1:7" ht="9.6" x14ac:dyDescent="0.25">
      <c r="G484" s="7"/>
    </row>
    <row r="485" spans="1:7" ht="9.6" x14ac:dyDescent="0.25">
      <c r="G485" s="7"/>
    </row>
    <row r="486" spans="1:7" ht="9.6" x14ac:dyDescent="0.25">
      <c r="G486" s="7"/>
    </row>
    <row r="487" spans="1:7" ht="9.6" x14ac:dyDescent="0.25">
      <c r="G487" s="7"/>
    </row>
    <row r="488" spans="1:7" ht="9.6" x14ac:dyDescent="0.25">
      <c r="G488" s="7"/>
    </row>
    <row r="489" spans="1:7" ht="9.6" x14ac:dyDescent="0.25">
      <c r="G489" s="7"/>
    </row>
    <row r="490" spans="1:7" ht="9.6" x14ac:dyDescent="0.25">
      <c r="G490" s="7"/>
    </row>
    <row r="491" spans="1:7" ht="9.6" x14ac:dyDescent="0.25">
      <c r="G491" s="7"/>
    </row>
    <row r="492" spans="1:7" ht="9.6" x14ac:dyDescent="0.25">
      <c r="G492" s="7"/>
    </row>
    <row r="493" spans="1:7" ht="9.6" x14ac:dyDescent="0.25">
      <c r="G493" s="7"/>
    </row>
    <row r="494" spans="1:7" ht="9.6" x14ac:dyDescent="0.25">
      <c r="G494" s="7"/>
    </row>
    <row r="495" spans="1:7" ht="9.6" x14ac:dyDescent="0.25">
      <c r="G495" s="7"/>
    </row>
    <row r="496" spans="1:7" ht="9.6" x14ac:dyDescent="0.25">
      <c r="G496" s="7"/>
    </row>
    <row r="497" spans="7:7" ht="9.6" x14ac:dyDescent="0.25">
      <c r="G497" s="7"/>
    </row>
    <row r="498" spans="7:7" ht="9.6" x14ac:dyDescent="0.25">
      <c r="G498" s="7"/>
    </row>
    <row r="499" spans="7:7" ht="9.6" x14ac:dyDescent="0.25">
      <c r="G499" s="7"/>
    </row>
    <row r="500" spans="7:7" ht="9.6" x14ac:dyDescent="0.25">
      <c r="G500" s="7"/>
    </row>
    <row r="501" spans="7:7" ht="9.6" x14ac:dyDescent="0.25">
      <c r="G501" s="7"/>
    </row>
    <row r="502" spans="7:7" ht="9.6" x14ac:dyDescent="0.25">
      <c r="G502" s="7"/>
    </row>
    <row r="503" spans="7:7" ht="9.6" x14ac:dyDescent="0.25">
      <c r="G503" s="7"/>
    </row>
    <row r="504" spans="7:7" ht="9.6" x14ac:dyDescent="0.25">
      <c r="G504" s="7"/>
    </row>
    <row r="505" spans="7:7" ht="9.6" x14ac:dyDescent="0.25">
      <c r="G505" s="7"/>
    </row>
    <row r="506" spans="7:7" ht="9.6" x14ac:dyDescent="0.25">
      <c r="G506" s="7"/>
    </row>
    <row r="507" spans="7:7" ht="9.6" x14ac:dyDescent="0.25">
      <c r="G507" s="7"/>
    </row>
    <row r="508" spans="7:7" ht="9.6" x14ac:dyDescent="0.25">
      <c r="G508" s="7"/>
    </row>
    <row r="509" spans="7:7" ht="9.6" x14ac:dyDescent="0.25">
      <c r="G509" s="7"/>
    </row>
    <row r="510" spans="7:7" ht="9.6" x14ac:dyDescent="0.25">
      <c r="G510" s="7"/>
    </row>
    <row r="511" spans="7:7" ht="9.6" x14ac:dyDescent="0.25">
      <c r="G511" s="7"/>
    </row>
    <row r="512" spans="7:7" ht="9.6" x14ac:dyDescent="0.25">
      <c r="G512" s="7"/>
    </row>
    <row r="513" spans="7:7" ht="9.6" x14ac:dyDescent="0.25">
      <c r="G513" s="7"/>
    </row>
    <row r="514" spans="7:7" ht="9.6" x14ac:dyDescent="0.25">
      <c r="G514" s="7"/>
    </row>
    <row r="515" spans="7:7" ht="9.6" x14ac:dyDescent="0.25">
      <c r="G515" s="7"/>
    </row>
    <row r="516" spans="7:7" ht="9.6" x14ac:dyDescent="0.25">
      <c r="G516" s="7"/>
    </row>
    <row r="517" spans="7:7" ht="9.6" x14ac:dyDescent="0.25">
      <c r="G517" s="27"/>
    </row>
    <row r="518" spans="7:7" ht="9.6" x14ac:dyDescent="0.25">
      <c r="G518" s="27"/>
    </row>
    <row r="519" spans="7:7" ht="9.6" x14ac:dyDescent="0.25">
      <c r="G519" s="27"/>
    </row>
    <row r="520" spans="7:7" ht="9.6" x14ac:dyDescent="0.25">
      <c r="G520" s="27"/>
    </row>
    <row r="521" spans="7:7" ht="9.6" x14ac:dyDescent="0.25">
      <c r="G521" s="27"/>
    </row>
    <row r="522" spans="7:7" ht="9.6" x14ac:dyDescent="0.25">
      <c r="G522" s="27"/>
    </row>
    <row r="523" spans="7:7" ht="9.6" x14ac:dyDescent="0.25">
      <c r="G523" s="27"/>
    </row>
    <row r="524" spans="7:7" ht="9.6" x14ac:dyDescent="0.25">
      <c r="G524" s="27"/>
    </row>
    <row r="525" spans="7:7" ht="9.6" x14ac:dyDescent="0.25">
      <c r="G525" s="27"/>
    </row>
    <row r="526" spans="7:7" ht="9.6" x14ac:dyDescent="0.25">
      <c r="G526" s="27"/>
    </row>
    <row r="527" spans="7:7" ht="9.6" x14ac:dyDescent="0.25">
      <c r="G527" s="27"/>
    </row>
    <row r="528" spans="7:7" ht="9.6" x14ac:dyDescent="0.25">
      <c r="G528" s="27"/>
    </row>
    <row r="529" spans="7:7" ht="9.6" x14ac:dyDescent="0.25">
      <c r="G529" s="27"/>
    </row>
    <row r="530" spans="7:7" ht="9.6" x14ac:dyDescent="0.25">
      <c r="G530" s="27"/>
    </row>
    <row r="531" spans="7:7" ht="9.6" x14ac:dyDescent="0.25">
      <c r="G531" s="27"/>
    </row>
    <row r="532" spans="7:7" ht="9.6" x14ac:dyDescent="0.25">
      <c r="G532" s="27"/>
    </row>
    <row r="533" spans="7:7" ht="9.6" x14ac:dyDescent="0.25">
      <c r="G533" s="27"/>
    </row>
    <row r="534" spans="7:7" ht="9.6" x14ac:dyDescent="0.25">
      <c r="G534" s="27"/>
    </row>
    <row r="535" spans="7:7" ht="9.6" x14ac:dyDescent="0.25">
      <c r="G535" s="27"/>
    </row>
    <row r="536" spans="7:7" ht="9.6" x14ac:dyDescent="0.25">
      <c r="G536" s="27"/>
    </row>
    <row r="537" spans="7:7" ht="9.6" x14ac:dyDescent="0.25">
      <c r="G537" s="27"/>
    </row>
    <row r="538" spans="7:7" ht="9.6" x14ac:dyDescent="0.25">
      <c r="G538" s="27"/>
    </row>
    <row r="539" spans="7:7" ht="9.6" x14ac:dyDescent="0.25">
      <c r="G539" s="27"/>
    </row>
    <row r="540" spans="7:7" ht="9.6" x14ac:dyDescent="0.25">
      <c r="G540" s="27"/>
    </row>
    <row r="541" spans="7:7" ht="9.6" x14ac:dyDescent="0.25">
      <c r="G541" s="27"/>
    </row>
    <row r="542" spans="7:7" ht="9.6" x14ac:dyDescent="0.25">
      <c r="G542" s="27"/>
    </row>
    <row r="543" spans="7:7" ht="9.6" x14ac:dyDescent="0.25">
      <c r="G543" s="30"/>
    </row>
    <row r="544" spans="7:7" ht="9.6" x14ac:dyDescent="0.25">
      <c r="G544" s="27"/>
    </row>
    <row r="545" spans="7:7" ht="9.6" x14ac:dyDescent="0.25">
      <c r="G545" s="27"/>
    </row>
    <row r="546" spans="7:7" ht="9.6" x14ac:dyDescent="0.25">
      <c r="G546" s="27"/>
    </row>
    <row r="547" spans="7:7" ht="9.6" x14ac:dyDescent="0.25">
      <c r="G547" s="27"/>
    </row>
    <row r="548" spans="7:7" ht="9.6" x14ac:dyDescent="0.25">
      <c r="G548" s="27"/>
    </row>
    <row r="549" spans="7:7" ht="9.6" x14ac:dyDescent="0.25">
      <c r="G549" s="27"/>
    </row>
    <row r="550" spans="7:7" ht="9.6" x14ac:dyDescent="0.25">
      <c r="G550" s="27"/>
    </row>
    <row r="551" spans="7:7" ht="9.6" x14ac:dyDescent="0.25">
      <c r="G551" s="27"/>
    </row>
    <row r="552" spans="7:7" ht="9.6" x14ac:dyDescent="0.25">
      <c r="G552" s="27"/>
    </row>
    <row r="553" spans="7:7" ht="9.6" x14ac:dyDescent="0.25">
      <c r="G553" s="27"/>
    </row>
    <row r="554" spans="7:7" ht="9.6" x14ac:dyDescent="0.25">
      <c r="G554" s="27"/>
    </row>
    <row r="555" spans="7:7" ht="9.6" x14ac:dyDescent="0.25">
      <c r="G555" s="30"/>
    </row>
    <row r="556" spans="7:7" ht="9.6" x14ac:dyDescent="0.25">
      <c r="G556" s="27"/>
    </row>
    <row r="557" spans="7:7" ht="9.6" x14ac:dyDescent="0.25">
      <c r="G557" s="27"/>
    </row>
    <row r="558" spans="7:7" ht="9.6" x14ac:dyDescent="0.25">
      <c r="G558" s="27"/>
    </row>
    <row r="559" spans="7:7" ht="9.6" x14ac:dyDescent="0.25">
      <c r="G559" s="27"/>
    </row>
    <row r="560" spans="7:7" ht="9.6" x14ac:dyDescent="0.25">
      <c r="G560" s="27"/>
    </row>
    <row r="561" spans="1:20" ht="9.6" x14ac:dyDescent="0.25">
      <c r="G561" s="27"/>
    </row>
    <row r="562" spans="1:20" ht="9.6" x14ac:dyDescent="0.25">
      <c r="G562" s="27"/>
    </row>
    <row r="563" spans="1:20" ht="9.6" x14ac:dyDescent="0.25">
      <c r="G563" s="27"/>
    </row>
    <row r="564" spans="1:20" ht="9.6" x14ac:dyDescent="0.25">
      <c r="G564" s="27"/>
    </row>
    <row r="565" spans="1:20" ht="9.6" x14ac:dyDescent="0.25">
      <c r="G565" s="27"/>
    </row>
    <row r="566" spans="1:20" ht="9.6" x14ac:dyDescent="0.25">
      <c r="G566" s="27"/>
    </row>
    <row r="567" spans="1:20" ht="9.6" x14ac:dyDescent="0.25">
      <c r="G567" s="30"/>
    </row>
    <row r="568" spans="1:20" ht="9.6" x14ac:dyDescent="0.25">
      <c r="G568" s="30"/>
    </row>
    <row r="569" spans="1:20" ht="9.6" x14ac:dyDescent="0.25">
      <c r="G569" s="30"/>
    </row>
    <row r="570" spans="1:20" s="5" customFormat="1" ht="9" customHeight="1" x14ac:dyDescent="0.25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5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5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5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5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5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5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5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5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5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5">
      <c r="G580" s="36"/>
    </row>
    <row r="581" spans="1:20" s="5" customFormat="1" ht="9" customHeight="1" x14ac:dyDescent="0.25">
      <c r="G581" s="36"/>
    </row>
    <row r="582" spans="1:20" ht="10.199999999999999" x14ac:dyDescent="0.25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0.199999999999999" x14ac:dyDescent="0.25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0.199999999999999" x14ac:dyDescent="0.25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0.199999999999999" x14ac:dyDescent="0.25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0.199999999999999" x14ac:dyDescent="0.25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0.199999999999999" x14ac:dyDescent="0.25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0.199999999999999" x14ac:dyDescent="0.25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0.199999999999999" x14ac:dyDescent="0.25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0.199999999999999" x14ac:dyDescent="0.25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0.199999999999999" x14ac:dyDescent="0.25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0.19999999999999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0.19999999999999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0.19999999999999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0.19999999999999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0.19999999999999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0.19999999999999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0.19999999999999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0.199999999999999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0.199999999999999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0.19999999999999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0.19999999999999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0.19999999999999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5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37" zoomScale="120" zoomScaleNormal="120" zoomScaleSheetLayoutView="70" workbookViewId="0">
      <selection activeCell="M166" sqref="M166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44140625" style="1" customWidth="1"/>
    <col min="5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2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2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2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2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2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2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2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customHeight="1" x14ac:dyDescent="0.2">
      <c r="A152" s="31"/>
      <c r="B152" s="27" t="s">
        <v>59</v>
      </c>
      <c r="C152" s="63">
        <v>1717.89</v>
      </c>
      <c r="D152" s="36">
        <f t="shared" si="106"/>
        <v>0.26907452372058049</v>
      </c>
      <c r="E152" s="36">
        <f t="shared" si="110"/>
        <v>1.9380143956611251</v>
      </c>
      <c r="F152" s="36" t="s">
        <v>172</v>
      </c>
      <c r="G152" s="36"/>
      <c r="H152" s="31"/>
      <c r="I152" s="27" t="s">
        <v>59</v>
      </c>
      <c r="J152" s="63">
        <v>1626.69</v>
      </c>
      <c r="K152" s="36">
        <f t="shared" si="108"/>
        <v>-5.1611951853414162E-2</v>
      </c>
      <c r="L152" s="36">
        <f t="shared" si="111"/>
        <v>-2.1511456387057759E-2</v>
      </c>
      <c r="M152" s="36" t="s">
        <v>863</v>
      </c>
      <c r="N152" s="36"/>
      <c r="O152" s="31"/>
      <c r="P152" s="27" t="s">
        <v>59</v>
      </c>
      <c r="Q152" s="63">
        <v>1979.12</v>
      </c>
      <c r="R152" s="36">
        <f t="shared" si="109"/>
        <v>-0.13926171110260066</v>
      </c>
      <c r="S152" s="36">
        <f t="shared" si="112"/>
        <v>0.34731552982096847</v>
      </c>
      <c r="T152" s="36" t="s">
        <v>815</v>
      </c>
    </row>
    <row r="153" spans="1:20" s="5" customFormat="1" ht="11.25" customHeight="1" x14ac:dyDescent="0.2">
      <c r="A153" s="75"/>
      <c r="B153" s="27" t="s">
        <v>60</v>
      </c>
      <c r="C153" s="63">
        <v>1724.25</v>
      </c>
      <c r="D153" s="36">
        <f t="shared" si="106"/>
        <v>0.37022160906692303</v>
      </c>
      <c r="E153" s="36" t="s">
        <v>772</v>
      </c>
      <c r="F153" s="36" t="s">
        <v>881</v>
      </c>
      <c r="G153" s="36"/>
      <c r="H153" s="75"/>
      <c r="I153" s="27" t="s">
        <v>60</v>
      </c>
      <c r="J153" s="63">
        <v>1633.89</v>
      </c>
      <c r="K153" s="36">
        <f t="shared" si="108"/>
        <v>0.44261660181104112</v>
      </c>
      <c r="L153" s="36">
        <f t="shared" si="111"/>
        <v>0.42100993214673199</v>
      </c>
      <c r="M153" s="36" t="s">
        <v>1884</v>
      </c>
      <c r="N153" s="36"/>
      <c r="O153" s="75"/>
      <c r="P153" s="27" t="s">
        <v>60</v>
      </c>
      <c r="Q153" s="63">
        <v>2003.33</v>
      </c>
      <c r="R153" s="36">
        <f t="shared" si="109"/>
        <v>1.2232709487044691</v>
      </c>
      <c r="S153" s="36">
        <f t="shared" si="112"/>
        <v>1.574835088502069</v>
      </c>
      <c r="T153" s="36" t="s">
        <v>1885</v>
      </c>
    </row>
    <row r="154" spans="1:20" s="5" customFormat="1" ht="11.25" customHeight="1" x14ac:dyDescent="0.2">
      <c r="A154" s="75"/>
      <c r="B154" s="27" t="s">
        <v>3</v>
      </c>
      <c r="C154" s="63">
        <v>1725.49</v>
      </c>
      <c r="D154" s="36">
        <f t="shared" si="106"/>
        <v>7.191532550383517E-2</v>
      </c>
      <c r="E154" s="36" t="s">
        <v>760</v>
      </c>
      <c r="F154" s="36">
        <f t="shared" si="107"/>
        <v>4.64808806137611</v>
      </c>
      <c r="G154" s="36"/>
      <c r="H154" s="75"/>
      <c r="I154" s="27" t="s">
        <v>3</v>
      </c>
      <c r="J154" s="84">
        <v>1638.22</v>
      </c>
      <c r="K154" s="85">
        <f t="shared" si="108"/>
        <v>0.26501172049524513</v>
      </c>
      <c r="L154" s="36">
        <f t="shared" si="111"/>
        <v>0.68713737830661259</v>
      </c>
      <c r="M154" s="36" t="s">
        <v>943</v>
      </c>
      <c r="N154" s="36"/>
      <c r="O154" s="75"/>
      <c r="P154" s="27" t="s">
        <v>3</v>
      </c>
      <c r="Q154" s="63">
        <v>2016.47</v>
      </c>
      <c r="R154" s="85">
        <f t="shared" si="109"/>
        <v>0.6559079133243273</v>
      </c>
      <c r="S154" s="36">
        <f t="shared" si="112"/>
        <v>2.2410724697936812</v>
      </c>
      <c r="T154" s="36" t="s">
        <v>754</v>
      </c>
    </row>
    <row r="155" spans="1:20" s="5" customFormat="1" ht="11.25" customHeight="1" x14ac:dyDescent="0.2">
      <c r="A155" s="75"/>
      <c r="B155" s="27" t="s">
        <v>4</v>
      </c>
      <c r="C155" s="63">
        <v>1735.8</v>
      </c>
      <c r="D155" s="36">
        <f t="shared" si="106"/>
        <v>0.59751143153539132</v>
      </c>
      <c r="E155" s="36">
        <f t="shared" si="110"/>
        <v>3.0007773419651773</v>
      </c>
      <c r="F155" s="36">
        <f t="shared" si="107"/>
        <v>4.9824001161229425</v>
      </c>
      <c r="G155" s="36"/>
      <c r="H155" s="75"/>
      <c r="I155" s="27" t="s">
        <v>4</v>
      </c>
      <c r="J155" s="84">
        <v>1688.28</v>
      </c>
      <c r="K155" s="85">
        <f t="shared" si="108"/>
        <v>3.0557556372160066</v>
      </c>
      <c r="L155" s="36" t="s">
        <v>621</v>
      </c>
      <c r="M155" s="36" t="s">
        <v>483</v>
      </c>
      <c r="N155" s="36"/>
      <c r="O155" s="75"/>
      <c r="P155" s="27" t="s">
        <v>4</v>
      </c>
      <c r="Q155" s="63">
        <v>2017.43</v>
      </c>
      <c r="R155" s="36">
        <f t="shared" si="109"/>
        <v>4.7607948543748613E-2</v>
      </c>
      <c r="S155" s="36" t="s">
        <v>985</v>
      </c>
      <c r="T155" s="36" t="s">
        <v>204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>
        <f t="shared" si="106"/>
        <v>-100</v>
      </c>
      <c r="E156" s="36">
        <f t="shared" si="110"/>
        <v>-100</v>
      </c>
      <c r="F156" s="36">
        <f t="shared" si="107"/>
        <v>-100</v>
      </c>
      <c r="G156" s="36"/>
      <c r="H156" s="75"/>
      <c r="I156" s="27" t="s">
        <v>5</v>
      </c>
      <c r="J156" s="84"/>
      <c r="K156" s="85">
        <f t="shared" si="108"/>
        <v>-100</v>
      </c>
      <c r="L156" s="36">
        <f t="shared" si="111"/>
        <v>-100</v>
      </c>
      <c r="M156" s="36">
        <f t="shared" ref="M155:M161" si="113">((J156/J144)-1)*100</f>
        <v>-100</v>
      </c>
      <c r="N156" s="36"/>
      <c r="O156" s="75"/>
      <c r="P156" s="27" t="s">
        <v>5</v>
      </c>
      <c r="Q156" s="63"/>
      <c r="R156" s="36">
        <f t="shared" si="109"/>
        <v>-100</v>
      </c>
      <c r="S156" s="36">
        <f t="shared" si="112"/>
        <v>-100</v>
      </c>
      <c r="T156" s="36">
        <f t="shared" ref="T155:T161" si="114">((Q156/Q144)-1)*100</f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07"/>
        <v>-100</v>
      </c>
      <c r="G157" s="36"/>
      <c r="H157" s="75"/>
      <c r="I157" s="27" t="s">
        <v>6</v>
      </c>
      <c r="J157" s="84"/>
      <c r="K157" s="85" t="e">
        <f t="shared" si="108"/>
        <v>#DIV/0!</v>
      </c>
      <c r="L157" s="36">
        <f t="shared" si="111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2"/>
        <v>-100</v>
      </c>
      <c r="T157" s="36">
        <f t="shared" si="114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 t="e">
        <f t="shared" si="108"/>
        <v>#DIV/0!</v>
      </c>
      <c r="L158" s="36">
        <f t="shared" si="111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2"/>
        <v>-100</v>
      </c>
      <c r="T158" s="36">
        <f t="shared" si="114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2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4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5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2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customHeight="1" x14ac:dyDescent="0.2">
      <c r="A309" s="31"/>
      <c r="B309" s="27" t="s">
        <v>59</v>
      </c>
      <c r="C309" s="63">
        <v>1914.58</v>
      </c>
      <c r="D309" s="36">
        <f t="shared" si="152"/>
        <v>0.60164045546020617</v>
      </c>
      <c r="E309" s="36" t="s">
        <v>921</v>
      </c>
      <c r="F309" s="36" t="s">
        <v>1876</v>
      </c>
    </row>
    <row r="310" spans="1:6" s="5" customFormat="1" ht="11.25" customHeight="1" x14ac:dyDescent="0.2">
      <c r="A310" s="75"/>
      <c r="B310" s="27" t="s">
        <v>60</v>
      </c>
      <c r="C310" s="63">
        <v>1914.97</v>
      </c>
      <c r="D310" s="36">
        <f t="shared" si="152"/>
        <v>2.0370002820468969E-2</v>
      </c>
      <c r="E310" s="36" t="s">
        <v>1735</v>
      </c>
      <c r="F310" s="36" t="s">
        <v>1886</v>
      </c>
    </row>
    <row r="311" spans="1:6" s="5" customFormat="1" ht="13.5" customHeight="1" x14ac:dyDescent="0.2">
      <c r="A311" s="75"/>
      <c r="B311" s="27" t="s">
        <v>3</v>
      </c>
      <c r="C311" s="63">
        <v>1921.05</v>
      </c>
      <c r="D311" s="36">
        <f t="shared" si="152"/>
        <v>0.31749844645085901</v>
      </c>
      <c r="E311" s="36">
        <f t="shared" si="153"/>
        <v>1.5783629441624258</v>
      </c>
      <c r="F311" s="36" t="s">
        <v>1897</v>
      </c>
    </row>
    <row r="312" spans="1:6" s="5" customFormat="1" ht="12" customHeight="1" x14ac:dyDescent="0.2">
      <c r="A312" s="75"/>
      <c r="B312" s="27" t="s">
        <v>4</v>
      </c>
      <c r="C312" s="63">
        <v>1960.18</v>
      </c>
      <c r="D312" s="36">
        <f t="shared" si="152"/>
        <v>2.0369068998724815</v>
      </c>
      <c r="E312" s="36">
        <f t="shared" si="153"/>
        <v>3.6474196277495707</v>
      </c>
      <c r="F312" s="36">
        <f t="shared" ref="F312:F318" si="154">((C312/C300)-1)*100</f>
        <v>6.1910179316322589</v>
      </c>
    </row>
    <row r="313" spans="1:6" s="5" customFormat="1" ht="11.25" hidden="1" customHeight="1" x14ac:dyDescent="0.2">
      <c r="A313" s="75"/>
      <c r="B313" s="27" t="s">
        <v>5</v>
      </c>
      <c r="C313" s="63"/>
      <c r="D313" s="36">
        <f t="shared" si="152"/>
        <v>-100</v>
      </c>
      <c r="E313" s="36">
        <f t="shared" si="153"/>
        <v>-100</v>
      </c>
      <c r="F313" s="36">
        <f t="shared" si="154"/>
        <v>-100</v>
      </c>
    </row>
    <row r="314" spans="1:6" s="5" customFormat="1" ht="14.25" hidden="1" customHeight="1" x14ac:dyDescent="0.2">
      <c r="A314" s="75"/>
      <c r="B314" s="27" t="s">
        <v>6</v>
      </c>
      <c r="C314" s="63"/>
      <c r="D314" s="36" t="e">
        <f t="shared" si="152"/>
        <v>#DIV/0!</v>
      </c>
      <c r="E314" s="36">
        <f t="shared" si="153"/>
        <v>-100</v>
      </c>
      <c r="F314" s="36">
        <f t="shared" si="154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2"/>
        <v>#DIV/0!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41" zoomScale="120" zoomScaleNormal="120" zoomScaleSheetLayoutView="70" workbookViewId="0">
      <selection activeCell="M169" sqref="M169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6.441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5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2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2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2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2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2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2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2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0.199999999999999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0.199999999999999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0.199999999999999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0.199999999999999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0.199999999999999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0.199999999999999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0.199999999999999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0.199999999999999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0.199999999999999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0.199999999999999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1.4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1.4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4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4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4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4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4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4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4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4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4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4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1.4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1.4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4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4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4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4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4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4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4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4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4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1.4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1.4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0.199999999999999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4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4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4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4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4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4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4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4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4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4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4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4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4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4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4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4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4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4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4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4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4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4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4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4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4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4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4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4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4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4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4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4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4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4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4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0.199999999999999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0.199999999999999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0.199999999999999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4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4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4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4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4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4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4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4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4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4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4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4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4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4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4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4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4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4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4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4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4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4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4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4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4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4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4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4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4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4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4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4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4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4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4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4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4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4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4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4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4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4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67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customHeight="1" x14ac:dyDescent="0.2">
      <c r="A152" s="31"/>
      <c r="B152" s="27" t="s">
        <v>59</v>
      </c>
      <c r="C152" s="63">
        <v>1944.46</v>
      </c>
      <c r="D152" s="36">
        <f t="shared" si="104"/>
        <v>0.26917761597327061</v>
      </c>
      <c r="E152" s="36">
        <f t="shared" si="107"/>
        <v>1.2149162988256856</v>
      </c>
      <c r="F152" s="36" t="s">
        <v>1877</v>
      </c>
      <c r="G152" s="36"/>
      <c r="H152" s="31"/>
      <c r="I152" s="27" t="s">
        <v>59</v>
      </c>
      <c r="J152" s="63">
        <v>2057.33</v>
      </c>
      <c r="K152" s="36">
        <f t="shared" si="105"/>
        <v>0.88610574424055066</v>
      </c>
      <c r="L152" s="36">
        <f t="shared" si="108"/>
        <v>1.3762688479353358</v>
      </c>
      <c r="M152" s="36" t="s">
        <v>656</v>
      </c>
      <c r="N152" s="36"/>
      <c r="O152" s="31"/>
      <c r="P152" s="27" t="s">
        <v>59</v>
      </c>
      <c r="Q152" s="63">
        <v>1790.5</v>
      </c>
      <c r="R152" s="36">
        <f t="shared" si="106"/>
        <v>0.21660892294430578</v>
      </c>
      <c r="S152" s="36">
        <f t="shared" si="109"/>
        <v>0.39136090427918102</v>
      </c>
      <c r="T152" s="36">
        <f t="shared" ref="T152:T155" si="110">((Q152/Q140)-1)*100</f>
        <v>3.1679266156541042</v>
      </c>
    </row>
    <row r="153" spans="1:20" s="5" customFormat="1" ht="11.25" customHeight="1" x14ac:dyDescent="0.2">
      <c r="A153" s="75"/>
      <c r="B153" s="27" t="s">
        <v>60</v>
      </c>
      <c r="C153" s="63">
        <v>1953.62</v>
      </c>
      <c r="D153" s="36">
        <f t="shared" si="104"/>
        <v>0.47108194563014738</v>
      </c>
      <c r="E153" s="36">
        <f t="shared" si="107"/>
        <v>1.6917214957941296</v>
      </c>
      <c r="F153" s="36" t="s">
        <v>1867</v>
      </c>
      <c r="G153" s="36"/>
      <c r="H153" s="75"/>
      <c r="I153" s="27" t="s">
        <v>60</v>
      </c>
      <c r="J153" s="63">
        <v>2061.75</v>
      </c>
      <c r="K153" s="36">
        <f t="shared" si="105"/>
        <v>0.21484156649638209</v>
      </c>
      <c r="L153" s="36" t="s">
        <v>429</v>
      </c>
      <c r="M153" s="36">
        <f t="shared" ref="M153" si="111">((J153/J141)-1)*100</f>
        <v>3.4931933178057983</v>
      </c>
      <c r="N153" s="36"/>
      <c r="O153" s="75"/>
      <c r="P153" s="27" t="s">
        <v>60</v>
      </c>
      <c r="Q153" s="63">
        <v>1800.79</v>
      </c>
      <c r="R153" s="36">
        <f t="shared" si="106"/>
        <v>0.57469980452387048</v>
      </c>
      <c r="S153" s="36" t="s">
        <v>890</v>
      </c>
      <c r="T153" s="36" t="s">
        <v>940</v>
      </c>
    </row>
    <row r="154" spans="1:20" s="5" customFormat="1" ht="11.25" customHeight="1" x14ac:dyDescent="0.2">
      <c r="A154" s="75"/>
      <c r="B154" s="27" t="s">
        <v>3</v>
      </c>
      <c r="C154" s="63">
        <v>1957.47</v>
      </c>
      <c r="D154" s="36">
        <f t="shared" si="104"/>
        <v>0.19707005456537363</v>
      </c>
      <c r="E154" s="36">
        <f t="shared" si="107"/>
        <v>1.8921254268343457</v>
      </c>
      <c r="F154" s="36">
        <f t="shared" ref="F154:F161" si="112">((C154/C142)-1)*100</f>
        <v>6.8697997423074364</v>
      </c>
      <c r="G154" s="36"/>
      <c r="H154" s="75"/>
      <c r="I154" s="27" t="s">
        <v>3</v>
      </c>
      <c r="J154" s="84">
        <v>2065.34</v>
      </c>
      <c r="K154" s="85">
        <f t="shared" si="105"/>
        <v>0.17412392385109943</v>
      </c>
      <c r="L154" s="36">
        <f t="shared" si="108"/>
        <v>1.7709667882132685</v>
      </c>
      <c r="M154" s="36">
        <f t="shared" ref="M154:M161" si="113">((J154/J142)-1)*100</f>
        <v>3.9421039652543399</v>
      </c>
      <c r="N154" s="36"/>
      <c r="O154" s="75"/>
      <c r="P154" s="27" t="s">
        <v>3</v>
      </c>
      <c r="Q154" s="63">
        <v>1814.11</v>
      </c>
      <c r="R154" s="36">
        <f t="shared" si="106"/>
        <v>0.73967536470105344</v>
      </c>
      <c r="S154" s="36" t="s">
        <v>235</v>
      </c>
      <c r="T154" s="36" t="s">
        <v>201</v>
      </c>
    </row>
    <row r="155" spans="1:20" s="5" customFormat="1" ht="11.25" customHeight="1" x14ac:dyDescent="0.2">
      <c r="A155" s="75"/>
      <c r="B155" s="27" t="s">
        <v>4</v>
      </c>
      <c r="C155" s="63">
        <v>1967.83</v>
      </c>
      <c r="D155" s="36">
        <f t="shared" si="104"/>
        <v>0.52925459904875627</v>
      </c>
      <c r="E155" s="36">
        <f t="shared" si="107"/>
        <v>2.4313941867244226</v>
      </c>
      <c r="F155" s="36">
        <f t="shared" si="112"/>
        <v>6.8566867221268923</v>
      </c>
      <c r="G155" s="36"/>
      <c r="H155" s="75"/>
      <c r="I155" s="27" t="s">
        <v>4</v>
      </c>
      <c r="J155" s="84">
        <v>2094.71</v>
      </c>
      <c r="K155" s="85">
        <f t="shared" si="105"/>
        <v>1.4220418914077104</v>
      </c>
      <c r="L155" s="36">
        <f t="shared" si="108"/>
        <v>3.218192569232281</v>
      </c>
      <c r="M155" s="36">
        <f t="shared" si="113"/>
        <v>4.8707833104705056</v>
      </c>
      <c r="N155" s="36"/>
      <c r="O155" s="75"/>
      <c r="P155" s="27" t="s">
        <v>4</v>
      </c>
      <c r="Q155" s="63">
        <v>1816.18</v>
      </c>
      <c r="R155" s="36">
        <f t="shared" ref="R155:R161" si="114">((Q155/Q154)-1)*100</f>
        <v>0.11410553935540246</v>
      </c>
      <c r="S155" s="36" t="s">
        <v>1797</v>
      </c>
      <c r="T155" s="36" t="s">
        <v>363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>
        <f t="shared" si="104"/>
        <v>-100</v>
      </c>
      <c r="E156" s="36">
        <f t="shared" si="107"/>
        <v>-100</v>
      </c>
      <c r="F156" s="36">
        <f t="shared" si="112"/>
        <v>-100</v>
      </c>
      <c r="G156" s="36"/>
      <c r="H156" s="75"/>
      <c r="I156" s="27" t="s">
        <v>5</v>
      </c>
      <c r="J156" s="84"/>
      <c r="K156" s="85">
        <f t="shared" si="105"/>
        <v>-100</v>
      </c>
      <c r="L156" s="36">
        <f t="shared" si="108"/>
        <v>-100</v>
      </c>
      <c r="M156" s="36">
        <f t="shared" si="113"/>
        <v>-100</v>
      </c>
      <c r="N156" s="36"/>
      <c r="O156" s="75"/>
      <c r="P156" s="27" t="s">
        <v>5</v>
      </c>
      <c r="Q156" s="63"/>
      <c r="R156" s="36">
        <f t="shared" si="114"/>
        <v>-100</v>
      </c>
      <c r="S156" s="36">
        <f t="shared" si="109"/>
        <v>-100</v>
      </c>
      <c r="T156" s="36">
        <f t="shared" ref="T156:T161" si="115">((Q156/Q144)-1)*100</f>
        <v>-100</v>
      </c>
    </row>
    <row r="157" spans="1:20" s="5" customFormat="1" ht="12" hidden="1" customHeight="1" x14ac:dyDescent="0.2">
      <c r="A157" s="75"/>
      <c r="B157" s="27" t="s">
        <v>6</v>
      </c>
      <c r="C157" s="63"/>
      <c r="D157" s="36" t="e">
        <f t="shared" si="104"/>
        <v>#DIV/0!</v>
      </c>
      <c r="E157" s="36">
        <f t="shared" si="107"/>
        <v>-100</v>
      </c>
      <c r="F157" s="36">
        <f t="shared" si="112"/>
        <v>-100</v>
      </c>
      <c r="G157" s="36"/>
      <c r="H157" s="75"/>
      <c r="I157" s="27" t="s">
        <v>6</v>
      </c>
      <c r="J157" s="84"/>
      <c r="K157" s="85" t="e">
        <f t="shared" si="105"/>
        <v>#DIV/0!</v>
      </c>
      <c r="L157" s="36">
        <f t="shared" si="108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14"/>
        <v>#DIV/0!</v>
      </c>
      <c r="S157" s="36">
        <f t="shared" si="109"/>
        <v>-100</v>
      </c>
      <c r="T157" s="36">
        <f t="shared" si="115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4"/>
        <v>#DIV/0!</v>
      </c>
      <c r="E158" s="36">
        <f t="shared" si="107"/>
        <v>-100</v>
      </c>
      <c r="F158" s="36">
        <f t="shared" si="112"/>
        <v>-100</v>
      </c>
      <c r="G158" s="36"/>
      <c r="H158" s="75"/>
      <c r="I158" s="27" t="s">
        <v>7</v>
      </c>
      <c r="J158" s="84"/>
      <c r="K158" s="85" t="e">
        <f t="shared" si="105"/>
        <v>#DIV/0!</v>
      </c>
      <c r="L158" s="36">
        <f t="shared" si="108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14"/>
        <v>#DIV/0!</v>
      </c>
      <c r="S158" s="36">
        <f t="shared" si="109"/>
        <v>-100</v>
      </c>
      <c r="T158" s="36">
        <f t="shared" si="115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2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8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14"/>
        <v>#DIV/0!</v>
      </c>
      <c r="S159" s="36">
        <f t="shared" si="109"/>
        <v>-100</v>
      </c>
      <c r="T159" s="36">
        <f t="shared" si="115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2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14"/>
        <v>#DIV/0!</v>
      </c>
      <c r="S160" s="36">
        <f t="shared" si="109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2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14"/>
        <v>#DIV/0!</v>
      </c>
      <c r="S161" s="36">
        <f t="shared" si="109"/>
        <v>-100</v>
      </c>
      <c r="T161" s="36">
        <f t="shared" si="115"/>
        <v>-100</v>
      </c>
    </row>
    <row r="162" spans="1:20" ht="9.6" x14ac:dyDescent="0.25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.6" x14ac:dyDescent="0.25">
      <c r="A163" s="21" t="s">
        <v>38</v>
      </c>
    </row>
    <row r="164" spans="1:20" ht="9.6" x14ac:dyDescent="0.2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40" zoomScale="120" zoomScaleNormal="120" zoomScaleSheetLayoutView="70" workbookViewId="0">
      <selection activeCell="K165" sqref="K165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33203125" style="1" bestFit="1" customWidth="1"/>
    <col min="5" max="5" width="6.10937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3320312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88671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2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2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2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2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2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2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2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customHeight="1" x14ac:dyDescent="0.2">
      <c r="A152" s="31"/>
      <c r="B152" s="27" t="s">
        <v>59</v>
      </c>
      <c r="C152" s="63">
        <v>1751.24</v>
      </c>
      <c r="D152" s="36">
        <f t="shared" ref="D152:D161" si="111">((C152/C151)-1)*100</f>
        <v>0.17561221162700758</v>
      </c>
      <c r="E152" s="36" t="s">
        <v>164</v>
      </c>
      <c r="F152" s="36" t="s">
        <v>384</v>
      </c>
      <c r="G152" s="36"/>
      <c r="H152" s="31"/>
      <c r="I152" s="27" t="s">
        <v>59</v>
      </c>
      <c r="J152" s="63">
        <v>1859.24</v>
      </c>
      <c r="K152" s="36">
        <f t="shared" si="106"/>
        <v>0.41261611579175295</v>
      </c>
      <c r="L152" s="36">
        <f t="shared" si="109"/>
        <v>0.33241953936149482</v>
      </c>
      <c r="M152" s="36" t="s">
        <v>1878</v>
      </c>
      <c r="N152" s="36"/>
      <c r="O152" s="31"/>
      <c r="P152" s="27" t="s">
        <v>59</v>
      </c>
      <c r="Q152" s="63">
        <v>1782.73</v>
      </c>
      <c r="R152" s="36">
        <f t="shared" si="108"/>
        <v>0.24291361384607413</v>
      </c>
      <c r="S152" s="36" t="s">
        <v>830</v>
      </c>
      <c r="T152" s="36">
        <f t="shared" si="110"/>
        <v>4.2349295445243573</v>
      </c>
    </row>
    <row r="153" spans="1:20" s="5" customFormat="1" ht="11.25" customHeight="1" x14ac:dyDescent="0.2">
      <c r="A153" s="75"/>
      <c r="B153" s="27" t="s">
        <v>60</v>
      </c>
      <c r="C153" s="63">
        <v>1760.73</v>
      </c>
      <c r="D153" s="36">
        <f t="shared" si="111"/>
        <v>0.541901738196926</v>
      </c>
      <c r="E153" s="36" t="s">
        <v>1887</v>
      </c>
      <c r="F153" s="36" t="s">
        <v>556</v>
      </c>
      <c r="G153" s="36"/>
      <c r="H153" s="75"/>
      <c r="I153" s="27" t="s">
        <v>60</v>
      </c>
      <c r="J153" s="63">
        <v>1865.8</v>
      </c>
      <c r="K153" s="36">
        <f t="shared" si="106"/>
        <v>0.35283234009595432</v>
      </c>
      <c r="L153" s="36" t="s">
        <v>1686</v>
      </c>
      <c r="M153" s="36" t="s">
        <v>1888</v>
      </c>
      <c r="N153" s="36"/>
      <c r="O153" s="75"/>
      <c r="P153" s="27" t="s">
        <v>60</v>
      </c>
      <c r="Q153" s="63">
        <v>1783.04</v>
      </c>
      <c r="R153" s="36">
        <f t="shared" si="108"/>
        <v>1.7389060598071993E-2</v>
      </c>
      <c r="S153" s="36">
        <f t="shared" ref="S153:S161" si="112">((Q153/Q$149)-1)*100</f>
        <v>1.3632280877286851</v>
      </c>
      <c r="T153" s="36">
        <f t="shared" si="110"/>
        <v>4.2335527469572476</v>
      </c>
    </row>
    <row r="154" spans="1:20" s="5" customFormat="1" ht="11.25" customHeight="1" x14ac:dyDescent="0.2">
      <c r="A154" s="75"/>
      <c r="B154" s="27" t="s">
        <v>3</v>
      </c>
      <c r="C154" s="63">
        <v>1760.88</v>
      </c>
      <c r="D154" s="36">
        <f t="shared" si="111"/>
        <v>8.5191937435169507E-3</v>
      </c>
      <c r="E154" s="36" t="s">
        <v>1898</v>
      </c>
      <c r="F154" s="36" t="s">
        <v>152</v>
      </c>
      <c r="G154" s="36"/>
      <c r="H154" s="75"/>
      <c r="I154" s="27" t="s">
        <v>3</v>
      </c>
      <c r="J154" s="84">
        <v>1866.38</v>
      </c>
      <c r="K154" s="85">
        <f t="shared" si="106"/>
        <v>3.1085861292745598E-2</v>
      </c>
      <c r="L154" s="36" t="s">
        <v>1899</v>
      </c>
      <c r="M154" s="36" t="s">
        <v>1900</v>
      </c>
      <c r="N154" s="36"/>
      <c r="O154" s="75"/>
      <c r="P154" s="27" t="s">
        <v>3</v>
      </c>
      <c r="Q154" s="63">
        <v>1790.85</v>
      </c>
      <c r="R154" s="85">
        <f t="shared" si="108"/>
        <v>0.4380159727207511</v>
      </c>
      <c r="S154" s="36" t="s">
        <v>800</v>
      </c>
      <c r="T154" s="36">
        <f t="shared" si="110"/>
        <v>4.8212446150964539</v>
      </c>
    </row>
    <row r="155" spans="1:20" s="5" customFormat="1" ht="11.25" customHeight="1" x14ac:dyDescent="0.2">
      <c r="A155" s="75"/>
      <c r="B155" s="27" t="s">
        <v>4</v>
      </c>
      <c r="C155" s="63">
        <v>1756.77</v>
      </c>
      <c r="D155" s="36">
        <f t="shared" si="111"/>
        <v>-0.2334060242606073</v>
      </c>
      <c r="E155" s="36" t="s">
        <v>1648</v>
      </c>
      <c r="F155" s="36" t="s">
        <v>159</v>
      </c>
      <c r="G155" s="36"/>
      <c r="H155" s="75"/>
      <c r="I155" s="27" t="s">
        <v>4</v>
      </c>
      <c r="J155" s="84">
        <v>1871.23</v>
      </c>
      <c r="K155" s="85">
        <f t="shared" si="106"/>
        <v>0.25986133584801063</v>
      </c>
      <c r="L155" s="36" t="s">
        <v>1786</v>
      </c>
      <c r="M155" s="36" t="s">
        <v>1906</v>
      </c>
      <c r="N155" s="36"/>
      <c r="O155" s="75"/>
      <c r="P155" s="27" t="s">
        <v>4</v>
      </c>
      <c r="Q155" s="63">
        <v>1828.89</v>
      </c>
      <c r="R155" s="36">
        <f t="shared" si="108"/>
        <v>2.1241309992461765</v>
      </c>
      <c r="S155" s="36" t="s">
        <v>1837</v>
      </c>
      <c r="T155" s="36" t="s">
        <v>89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>
        <f t="shared" si="111"/>
        <v>-100</v>
      </c>
      <c r="E156" s="36">
        <f t="shared" ref="E155:E161" si="113">((C156/C$149)-1)*100</f>
        <v>-100</v>
      </c>
      <c r="F156" s="36">
        <f t="shared" ref="F155:F157" si="114">((C156/C144)-1)*100</f>
        <v>-100</v>
      </c>
      <c r="G156" s="36"/>
      <c r="H156" s="75"/>
      <c r="I156" s="27" t="s">
        <v>5</v>
      </c>
      <c r="J156" s="84"/>
      <c r="K156" s="85">
        <f t="shared" si="106"/>
        <v>-100</v>
      </c>
      <c r="L156" s="36">
        <f t="shared" si="109"/>
        <v>-100</v>
      </c>
      <c r="M156" s="36">
        <f t="shared" ref="M155:M161" si="115">((J156/J144)-1)*100</f>
        <v>-100</v>
      </c>
      <c r="N156" s="36"/>
      <c r="O156" s="75"/>
      <c r="P156" s="27" t="s">
        <v>5</v>
      </c>
      <c r="Q156" s="63"/>
      <c r="R156" s="36">
        <f t="shared" si="108"/>
        <v>-100</v>
      </c>
      <c r="S156" s="36">
        <f t="shared" si="112"/>
        <v>-100</v>
      </c>
      <c r="T156" s="36">
        <f t="shared" si="110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11"/>
        <v>#DIV/0!</v>
      </c>
      <c r="E157" s="36">
        <f t="shared" si="113"/>
        <v>-100</v>
      </c>
      <c r="F157" s="36">
        <f t="shared" si="114"/>
        <v>-100</v>
      </c>
      <c r="G157" s="36"/>
      <c r="H157" s="75"/>
      <c r="I157" s="27" t="s">
        <v>6</v>
      </c>
      <c r="J157" s="84"/>
      <c r="K157" s="85" t="e">
        <f t="shared" si="106"/>
        <v>#DIV/0!</v>
      </c>
      <c r="L157" s="36">
        <f t="shared" si="109"/>
        <v>-100</v>
      </c>
      <c r="M157" s="36">
        <f t="shared" si="115"/>
        <v>-100</v>
      </c>
      <c r="N157" s="36"/>
      <c r="O157" s="75"/>
      <c r="P157" s="27" t="s">
        <v>6</v>
      </c>
      <c r="Q157" s="63"/>
      <c r="R157" s="36" t="e">
        <f t="shared" si="108"/>
        <v>#DIV/0!</v>
      </c>
      <c r="S157" s="36">
        <f t="shared" si="112"/>
        <v>-100</v>
      </c>
      <c r="T157" s="36">
        <f t="shared" si="110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11"/>
        <v>#DIV/0!</v>
      </c>
      <c r="E158" s="36">
        <f t="shared" si="113"/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 t="e">
        <f>((J158/J157)-1)*100</f>
        <v>#DIV/0!</v>
      </c>
      <c r="L158" s="36">
        <f t="shared" si="109"/>
        <v>-100</v>
      </c>
      <c r="M158" s="36">
        <f t="shared" si="115"/>
        <v>-100</v>
      </c>
      <c r="N158" s="36"/>
      <c r="O158" s="75"/>
      <c r="P158" s="27" t="s">
        <v>7</v>
      </c>
      <c r="Q158" s="63"/>
      <c r="R158" s="36" t="e">
        <f t="shared" si="108"/>
        <v>#DIV/0!</v>
      </c>
      <c r="S158" s="36">
        <f t="shared" si="112"/>
        <v>-100</v>
      </c>
      <c r="T158" s="36">
        <f t="shared" si="110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1"/>
        <v>#DIV/0!</v>
      </c>
      <c r="E159" s="36">
        <f t="shared" si="113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09"/>
        <v>-100</v>
      </c>
      <c r="M159" s="36">
        <f t="shared" si="115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2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3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5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2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3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5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2"/>
        <v>-100</v>
      </c>
      <c r="T161" s="36">
        <f t="shared" si="110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0.199999999999999" x14ac:dyDescent="0.25">
      <c r="A163" s="88" t="s">
        <v>36</v>
      </c>
      <c r="B163" s="88"/>
      <c r="C163" s="88"/>
      <c r="D163" s="88"/>
      <c r="E163" s="88"/>
      <c r="F163" s="88"/>
      <c r="N163" s="3"/>
    </row>
    <row r="164" spans="1:20" ht="10.199999999999999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.6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.6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2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944.76</v>
      </c>
      <c r="D168" s="34">
        <f t="shared" ref="D168:D174" si="116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889.51</v>
      </c>
      <c r="D169" s="34">
        <f t="shared" si="116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888.96</v>
      </c>
      <c r="D170" s="34">
        <f t="shared" si="116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894.85</v>
      </c>
      <c r="D171" s="34">
        <f t="shared" si="116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894.19</v>
      </c>
      <c r="D172" s="34">
        <f t="shared" si="116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894.83</v>
      </c>
      <c r="D173" s="34">
        <f t="shared" si="116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895.78</v>
      </c>
      <c r="D174" s="33">
        <f t="shared" si="116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7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7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7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7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7"/>
        <v>0.61733907879166772</v>
      </c>
      <c r="F179" s="36">
        <f t="shared" ref="F179:F198" si="118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9">((C180/C179)-1)*100</f>
        <v>0.45489343289213391</v>
      </c>
      <c r="E180" s="36">
        <f t="shared" si="117"/>
        <v>1.0750407466118883</v>
      </c>
      <c r="F180" s="36">
        <f t="shared" si="118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9"/>
        <v>5.1159143371511284</v>
      </c>
      <c r="E181" s="36">
        <f t="shared" si="117"/>
        <v>6.2459532474491652</v>
      </c>
      <c r="F181" s="36">
        <f t="shared" si="118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9"/>
        <v>0.39086715770229041</v>
      </c>
      <c r="E182" s="36">
        <f t="shared" si="117"/>
        <v>6.6612337850811665</v>
      </c>
      <c r="F182" s="36">
        <f t="shared" si="118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7"/>
        <v>7.0385585746500334</v>
      </c>
      <c r="F183" s="36">
        <f t="shared" si="118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20">((C184/C183)-1)*100</f>
        <v>0.11993784091026694</v>
      </c>
      <c r="E184" s="36">
        <f t="shared" si="117"/>
        <v>7.1669383107459517</v>
      </c>
      <c r="F184" s="36">
        <f t="shared" si="118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20"/>
        <v>0.21979624575512169</v>
      </c>
      <c r="E185" s="36">
        <f t="shared" si="117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20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1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1"/>
        <v>0.16000997464775679</v>
      </c>
      <c r="F188" s="36">
        <f t="shared" si="118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1"/>
        <v>0.21403931673662502</v>
      </c>
      <c r="F189" s="36">
        <f t="shared" si="118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1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2">((C192/C191)-1)*100</f>
        <v>0.1189589539887459</v>
      </c>
      <c r="E192" s="36">
        <f t="shared" si="121"/>
        <v>0.56419101450480014</v>
      </c>
      <c r="F192" s="36">
        <f t="shared" si="118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2"/>
        <v>3.1677807970078575</v>
      </c>
      <c r="E193" s="36">
        <f t="shared" si="121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2"/>
        <v>-2.0029443281610604E-3</v>
      </c>
      <c r="E194" s="36">
        <f t="shared" si="121"/>
        <v>3.7477660945097746</v>
      </c>
      <c r="F194" s="36">
        <f t="shared" si="118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1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3">((C196/C195)-1)*100</f>
        <v>2.4018734612996084E-2</v>
      </c>
      <c r="E196" s="36" t="s">
        <v>332</v>
      </c>
      <c r="F196" s="36">
        <f t="shared" si="118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3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3"/>
        <v>0.34718065365737516</v>
      </c>
      <c r="E198" s="36">
        <f t="shared" si="121"/>
        <v>4.5093720128007941</v>
      </c>
      <c r="F198" s="36">
        <f t="shared" si="118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4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4"/>
        <v>1.837270341207331</v>
      </c>
      <c r="F200" s="36">
        <f t="shared" ref="F200:F209" si="125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4"/>
        <v>2.0241787958323432</v>
      </c>
      <c r="F201" s="36">
        <f t="shared" si="125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4"/>
        <v>2.403960868527788</v>
      </c>
      <c r="F202" s="36">
        <f t="shared" si="125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5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6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6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6"/>
        <v>-2.0375688892337873E-2</v>
      </c>
      <c r="E206" s="36">
        <f t="shared" si="124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5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7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7"/>
        <v>-6.6767772150211346E-2</v>
      </c>
      <c r="E209" s="36" t="s">
        <v>587</v>
      </c>
      <c r="F209" s="36">
        <f t="shared" si="125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7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8">((C211/C210)-1)*100</f>
        <v>-0.34081253443141168</v>
      </c>
      <c r="E211" s="67">
        <f t="shared" ref="E211:E213" si="129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8"/>
        <v>0.23985308998240029</v>
      </c>
      <c r="E212" s="36">
        <f t="shared" si="129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8"/>
        <v>0.29255617452423888</v>
      </c>
      <c r="E213" s="36">
        <f t="shared" si="129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8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8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8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8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8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8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8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8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8"/>
        <v>0.18788790838906166</v>
      </c>
      <c r="E223" s="67">
        <f t="shared" ref="E223:E232" si="130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8"/>
        <v>0.62837741751993192</v>
      </c>
      <c r="E224" s="36">
        <f t="shared" si="130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8"/>
        <v>0.30648566053401716</v>
      </c>
      <c r="E225" s="36">
        <f t="shared" si="130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8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8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8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8"/>
        <v>0.10435172568432627</v>
      </c>
      <c r="E230" s="36" t="s">
        <v>681</v>
      </c>
      <c r="F230" s="36">
        <f t="shared" ref="F230:F233" si="131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8"/>
        <v>0.40491061813483498</v>
      </c>
      <c r="E231" s="36">
        <f t="shared" si="130"/>
        <v>3.7791293042804597</v>
      </c>
      <c r="F231" s="36">
        <f t="shared" si="131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8"/>
        <v>1.328242309837413</v>
      </c>
      <c r="E232" s="36">
        <f t="shared" si="130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8"/>
        <v>0.12955890696315642</v>
      </c>
      <c r="E233" s="36" t="s">
        <v>638</v>
      </c>
      <c r="F233" s="36">
        <f t="shared" si="131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8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2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2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2"/>
        <v>5.4156970594476661E-2</v>
      </c>
      <c r="E237" s="36">
        <f t="shared" ref="E237:E238" si="133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3"/>
        <v>0.88565942292564426</v>
      </c>
      <c r="F238" s="36">
        <f t="shared" ref="F238" si="134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5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5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5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5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5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5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5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5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5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5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5"/>
        <v>0.35692991268694296</v>
      </c>
      <c r="E249" s="36">
        <f t="shared" ref="E249:E257" si="136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6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7">((C251/C250)-1)*100</f>
        <v>3.4222298271768814E-2</v>
      </c>
      <c r="E251" s="36">
        <f t="shared" si="136"/>
        <v>-0.21700965571050945</v>
      </c>
      <c r="F251" s="36">
        <f t="shared" ref="F251:F256" si="138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7"/>
        <v>0.25739396753250432</v>
      </c>
      <c r="E252" s="36">
        <f t="shared" si="136"/>
        <v>3.9825742059229619E-2</v>
      </c>
      <c r="F252" s="36">
        <f t="shared" si="138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7"/>
        <v>0.16005199658772895</v>
      </c>
      <c r="E253" s="36">
        <f t="shared" si="136"/>
        <v>0.19994148054227612</v>
      </c>
      <c r="F253" s="36">
        <f t="shared" si="138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7"/>
        <v>0.93930987492092388</v>
      </c>
      <c r="E254" s="36">
        <f t="shared" si="136"/>
        <v>1.1411294255340154</v>
      </c>
      <c r="F254" s="36">
        <f t="shared" si="138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7"/>
        <v>2.5433944069430892</v>
      </c>
      <c r="E255" s="36">
        <f t="shared" si="136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7"/>
        <v>1.0987030288781785</v>
      </c>
      <c r="E256" s="36">
        <f t="shared" si="136"/>
        <v>4.8530511395038944</v>
      </c>
      <c r="F256" s="36">
        <f t="shared" si="138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7"/>
        <v>1.4107761594332136</v>
      </c>
      <c r="E257" s="36">
        <f t="shared" si="136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7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7"/>
        <v>1.1320897213201508</v>
      </c>
      <c r="E259" s="67">
        <f t="shared" ref="E259:E270" si="139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7"/>
        <v>1.1657170167800546</v>
      </c>
      <c r="E260" s="36">
        <f t="shared" si="139"/>
        <v>2.3110037006268458</v>
      </c>
      <c r="F260" s="36">
        <f t="shared" ref="F260" si="140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7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9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1">((C263/C262)-1)*100</f>
        <v>2.3973786547601961</v>
      </c>
      <c r="E263" s="36">
        <f t="shared" si="139"/>
        <v>7.3853938524280682</v>
      </c>
      <c r="F263" s="36">
        <f t="shared" ref="F263:F270" si="142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1"/>
        <v>1.8018271455597645</v>
      </c>
      <c r="E264" s="36">
        <f t="shared" si="139"/>
        <v>9.3202930292274111</v>
      </c>
      <c r="F264" s="36">
        <f t="shared" si="142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1"/>
        <v>1.0445523692409697</v>
      </c>
      <c r="E265" s="36">
        <f t="shared" si="139"/>
        <v>10.462200740125382</v>
      </c>
      <c r="F265" s="36">
        <f t="shared" si="142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1"/>
        <v>1.5882348919412204</v>
      </c>
      <c r="E266" s="36">
        <f t="shared" si="139"/>
        <v>12.216599954686203</v>
      </c>
      <c r="F266" s="36">
        <f t="shared" si="142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1"/>
        <v>1.4133229240978373</v>
      </c>
      <c r="E267" s="36">
        <f t="shared" si="139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1"/>
        <v>1.1752916661136537</v>
      </c>
      <c r="E268" s="36">
        <f t="shared" si="139"/>
        <v>15.140095158975919</v>
      </c>
      <c r="F268" s="36">
        <f t="shared" si="142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1"/>
        <v>2.9614907810071145</v>
      </c>
      <c r="E269" s="36">
        <f t="shared" si="139"/>
        <v>18.549958462351789</v>
      </c>
      <c r="F269" s="36">
        <f t="shared" si="142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1"/>
        <v>0.87213006141222404</v>
      </c>
      <c r="E270" s="36">
        <f t="shared" si="139"/>
        <v>19.583868287893669</v>
      </c>
      <c r="F270" s="36">
        <f t="shared" si="142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1"/>
        <v>0.34419386008677222</v>
      </c>
      <c r="E271" s="67">
        <f t="shared" ref="E271:E278" si="143">((C271/C$270)-1)*100</f>
        <v>0.34419386008677222</v>
      </c>
      <c r="F271" s="67">
        <f t="shared" ref="F271:F277" si="144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1"/>
        <v>0.95666075047518007</v>
      </c>
      <c r="E272" s="36">
        <f t="shared" si="143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1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5">((C275/C274)-1)*100</f>
        <v>3.3457340507302202</v>
      </c>
      <c r="E275" s="36">
        <f t="shared" si="143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5"/>
        <v>0.69794009496269016</v>
      </c>
      <c r="E276" s="36">
        <f t="shared" si="143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5"/>
        <v>0.40888920402506468</v>
      </c>
      <c r="E277" s="36">
        <f t="shared" si="143"/>
        <v>7.3196455750563549</v>
      </c>
      <c r="F277" s="36">
        <f t="shared" si="144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5"/>
        <v>0.29835639171194028</v>
      </c>
      <c r="E278" s="36">
        <f t="shared" si="143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5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5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5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5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6">((C283/C282)-1)*100</f>
        <v>-0.30382363463931084</v>
      </c>
      <c r="E283" s="67">
        <f t="shared" ref="E283:E293" si="147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6"/>
        <v>0.10082367818449178</v>
      </c>
      <c r="E284" s="36">
        <f t="shared" si="147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6"/>
        <v>0.38752411355993388</v>
      </c>
      <c r="E285" s="36" t="s">
        <v>1647</v>
      </c>
      <c r="F285" s="36">
        <f t="shared" ref="F285:F292" si="148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6"/>
        <v>2.1540484774273949E-2</v>
      </c>
      <c r="E286" s="36" t="s">
        <v>908</v>
      </c>
      <c r="F286" s="36">
        <f t="shared" si="148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6"/>
        <v>1.6321904222159178</v>
      </c>
      <c r="E287" s="36">
        <f t="shared" si="147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6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6"/>
        <v>-0.25108702308775932</v>
      </c>
      <c r="E289" s="36">
        <f t="shared" si="147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6"/>
        <v>-0.44315949276656497</v>
      </c>
      <c r="E290" s="36">
        <f t="shared" si="147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6"/>
        <v>0.15865540942066048</v>
      </c>
      <c r="E291" s="36">
        <f t="shared" si="147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6"/>
        <v>7.6123521608462141E-2</v>
      </c>
      <c r="E292" s="36" t="s">
        <v>427</v>
      </c>
      <c r="F292" s="36">
        <f t="shared" si="148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6"/>
        <v>-5.5371295296791079E-2</v>
      </c>
      <c r="E293" s="36">
        <f t="shared" si="147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6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9">((C295/C294)-1)*100</f>
        <v>-5.4658218811354242E-2</v>
      </c>
      <c r="E295" s="67">
        <f t="shared" ref="E295" si="150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9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9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9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9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9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9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9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9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9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9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9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1">((C307/C306)-1)*100</f>
        <v>0.3655106753192694</v>
      </c>
      <c r="E307" s="67">
        <f t="shared" ref="E307:E318" si="152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1"/>
        <v>-0.11448758627456979</v>
      </c>
      <c r="E308" s="36" t="s">
        <v>1677</v>
      </c>
      <c r="F308" s="36" t="s">
        <v>1744</v>
      </c>
    </row>
    <row r="309" spans="1:6" s="5" customFormat="1" ht="11.25" customHeight="1" x14ac:dyDescent="0.2">
      <c r="A309" s="31"/>
      <c r="B309" s="27" t="s">
        <v>59</v>
      </c>
      <c r="C309" s="63">
        <v>1832.72</v>
      </c>
      <c r="D309" s="36">
        <f t="shared" si="151"/>
        <v>3.0565016155792435E-2</v>
      </c>
      <c r="E309" s="36" t="s">
        <v>901</v>
      </c>
      <c r="F309" s="36" t="s">
        <v>871</v>
      </c>
    </row>
    <row r="310" spans="1:6" s="5" customFormat="1" ht="16.2" customHeight="1" x14ac:dyDescent="0.2">
      <c r="A310" s="75"/>
      <c r="B310" s="27" t="s">
        <v>60</v>
      </c>
      <c r="C310" s="63">
        <v>1838.01</v>
      </c>
      <c r="D310" s="36">
        <f t="shared" si="151"/>
        <v>0.28864201842071502</v>
      </c>
      <c r="E310" s="36" t="s">
        <v>974</v>
      </c>
      <c r="F310" s="36" t="s">
        <v>185</v>
      </c>
    </row>
    <row r="311" spans="1:6" s="5" customFormat="1" ht="10.5" customHeight="1" x14ac:dyDescent="0.2">
      <c r="A311" s="75"/>
      <c r="B311" s="27" t="s">
        <v>3</v>
      </c>
      <c r="C311" s="63">
        <v>1840.44</v>
      </c>
      <c r="D311" s="36">
        <f t="shared" si="151"/>
        <v>0.13220820343742279</v>
      </c>
      <c r="E311" s="36" t="s">
        <v>473</v>
      </c>
      <c r="F311" s="36" t="s">
        <v>433</v>
      </c>
    </row>
    <row r="312" spans="1:6" s="5" customFormat="1" ht="11.25" customHeight="1" x14ac:dyDescent="0.2">
      <c r="A312" s="75"/>
      <c r="B312" s="27" t="s">
        <v>4</v>
      </c>
      <c r="C312" s="63">
        <v>1890.08</v>
      </c>
      <c r="D312" s="36">
        <f t="shared" si="151"/>
        <v>2.6971811088652542</v>
      </c>
      <c r="E312" s="36" t="s">
        <v>220</v>
      </c>
      <c r="F312" s="36" t="s">
        <v>217</v>
      </c>
    </row>
    <row r="313" spans="1:6" s="5" customFormat="1" ht="10.5" hidden="1" customHeight="1" x14ac:dyDescent="0.2">
      <c r="A313" s="75"/>
      <c r="B313" s="27" t="s">
        <v>5</v>
      </c>
      <c r="C313" s="63"/>
      <c r="D313" s="36">
        <f t="shared" si="151"/>
        <v>-100</v>
      </c>
      <c r="E313" s="36">
        <f t="shared" si="152"/>
        <v>-100</v>
      </c>
      <c r="F313" s="36">
        <f t="shared" ref="F312:F318" si="153">((C313/C301)-1)*100</f>
        <v>-100</v>
      </c>
    </row>
    <row r="314" spans="1:6" s="5" customFormat="1" ht="11.25" hidden="1" customHeight="1" x14ac:dyDescent="0.2">
      <c r="A314" s="75"/>
      <c r="B314" s="27" t="s">
        <v>6</v>
      </c>
      <c r="C314" s="63"/>
      <c r="D314" s="36" t="e">
        <f t="shared" si="151"/>
        <v>#DIV/0!</v>
      </c>
      <c r="E314" s="36">
        <f t="shared" si="152"/>
        <v>-100</v>
      </c>
      <c r="F314" s="36">
        <f t="shared" si="153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1"/>
        <v>#DIV/0!</v>
      </c>
      <c r="E315" s="36">
        <f t="shared" si="152"/>
        <v>-100</v>
      </c>
      <c r="F315" s="36">
        <f t="shared" si="153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1"/>
        <v>#DIV/0!</v>
      </c>
      <c r="E316" s="36">
        <f t="shared" si="152"/>
        <v>-100</v>
      </c>
      <c r="F316" s="36">
        <f t="shared" si="153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1"/>
        <v>#DIV/0!</v>
      </c>
      <c r="E317" s="36">
        <f t="shared" si="152"/>
        <v>-100</v>
      </c>
      <c r="F317" s="36">
        <f t="shared" si="153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1"/>
        <v>#DIV/0!</v>
      </c>
      <c r="E318" s="36">
        <f t="shared" si="152"/>
        <v>-100</v>
      </c>
      <c r="F318" s="36">
        <f t="shared" si="153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3" ma:contentTypeDescription="Crie um novo documento." ma:contentTypeScope="" ma:versionID="53534630b4bfa5225ae3741c7a927ec1">
  <xsd:schema xmlns:xsd="http://www.w3.org/2001/XMLSchema" xmlns:xs="http://www.w3.org/2001/XMLSchema" xmlns:p="http://schemas.microsoft.com/office/2006/metadata/properties" xmlns:ns2="7cd1f98b-f55e-4aa1-ab60-fa30d3a17c9f" targetNamespace="http://schemas.microsoft.com/office/2006/metadata/properties" ma:root="true" ma:fieldsID="98fe654528476fbb8d2731a3ded1a49a" ns2:_="">
    <xsd:import namespace="7cd1f98b-f55e-4aa1-ab60-fa30d3a17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3FDE0F-C711-474B-A609-929B99F67DD8}"/>
</file>

<file path=customXml/itemProps2.xml><?xml version="1.0" encoding="utf-8"?>
<ds:datastoreItem xmlns:ds="http://schemas.openxmlformats.org/officeDocument/2006/customXml" ds:itemID="{284616B0-8392-44C2-B3DF-E1A5D2FA81EC}"/>
</file>

<file path=customXml/itemProps3.xml><?xml version="1.0" encoding="utf-8"?>
<ds:datastoreItem xmlns:ds="http://schemas.openxmlformats.org/officeDocument/2006/customXml" ds:itemID="{6FAE4626-EB0F-43E9-8F95-4720C280E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2025-07-10T15:31:25Z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3603800</vt:r8>
  </property>
</Properties>
</file>