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cimento prod e cons/"/>
    </mc:Choice>
  </mc:AlternateContent>
  <xr:revisionPtr revIDLastSave="21" documentId="13_ncr:1_{28446535-2472-4AC7-A029-09318B4D65F8}" xr6:coauthVersionLast="47" xr6:coauthVersionMax="47" xr10:uidLastSave="{D2CDB770-9213-429A-A26E-CBE720623A57}"/>
  <bookViews>
    <workbookView xWindow="-108" yWindow="-108" windowWidth="23256" windowHeight="12456" firstSheet="12" activeTab="22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  <sheet name="2025" sheetId="24" r:id="rId23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4" l="1"/>
  <c r="L41" i="24"/>
  <c r="K41" i="24"/>
  <c r="J41" i="24"/>
  <c r="I41" i="24"/>
  <c r="H41" i="24"/>
  <c r="G41" i="24"/>
  <c r="F41" i="24"/>
  <c r="E41" i="24"/>
  <c r="D41" i="24"/>
  <c r="C41" i="24"/>
  <c r="B41" i="24"/>
  <c r="N40" i="24"/>
  <c r="N39" i="24"/>
  <c r="N38" i="24"/>
  <c r="N37" i="24"/>
  <c r="M36" i="24"/>
  <c r="L36" i="24"/>
  <c r="K36" i="24"/>
  <c r="J36" i="24"/>
  <c r="I36" i="24"/>
  <c r="H36" i="24"/>
  <c r="G36" i="24"/>
  <c r="F36" i="24"/>
  <c r="E36" i="24"/>
  <c r="D36" i="24"/>
  <c r="C36" i="24"/>
  <c r="B36" i="24"/>
  <c r="N35" i="24"/>
  <c r="N34" i="24"/>
  <c r="N33" i="24"/>
  <c r="N32" i="24"/>
  <c r="M31" i="24"/>
  <c r="L31" i="24"/>
  <c r="K31" i="24"/>
  <c r="J31" i="24"/>
  <c r="I31" i="24"/>
  <c r="H31" i="24"/>
  <c r="G31" i="24"/>
  <c r="F31" i="24"/>
  <c r="E31" i="24"/>
  <c r="D31" i="24"/>
  <c r="C31" i="24"/>
  <c r="B31" i="24"/>
  <c r="N30" i="24"/>
  <c r="N29" i="24"/>
  <c r="N28" i="24"/>
  <c r="N27" i="24"/>
  <c r="N26" i="24"/>
  <c r="M25" i="24"/>
  <c r="L25" i="24"/>
  <c r="K25" i="24"/>
  <c r="J25" i="24"/>
  <c r="I25" i="24"/>
  <c r="H25" i="24"/>
  <c r="G25" i="24"/>
  <c r="F25" i="24"/>
  <c r="E25" i="24"/>
  <c r="D25" i="24"/>
  <c r="C25" i="24"/>
  <c r="B25" i="24"/>
  <c r="N24" i="24"/>
  <c r="N23" i="24"/>
  <c r="N22" i="24"/>
  <c r="N21" i="24"/>
  <c r="N20" i="24"/>
  <c r="N19" i="24"/>
  <c r="N18" i="24"/>
  <c r="N17" i="24"/>
  <c r="N16" i="24"/>
  <c r="N15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N13" i="24"/>
  <c r="N12" i="24"/>
  <c r="N11" i="24"/>
  <c r="N10" i="24"/>
  <c r="N9" i="24"/>
  <c r="N8" i="24"/>
  <c r="N7" i="24"/>
  <c r="N6" i="24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C42" i="24" l="1"/>
  <c r="D42" i="24"/>
  <c r="E42" i="24"/>
  <c r="N25" i="24"/>
  <c r="N31" i="24"/>
  <c r="N36" i="24"/>
  <c r="F42" i="24"/>
  <c r="G42" i="24"/>
  <c r="H42" i="24"/>
  <c r="I42" i="24"/>
  <c r="J42" i="24"/>
  <c r="K42" i="24"/>
  <c r="L42" i="24"/>
  <c r="M42" i="24"/>
  <c r="N41" i="24"/>
  <c r="B42" i="24"/>
  <c r="N14" i="24"/>
  <c r="N36" i="23"/>
  <c r="N31" i="23"/>
  <c r="L42" i="23"/>
  <c r="E42" i="23"/>
  <c r="I42" i="23"/>
  <c r="N41" i="23"/>
  <c r="H42" i="23"/>
  <c r="D42" i="23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4" l="1"/>
  <c r="N42" i="23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<sst xmlns="http://schemas.openxmlformats.org/spreadsheetml/2006/main" count="2505" uniqueCount="81">
  <si>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</si>
  <si>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</si>
  <si>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</si>
  <si>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</si>
  <si>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</si>
  <si>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</si>
  <si>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</si>
  <si>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</si>
  <si>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</si>
  <si>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</si>
  <si>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</si>
  <si>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</si>
  <si>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</si>
  <si>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</si>
  <si>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</si>
  <si>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</si>
  <si>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</si>
  <si>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</si>
  <si>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</si>
  <si>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</si>
  <si>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</si>
  <si>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</si>
  <si>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</si>
  <si>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</si>
  <si>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</si>
  <si>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</si>
  <si>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</si>
  <si>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</si>
  <si>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</si>
  <si>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</si>
  <si>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</si>
  <si>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</si>
  <si>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</si>
  <si>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</si>
  <si>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</si>
  <si>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</si>
  <si>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</si>
  <si>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</si>
  <si>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</si>
  <si>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</si>
  <si>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</si>
  <si>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</si>
  <si>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</si>
  <si>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</si>
  <si>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</si>
  <si>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</si>
  <si>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</si>
  <si>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</si>
  <si>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</si>
  <si>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</si>
  <si>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</si>
  <si>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</si>
  <si>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</si>
  <si>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</si>
  <si>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</si>
  <si>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</si>
  <si>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</si>
  <si>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</si>
  <si>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</si>
  <si>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</si>
  <si>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</si>
  <si>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</si>
  <si>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</si>
  <si>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</si>
  <si>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</si>
  <si>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</si>
  <si>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</si>
  <si>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</si>
  <si>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</si>
  <si>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</si>
  <si>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</si>
  <si>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</si>
  <si>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</si>
  <si>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</si>
  <si>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</si>
  <si>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</si>
  <si>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</si>
  <si>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</si>
  <si>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</si>
  <si>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</si>
  <si>
    <t>2025*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</si>
</sst>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4140625" defaultRowHeight="13.2" x14ac:dyDescent="0.25"/>
  <cols>
    <col min="1" max="1" width="17.33203125" style="17" customWidth="1"/>
    <col min="2" max="3" width="8.33203125" style="21" customWidth="1"/>
    <col min="4" max="4" width="10" style="21" bestFit="1" customWidth="1"/>
    <col min="5" max="5" width="8.33203125" style="21" customWidth="1"/>
    <col min="6" max="6" width="9.44140625" style="21" customWidth="1"/>
    <col min="7" max="8" width="8.33203125" style="21" customWidth="1"/>
    <col min="9" max="9" width="10.33203125" style="21" customWidth="1"/>
    <col min="10" max="13" width="8.332031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8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5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5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5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5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5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5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5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5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5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5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5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5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5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5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5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5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5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5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5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5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5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5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5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5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5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5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5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5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5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5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5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5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5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0.199999999999999" x14ac:dyDescent="0.25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5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5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5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5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5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5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5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5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5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5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5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5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5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5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5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5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5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5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5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5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5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5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5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5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5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5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5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5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5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5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5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5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5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5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5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5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5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5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5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5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5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5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5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5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5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5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5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5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5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5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5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5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5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5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5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5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5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5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5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5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5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5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5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5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5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5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5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5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5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5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5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5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5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5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5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5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5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5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5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5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5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5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5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5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5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5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5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5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5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5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5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5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5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5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5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5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5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5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5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5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5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5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5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5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5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5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5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5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5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5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5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5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5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5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5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5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5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5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5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5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5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5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5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5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5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5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5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5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5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5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5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5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5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5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5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5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5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5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5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5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5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5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5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5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5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5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5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5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5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5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5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5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5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5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5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5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5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5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5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5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5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5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5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5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5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5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5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5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5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5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5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5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5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5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5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5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5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5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5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5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5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5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5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5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5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5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5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5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5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5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5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5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5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5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5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5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5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5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5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5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5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5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5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5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5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5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5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5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5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5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5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5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5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5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5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5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5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5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5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5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5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5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5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5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5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5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5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5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5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5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5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5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5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5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5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5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5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5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5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5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5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5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5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5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5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5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5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5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5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5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5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5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5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5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5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5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5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5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5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5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5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5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5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5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5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5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5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5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5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5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5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5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5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5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5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5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5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5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5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5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5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5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5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5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5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5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5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5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5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5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5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5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5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5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5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5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5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5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5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5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5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5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5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5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5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5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5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5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5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5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5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5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5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5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5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5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5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5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5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5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5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5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5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5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5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5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5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5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5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5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5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5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5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theme="5" tint="0.39997558519241921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5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5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5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5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5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5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5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5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5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5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5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5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5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5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5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5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5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5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5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5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5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5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5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5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5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5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5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5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5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5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5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5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5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5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5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5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opLeftCell="A22" zoomScaleNormal="100" workbookViewId="0">
      <selection activeCell="L47" sqref="L47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>
        <v>47360</v>
      </c>
      <c r="I6" s="15">
        <v>51685</v>
      </c>
      <c r="J6" s="15">
        <v>44592</v>
      </c>
      <c r="K6" s="15">
        <v>46217</v>
      </c>
      <c r="L6" s="15">
        <v>39546</v>
      </c>
      <c r="M6" s="15">
        <v>31839</v>
      </c>
      <c r="N6" s="39">
        <f t="shared" ref="N6:N41" si="0">SUM(B6:M6)</f>
        <v>495652</v>
      </c>
    </row>
    <row r="7" spans="1:16" x14ac:dyDescent="0.25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>
        <v>15487</v>
      </c>
      <c r="I7" s="15">
        <v>16969</v>
      </c>
      <c r="J7" s="15">
        <v>15022</v>
      </c>
      <c r="K7" s="15">
        <v>16558</v>
      </c>
      <c r="L7" s="15">
        <v>16819</v>
      </c>
      <c r="M7" s="15">
        <v>13003</v>
      </c>
      <c r="N7" s="39">
        <f t="shared" si="0"/>
        <v>170704</v>
      </c>
    </row>
    <row r="8" spans="1:16" x14ac:dyDescent="0.25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>
        <v>63575</v>
      </c>
      <c r="I8" s="11">
        <v>69948</v>
      </c>
      <c r="J8" s="15">
        <v>57766</v>
      </c>
      <c r="K8" s="11">
        <v>43855</v>
      </c>
      <c r="L8" s="11">
        <v>48737</v>
      </c>
      <c r="M8" s="11">
        <v>43898</v>
      </c>
      <c r="N8" s="39">
        <f t="shared" si="0"/>
        <v>639280</v>
      </c>
    </row>
    <row r="9" spans="1:16" x14ac:dyDescent="0.25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>
        <v>15989</v>
      </c>
      <c r="I9" s="15">
        <v>17728</v>
      </c>
      <c r="J9" s="15">
        <v>16249</v>
      </c>
      <c r="K9" s="15">
        <v>11972</v>
      </c>
      <c r="L9" s="15">
        <v>11109</v>
      </c>
      <c r="M9" s="15">
        <v>11679</v>
      </c>
      <c r="N9" s="39">
        <f t="shared" si="0"/>
        <v>165401</v>
      </c>
    </row>
    <row r="10" spans="1:16" x14ac:dyDescent="0.25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>
        <v>141411</v>
      </c>
      <c r="I10" s="11">
        <v>154896</v>
      </c>
      <c r="J10" s="15">
        <v>145785</v>
      </c>
      <c r="K10" s="11">
        <v>152787</v>
      </c>
      <c r="L10" s="11">
        <v>149904</v>
      </c>
      <c r="M10" s="11">
        <v>151451</v>
      </c>
      <c r="N10" s="39">
        <f t="shared" si="0"/>
        <v>1675166</v>
      </c>
    </row>
    <row r="11" spans="1:16" x14ac:dyDescent="0.25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>
        <v>11524</v>
      </c>
      <c r="I11" s="15">
        <v>12920</v>
      </c>
      <c r="J11" s="15">
        <v>11340</v>
      </c>
      <c r="K11" s="15">
        <v>12396</v>
      </c>
      <c r="L11" s="15">
        <v>14192</v>
      </c>
      <c r="M11" s="15">
        <v>12841</v>
      </c>
      <c r="N11" s="39">
        <f t="shared" si="0"/>
        <v>144837</v>
      </c>
    </row>
    <row r="12" spans="1:16" x14ac:dyDescent="0.25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>
        <v>58129</v>
      </c>
      <c r="I12" s="15">
        <v>56267</v>
      </c>
      <c r="J12" s="15">
        <v>50029</v>
      </c>
      <c r="K12" s="15">
        <v>50235</v>
      </c>
      <c r="L12" s="15">
        <v>42821</v>
      </c>
      <c r="M12" s="15">
        <v>40087</v>
      </c>
      <c r="N12" s="39">
        <f t="shared" si="0"/>
        <v>571970</v>
      </c>
    </row>
    <row r="13" spans="1:16" x14ac:dyDescent="0.25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>
        <v>22000</v>
      </c>
      <c r="I13" s="67">
        <v>22000</v>
      </c>
      <c r="J13" s="67">
        <v>21000</v>
      </c>
      <c r="K13" s="67">
        <v>22000</v>
      </c>
      <c r="L13" s="67">
        <v>20000</v>
      </c>
      <c r="M13" s="67">
        <v>18000</v>
      </c>
      <c r="N13" s="68">
        <f t="shared" si="0"/>
        <v>238000</v>
      </c>
    </row>
    <row r="14" spans="1:16" x14ac:dyDescent="0.25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375475</v>
      </c>
      <c r="I14" s="28">
        <f t="shared" si="1"/>
        <v>402413</v>
      </c>
      <c r="J14" s="28">
        <f t="shared" si="1"/>
        <v>361783</v>
      </c>
      <c r="K14" s="28">
        <f t="shared" si="1"/>
        <v>356020</v>
      </c>
      <c r="L14" s="28">
        <f t="shared" si="1"/>
        <v>343128</v>
      </c>
      <c r="M14" s="28">
        <f t="shared" si="1"/>
        <v>322798</v>
      </c>
      <c r="N14" s="41">
        <f t="shared" si="0"/>
        <v>4101010</v>
      </c>
    </row>
    <row r="15" spans="1:16" x14ac:dyDescent="0.25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>
        <v>99581</v>
      </c>
      <c r="I15" s="22">
        <v>97246</v>
      </c>
      <c r="J15" s="15">
        <v>92480</v>
      </c>
      <c r="K15" s="22">
        <v>89726</v>
      </c>
      <c r="L15" s="22">
        <v>98643</v>
      </c>
      <c r="M15" s="22">
        <v>87762</v>
      </c>
      <c r="N15" s="39">
        <f t="shared" si="0"/>
        <v>992404</v>
      </c>
    </row>
    <row r="16" spans="1:16" x14ac:dyDescent="0.25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>
        <v>76539</v>
      </c>
      <c r="I16" s="22">
        <v>79244</v>
      </c>
      <c r="J16" s="15">
        <v>73610</v>
      </c>
      <c r="K16" s="22">
        <v>77307</v>
      </c>
      <c r="L16" s="22">
        <v>74507</v>
      </c>
      <c r="M16" s="22">
        <v>67836</v>
      </c>
      <c r="N16" s="39">
        <f t="shared" si="0"/>
        <v>800822</v>
      </c>
    </row>
    <row r="17" spans="1:16" x14ac:dyDescent="0.25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>
        <v>207749</v>
      </c>
      <c r="I17" s="22">
        <v>210662</v>
      </c>
      <c r="J17" s="15">
        <v>199308</v>
      </c>
      <c r="K17" s="22">
        <v>217779</v>
      </c>
      <c r="L17" s="22">
        <v>210414</v>
      </c>
      <c r="M17" s="22">
        <v>188886</v>
      </c>
      <c r="N17" s="39">
        <f t="shared" si="0"/>
        <v>2233159</v>
      </c>
    </row>
    <row r="18" spans="1:16" x14ac:dyDescent="0.25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>
        <v>70553</v>
      </c>
      <c r="I18" s="22">
        <v>88464</v>
      </c>
      <c r="J18" s="15">
        <v>80209</v>
      </c>
      <c r="K18" s="22">
        <v>82044</v>
      </c>
      <c r="L18" s="22">
        <v>78713</v>
      </c>
      <c r="M18" s="22">
        <v>66808</v>
      </c>
      <c r="N18" s="39">
        <f t="shared" si="0"/>
        <v>848894</v>
      </c>
    </row>
    <row r="19" spans="1:16" x14ac:dyDescent="0.25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>
        <v>115562</v>
      </c>
      <c r="I19" s="22">
        <v>118807</v>
      </c>
      <c r="J19" s="15">
        <v>116438</v>
      </c>
      <c r="K19" s="22">
        <v>116547</v>
      </c>
      <c r="L19" s="22">
        <v>109278</v>
      </c>
      <c r="M19" s="22">
        <v>103509</v>
      </c>
      <c r="N19" s="39">
        <f t="shared" si="0"/>
        <v>1298084</v>
      </c>
    </row>
    <row r="20" spans="1:16" x14ac:dyDescent="0.25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>
        <v>179173</v>
      </c>
      <c r="I20" s="22">
        <v>198592</v>
      </c>
      <c r="J20" s="15">
        <v>199749</v>
      </c>
      <c r="K20" s="22">
        <v>189764</v>
      </c>
      <c r="L20" s="22">
        <v>175665</v>
      </c>
      <c r="M20" s="22">
        <v>167488</v>
      </c>
      <c r="N20" s="39">
        <f t="shared" si="0"/>
        <v>2149223</v>
      </c>
    </row>
    <row r="21" spans="1:16" x14ac:dyDescent="0.25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>
        <v>48179</v>
      </c>
      <c r="I21" s="22">
        <v>52516</v>
      </c>
      <c r="J21" s="15">
        <v>51252</v>
      </c>
      <c r="K21" s="22">
        <v>52628</v>
      </c>
      <c r="L21" s="22">
        <v>54502</v>
      </c>
      <c r="M21" s="22">
        <v>51270</v>
      </c>
      <c r="N21" s="39">
        <f t="shared" si="0"/>
        <v>590157</v>
      </c>
    </row>
    <row r="22" spans="1:16" x14ac:dyDescent="0.25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>
        <v>48945</v>
      </c>
      <c r="I22" s="22">
        <v>50747</v>
      </c>
      <c r="J22" s="15">
        <v>55712</v>
      </c>
      <c r="K22" s="22">
        <v>54192</v>
      </c>
      <c r="L22" s="22">
        <v>52183</v>
      </c>
      <c r="M22" s="22">
        <v>48067</v>
      </c>
      <c r="N22" s="39">
        <f t="shared" si="0"/>
        <v>572525</v>
      </c>
    </row>
    <row r="23" spans="1:16" x14ac:dyDescent="0.25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>
        <v>359345</v>
      </c>
      <c r="I23" s="22">
        <v>383697</v>
      </c>
      <c r="J23" s="15">
        <v>368148</v>
      </c>
      <c r="K23" s="22">
        <v>364931</v>
      </c>
      <c r="L23" s="22">
        <v>319440</v>
      </c>
      <c r="M23" s="22">
        <v>301841</v>
      </c>
      <c r="N23" s="39">
        <f t="shared" si="0"/>
        <v>4076177</v>
      </c>
    </row>
    <row r="24" spans="1:16" x14ac:dyDescent="0.25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>
        <v>102000</v>
      </c>
      <c r="I24" s="1">
        <v>102500</v>
      </c>
      <c r="J24" s="1">
        <v>102000</v>
      </c>
      <c r="K24" s="1">
        <v>110000</v>
      </c>
      <c r="L24" s="1">
        <v>107500</v>
      </c>
      <c r="M24" s="1">
        <v>105000</v>
      </c>
      <c r="N24" s="43">
        <f t="shared" si="0"/>
        <v>1123500</v>
      </c>
    </row>
    <row r="25" spans="1:16" x14ac:dyDescent="0.25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1307626</v>
      </c>
      <c r="I25" s="28">
        <f t="shared" si="2"/>
        <v>1382475</v>
      </c>
      <c r="J25" s="28">
        <f t="shared" si="2"/>
        <v>1338906</v>
      </c>
      <c r="K25" s="28">
        <f t="shared" si="2"/>
        <v>1354918</v>
      </c>
      <c r="L25" s="28">
        <f t="shared" si="2"/>
        <v>1280845</v>
      </c>
      <c r="M25" s="28">
        <f t="shared" si="2"/>
        <v>1188467</v>
      </c>
      <c r="N25" s="41">
        <f t="shared" si="0"/>
        <v>14684945</v>
      </c>
    </row>
    <row r="26" spans="1:16" x14ac:dyDescent="0.25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>
        <v>701363</v>
      </c>
      <c r="I26" s="11">
        <v>717840</v>
      </c>
      <c r="J26" s="11">
        <v>679230</v>
      </c>
      <c r="K26" s="11">
        <v>669245</v>
      </c>
      <c r="L26" s="11">
        <v>592194</v>
      </c>
      <c r="M26" s="11">
        <v>524754</v>
      </c>
      <c r="N26" s="39">
        <f t="shared" si="0"/>
        <v>7384334</v>
      </c>
    </row>
    <row r="27" spans="1:16" s="17" customFormat="1" x14ac:dyDescent="0.25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>
        <v>89654</v>
      </c>
      <c r="I27" s="11">
        <v>99185</v>
      </c>
      <c r="J27" s="11">
        <v>93447</v>
      </c>
      <c r="K27" s="11">
        <v>90077</v>
      </c>
      <c r="L27" s="11">
        <v>82798</v>
      </c>
      <c r="M27" s="11">
        <v>79731</v>
      </c>
      <c r="N27" s="39">
        <f t="shared" si="0"/>
        <v>1021569</v>
      </c>
      <c r="O27" s="2"/>
      <c r="P27" s="2"/>
    </row>
    <row r="28" spans="1:16" x14ac:dyDescent="0.25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>
        <v>322239</v>
      </c>
      <c r="I28" s="11">
        <v>327460</v>
      </c>
      <c r="J28" s="11">
        <v>315320</v>
      </c>
      <c r="K28" s="11">
        <v>305439</v>
      </c>
      <c r="L28" s="11">
        <v>294120</v>
      </c>
      <c r="M28" s="11">
        <v>250498</v>
      </c>
      <c r="N28" s="39">
        <f t="shared" si="0"/>
        <v>3486304</v>
      </c>
    </row>
    <row r="29" spans="1:16" x14ac:dyDescent="0.25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>
        <v>1295763</v>
      </c>
      <c r="I29" s="11">
        <v>1331755</v>
      </c>
      <c r="J29" s="11">
        <v>1262803</v>
      </c>
      <c r="K29" s="11">
        <v>1313938</v>
      </c>
      <c r="L29" s="11">
        <v>1112107</v>
      </c>
      <c r="M29" s="11">
        <v>951639</v>
      </c>
      <c r="N29" s="39">
        <f t="shared" si="0"/>
        <v>14393686</v>
      </c>
    </row>
    <row r="30" spans="1:16" x14ac:dyDescent="0.25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>
        <v>63000</v>
      </c>
      <c r="I30" s="1">
        <v>67000</v>
      </c>
      <c r="J30" s="1">
        <v>69000</v>
      </c>
      <c r="K30" s="1">
        <v>70000</v>
      </c>
      <c r="L30" s="1">
        <v>65000</v>
      </c>
      <c r="M30" s="1">
        <v>62000</v>
      </c>
      <c r="N30" s="43">
        <f t="shared" si="0"/>
        <v>679500</v>
      </c>
    </row>
    <row r="31" spans="1:16" x14ac:dyDescent="0.25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2472019</v>
      </c>
      <c r="I31" s="28">
        <f t="shared" si="3"/>
        <v>2543240</v>
      </c>
      <c r="J31" s="28">
        <f t="shared" si="3"/>
        <v>2419800</v>
      </c>
      <c r="K31" s="28">
        <f t="shared" si="3"/>
        <v>2448699</v>
      </c>
      <c r="L31" s="28">
        <f t="shared" si="3"/>
        <v>2146219</v>
      </c>
      <c r="M31" s="28">
        <f t="shared" si="3"/>
        <v>1868622</v>
      </c>
      <c r="N31" s="41">
        <f t="shared" si="0"/>
        <v>26965393</v>
      </c>
    </row>
    <row r="32" spans="1:16" x14ac:dyDescent="0.25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>
        <v>412631</v>
      </c>
      <c r="I32" s="11">
        <v>445463</v>
      </c>
      <c r="J32" s="11">
        <v>425010</v>
      </c>
      <c r="K32" s="11">
        <v>427629</v>
      </c>
      <c r="L32" s="11">
        <v>406367</v>
      </c>
      <c r="M32" s="11">
        <v>301531</v>
      </c>
      <c r="N32" s="39">
        <f t="shared" si="0"/>
        <v>4711493</v>
      </c>
    </row>
    <row r="33" spans="1:18" x14ac:dyDescent="0.25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>
        <v>391666</v>
      </c>
      <c r="I33" s="11">
        <v>427881</v>
      </c>
      <c r="J33" s="11">
        <v>400555</v>
      </c>
      <c r="K33" s="11">
        <v>414362</v>
      </c>
      <c r="L33" s="11">
        <v>373937</v>
      </c>
      <c r="M33" s="11">
        <v>288807</v>
      </c>
      <c r="N33" s="39">
        <f t="shared" si="0"/>
        <v>4444753</v>
      </c>
    </row>
    <row r="34" spans="1:18" x14ac:dyDescent="0.25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>
        <v>251937</v>
      </c>
      <c r="I34" s="11">
        <v>258365</v>
      </c>
      <c r="J34" s="11">
        <v>235917</v>
      </c>
      <c r="K34" s="11">
        <v>267098</v>
      </c>
      <c r="L34" s="11">
        <v>262202</v>
      </c>
      <c r="M34" s="11">
        <v>221164</v>
      </c>
      <c r="N34" s="39">
        <f t="shared" si="0"/>
        <v>2816902</v>
      </c>
    </row>
    <row r="35" spans="1:18" x14ac:dyDescent="0.25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>
        <v>8000</v>
      </c>
      <c r="I35" s="1">
        <v>8000</v>
      </c>
      <c r="J35" s="1">
        <v>7500</v>
      </c>
      <c r="K35" s="1">
        <v>7000</v>
      </c>
      <c r="L35" s="1">
        <v>7000</v>
      </c>
      <c r="M35" s="1">
        <v>5000</v>
      </c>
      <c r="N35" s="43">
        <f t="shared" si="0"/>
        <v>83500</v>
      </c>
    </row>
    <row r="36" spans="1:18" x14ac:dyDescent="0.25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1064234</v>
      </c>
      <c r="I36" s="28">
        <f t="shared" si="4"/>
        <v>1139709</v>
      </c>
      <c r="J36" s="28">
        <f>SUM(J32:J35)</f>
        <v>1068982</v>
      </c>
      <c r="K36" s="28">
        <f>SUM(K32:K35)</f>
        <v>1116089</v>
      </c>
      <c r="L36" s="28">
        <f>SUM(L32:L35)</f>
        <v>1049506</v>
      </c>
      <c r="M36" s="28">
        <f>SUM(M32:M35)</f>
        <v>816502</v>
      </c>
      <c r="N36" s="41">
        <f t="shared" si="0"/>
        <v>12056648</v>
      </c>
    </row>
    <row r="37" spans="1:18" x14ac:dyDescent="0.25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>
        <v>103736</v>
      </c>
      <c r="I37" s="11">
        <v>110383</v>
      </c>
      <c r="J37" s="11">
        <v>99617</v>
      </c>
      <c r="K37" s="11">
        <v>98902</v>
      </c>
      <c r="L37" s="11">
        <v>90380</v>
      </c>
      <c r="M37" s="11">
        <v>69476</v>
      </c>
      <c r="N37" s="39">
        <f t="shared" si="0"/>
        <v>1135356</v>
      </c>
    </row>
    <row r="38" spans="1:18" x14ac:dyDescent="0.25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>
        <v>194912</v>
      </c>
      <c r="I38" s="11">
        <v>208518</v>
      </c>
      <c r="J38" s="11">
        <v>187998</v>
      </c>
      <c r="K38" s="11">
        <v>181206</v>
      </c>
      <c r="L38" s="11">
        <v>153225</v>
      </c>
      <c r="M38" s="11">
        <v>117598</v>
      </c>
      <c r="N38" s="39">
        <f t="shared" si="0"/>
        <v>1974619</v>
      </c>
    </row>
    <row r="39" spans="1:18" x14ac:dyDescent="0.25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>
        <v>302807</v>
      </c>
      <c r="I39" s="11">
        <v>304228</v>
      </c>
      <c r="J39" s="11">
        <v>274981</v>
      </c>
      <c r="K39" s="11">
        <v>276386</v>
      </c>
      <c r="L39" s="11">
        <v>222763</v>
      </c>
      <c r="M39" s="11">
        <v>225906</v>
      </c>
      <c r="N39" s="39">
        <f t="shared" si="0"/>
        <v>3118444</v>
      </c>
    </row>
    <row r="40" spans="1:18" x14ac:dyDescent="0.25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>
        <v>68172</v>
      </c>
      <c r="I40" s="11">
        <v>71741</v>
      </c>
      <c r="J40" s="11">
        <v>58243</v>
      </c>
      <c r="K40" s="11">
        <v>65260</v>
      </c>
      <c r="L40" s="11">
        <v>53557</v>
      </c>
      <c r="M40" s="11">
        <v>55893</v>
      </c>
      <c r="N40" s="39">
        <f t="shared" si="0"/>
        <v>705703</v>
      </c>
    </row>
    <row r="41" spans="1:18" x14ac:dyDescent="0.25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669627</v>
      </c>
      <c r="I41" s="29">
        <f t="shared" si="5"/>
        <v>694870</v>
      </c>
      <c r="J41" s="29">
        <f t="shared" si="5"/>
        <v>620839</v>
      </c>
      <c r="K41" s="29">
        <f t="shared" si="5"/>
        <v>621754</v>
      </c>
      <c r="L41" s="29">
        <f t="shared" si="5"/>
        <v>519925</v>
      </c>
      <c r="M41" s="29">
        <f t="shared" si="5"/>
        <v>468873</v>
      </c>
      <c r="N41" s="41">
        <f t="shared" si="0"/>
        <v>6934122</v>
      </c>
    </row>
    <row r="42" spans="1:18" s="10" customFormat="1" x14ac:dyDescent="0.25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5888981</v>
      </c>
      <c r="I42" s="47">
        <f t="shared" si="6"/>
        <v>6162707</v>
      </c>
      <c r="J42" s="47">
        <f t="shared" si="6"/>
        <v>5810310</v>
      </c>
      <c r="K42" s="47">
        <f t="shared" si="6"/>
        <v>5897480</v>
      </c>
      <c r="L42" s="47">
        <f t="shared" si="6"/>
        <v>5339623</v>
      </c>
      <c r="M42" s="47">
        <f t="shared" si="6"/>
        <v>4665262</v>
      </c>
      <c r="N42" s="48">
        <f>N14+N25+N31+N36+N41</f>
        <v>64742118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9308-75BD-4987-AF96-A649885058AB}">
  <sheetPr>
    <tabColor rgb="FFFFC000"/>
    <pageSetUpPr fitToPage="1"/>
  </sheetPr>
  <dimension ref="A1:R50"/>
  <sheetViews>
    <sheetView showGridLines="0" tabSelected="1" zoomScaleNormal="100" workbookViewId="0">
      <selection activeCell="C9" sqref="C9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80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34004</v>
      </c>
      <c r="C6" s="15"/>
      <c r="D6" s="15"/>
      <c r="E6" s="15"/>
      <c r="F6" s="15"/>
      <c r="G6" s="12"/>
      <c r="H6" s="15"/>
      <c r="I6" s="15"/>
      <c r="J6" s="15"/>
      <c r="K6" s="15"/>
      <c r="L6" s="15"/>
      <c r="M6" s="15"/>
      <c r="N6" s="39">
        <f t="shared" ref="N6:N41" si="0">SUM(B6:M6)</f>
        <v>34004</v>
      </c>
    </row>
    <row r="7" spans="1:16" x14ac:dyDescent="0.25">
      <c r="A7" s="38" t="s">
        <v>15</v>
      </c>
      <c r="B7" s="15">
        <v>16392</v>
      </c>
      <c r="C7" s="15"/>
      <c r="D7" s="15"/>
      <c r="E7" s="15"/>
      <c r="F7" s="15"/>
      <c r="G7" s="12"/>
      <c r="H7" s="15"/>
      <c r="I7" s="15"/>
      <c r="J7" s="15"/>
      <c r="K7" s="15"/>
      <c r="L7" s="15"/>
      <c r="M7" s="15"/>
      <c r="N7" s="39">
        <f t="shared" si="0"/>
        <v>16392</v>
      </c>
    </row>
    <row r="8" spans="1:16" x14ac:dyDescent="0.25">
      <c r="A8" s="38" t="s">
        <v>16</v>
      </c>
      <c r="B8" s="11">
        <v>52001</v>
      </c>
      <c r="C8" s="11"/>
      <c r="D8" s="11"/>
      <c r="E8" s="11"/>
      <c r="F8" s="11"/>
      <c r="G8" s="11"/>
      <c r="H8" s="11"/>
      <c r="I8" s="11"/>
      <c r="J8" s="15"/>
      <c r="K8" s="11"/>
      <c r="L8" s="11"/>
      <c r="M8" s="11"/>
      <c r="N8" s="39">
        <f t="shared" si="0"/>
        <v>52001</v>
      </c>
    </row>
    <row r="9" spans="1:16" x14ac:dyDescent="0.25">
      <c r="A9" s="38" t="s">
        <v>17</v>
      </c>
      <c r="B9" s="15">
        <v>11547</v>
      </c>
      <c r="C9" s="15"/>
      <c r="D9" s="15"/>
      <c r="E9" s="15"/>
      <c r="F9" s="15"/>
      <c r="G9" s="12"/>
      <c r="H9" s="15"/>
      <c r="I9" s="15"/>
      <c r="J9" s="15"/>
      <c r="K9" s="15"/>
      <c r="L9" s="15"/>
      <c r="M9" s="15"/>
      <c r="N9" s="39">
        <f t="shared" si="0"/>
        <v>11547</v>
      </c>
    </row>
    <row r="10" spans="1:16" x14ac:dyDescent="0.25">
      <c r="A10" s="38" t="s">
        <v>18</v>
      </c>
      <c r="B10" s="11">
        <v>127331</v>
      </c>
      <c r="C10" s="11"/>
      <c r="D10" s="11"/>
      <c r="E10" s="11"/>
      <c r="F10" s="11"/>
      <c r="G10" s="11"/>
      <c r="H10" s="11"/>
      <c r="I10" s="11"/>
      <c r="J10" s="15"/>
      <c r="K10" s="11"/>
      <c r="L10" s="11"/>
      <c r="M10" s="11"/>
      <c r="N10" s="39">
        <f t="shared" si="0"/>
        <v>127331</v>
      </c>
    </row>
    <row r="11" spans="1:16" x14ac:dyDescent="0.25">
      <c r="A11" s="38" t="s">
        <v>19</v>
      </c>
      <c r="B11" s="15">
        <v>11558</v>
      </c>
      <c r="C11" s="15"/>
      <c r="D11" s="15"/>
      <c r="E11" s="15"/>
      <c r="F11" s="15"/>
      <c r="G11" s="12"/>
      <c r="H11" s="15"/>
      <c r="I11" s="15"/>
      <c r="J11" s="15"/>
      <c r="K11" s="15"/>
      <c r="L11" s="15"/>
      <c r="M11" s="15"/>
      <c r="N11" s="39">
        <f t="shared" si="0"/>
        <v>11558</v>
      </c>
    </row>
    <row r="12" spans="1:16" x14ac:dyDescent="0.25">
      <c r="A12" s="38" t="s">
        <v>20</v>
      </c>
      <c r="B12" s="15">
        <v>38197</v>
      </c>
      <c r="C12" s="15"/>
      <c r="D12" s="15"/>
      <c r="E12" s="15"/>
      <c r="F12" s="15"/>
      <c r="G12" s="12"/>
      <c r="H12" s="15"/>
      <c r="I12" s="15"/>
      <c r="J12" s="15"/>
      <c r="K12" s="15"/>
      <c r="L12" s="15"/>
      <c r="M12" s="15"/>
      <c r="N12" s="39">
        <f t="shared" si="0"/>
        <v>38197</v>
      </c>
    </row>
    <row r="13" spans="1:16" x14ac:dyDescent="0.25">
      <c r="A13" s="42" t="s">
        <v>50</v>
      </c>
      <c r="B13" s="67">
        <v>18000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8">
        <f t="shared" si="0"/>
        <v>18000</v>
      </c>
    </row>
    <row r="14" spans="1:16" x14ac:dyDescent="0.25">
      <c r="A14" s="40" t="s">
        <v>21</v>
      </c>
      <c r="B14" s="28">
        <f t="shared" ref="B14:M14" si="1">SUM(B6:B13)</f>
        <v>309030</v>
      </c>
      <c r="C14" s="28">
        <f t="shared" si="1"/>
        <v>0</v>
      </c>
      <c r="D14" s="28">
        <f t="shared" si="1"/>
        <v>0</v>
      </c>
      <c r="E14" s="28">
        <f t="shared" si="1"/>
        <v>0</v>
      </c>
      <c r="F14" s="28">
        <f t="shared" si="1"/>
        <v>0</v>
      </c>
      <c r="G14" s="28">
        <f t="shared" si="1"/>
        <v>0</v>
      </c>
      <c r="H14" s="28">
        <f t="shared" si="1"/>
        <v>0</v>
      </c>
      <c r="I14" s="28">
        <f t="shared" si="1"/>
        <v>0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41">
        <f t="shared" si="0"/>
        <v>309030</v>
      </c>
    </row>
    <row r="15" spans="1:16" x14ac:dyDescent="0.25">
      <c r="A15" s="38" t="s">
        <v>22</v>
      </c>
      <c r="B15" s="22">
        <v>75050</v>
      </c>
      <c r="C15" s="22"/>
      <c r="D15" s="22"/>
      <c r="E15" s="22"/>
      <c r="F15" s="22"/>
      <c r="G15" s="22"/>
      <c r="H15" s="22"/>
      <c r="I15" s="22"/>
      <c r="J15" s="15"/>
      <c r="K15" s="22"/>
      <c r="L15" s="22"/>
      <c r="M15" s="22"/>
      <c r="N15" s="39">
        <f t="shared" si="0"/>
        <v>75050</v>
      </c>
    </row>
    <row r="16" spans="1:16" x14ac:dyDescent="0.25">
      <c r="A16" s="38" t="s">
        <v>23</v>
      </c>
      <c r="B16" s="15">
        <v>64934</v>
      </c>
      <c r="C16" s="15"/>
      <c r="D16" s="15"/>
      <c r="E16" s="15"/>
      <c r="F16" s="15"/>
      <c r="G16" s="15"/>
      <c r="H16" s="22"/>
      <c r="I16" s="22"/>
      <c r="J16" s="15"/>
      <c r="K16" s="22"/>
      <c r="L16" s="22"/>
      <c r="M16" s="22"/>
      <c r="N16" s="39">
        <f t="shared" si="0"/>
        <v>64934</v>
      </c>
    </row>
    <row r="17" spans="1:16" x14ac:dyDescent="0.25">
      <c r="A17" s="38" t="s">
        <v>47</v>
      </c>
      <c r="B17" s="22">
        <v>192864</v>
      </c>
      <c r="C17" s="22"/>
      <c r="D17" s="22"/>
      <c r="E17" s="22"/>
      <c r="F17" s="22"/>
      <c r="G17" s="22"/>
      <c r="H17" s="22"/>
      <c r="I17" s="22"/>
      <c r="J17" s="15"/>
      <c r="K17" s="22"/>
      <c r="L17" s="22"/>
      <c r="M17" s="22"/>
      <c r="N17" s="39">
        <f t="shared" si="0"/>
        <v>192864</v>
      </c>
    </row>
    <row r="18" spans="1:16" x14ac:dyDescent="0.25">
      <c r="A18" s="38" t="s">
        <v>25</v>
      </c>
      <c r="B18" s="22">
        <v>74396</v>
      </c>
      <c r="C18" s="22"/>
      <c r="D18" s="22"/>
      <c r="E18" s="22"/>
      <c r="F18" s="22"/>
      <c r="G18" s="22"/>
      <c r="H18" s="22"/>
      <c r="I18" s="22"/>
      <c r="J18" s="15"/>
      <c r="K18" s="22"/>
      <c r="L18" s="22"/>
      <c r="M18" s="22"/>
      <c r="N18" s="39">
        <f t="shared" si="0"/>
        <v>74396</v>
      </c>
    </row>
    <row r="19" spans="1:16" x14ac:dyDescent="0.25">
      <c r="A19" s="38" t="s">
        <v>26</v>
      </c>
      <c r="B19" s="22">
        <v>102566</v>
      </c>
      <c r="C19" s="22"/>
      <c r="D19" s="22"/>
      <c r="E19" s="22"/>
      <c r="F19" s="22"/>
      <c r="G19" s="22"/>
      <c r="H19" s="22"/>
      <c r="I19" s="22"/>
      <c r="J19" s="15"/>
      <c r="K19" s="22"/>
      <c r="L19" s="22"/>
      <c r="M19" s="22"/>
      <c r="N19" s="39">
        <f t="shared" si="0"/>
        <v>102566</v>
      </c>
    </row>
    <row r="20" spans="1:16" x14ac:dyDescent="0.25">
      <c r="A20" s="38" t="s">
        <v>27</v>
      </c>
      <c r="B20" s="22">
        <v>169434</v>
      </c>
      <c r="C20" s="22"/>
      <c r="D20" s="22"/>
      <c r="E20" s="22"/>
      <c r="F20" s="22"/>
      <c r="G20" s="22"/>
      <c r="H20" s="22"/>
      <c r="I20" s="22"/>
      <c r="J20" s="15"/>
      <c r="K20" s="22"/>
      <c r="L20" s="22"/>
      <c r="M20" s="22"/>
      <c r="N20" s="39">
        <f t="shared" si="0"/>
        <v>169434</v>
      </c>
    </row>
    <row r="21" spans="1:16" x14ac:dyDescent="0.25">
      <c r="A21" s="38" t="s">
        <v>28</v>
      </c>
      <c r="B21" s="22">
        <v>56004</v>
      </c>
      <c r="C21" s="22"/>
      <c r="D21" s="22"/>
      <c r="E21" s="22"/>
      <c r="F21" s="22"/>
      <c r="G21" s="22"/>
      <c r="H21" s="22"/>
      <c r="I21" s="22"/>
      <c r="J21" s="15"/>
      <c r="K21" s="22"/>
      <c r="L21" s="22"/>
      <c r="M21" s="22"/>
      <c r="N21" s="39">
        <f t="shared" si="0"/>
        <v>56004</v>
      </c>
    </row>
    <row r="22" spans="1:16" x14ac:dyDescent="0.25">
      <c r="A22" s="38" t="s">
        <v>29</v>
      </c>
      <c r="B22" s="22">
        <v>54134</v>
      </c>
      <c r="C22" s="22"/>
      <c r="D22" s="22"/>
      <c r="E22" s="22"/>
      <c r="F22" s="22"/>
      <c r="G22" s="22"/>
      <c r="H22" s="22"/>
      <c r="I22" s="22"/>
      <c r="J22" s="15"/>
      <c r="K22" s="22"/>
      <c r="L22" s="22"/>
      <c r="M22" s="22"/>
      <c r="N22" s="39">
        <f t="shared" si="0"/>
        <v>54134</v>
      </c>
    </row>
    <row r="23" spans="1:16" x14ac:dyDescent="0.25">
      <c r="A23" s="38" t="s">
        <v>30</v>
      </c>
      <c r="B23" s="22">
        <v>324810</v>
      </c>
      <c r="C23" s="22"/>
      <c r="D23" s="22"/>
      <c r="E23" s="22"/>
      <c r="F23" s="22"/>
      <c r="G23" s="22"/>
      <c r="H23" s="22"/>
      <c r="I23" s="22"/>
      <c r="J23" s="15"/>
      <c r="K23" s="22"/>
      <c r="L23" s="22"/>
      <c r="M23" s="22"/>
      <c r="N23" s="39">
        <f t="shared" si="0"/>
        <v>324810</v>
      </c>
    </row>
    <row r="24" spans="1:16" x14ac:dyDescent="0.25">
      <c r="A24" s="42" t="s">
        <v>50</v>
      </c>
      <c r="B24" s="1">
        <v>110500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43">
        <f t="shared" si="0"/>
        <v>110500</v>
      </c>
    </row>
    <row r="25" spans="1:16" x14ac:dyDescent="0.25">
      <c r="A25" s="44" t="s">
        <v>31</v>
      </c>
      <c r="B25" s="28">
        <f t="shared" ref="B25:M25" si="2">SUM(B15:B24)</f>
        <v>1224692</v>
      </c>
      <c r="C25" s="28">
        <f t="shared" si="2"/>
        <v>0</v>
      </c>
      <c r="D25" s="28">
        <f t="shared" si="2"/>
        <v>0</v>
      </c>
      <c r="E25" s="28">
        <f t="shared" si="2"/>
        <v>0</v>
      </c>
      <c r="F25" s="28">
        <f t="shared" si="2"/>
        <v>0</v>
      </c>
      <c r="G25" s="28">
        <f t="shared" si="2"/>
        <v>0</v>
      </c>
      <c r="H25" s="28">
        <f t="shared" si="2"/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41">
        <f t="shared" si="0"/>
        <v>1224692</v>
      </c>
    </row>
    <row r="26" spans="1:16" x14ac:dyDescent="0.25">
      <c r="A26" s="38" t="s">
        <v>32</v>
      </c>
      <c r="B26" s="11">
        <v>566161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9">
        <f t="shared" si="0"/>
        <v>566161</v>
      </c>
    </row>
    <row r="27" spans="1:16" s="17" customFormat="1" x14ac:dyDescent="0.25">
      <c r="A27" s="38" t="s">
        <v>33</v>
      </c>
      <c r="B27" s="11">
        <v>83721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39">
        <f t="shared" si="0"/>
        <v>83721</v>
      </c>
      <c r="O27" s="2"/>
      <c r="P27" s="2"/>
    </row>
    <row r="28" spans="1:16" x14ac:dyDescent="0.25">
      <c r="A28" s="38" t="s">
        <v>34</v>
      </c>
      <c r="B28" s="11">
        <v>293090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39">
        <f t="shared" si="0"/>
        <v>293090</v>
      </c>
    </row>
    <row r="29" spans="1:16" x14ac:dyDescent="0.25">
      <c r="A29" s="38" t="s">
        <v>35</v>
      </c>
      <c r="B29" s="11">
        <v>1158600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39">
        <f t="shared" si="0"/>
        <v>1158600</v>
      </c>
    </row>
    <row r="30" spans="1:16" x14ac:dyDescent="0.25">
      <c r="A30" s="42" t="s">
        <v>50</v>
      </c>
      <c r="B30" s="1">
        <v>68000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3">
        <f t="shared" si="0"/>
        <v>68000</v>
      </c>
    </row>
    <row r="31" spans="1:16" x14ac:dyDescent="0.25">
      <c r="A31" s="44" t="s">
        <v>36</v>
      </c>
      <c r="B31" s="28">
        <f t="shared" ref="B31:M31" si="3">SUM(B26:B30)</f>
        <v>2169572</v>
      </c>
      <c r="C31" s="28">
        <f t="shared" si="3"/>
        <v>0</v>
      </c>
      <c r="D31" s="28">
        <f t="shared" si="3"/>
        <v>0</v>
      </c>
      <c r="E31" s="28">
        <f t="shared" si="3"/>
        <v>0</v>
      </c>
      <c r="F31" s="28">
        <f t="shared" si="3"/>
        <v>0</v>
      </c>
      <c r="G31" s="28">
        <f t="shared" si="3"/>
        <v>0</v>
      </c>
      <c r="H31" s="28">
        <f t="shared" si="3"/>
        <v>0</v>
      </c>
      <c r="I31" s="28">
        <f t="shared" si="3"/>
        <v>0</v>
      </c>
      <c r="J31" s="28">
        <f t="shared" si="3"/>
        <v>0</v>
      </c>
      <c r="K31" s="28">
        <f t="shared" si="3"/>
        <v>0</v>
      </c>
      <c r="L31" s="28">
        <f t="shared" si="3"/>
        <v>0</v>
      </c>
      <c r="M31" s="28">
        <f t="shared" si="3"/>
        <v>0</v>
      </c>
      <c r="N31" s="41">
        <f t="shared" si="0"/>
        <v>2169572</v>
      </c>
    </row>
    <row r="32" spans="1:16" x14ac:dyDescent="0.25">
      <c r="A32" s="38" t="s">
        <v>37</v>
      </c>
      <c r="B32" s="11">
        <v>395972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39">
        <f t="shared" si="0"/>
        <v>395972</v>
      </c>
    </row>
    <row r="33" spans="1:18" x14ac:dyDescent="0.25">
      <c r="A33" s="38" t="s">
        <v>38</v>
      </c>
      <c r="B33" s="11">
        <v>357679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39">
        <f t="shared" si="0"/>
        <v>357679</v>
      </c>
    </row>
    <row r="34" spans="1:18" x14ac:dyDescent="0.25">
      <c r="A34" s="38" t="s">
        <v>39</v>
      </c>
      <c r="B34" s="11">
        <v>260927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39">
        <f t="shared" si="0"/>
        <v>260927</v>
      </c>
    </row>
    <row r="35" spans="1:18" x14ac:dyDescent="0.25">
      <c r="A35" s="42" t="s">
        <v>50</v>
      </c>
      <c r="B35" s="1">
        <v>5000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43">
        <f t="shared" si="0"/>
        <v>5000</v>
      </c>
    </row>
    <row r="36" spans="1:18" x14ac:dyDescent="0.25">
      <c r="A36" s="40" t="s">
        <v>52</v>
      </c>
      <c r="B36" s="28">
        <f t="shared" ref="B36:I36" si="4">SUM(B32:B35)</f>
        <v>1019578</v>
      </c>
      <c r="C36" s="28">
        <f t="shared" si="4"/>
        <v>0</v>
      </c>
      <c r="D36" s="28">
        <f t="shared" si="4"/>
        <v>0</v>
      </c>
      <c r="E36" s="28">
        <f t="shared" si="4"/>
        <v>0</v>
      </c>
      <c r="F36" s="28">
        <f t="shared" si="4"/>
        <v>0</v>
      </c>
      <c r="G36" s="28">
        <f t="shared" si="4"/>
        <v>0</v>
      </c>
      <c r="H36" s="28">
        <f t="shared" si="4"/>
        <v>0</v>
      </c>
      <c r="I36" s="28">
        <f t="shared" si="4"/>
        <v>0</v>
      </c>
      <c r="J36" s="28">
        <f>SUM(J32:J35)</f>
        <v>0</v>
      </c>
      <c r="K36" s="28">
        <f>SUM(K32:K35)</f>
        <v>0</v>
      </c>
      <c r="L36" s="28">
        <f>SUM(L32:L35)</f>
        <v>0</v>
      </c>
      <c r="M36" s="28">
        <f>SUM(M32:M35)</f>
        <v>0</v>
      </c>
      <c r="N36" s="41">
        <f t="shared" si="0"/>
        <v>1019578</v>
      </c>
    </row>
    <row r="37" spans="1:18" x14ac:dyDescent="0.25">
      <c r="A37" s="38" t="s">
        <v>42</v>
      </c>
      <c r="B37" s="11">
        <v>84418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39">
        <f t="shared" si="0"/>
        <v>84418</v>
      </c>
    </row>
    <row r="38" spans="1:18" x14ac:dyDescent="0.25">
      <c r="A38" s="38" t="s">
        <v>41</v>
      </c>
      <c r="B38" s="11">
        <v>130027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39">
        <f t="shared" si="0"/>
        <v>130027</v>
      </c>
    </row>
    <row r="39" spans="1:18" x14ac:dyDescent="0.25">
      <c r="A39" s="38" t="s">
        <v>43</v>
      </c>
      <c r="B39" s="11">
        <v>228574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39">
        <f t="shared" si="0"/>
        <v>228574</v>
      </c>
    </row>
    <row r="40" spans="1:18" x14ac:dyDescent="0.25">
      <c r="A40" s="38" t="s">
        <v>44</v>
      </c>
      <c r="B40" s="11">
        <v>50882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39">
        <f t="shared" si="0"/>
        <v>50882</v>
      </c>
    </row>
    <row r="41" spans="1:18" x14ac:dyDescent="0.25">
      <c r="A41" s="40" t="s">
        <v>45</v>
      </c>
      <c r="B41" s="29">
        <f t="shared" ref="B41:M41" si="5">SUM(B37:B40)</f>
        <v>493901</v>
      </c>
      <c r="C41" s="29">
        <f t="shared" si="5"/>
        <v>0</v>
      </c>
      <c r="D41" s="29">
        <f t="shared" si="5"/>
        <v>0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41">
        <f t="shared" si="0"/>
        <v>493901</v>
      </c>
    </row>
    <row r="42" spans="1:18" s="10" customFormat="1" x14ac:dyDescent="0.25">
      <c r="A42" s="46" t="s">
        <v>51</v>
      </c>
      <c r="B42" s="47">
        <f t="shared" ref="B42:M42" si="6">B14+B25+B31+B36+B41</f>
        <v>5216773</v>
      </c>
      <c r="C42" s="47">
        <f t="shared" si="6"/>
        <v>0</v>
      </c>
      <c r="D42" s="47">
        <f t="shared" si="6"/>
        <v>0</v>
      </c>
      <c r="E42" s="47">
        <f t="shared" si="6"/>
        <v>0</v>
      </c>
      <c r="F42" s="47">
        <f t="shared" si="6"/>
        <v>0</v>
      </c>
      <c r="G42" s="47">
        <f t="shared" si="6"/>
        <v>0</v>
      </c>
      <c r="H42" s="47">
        <f t="shared" si="6"/>
        <v>0</v>
      </c>
      <c r="I42" s="47">
        <f t="shared" si="6"/>
        <v>0</v>
      </c>
      <c r="J42" s="47">
        <f t="shared" si="6"/>
        <v>0</v>
      </c>
      <c r="K42" s="47">
        <f t="shared" si="6"/>
        <v>0</v>
      </c>
      <c r="L42" s="47">
        <f t="shared" si="6"/>
        <v>0</v>
      </c>
      <c r="M42" s="47">
        <f t="shared" si="6"/>
        <v>0</v>
      </c>
      <c r="N42" s="48">
        <f>N14+N25+N31+N36+N41</f>
        <v>5216773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5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5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5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5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5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5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5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5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5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5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5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5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5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5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5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5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5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5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5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5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5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5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5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5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5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5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5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5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5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5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5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5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5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5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5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5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5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5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5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5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5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5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5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5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5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5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5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5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5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5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5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5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5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5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5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5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5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5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5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5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5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5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5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5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5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5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5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5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5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5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5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5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5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5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5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5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5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5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5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5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5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5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5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5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5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5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5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5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5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5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5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5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5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5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5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5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5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5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5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5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5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5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5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5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5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5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5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5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5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5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5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5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5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5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5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5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5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5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5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5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5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5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5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5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5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5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5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5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5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5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5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5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5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5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5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5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5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5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5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5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5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5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5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5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5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5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5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5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5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5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5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5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5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5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5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5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5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5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5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5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5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5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5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5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5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5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5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5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5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5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5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5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5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5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5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5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5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5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5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5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5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5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5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5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5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5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5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5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5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5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5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5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5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5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5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5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5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5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5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5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5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5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5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5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5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5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5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5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5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5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5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5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5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5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5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5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5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5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5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5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5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5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5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5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5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5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5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5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5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5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5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FDBF7F-2355-41C1-821C-E5C76BF0939E}"/>
</file>

<file path=customXml/itemProps2.xml><?xml version="1.0" encoding="utf-8"?>
<ds:datastoreItem xmlns:ds="http://schemas.openxmlformats.org/officeDocument/2006/customXml" ds:itemID="{EEBF4FBD-3BC0-40EE-8D4C-D6D7B21D9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577903-4281-4F2E-9A2F-4DD991FBB0C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2019-11-12T17:22:42Z</cp:lastPrinted>
  <dcterms:created xsi:type="dcterms:W3CDTF">2002-04-20T10:23:17Z</dcterms:created>
  <dcterms:modified xsi:type="dcterms:W3CDTF">2025-09-15T14:11:09Z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3602200</vt:r8>
  </property>
</Properties>
</file>