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40" firstSheet="4" activeTab="17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/>
</workbook>
</file>

<file path=xl/calcChain.xml><?xml version="1.0" encoding="utf-8"?>
<calcChain xmlns="http://schemas.openxmlformats.org/spreadsheetml/2006/main">
  <c r="N40" i="19" l="1"/>
  <c r="N37" i="19"/>
  <c r="N35" i="19"/>
  <c r="N34" i="19"/>
  <c r="N33" i="19"/>
  <c r="N32" i="19"/>
  <c r="N30" i="19"/>
  <c r="N29" i="19"/>
  <c r="N28" i="19"/>
  <c r="N27" i="19"/>
  <c r="N26" i="19"/>
  <c r="N24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M41" i="19" l="1"/>
  <c r="L41" i="19"/>
  <c r="K41" i="19"/>
  <c r="J41" i="19"/>
  <c r="I41" i="19"/>
  <c r="H41" i="19"/>
  <c r="G41" i="19"/>
  <c r="F41" i="19"/>
  <c r="E41" i="19"/>
  <c r="D41" i="19"/>
  <c r="C41" i="19"/>
  <c r="B41" i="19"/>
  <c r="N39" i="19"/>
  <c r="N38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1" i="19" s="1"/>
  <c r="M25" i="19"/>
  <c r="L25" i="19"/>
  <c r="K25" i="19"/>
  <c r="J25" i="19"/>
  <c r="I25" i="19"/>
  <c r="H25" i="19"/>
  <c r="G25" i="19"/>
  <c r="F25" i="19"/>
  <c r="E25" i="19"/>
  <c r="D25" i="19"/>
  <c r="C25" i="19"/>
  <c r="B25" i="19"/>
  <c r="N25" i="19" s="1"/>
  <c r="N23" i="19"/>
  <c r="M14" i="19"/>
  <c r="L14" i="19"/>
  <c r="L42" i="19" s="1"/>
  <c r="K14" i="19"/>
  <c r="J14" i="19"/>
  <c r="I14" i="19"/>
  <c r="H14" i="19"/>
  <c r="H42" i="19" s="1"/>
  <c r="G14" i="19"/>
  <c r="F14" i="19"/>
  <c r="E14" i="19"/>
  <c r="D14" i="19"/>
  <c r="C14" i="19"/>
  <c r="B14" i="19"/>
  <c r="D42" i="19" l="1"/>
  <c r="N41" i="19"/>
  <c r="N42" i="19" s="1"/>
  <c r="N36" i="19"/>
  <c r="E42" i="19"/>
  <c r="I42" i="19"/>
  <c r="M42" i="19"/>
  <c r="B42" i="19"/>
  <c r="F42" i="19"/>
  <c r="J42" i="19"/>
  <c r="C42" i="19"/>
  <c r="G42" i="19"/>
  <c r="K42" i="19"/>
  <c r="N42" i="18"/>
  <c r="M42" i="18"/>
  <c r="L42" i="18"/>
  <c r="K42" i="18"/>
  <c r="J42" i="18"/>
  <c r="I42" i="18"/>
  <c r="H42" i="18"/>
  <c r="G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1" i="18"/>
  <c r="M31" i="18"/>
  <c r="L31" i="18"/>
  <c r="K31" i="18"/>
  <c r="J31" i="18"/>
  <c r="I31" i="18"/>
  <c r="H31" i="18"/>
  <c r="G31" i="18"/>
  <c r="E31" i="18"/>
  <c r="D31" i="18"/>
  <c r="C31" i="18"/>
  <c r="B31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40" i="18" l="1"/>
  <c r="N39" i="18"/>
  <c r="N38" i="18"/>
  <c r="N37" i="18"/>
  <c r="N35" i="18"/>
  <c r="N34" i="18"/>
  <c r="N33" i="18"/>
  <c r="N32" i="18"/>
  <c r="N30" i="18"/>
  <c r="N29" i="18"/>
  <c r="N28" i="18"/>
  <c r="N27" i="18"/>
  <c r="N26" i="18"/>
  <c r="N24" i="18"/>
  <c r="N23" i="18"/>
  <c r="N21" i="18"/>
  <c r="N20" i="18"/>
  <c r="N19" i="18"/>
  <c r="N18" i="18"/>
  <c r="N17" i="18"/>
  <c r="N16" i="18"/>
  <c r="N15" i="18"/>
  <c r="N13" i="18"/>
  <c r="N12" i="18"/>
  <c r="N11" i="18"/>
  <c r="N10" i="18"/>
  <c r="N9" i="18"/>
  <c r="N8" i="18"/>
  <c r="N7" i="18"/>
  <c r="N6" i="18"/>
  <c r="N22" i="18" l="1"/>
  <c r="F31" i="18" l="1"/>
  <c r="F42" i="18"/>
  <c r="N40" i="17" l="1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1" i="17"/>
  <c r="N20" i="17"/>
  <c r="N19" i="17"/>
  <c r="N18" i="17"/>
  <c r="N17" i="17"/>
  <c r="N16" i="17"/>
  <c r="N15" i="17"/>
  <c r="N13" i="17"/>
  <c r="N12" i="17"/>
  <c r="N11" i="17"/>
  <c r="N10" i="17"/>
  <c r="N9" i="17"/>
  <c r="N8" i="17"/>
  <c r="N7" i="17"/>
  <c r="N6" i="17"/>
  <c r="N39" i="16" l="1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4" i="16"/>
  <c r="N12" i="16"/>
  <c r="N11" i="16"/>
  <c r="N10" i="16"/>
  <c r="N9" i="16"/>
  <c r="N8" i="16"/>
  <c r="N7" i="16"/>
  <c r="N6" i="16"/>
  <c r="C14" i="17" l="1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I42" i="17" s="1"/>
  <c r="H25" i="17"/>
  <c r="G25" i="17"/>
  <c r="F25" i="17"/>
  <c r="E25" i="17"/>
  <c r="D25" i="17"/>
  <c r="C25" i="17"/>
  <c r="M42" i="17" l="1"/>
  <c r="L42" i="17"/>
  <c r="N36" i="17"/>
  <c r="N31" i="17"/>
  <c r="N41" i="17"/>
  <c r="K42" i="17"/>
  <c r="N25" i="17"/>
  <c r="N14" i="17"/>
  <c r="J42" i="17"/>
  <c r="H42" i="17"/>
  <c r="G42" i="17"/>
  <c r="F42" i="17"/>
  <c r="E42" i="17"/>
  <c r="C42" i="17"/>
  <c r="D42" i="17"/>
  <c r="B42" i="17"/>
  <c r="L40" i="16"/>
  <c r="M40" i="16"/>
  <c r="L35" i="16"/>
  <c r="M35" i="16"/>
  <c r="L30" i="16"/>
  <c r="M30" i="16"/>
  <c r="L24" i="16"/>
  <c r="M24" i="16"/>
  <c r="L13" i="16"/>
  <c r="M13" i="16"/>
  <c r="N42" i="17" l="1"/>
  <c r="M41" i="16"/>
  <c r="L41" i="16"/>
  <c r="K40" i="16"/>
  <c r="K35" i="16"/>
  <c r="K30" i="16"/>
  <c r="K24" i="16"/>
  <c r="K13" i="16"/>
  <c r="K41" i="16" s="1"/>
  <c r="J40" i="16" l="1"/>
  <c r="J35" i="16"/>
  <c r="J30" i="16"/>
  <c r="J24" i="16"/>
  <c r="J13" i="16"/>
  <c r="J41" i="16" l="1"/>
  <c r="I13" i="16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N13" i="16" s="1"/>
  <c r="C24" i="16" l="1"/>
  <c r="G40" i="16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41" i="16" l="1"/>
  <c r="E41" i="16"/>
  <c r="G41" i="16"/>
  <c r="F41" i="16"/>
  <c r="D41" i="16"/>
  <c r="B35" i="16"/>
  <c r="N35" i="16" s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N41" i="15" l="1"/>
  <c r="B40" i="16"/>
  <c r="N40" i="16" s="1"/>
  <c r="B30" i="16"/>
  <c r="N30" i="16" s="1"/>
  <c r="B24" i="16"/>
  <c r="N24" i="16" s="1"/>
  <c r="N41" i="16" s="1"/>
  <c r="B41" i="16" l="1"/>
  <c r="B40" i="11"/>
  <c r="M13" i="11" l="1"/>
  <c r="M24" i="11"/>
  <c r="C40" i="12"/>
  <c r="B40" i="12"/>
  <c r="N40" i="12" s="1"/>
  <c r="C35" i="12"/>
  <c r="B35" i="12"/>
  <c r="N35" i="12" s="1"/>
  <c r="C30" i="12"/>
  <c r="B30" i="12"/>
  <c r="N30" i="12" s="1"/>
  <c r="C24" i="12"/>
  <c r="B24" i="12"/>
  <c r="N24" i="12" s="1"/>
  <c r="C13" i="12"/>
  <c r="C41" i="12" s="1"/>
  <c r="B13" i="12"/>
  <c r="N6" i="11"/>
  <c r="N13" i="12" l="1"/>
  <c r="B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24" i="8"/>
  <c r="H30" i="8"/>
  <c r="H35" i="8"/>
  <c r="H40" i="8"/>
  <c r="G30" i="8"/>
  <c r="G13" i="8"/>
  <c r="G24" i="8"/>
  <c r="G35" i="8"/>
  <c r="G40" i="8"/>
  <c r="F13" i="8"/>
  <c r="F24" i="8"/>
  <c r="F30" i="8"/>
  <c r="F35" i="8"/>
  <c r="F40" i="8"/>
  <c r="E13" i="8"/>
  <c r="E24" i="8"/>
  <c r="E30" i="8"/>
  <c r="E35" i="8"/>
  <c r="E40" i="8"/>
  <c r="D13" i="8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1" i="7" s="1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E41" i="7" l="1"/>
  <c r="I41" i="7"/>
  <c r="F41" i="8"/>
  <c r="N24" i="8"/>
  <c r="C41" i="7"/>
  <c r="N40" i="7"/>
  <c r="N30" i="7"/>
  <c r="G41" i="7"/>
  <c r="N24" i="7"/>
  <c r="C41" i="6"/>
  <c r="N35" i="6"/>
  <c r="G41" i="6"/>
  <c r="D41" i="8"/>
  <c r="N40" i="8"/>
  <c r="H41" i="8"/>
  <c r="D41" i="10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<sst xmlns="http://schemas.openxmlformats.org/spreadsheetml/2006/main" count="2205" uniqueCount="76">
  <si>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</si>
  <si>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</si>
  <si>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</si>
  <si>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</si>
  <si>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</si>
  <si>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</si>
  <si>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</si>
  <si>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</si>
  <si>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</si>
  <si>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</si>
  <si>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</si>
  <si>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</si>
  <si>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</si>
  <si>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</si>
  <si>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</si>
  <si>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</si>
  <si>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</si>
  <si>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</si>
  <si>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</si>
  <si>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</si>
  <si>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</si>
  <si>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</si>
  <si>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</si>
  <si>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</si>
  <si>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</si>
  <si>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</si>
  <si>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</si>
  <si>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</si>
  <si>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</si>
  <si>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</si>
  <si>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</si>
  <si>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</si>
  <si>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</si>
  <si>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</si>
  <si>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</si>
  <si>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</si>
  <si>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</si>
  <si>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</si>
  <si>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</si>
  <si>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</si>
  <si>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</si>
  <si>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</si>
  <si>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</si>
  <si>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</si>
  <si>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</si>
  <si>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</si>
  <si>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</si>
  <si>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</si>
  <si>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</si>
  <si>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</si>
  <si>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</si>
  <si>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</si>
  <si>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</si>
  <si>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</si>
  <si>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</si>
  <si>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</si>
  <si>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</si>
  <si>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</si>
  <si>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</si>
  <si>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</si>
  <si>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</si>
  <si>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</si>
  <si>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</si>
  <si>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</si>
  <si>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</si>
  <si>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</si>
  <si>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</si>
  <si>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</si>
  <si>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</si>
  <si>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</si>
  <si>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</si>
  <si>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</si>
  <si>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</si>
  <si>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</si>
  <si>
    <t>2019* (Inclui ajustes)</t>
  </si>
  <si>
    <t>2020*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</si>
</sst>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8" s="5" customFormat="1" x14ac:dyDescent="0.2">
      <c r="A2" s="86">
        <v>2003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  <c r="P4" s="4"/>
      <c r="Q4" s="9"/>
      <c r="R4" s="10"/>
    </row>
    <row r="5" spans="1:18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>SUM(B30:M30)</f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>SUM(B35:M35)</f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>SUM(B40:M40)</f>
        <v>6971400</v>
      </c>
    </row>
    <row r="41" spans="1:18" s="12" customFormat="1" x14ac:dyDescent="0.2">
      <c r="A41" s="54" t="s">
        <v>51</v>
      </c>
      <c r="B41" s="55">
        <f t="shared" ref="B41:M41" si="0">B13+B24+B30+B35+B40</f>
        <v>6003945</v>
      </c>
      <c r="C41" s="55">
        <f t="shared" si="0"/>
        <v>5714692</v>
      </c>
      <c r="D41" s="55">
        <f t="shared" si="0"/>
        <v>5719000</v>
      </c>
      <c r="E41" s="55">
        <f t="shared" si="0"/>
        <v>5783870</v>
      </c>
      <c r="F41" s="55">
        <f t="shared" si="0"/>
        <v>6147289</v>
      </c>
      <c r="G41" s="55">
        <f t="shared" si="0"/>
        <v>5504545</v>
      </c>
      <c r="H41" s="55">
        <f t="shared" si="0"/>
        <v>6257320</v>
      </c>
      <c r="I41" s="55">
        <f t="shared" si="0"/>
        <v>6337252</v>
      </c>
      <c r="J41" s="55">
        <f t="shared" si="0"/>
        <v>6461826</v>
      </c>
      <c r="K41" s="55">
        <f t="shared" si="0"/>
        <v>6634204</v>
      </c>
      <c r="L41" s="55">
        <f t="shared" si="0"/>
        <v>5884184</v>
      </c>
      <c r="M41" s="55">
        <f t="shared" si="0"/>
        <v>5255052</v>
      </c>
      <c r="N41" s="56">
        <f t="shared" ref="N41" si="1">N13+N24+N30+N35+N40</f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N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 t="shared" si="0"/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>
        <v>334405</v>
      </c>
      <c r="M13" s="36">
        <v>306908</v>
      </c>
      <c r="N13" s="49">
        <f>SUM(B13:M13)</f>
        <v>3951213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v>1100965</v>
      </c>
      <c r="C24" s="36">
        <v>1119734</v>
      </c>
      <c r="D24" s="36">
        <v>1183826</v>
      </c>
      <c r="E24" s="36">
        <v>1122024</v>
      </c>
      <c r="F24" s="36">
        <v>1140291</v>
      </c>
      <c r="G24" s="36">
        <v>1125579</v>
      </c>
      <c r="H24" s="36">
        <v>1201620</v>
      </c>
      <c r="I24" s="36">
        <v>1192665</v>
      </c>
      <c r="J24" s="36">
        <v>1157028</v>
      </c>
      <c r="K24" s="36">
        <v>1113150</v>
      </c>
      <c r="L24" s="36">
        <v>1163207</v>
      </c>
      <c r="M24" s="36">
        <v>1136627</v>
      </c>
      <c r="N24" s="49">
        <f>SUM(B24:M24)</f>
        <v>13756716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1998605</v>
      </c>
      <c r="L30" s="36">
        <v>1975003</v>
      </c>
      <c r="M30" s="36">
        <v>1819160</v>
      </c>
      <c r="N30" s="49">
        <f>SUM(B30:M30)</f>
        <v>24789166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>
        <v>869920</v>
      </c>
      <c r="M35" s="36">
        <v>734745</v>
      </c>
      <c r="N35" s="49">
        <f>SUM(B35:M35)</f>
        <v>10182462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>
        <v>400298</v>
      </c>
      <c r="M40" s="37">
        <v>352287</v>
      </c>
      <c r="N40" s="49">
        <f>SUM(B40:M40)</f>
        <v>5104405</v>
      </c>
    </row>
    <row r="41" spans="1:18" s="12" customFormat="1" x14ac:dyDescent="0.2">
      <c r="A41" s="54" t="s">
        <v>51</v>
      </c>
      <c r="B41" s="55">
        <f t="shared" ref="B41:N41" si="0">B13+B24+B30+B35+B40</f>
        <v>4480476</v>
      </c>
      <c r="C41" s="55">
        <f t="shared" si="0"/>
        <v>4690311</v>
      </c>
      <c r="D41" s="55">
        <f t="shared" si="0"/>
        <v>4988029</v>
      </c>
      <c r="E41" s="55">
        <f t="shared" si="0"/>
        <v>4835997</v>
      </c>
      <c r="F41" s="55">
        <f t="shared" si="0"/>
        <v>4843496</v>
      </c>
      <c r="G41" s="55">
        <f t="shared" si="0"/>
        <v>4906182</v>
      </c>
      <c r="H41" s="55">
        <f t="shared" si="0"/>
        <v>5276943</v>
      </c>
      <c r="I41" s="55">
        <f t="shared" si="0"/>
        <v>5080381</v>
      </c>
      <c r="J41" s="55">
        <f t="shared" si="0"/>
        <v>4939133</v>
      </c>
      <c r="K41" s="55">
        <f t="shared" si="0"/>
        <v>4650454</v>
      </c>
      <c r="L41" s="55">
        <f t="shared" si="0"/>
        <v>4742833</v>
      </c>
      <c r="M41" s="55">
        <f t="shared" si="0"/>
        <v>4349727</v>
      </c>
      <c r="N41" s="56">
        <f t="shared" si="0"/>
        <v>57783962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R45"/>
  <sheetViews>
    <sheetView showGridLines="0" workbookViewId="0">
      <selection activeCell="N43" sqref="N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45" t="s">
        <v>13</v>
      </c>
    </row>
    <row r="6" spans="1:16" x14ac:dyDescent="0.2">
      <c r="A6" s="46" t="s">
        <v>14</v>
      </c>
      <c r="B6" s="17">
        <v>29715</v>
      </c>
      <c r="C6" s="17">
        <v>29662</v>
      </c>
      <c r="D6" s="17">
        <v>31408</v>
      </c>
      <c r="E6" s="17">
        <v>29484</v>
      </c>
      <c r="F6" s="17">
        <v>33601</v>
      </c>
      <c r="G6" s="14">
        <v>36905</v>
      </c>
      <c r="H6" s="17">
        <v>36094</v>
      </c>
      <c r="I6" s="17">
        <v>42556</v>
      </c>
      <c r="J6" s="17">
        <v>41193</v>
      </c>
      <c r="K6" s="17">
        <v>37053</v>
      </c>
      <c r="L6" s="17">
        <v>33527</v>
      </c>
      <c r="M6" s="17">
        <v>25616</v>
      </c>
      <c r="N6" s="47">
        <f t="shared" ref="N6:N40" si="0">SUM(B6:M6)</f>
        <v>406814</v>
      </c>
    </row>
    <row r="7" spans="1:16" x14ac:dyDescent="0.2">
      <c r="A7" s="46" t="s">
        <v>15</v>
      </c>
      <c r="B7" s="17">
        <v>10406</v>
      </c>
      <c r="C7" s="17">
        <v>9081</v>
      </c>
      <c r="D7" s="17">
        <v>9545</v>
      </c>
      <c r="E7" s="17">
        <v>10130</v>
      </c>
      <c r="F7" s="17">
        <v>14451</v>
      </c>
      <c r="G7" s="14">
        <v>13218</v>
      </c>
      <c r="H7" s="17">
        <v>13552</v>
      </c>
      <c r="I7" s="17">
        <v>15826</v>
      </c>
      <c r="J7" s="17">
        <v>14869</v>
      </c>
      <c r="K7" s="17">
        <v>14734</v>
      </c>
      <c r="L7" s="17">
        <v>12754</v>
      </c>
      <c r="M7" s="17">
        <v>11925</v>
      </c>
      <c r="N7" s="47">
        <f t="shared" si="0"/>
        <v>150491</v>
      </c>
    </row>
    <row r="8" spans="1:16" x14ac:dyDescent="0.2">
      <c r="A8" s="46" t="s">
        <v>16</v>
      </c>
      <c r="B8" s="13">
        <v>61287</v>
      </c>
      <c r="C8" s="13">
        <v>44068</v>
      </c>
      <c r="D8" s="13">
        <v>62847</v>
      </c>
      <c r="E8" s="13">
        <v>30374</v>
      </c>
      <c r="F8" s="13">
        <v>60003</v>
      </c>
      <c r="G8" s="13">
        <v>81014</v>
      </c>
      <c r="H8" s="13">
        <v>64862</v>
      </c>
      <c r="I8" s="13">
        <v>49885</v>
      </c>
      <c r="J8" s="17">
        <v>53130</v>
      </c>
      <c r="K8" s="13">
        <v>57796</v>
      </c>
      <c r="L8" s="13">
        <v>47026</v>
      </c>
      <c r="M8" s="13">
        <v>74919</v>
      </c>
      <c r="N8" s="47">
        <f t="shared" si="0"/>
        <v>687211</v>
      </c>
    </row>
    <row r="9" spans="1:16" x14ac:dyDescent="0.2">
      <c r="A9" s="46" t="s">
        <v>17</v>
      </c>
      <c r="B9" s="17">
        <v>8438</v>
      </c>
      <c r="C9" s="17">
        <v>6557</v>
      </c>
      <c r="D9" s="17">
        <v>8184</v>
      </c>
      <c r="E9" s="17">
        <v>8092</v>
      </c>
      <c r="F9" s="17">
        <v>7806</v>
      </c>
      <c r="G9" s="14">
        <v>10831</v>
      </c>
      <c r="H9" s="17">
        <v>7703</v>
      </c>
      <c r="I9" s="17">
        <v>8956</v>
      </c>
      <c r="J9" s="17">
        <v>8626</v>
      </c>
      <c r="K9" s="17">
        <v>6735</v>
      </c>
      <c r="L9" s="17">
        <v>9161</v>
      </c>
      <c r="M9" s="17">
        <v>8634</v>
      </c>
      <c r="N9" s="47">
        <f t="shared" si="0"/>
        <v>99723</v>
      </c>
    </row>
    <row r="10" spans="1:16" x14ac:dyDescent="0.2">
      <c r="A10" s="46" t="s">
        <v>18</v>
      </c>
      <c r="B10" s="13">
        <v>135014</v>
      </c>
      <c r="C10" s="13">
        <v>116872</v>
      </c>
      <c r="D10" s="13">
        <v>131959</v>
      </c>
      <c r="E10" s="13">
        <v>116171</v>
      </c>
      <c r="F10" s="13">
        <v>132242</v>
      </c>
      <c r="G10" s="13">
        <v>135615</v>
      </c>
      <c r="H10" s="13">
        <v>136117</v>
      </c>
      <c r="I10" s="13">
        <v>136475</v>
      </c>
      <c r="J10" s="17">
        <v>125300</v>
      </c>
      <c r="K10" s="13">
        <v>132627</v>
      </c>
      <c r="L10" s="13">
        <v>135172</v>
      </c>
      <c r="M10" s="13">
        <v>131376</v>
      </c>
      <c r="N10" s="47">
        <f t="shared" si="0"/>
        <v>1564940</v>
      </c>
    </row>
    <row r="11" spans="1:16" x14ac:dyDescent="0.2">
      <c r="A11" s="46" t="s">
        <v>19</v>
      </c>
      <c r="B11" s="17">
        <v>12495</v>
      </c>
      <c r="C11" s="17">
        <v>8322</v>
      </c>
      <c r="D11" s="17">
        <v>11373</v>
      </c>
      <c r="E11" s="17">
        <v>9651</v>
      </c>
      <c r="F11" s="17">
        <v>10855</v>
      </c>
      <c r="G11" s="14">
        <v>13970</v>
      </c>
      <c r="H11" s="17">
        <v>12399</v>
      </c>
      <c r="I11" s="17">
        <v>11268</v>
      </c>
      <c r="J11" s="17">
        <v>8741</v>
      </c>
      <c r="K11" s="17">
        <v>12358</v>
      </c>
      <c r="L11" s="17">
        <v>11876</v>
      </c>
      <c r="M11" s="17">
        <v>11713</v>
      </c>
      <c r="N11" s="47">
        <f t="shared" si="0"/>
        <v>135021</v>
      </c>
    </row>
    <row r="12" spans="1:16" x14ac:dyDescent="0.2">
      <c r="A12" s="46" t="s">
        <v>20</v>
      </c>
      <c r="B12" s="17">
        <v>42290</v>
      </c>
      <c r="C12" s="17">
        <v>33787</v>
      </c>
      <c r="D12" s="17">
        <v>41594</v>
      </c>
      <c r="E12" s="17">
        <v>36019</v>
      </c>
      <c r="F12" s="17">
        <v>45143</v>
      </c>
      <c r="G12" s="14">
        <v>41704</v>
      </c>
      <c r="H12" s="17">
        <v>45710</v>
      </c>
      <c r="I12" s="17">
        <v>45564</v>
      </c>
      <c r="J12" s="17">
        <v>43754</v>
      </c>
      <c r="K12" s="17">
        <v>48554</v>
      </c>
      <c r="L12" s="17">
        <v>40896</v>
      </c>
      <c r="M12" s="17">
        <v>35255</v>
      </c>
      <c r="N12" s="47">
        <f t="shared" si="0"/>
        <v>500270</v>
      </c>
    </row>
    <row r="13" spans="1:16" x14ac:dyDescent="0.2">
      <c r="A13" s="48" t="s">
        <v>21</v>
      </c>
      <c r="B13" s="36">
        <f t="shared" ref="B13:G13" si="1">SUM(B6:B12)</f>
        <v>299645</v>
      </c>
      <c r="C13" s="36">
        <f t="shared" si="1"/>
        <v>248349</v>
      </c>
      <c r="D13" s="36">
        <f t="shared" si="1"/>
        <v>296910</v>
      </c>
      <c r="E13" s="36">
        <f t="shared" si="1"/>
        <v>239921</v>
      </c>
      <c r="F13" s="36">
        <f t="shared" si="1"/>
        <v>304101</v>
      </c>
      <c r="G13" s="36">
        <f t="shared" si="1"/>
        <v>333257</v>
      </c>
      <c r="H13" s="36">
        <f t="shared" ref="H13" si="2">SUM(H6:H12)</f>
        <v>316437</v>
      </c>
      <c r="I13" s="36">
        <f>SUM(I6:I12)</f>
        <v>310530</v>
      </c>
      <c r="J13" s="36">
        <f>SUM(J6:J12)</f>
        <v>295613</v>
      </c>
      <c r="K13" s="36">
        <f>SUM(K6:K12)</f>
        <v>309857</v>
      </c>
      <c r="L13" s="36">
        <f>SUM(L6:L12)</f>
        <v>290412</v>
      </c>
      <c r="M13" s="36">
        <f t="shared" ref="M13" si="3">SUM(M6:M12)</f>
        <v>299438</v>
      </c>
      <c r="N13" s="49">
        <f t="shared" si="0"/>
        <v>3544470</v>
      </c>
    </row>
    <row r="14" spans="1:16" x14ac:dyDescent="0.2">
      <c r="A14" s="46" t="s">
        <v>22</v>
      </c>
      <c r="B14" s="27">
        <v>87564</v>
      </c>
      <c r="C14" s="27">
        <v>66661</v>
      </c>
      <c r="D14" s="27">
        <v>78801</v>
      </c>
      <c r="E14" s="27">
        <v>67256</v>
      </c>
      <c r="F14" s="27">
        <v>84280</v>
      </c>
      <c r="G14" s="27">
        <v>86501</v>
      </c>
      <c r="H14" s="27">
        <v>88780</v>
      </c>
      <c r="I14" s="27">
        <v>86195</v>
      </c>
      <c r="J14" s="17">
        <v>84121</v>
      </c>
      <c r="K14" s="27">
        <v>88187</v>
      </c>
      <c r="L14" s="27">
        <v>79514</v>
      </c>
      <c r="M14" s="27">
        <v>74061</v>
      </c>
      <c r="N14" s="47">
        <f t="shared" si="0"/>
        <v>971921</v>
      </c>
    </row>
    <row r="15" spans="1:16" x14ac:dyDescent="0.2">
      <c r="A15" s="46" t="s">
        <v>23</v>
      </c>
      <c r="B15" s="28">
        <v>72379</v>
      </c>
      <c r="C15" s="28">
        <v>54656</v>
      </c>
      <c r="D15" s="28">
        <v>69984</v>
      </c>
      <c r="E15" s="28">
        <v>58643</v>
      </c>
      <c r="F15" s="28">
        <v>72337</v>
      </c>
      <c r="G15" s="28">
        <v>70968</v>
      </c>
      <c r="H15" s="27">
        <v>75913</v>
      </c>
      <c r="I15" s="27">
        <v>74774</v>
      </c>
      <c r="J15" s="17">
        <v>72484</v>
      </c>
      <c r="K15" s="27">
        <v>71534</v>
      </c>
      <c r="L15" s="27">
        <v>70320</v>
      </c>
      <c r="M15" s="27">
        <v>67364</v>
      </c>
      <c r="N15" s="47">
        <f t="shared" si="0"/>
        <v>831356</v>
      </c>
    </row>
    <row r="16" spans="1:16" x14ac:dyDescent="0.2">
      <c r="A16" s="46" t="s">
        <v>47</v>
      </c>
      <c r="B16" s="27">
        <v>183792</v>
      </c>
      <c r="C16" s="27">
        <v>134739</v>
      </c>
      <c r="D16" s="27">
        <v>151819</v>
      </c>
      <c r="E16" s="27">
        <v>124858</v>
      </c>
      <c r="F16" s="27">
        <v>162684</v>
      </c>
      <c r="G16" s="27">
        <v>169251</v>
      </c>
      <c r="H16" s="27">
        <v>179243</v>
      </c>
      <c r="I16" s="27">
        <v>194134</v>
      </c>
      <c r="J16" s="17">
        <v>186948</v>
      </c>
      <c r="K16" s="27">
        <v>194907</v>
      </c>
      <c r="L16" s="27">
        <v>179505</v>
      </c>
      <c r="M16" s="27">
        <v>173278</v>
      </c>
      <c r="N16" s="47">
        <f t="shared" si="0"/>
        <v>2035158</v>
      </c>
    </row>
    <row r="17" spans="1:16" x14ac:dyDescent="0.2">
      <c r="A17" s="46" t="s">
        <v>25</v>
      </c>
      <c r="B17" s="27">
        <v>57594</v>
      </c>
      <c r="C17" s="27">
        <v>52722</v>
      </c>
      <c r="D17" s="27">
        <v>63109</v>
      </c>
      <c r="E17" s="27">
        <v>49356</v>
      </c>
      <c r="F17" s="27">
        <v>55725</v>
      </c>
      <c r="G17" s="27">
        <v>50796</v>
      </c>
      <c r="H17" s="27">
        <v>48750</v>
      </c>
      <c r="I17" s="27">
        <v>59738</v>
      </c>
      <c r="J17" s="17">
        <v>60303</v>
      </c>
      <c r="K17" s="27">
        <v>51009</v>
      </c>
      <c r="L17" s="27">
        <v>48874</v>
      </c>
      <c r="M17" s="27">
        <v>48506</v>
      </c>
      <c r="N17" s="47">
        <f t="shared" si="0"/>
        <v>646482</v>
      </c>
    </row>
    <row r="18" spans="1:16" x14ac:dyDescent="0.2">
      <c r="A18" s="46" t="s">
        <v>26</v>
      </c>
      <c r="B18" s="27">
        <v>70672</v>
      </c>
      <c r="C18" s="27">
        <v>58962</v>
      </c>
      <c r="D18" s="27">
        <v>73459</v>
      </c>
      <c r="E18" s="27">
        <v>59150</v>
      </c>
      <c r="F18" s="27">
        <v>64833</v>
      </c>
      <c r="G18" s="27">
        <v>63840</v>
      </c>
      <c r="H18" s="27">
        <v>61721</v>
      </c>
      <c r="I18" s="27">
        <v>69240</v>
      </c>
      <c r="J18" s="17">
        <v>70048</v>
      </c>
      <c r="K18" s="27">
        <v>67172</v>
      </c>
      <c r="L18" s="27">
        <v>64220</v>
      </c>
      <c r="M18" s="27">
        <v>63021</v>
      </c>
      <c r="N18" s="47">
        <f t="shared" si="0"/>
        <v>786338</v>
      </c>
    </row>
    <row r="19" spans="1:16" x14ac:dyDescent="0.2">
      <c r="A19" s="46" t="s">
        <v>27</v>
      </c>
      <c r="B19" s="27">
        <v>177729</v>
      </c>
      <c r="C19" s="27">
        <v>143388</v>
      </c>
      <c r="D19" s="27">
        <v>188227</v>
      </c>
      <c r="E19" s="27">
        <v>143049</v>
      </c>
      <c r="F19" s="27">
        <v>148068</v>
      </c>
      <c r="G19" s="27">
        <v>133872</v>
      </c>
      <c r="H19" s="27">
        <v>131464</v>
      </c>
      <c r="I19" s="27">
        <v>151370</v>
      </c>
      <c r="J19" s="17">
        <v>154276</v>
      </c>
      <c r="K19" s="27">
        <v>153331</v>
      </c>
      <c r="L19" s="27">
        <v>152600</v>
      </c>
      <c r="M19" s="27">
        <v>136567</v>
      </c>
      <c r="N19" s="47">
        <f t="shared" si="0"/>
        <v>1813941</v>
      </c>
    </row>
    <row r="20" spans="1:16" x14ac:dyDescent="0.2">
      <c r="A20" s="46" t="s">
        <v>28</v>
      </c>
      <c r="B20" s="27">
        <v>38666</v>
      </c>
      <c r="C20" s="27">
        <v>32321</v>
      </c>
      <c r="D20" s="27">
        <v>41937</v>
      </c>
      <c r="E20" s="27">
        <v>31982</v>
      </c>
      <c r="F20" s="27">
        <v>28499</v>
      </c>
      <c r="G20" s="27">
        <v>22626</v>
      </c>
      <c r="H20" s="27">
        <v>21340</v>
      </c>
      <c r="I20" s="27">
        <v>26848</v>
      </c>
      <c r="J20" s="17">
        <v>28074</v>
      </c>
      <c r="K20" s="27">
        <v>29941</v>
      </c>
      <c r="L20" s="27">
        <v>28977</v>
      </c>
      <c r="M20" s="27">
        <v>31580</v>
      </c>
      <c r="N20" s="47">
        <f t="shared" si="0"/>
        <v>362791</v>
      </c>
    </row>
    <row r="21" spans="1:16" x14ac:dyDescent="0.2">
      <c r="A21" s="46" t="s">
        <v>29</v>
      </c>
      <c r="B21" s="27">
        <v>44274</v>
      </c>
      <c r="C21" s="27">
        <v>37579</v>
      </c>
      <c r="D21" s="27">
        <v>48016</v>
      </c>
      <c r="E21" s="27">
        <v>38263</v>
      </c>
      <c r="F21" s="27">
        <v>40413</v>
      </c>
      <c r="G21" s="27">
        <v>34053</v>
      </c>
      <c r="H21" s="27">
        <v>36174</v>
      </c>
      <c r="I21" s="27">
        <v>38394</v>
      </c>
      <c r="J21" s="17">
        <v>35688</v>
      </c>
      <c r="K21" s="27">
        <v>42076</v>
      </c>
      <c r="L21" s="27">
        <v>39875</v>
      </c>
      <c r="M21" s="27">
        <v>38984</v>
      </c>
      <c r="N21" s="47">
        <f t="shared" si="0"/>
        <v>473789</v>
      </c>
    </row>
    <row r="22" spans="1:16" x14ac:dyDescent="0.2">
      <c r="A22" s="46" t="s">
        <v>30</v>
      </c>
      <c r="B22" s="27">
        <v>271530</v>
      </c>
      <c r="C22" s="27">
        <v>213266</v>
      </c>
      <c r="D22" s="27">
        <v>285938</v>
      </c>
      <c r="E22" s="27">
        <v>219576</v>
      </c>
      <c r="F22" s="27">
        <v>267203</v>
      </c>
      <c r="G22" s="27">
        <v>240714</v>
      </c>
      <c r="H22" s="27">
        <v>250101</v>
      </c>
      <c r="I22" s="27">
        <v>277528</v>
      </c>
      <c r="J22" s="17">
        <v>270092</v>
      </c>
      <c r="K22" s="27">
        <v>278146</v>
      </c>
      <c r="L22" s="27">
        <v>257458</v>
      </c>
      <c r="M22" s="27">
        <v>231748</v>
      </c>
      <c r="N22" s="47">
        <f t="shared" si="0"/>
        <v>3063300</v>
      </c>
    </row>
    <row r="23" spans="1:16" x14ac:dyDescent="0.2">
      <c r="A23" s="50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51">
        <f t="shared" si="0"/>
        <v>1423700</v>
      </c>
    </row>
    <row r="24" spans="1:16" x14ac:dyDescent="0.2">
      <c r="A24" s="52" t="s">
        <v>31</v>
      </c>
      <c r="B24" s="36">
        <f>SUM(B14:B23)</f>
        <v>1098200</v>
      </c>
      <c r="C24" s="36">
        <f>SUM(C14:C23)</f>
        <v>885294</v>
      </c>
      <c r="D24" s="36">
        <f t="shared" ref="D24:G24" si="4">SUM(D14:D23)</f>
        <v>1096290</v>
      </c>
      <c r="E24" s="36">
        <f t="shared" si="4"/>
        <v>891633</v>
      </c>
      <c r="F24" s="36">
        <f t="shared" si="4"/>
        <v>1041042</v>
      </c>
      <c r="G24" s="36">
        <f t="shared" si="4"/>
        <v>990621</v>
      </c>
      <c r="H24" s="36">
        <f t="shared" ref="H24:M24" si="5">SUM(H14:H23)</f>
        <v>1017486</v>
      </c>
      <c r="I24" s="36">
        <f t="shared" si="5"/>
        <v>1110721</v>
      </c>
      <c r="J24" s="36">
        <f t="shared" si="5"/>
        <v>1107034</v>
      </c>
      <c r="K24" s="36">
        <f t="shared" si="5"/>
        <v>1116303</v>
      </c>
      <c r="L24" s="36">
        <f t="shared" si="5"/>
        <v>1061343</v>
      </c>
      <c r="M24" s="36">
        <f t="shared" si="5"/>
        <v>992809</v>
      </c>
      <c r="N24" s="49">
        <f t="shared" si="0"/>
        <v>12408776</v>
      </c>
    </row>
    <row r="25" spans="1:16" x14ac:dyDescent="0.2">
      <c r="A25" s="46" t="s">
        <v>32</v>
      </c>
      <c r="B25" s="13">
        <v>390594</v>
      </c>
      <c r="C25" s="13">
        <v>338767</v>
      </c>
      <c r="D25" s="13">
        <v>419962</v>
      </c>
      <c r="E25" s="13">
        <v>387800</v>
      </c>
      <c r="F25" s="13">
        <v>391122</v>
      </c>
      <c r="G25" s="13">
        <v>409739</v>
      </c>
      <c r="H25" s="13">
        <v>413460</v>
      </c>
      <c r="I25" s="13">
        <v>497019</v>
      </c>
      <c r="J25" s="13">
        <v>476478</v>
      </c>
      <c r="K25" s="13">
        <v>421395</v>
      </c>
      <c r="L25" s="13">
        <v>413641</v>
      </c>
      <c r="M25" s="13">
        <v>338033</v>
      </c>
      <c r="N25" s="47">
        <f t="shared" si="0"/>
        <v>4898010</v>
      </c>
    </row>
    <row r="26" spans="1:16" s="20" customFormat="1" x14ac:dyDescent="0.2">
      <c r="A26" s="46" t="s">
        <v>33</v>
      </c>
      <c r="B26" s="13">
        <v>99131</v>
      </c>
      <c r="C26" s="13">
        <v>77958</v>
      </c>
      <c r="D26" s="13">
        <v>105434</v>
      </c>
      <c r="E26" s="13">
        <v>86699</v>
      </c>
      <c r="F26" s="13">
        <v>90574</v>
      </c>
      <c r="G26" s="13">
        <v>85148</v>
      </c>
      <c r="H26" s="13">
        <v>86678</v>
      </c>
      <c r="I26" s="13">
        <v>100174</v>
      </c>
      <c r="J26" s="13">
        <v>89777</v>
      </c>
      <c r="K26" s="13">
        <v>94810</v>
      </c>
      <c r="L26" s="13">
        <v>93446</v>
      </c>
      <c r="M26" s="13">
        <v>87540</v>
      </c>
      <c r="N26" s="47">
        <f t="shared" si="0"/>
        <v>1097369</v>
      </c>
      <c r="O26" s="8"/>
      <c r="P26" s="8"/>
    </row>
    <row r="27" spans="1:16" x14ac:dyDescent="0.2">
      <c r="A27" s="46" t="s">
        <v>34</v>
      </c>
      <c r="B27" s="13">
        <v>196955</v>
      </c>
      <c r="C27" s="13">
        <v>175917</v>
      </c>
      <c r="D27" s="13">
        <v>208629</v>
      </c>
      <c r="E27" s="13">
        <v>181933</v>
      </c>
      <c r="F27" s="13">
        <v>187947</v>
      </c>
      <c r="G27" s="13">
        <v>181556</v>
      </c>
      <c r="H27" s="13">
        <v>185846</v>
      </c>
      <c r="I27" s="13">
        <v>200671</v>
      </c>
      <c r="J27" s="13">
        <v>207913</v>
      </c>
      <c r="K27" s="13">
        <v>188107</v>
      </c>
      <c r="L27" s="13">
        <v>193661</v>
      </c>
      <c r="M27" s="13">
        <v>175783</v>
      </c>
      <c r="N27" s="47">
        <f t="shared" si="0"/>
        <v>2284918</v>
      </c>
    </row>
    <row r="28" spans="1:16" x14ac:dyDescent="0.2">
      <c r="A28" s="46" t="s">
        <v>35</v>
      </c>
      <c r="B28" s="13">
        <v>729273</v>
      </c>
      <c r="C28" s="13">
        <v>757915</v>
      </c>
      <c r="D28" s="13">
        <v>923634</v>
      </c>
      <c r="E28" s="13">
        <v>756663</v>
      </c>
      <c r="F28" s="13">
        <v>872715</v>
      </c>
      <c r="G28" s="13">
        <v>844988</v>
      </c>
      <c r="H28" s="13">
        <v>910653</v>
      </c>
      <c r="I28" s="13">
        <v>937696</v>
      </c>
      <c r="J28" s="13">
        <v>871611</v>
      </c>
      <c r="K28" s="13">
        <v>795853</v>
      </c>
      <c r="L28" s="13">
        <v>804767</v>
      </c>
      <c r="M28" s="13">
        <v>712733</v>
      </c>
      <c r="N28" s="47">
        <f t="shared" si="0"/>
        <v>9918501</v>
      </c>
    </row>
    <row r="29" spans="1:16" x14ac:dyDescent="0.2">
      <c r="A29" s="50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51">
        <f t="shared" si="0"/>
        <v>5190500</v>
      </c>
    </row>
    <row r="30" spans="1:16" x14ac:dyDescent="0.2">
      <c r="A30" s="52" t="s">
        <v>36</v>
      </c>
      <c r="B30" s="36">
        <f>SUM(B25:B29)</f>
        <v>1815953</v>
      </c>
      <c r="C30" s="36">
        <f t="shared" ref="C30:G30" si="6">SUM(C25:C29)</f>
        <v>1750557</v>
      </c>
      <c r="D30" s="36">
        <f t="shared" si="6"/>
        <v>2102659</v>
      </c>
      <c r="E30" s="36">
        <f t="shared" si="6"/>
        <v>1819095</v>
      </c>
      <c r="F30" s="36">
        <f t="shared" si="6"/>
        <v>1956358</v>
      </c>
      <c r="G30" s="36">
        <f t="shared" si="6"/>
        <v>1957431</v>
      </c>
      <c r="H30" s="36">
        <f t="shared" ref="H30:M30" si="7">SUM(H25:H29)</f>
        <v>2085637</v>
      </c>
      <c r="I30" s="36">
        <f t="shared" si="7"/>
        <v>2236560</v>
      </c>
      <c r="J30" s="36">
        <f t="shared" si="7"/>
        <v>2154779</v>
      </c>
      <c r="K30" s="36">
        <f t="shared" si="7"/>
        <v>1920165</v>
      </c>
      <c r="L30" s="36">
        <f t="shared" si="7"/>
        <v>1903515</v>
      </c>
      <c r="M30" s="36">
        <f t="shared" si="7"/>
        <v>1686589</v>
      </c>
      <c r="N30" s="49">
        <f t="shared" si="0"/>
        <v>23389298</v>
      </c>
    </row>
    <row r="31" spans="1:16" x14ac:dyDescent="0.2">
      <c r="A31" s="46" t="s">
        <v>37</v>
      </c>
      <c r="B31" s="13">
        <v>311636</v>
      </c>
      <c r="C31" s="13">
        <v>280736</v>
      </c>
      <c r="D31" s="13">
        <v>352332</v>
      </c>
      <c r="E31" s="13">
        <v>280856</v>
      </c>
      <c r="F31" s="13">
        <v>319397</v>
      </c>
      <c r="G31" s="13">
        <v>295932</v>
      </c>
      <c r="H31" s="13">
        <v>354558</v>
      </c>
      <c r="I31" s="13">
        <v>360106</v>
      </c>
      <c r="J31" s="13">
        <v>350123</v>
      </c>
      <c r="K31" s="13">
        <v>288254</v>
      </c>
      <c r="L31" s="13">
        <v>301687</v>
      </c>
      <c r="M31" s="13">
        <v>268901</v>
      </c>
      <c r="N31" s="47">
        <f t="shared" si="0"/>
        <v>3764518</v>
      </c>
    </row>
    <row r="32" spans="1:16" x14ac:dyDescent="0.2">
      <c r="A32" s="46" t="s">
        <v>38</v>
      </c>
      <c r="B32" s="13">
        <v>220479</v>
      </c>
      <c r="C32" s="13">
        <v>211861</v>
      </c>
      <c r="D32" s="13">
        <v>258760</v>
      </c>
      <c r="E32" s="13">
        <v>211393</v>
      </c>
      <c r="F32" s="13">
        <v>249531</v>
      </c>
      <c r="G32" s="13">
        <v>231359</v>
      </c>
      <c r="H32" s="13">
        <v>265999</v>
      </c>
      <c r="I32" s="13">
        <v>277169</v>
      </c>
      <c r="J32" s="13">
        <v>245824</v>
      </c>
      <c r="K32" s="13">
        <v>244227</v>
      </c>
      <c r="L32" s="13">
        <v>263751</v>
      </c>
      <c r="M32" s="13">
        <v>211136</v>
      </c>
      <c r="N32" s="47">
        <f t="shared" si="0"/>
        <v>2891489</v>
      </c>
    </row>
    <row r="33" spans="1:18" x14ac:dyDescent="0.2">
      <c r="A33" s="46" t="s">
        <v>39</v>
      </c>
      <c r="B33" s="13">
        <v>218098</v>
      </c>
      <c r="C33" s="13">
        <v>196675</v>
      </c>
      <c r="D33" s="13">
        <v>251395</v>
      </c>
      <c r="E33" s="13">
        <v>199081</v>
      </c>
      <c r="F33" s="13">
        <v>220793</v>
      </c>
      <c r="G33" s="13">
        <v>211546</v>
      </c>
      <c r="H33" s="13">
        <v>244680</v>
      </c>
      <c r="I33" s="13">
        <v>252183</v>
      </c>
      <c r="J33" s="13">
        <v>249403</v>
      </c>
      <c r="K33" s="13">
        <v>208299</v>
      </c>
      <c r="L33" s="13">
        <v>238414</v>
      </c>
      <c r="M33" s="13">
        <v>213179</v>
      </c>
      <c r="N33" s="47">
        <f t="shared" si="0"/>
        <v>2703746</v>
      </c>
    </row>
    <row r="34" spans="1:18" x14ac:dyDescent="0.2">
      <c r="A34" s="50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51">
        <f t="shared" si="0"/>
        <v>55500</v>
      </c>
    </row>
    <row r="35" spans="1:18" x14ac:dyDescent="0.2">
      <c r="A35" s="48" t="s">
        <v>52</v>
      </c>
      <c r="B35" s="36">
        <f>SUM(B31:B34)</f>
        <v>754213</v>
      </c>
      <c r="C35" s="36">
        <f t="shared" ref="C35:G35" si="8">SUM(C31:C34)</f>
        <v>693272</v>
      </c>
      <c r="D35" s="36">
        <f t="shared" si="8"/>
        <v>866487</v>
      </c>
      <c r="E35" s="36">
        <f t="shared" si="8"/>
        <v>694830</v>
      </c>
      <c r="F35" s="36">
        <f t="shared" si="8"/>
        <v>794221</v>
      </c>
      <c r="G35" s="36">
        <f t="shared" si="8"/>
        <v>743837</v>
      </c>
      <c r="H35" s="36">
        <f t="shared" ref="H35:M35" si="9">SUM(H31:H34)</f>
        <v>870737</v>
      </c>
      <c r="I35" s="36">
        <f t="shared" si="9"/>
        <v>894958</v>
      </c>
      <c r="J35" s="36">
        <f t="shared" si="9"/>
        <v>850350</v>
      </c>
      <c r="K35" s="36">
        <f t="shared" si="9"/>
        <v>745780</v>
      </c>
      <c r="L35" s="36">
        <f t="shared" si="9"/>
        <v>808852</v>
      </c>
      <c r="M35" s="36">
        <f t="shared" si="9"/>
        <v>697716</v>
      </c>
      <c r="N35" s="49">
        <f t="shared" si="0"/>
        <v>9415253</v>
      </c>
    </row>
    <row r="36" spans="1:18" x14ac:dyDescent="0.2">
      <c r="A36" s="46" t="s">
        <v>42</v>
      </c>
      <c r="B36" s="13">
        <v>73279</v>
      </c>
      <c r="C36" s="13">
        <v>66462</v>
      </c>
      <c r="D36" s="13">
        <v>79514</v>
      </c>
      <c r="E36" s="13">
        <v>63281</v>
      </c>
      <c r="F36" s="13">
        <v>77205</v>
      </c>
      <c r="G36" s="13">
        <v>71168</v>
      </c>
      <c r="H36" s="13">
        <v>80517</v>
      </c>
      <c r="I36" s="13">
        <v>81348</v>
      </c>
      <c r="J36" s="13">
        <v>76509</v>
      </c>
      <c r="K36" s="13">
        <v>71851</v>
      </c>
      <c r="L36" s="13">
        <v>71187</v>
      </c>
      <c r="M36" s="13">
        <v>58020</v>
      </c>
      <c r="N36" s="47">
        <f t="shared" si="0"/>
        <v>870341</v>
      </c>
    </row>
    <row r="37" spans="1:18" x14ac:dyDescent="0.2">
      <c r="A37" s="46" t="s">
        <v>41</v>
      </c>
      <c r="B37" s="13">
        <v>83130</v>
      </c>
      <c r="C37" s="13">
        <v>65293</v>
      </c>
      <c r="D37" s="13">
        <v>90338</v>
      </c>
      <c r="E37" s="13">
        <v>83188</v>
      </c>
      <c r="F37" s="13">
        <v>107230</v>
      </c>
      <c r="G37" s="13">
        <v>105397</v>
      </c>
      <c r="H37" s="13">
        <v>120055</v>
      </c>
      <c r="I37" s="13">
        <v>125769</v>
      </c>
      <c r="J37" s="13">
        <v>112904</v>
      </c>
      <c r="K37" s="13">
        <v>123201</v>
      </c>
      <c r="L37" s="13">
        <v>112725</v>
      </c>
      <c r="M37" s="13">
        <v>90828</v>
      </c>
      <c r="N37" s="47">
        <f t="shared" si="0"/>
        <v>1220058</v>
      </c>
    </row>
    <row r="38" spans="1:18" x14ac:dyDescent="0.2">
      <c r="A38" s="46" t="s">
        <v>43</v>
      </c>
      <c r="B38" s="13">
        <v>168182</v>
      </c>
      <c r="C38" s="13">
        <v>146310</v>
      </c>
      <c r="D38" s="13">
        <v>191374</v>
      </c>
      <c r="E38" s="13">
        <v>164318</v>
      </c>
      <c r="F38" s="13">
        <v>211049</v>
      </c>
      <c r="G38" s="13">
        <v>198789</v>
      </c>
      <c r="H38" s="13">
        <v>205551</v>
      </c>
      <c r="I38" s="13">
        <v>230558</v>
      </c>
      <c r="J38" s="13">
        <v>209621</v>
      </c>
      <c r="K38" s="13">
        <v>210984</v>
      </c>
      <c r="L38" s="13">
        <v>189889</v>
      </c>
      <c r="M38" s="13">
        <v>143721</v>
      </c>
      <c r="N38" s="47">
        <f t="shared" si="0"/>
        <v>2270346</v>
      </c>
    </row>
    <row r="39" spans="1:18" x14ac:dyDescent="0.2">
      <c r="A39" s="46" t="s">
        <v>44</v>
      </c>
      <c r="B39" s="13">
        <v>45454</v>
      </c>
      <c r="C39" s="13">
        <v>35599</v>
      </c>
      <c r="D39" s="13">
        <v>49981</v>
      </c>
      <c r="E39" s="13">
        <v>39881</v>
      </c>
      <c r="F39" s="13">
        <v>48598</v>
      </c>
      <c r="G39" s="13">
        <v>49942</v>
      </c>
      <c r="H39" s="13">
        <v>53235</v>
      </c>
      <c r="I39" s="13">
        <v>59290</v>
      </c>
      <c r="J39" s="13">
        <v>54875</v>
      </c>
      <c r="K39" s="13">
        <v>57520</v>
      </c>
      <c r="L39" s="13">
        <v>49573</v>
      </c>
      <c r="M39" s="13">
        <v>40698</v>
      </c>
      <c r="N39" s="47">
        <f t="shared" si="0"/>
        <v>584646</v>
      </c>
    </row>
    <row r="40" spans="1:18" x14ac:dyDescent="0.2">
      <c r="A40" s="48" t="s">
        <v>45</v>
      </c>
      <c r="B40" s="37">
        <f>SUM(B36:B39)</f>
        <v>370045</v>
      </c>
      <c r="C40" s="37">
        <f t="shared" ref="C40:G40" si="10">SUM(C36:C39)</f>
        <v>313664</v>
      </c>
      <c r="D40" s="37">
        <f t="shared" si="10"/>
        <v>411207</v>
      </c>
      <c r="E40" s="37">
        <f t="shared" si="10"/>
        <v>350668</v>
      </c>
      <c r="F40" s="37">
        <f t="shared" si="10"/>
        <v>444082</v>
      </c>
      <c r="G40" s="37">
        <f t="shared" si="10"/>
        <v>425296</v>
      </c>
      <c r="H40" s="37">
        <f t="shared" ref="H40:M40" si="11">SUM(H36:H39)</f>
        <v>459358</v>
      </c>
      <c r="I40" s="37">
        <f t="shared" si="11"/>
        <v>496965</v>
      </c>
      <c r="J40" s="37">
        <f t="shared" si="11"/>
        <v>453909</v>
      </c>
      <c r="K40" s="37">
        <f t="shared" si="11"/>
        <v>463556</v>
      </c>
      <c r="L40" s="37">
        <f t="shared" si="11"/>
        <v>423374</v>
      </c>
      <c r="M40" s="37">
        <f t="shared" si="11"/>
        <v>333267</v>
      </c>
      <c r="N40" s="49">
        <f t="shared" si="0"/>
        <v>4945391</v>
      </c>
    </row>
    <row r="41" spans="1:18" s="12" customFormat="1" x14ac:dyDescent="0.2">
      <c r="A41" s="54" t="s">
        <v>51</v>
      </c>
      <c r="B41" s="55">
        <f t="shared" ref="B41:G41" si="12">B13+B24+B30+B35+B40</f>
        <v>4338056</v>
      </c>
      <c r="C41" s="55">
        <f t="shared" si="12"/>
        <v>3891136</v>
      </c>
      <c r="D41" s="55">
        <f t="shared" si="12"/>
        <v>4773553</v>
      </c>
      <c r="E41" s="55">
        <f t="shared" si="12"/>
        <v>3996147</v>
      </c>
      <c r="F41" s="55">
        <f t="shared" si="12"/>
        <v>4539804</v>
      </c>
      <c r="G41" s="55">
        <f t="shared" si="12"/>
        <v>4450442</v>
      </c>
      <c r="H41" s="55">
        <f>H13+H24+H30+H35+H40</f>
        <v>4749655</v>
      </c>
      <c r="I41" s="55">
        <f>I13+I24+I30+I35+I40</f>
        <v>5049734</v>
      </c>
      <c r="J41" s="55">
        <f>J13+J24+J30+J35+J40</f>
        <v>4861685</v>
      </c>
      <c r="K41" s="55">
        <f>K13+K24+K30+K35+K40</f>
        <v>4555661</v>
      </c>
      <c r="L41" s="55">
        <f t="shared" ref="L41:M41" si="13">L13+L24+L30+L35+L40</f>
        <v>4487496</v>
      </c>
      <c r="M41" s="55">
        <f t="shared" si="13"/>
        <v>4009819</v>
      </c>
      <c r="N41" s="56">
        <f>N13+N24+N30+N35+N40</f>
        <v>53703188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workbookViewId="0">
      <selection activeCell="A50" sqref="A50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45" t="s">
        <v>13</v>
      </c>
    </row>
    <row r="6" spans="1:16" x14ac:dyDescent="0.2">
      <c r="A6" s="46" t="s">
        <v>14</v>
      </c>
      <c r="B6" s="17">
        <v>25221</v>
      </c>
      <c r="C6" s="17">
        <v>23321</v>
      </c>
      <c r="D6" s="17">
        <v>23927</v>
      </c>
      <c r="E6" s="17">
        <v>24561</v>
      </c>
      <c r="F6" s="17">
        <v>20135</v>
      </c>
      <c r="G6" s="14">
        <v>34837</v>
      </c>
      <c r="H6" s="17">
        <v>34338</v>
      </c>
      <c r="I6" s="17">
        <v>39293</v>
      </c>
      <c r="J6" s="17">
        <v>41610</v>
      </c>
      <c r="K6" s="17">
        <v>43544</v>
      </c>
      <c r="L6" s="17">
        <v>35658</v>
      </c>
      <c r="M6" s="17">
        <v>29693</v>
      </c>
      <c r="N6" s="47">
        <f t="shared" ref="N6:N41" si="0">SUM(B6:M6)</f>
        <v>376138</v>
      </c>
    </row>
    <row r="7" spans="1:16" x14ac:dyDescent="0.2">
      <c r="A7" s="46" t="s">
        <v>15</v>
      </c>
      <c r="B7" s="17">
        <v>13114</v>
      </c>
      <c r="C7" s="17">
        <v>8920</v>
      </c>
      <c r="D7" s="17">
        <v>9724</v>
      </c>
      <c r="E7" s="17">
        <v>9737</v>
      </c>
      <c r="F7" s="17">
        <v>10136</v>
      </c>
      <c r="G7" s="14">
        <v>14403</v>
      </c>
      <c r="H7" s="17">
        <v>12871</v>
      </c>
      <c r="I7" s="17">
        <v>15749</v>
      </c>
      <c r="J7" s="17">
        <v>14269</v>
      </c>
      <c r="K7" s="17">
        <v>15367</v>
      </c>
      <c r="L7" s="17">
        <v>14595</v>
      </c>
      <c r="M7" s="17">
        <v>9811</v>
      </c>
      <c r="N7" s="47">
        <f t="shared" si="0"/>
        <v>148696</v>
      </c>
    </row>
    <row r="8" spans="1:16" x14ac:dyDescent="0.2">
      <c r="A8" s="46" t="s">
        <v>16</v>
      </c>
      <c r="B8" s="13">
        <v>34733</v>
      </c>
      <c r="C8" s="13">
        <v>15022</v>
      </c>
      <c r="D8" s="13">
        <v>20879</v>
      </c>
      <c r="E8" s="13">
        <v>36409</v>
      </c>
      <c r="F8" s="13">
        <v>22277</v>
      </c>
      <c r="G8" s="13">
        <v>20529</v>
      </c>
      <c r="H8" s="13">
        <v>37061</v>
      </c>
      <c r="I8" s="13">
        <v>23387</v>
      </c>
      <c r="J8" s="17">
        <v>38399</v>
      </c>
      <c r="K8" s="13">
        <v>39652</v>
      </c>
      <c r="L8" s="13">
        <v>40204</v>
      </c>
      <c r="M8" s="13">
        <v>21625</v>
      </c>
      <c r="N8" s="47">
        <f t="shared" si="0"/>
        <v>350177</v>
      </c>
    </row>
    <row r="9" spans="1:16" x14ac:dyDescent="0.2">
      <c r="A9" s="46" t="s">
        <v>17</v>
      </c>
      <c r="B9" s="17">
        <v>7115</v>
      </c>
      <c r="C9" s="17">
        <v>2781</v>
      </c>
      <c r="D9" s="17">
        <v>7490</v>
      </c>
      <c r="E9" s="17">
        <v>7043</v>
      </c>
      <c r="F9" s="17">
        <v>4877</v>
      </c>
      <c r="G9" s="14">
        <v>7031</v>
      </c>
      <c r="H9" s="17">
        <v>5988</v>
      </c>
      <c r="I9" s="17">
        <v>7275</v>
      </c>
      <c r="J9" s="17">
        <v>9468</v>
      </c>
      <c r="K9" s="17">
        <v>7970</v>
      </c>
      <c r="L9" s="17">
        <v>7866</v>
      </c>
      <c r="M9" s="17">
        <v>8108</v>
      </c>
      <c r="N9" s="47">
        <f t="shared" si="0"/>
        <v>83012</v>
      </c>
    </row>
    <row r="10" spans="1:16" x14ac:dyDescent="0.2">
      <c r="A10" s="46" t="s">
        <v>18</v>
      </c>
      <c r="B10" s="13">
        <v>111175</v>
      </c>
      <c r="C10" s="13">
        <v>80970</v>
      </c>
      <c r="D10" s="13">
        <v>92173</v>
      </c>
      <c r="E10" s="13">
        <v>86782</v>
      </c>
      <c r="F10" s="13">
        <v>85150</v>
      </c>
      <c r="G10" s="13">
        <v>135094</v>
      </c>
      <c r="H10" s="13">
        <v>132351</v>
      </c>
      <c r="I10" s="13">
        <v>133744</v>
      </c>
      <c r="J10" s="17">
        <v>128527</v>
      </c>
      <c r="K10" s="13">
        <v>147510</v>
      </c>
      <c r="L10" s="13">
        <v>138511</v>
      </c>
      <c r="M10" s="13">
        <v>103294</v>
      </c>
      <c r="N10" s="47">
        <f t="shared" si="0"/>
        <v>1375281</v>
      </c>
    </row>
    <row r="11" spans="1:16" x14ac:dyDescent="0.2">
      <c r="A11" s="46" t="s">
        <v>19</v>
      </c>
      <c r="B11" s="17">
        <v>11449</v>
      </c>
      <c r="C11" s="17">
        <v>7805</v>
      </c>
      <c r="D11" s="17">
        <v>7726</v>
      </c>
      <c r="E11" s="17">
        <v>8516</v>
      </c>
      <c r="F11" s="17">
        <v>8503</v>
      </c>
      <c r="G11" s="14">
        <v>10175</v>
      </c>
      <c r="H11" s="17">
        <v>11775</v>
      </c>
      <c r="I11" s="17">
        <v>9724</v>
      </c>
      <c r="J11" s="17">
        <v>10069</v>
      </c>
      <c r="K11" s="17">
        <v>13930</v>
      </c>
      <c r="L11" s="17">
        <v>11918</v>
      </c>
      <c r="M11" s="17">
        <v>11757</v>
      </c>
      <c r="N11" s="47">
        <f t="shared" si="0"/>
        <v>123347</v>
      </c>
    </row>
    <row r="12" spans="1:16" x14ac:dyDescent="0.2">
      <c r="A12" s="46" t="s">
        <v>20</v>
      </c>
      <c r="B12" s="17">
        <v>34018</v>
      </c>
      <c r="C12" s="17">
        <v>22422</v>
      </c>
      <c r="D12" s="17">
        <v>29555</v>
      </c>
      <c r="E12" s="17">
        <v>28919</v>
      </c>
      <c r="F12" s="17">
        <v>25589</v>
      </c>
      <c r="G12" s="14">
        <v>40237</v>
      </c>
      <c r="H12" s="17">
        <v>37012</v>
      </c>
      <c r="I12" s="17">
        <v>38793</v>
      </c>
      <c r="J12" s="17">
        <v>38281</v>
      </c>
      <c r="K12" s="17">
        <v>39711</v>
      </c>
      <c r="L12" s="17">
        <v>33695</v>
      </c>
      <c r="M12" s="17">
        <v>28206</v>
      </c>
      <c r="N12" s="47">
        <f t="shared" si="0"/>
        <v>396438</v>
      </c>
    </row>
    <row r="13" spans="1:16" x14ac:dyDescent="0.2">
      <c r="A13" s="50" t="s">
        <v>50</v>
      </c>
      <c r="B13" s="81">
        <v>45000</v>
      </c>
      <c r="C13" s="81">
        <v>39000</v>
      </c>
      <c r="D13" s="81">
        <v>51000</v>
      </c>
      <c r="E13" s="81">
        <v>48000</v>
      </c>
      <c r="F13" s="81">
        <v>36000</v>
      </c>
      <c r="G13" s="81">
        <v>27000</v>
      </c>
      <c r="H13" s="81">
        <v>25500</v>
      </c>
      <c r="I13" s="81">
        <v>27500</v>
      </c>
      <c r="J13" s="81">
        <v>27000</v>
      </c>
      <c r="K13" s="81">
        <v>26000</v>
      </c>
      <c r="L13" s="81">
        <v>27000</v>
      </c>
      <c r="M13" s="81">
        <v>31000</v>
      </c>
      <c r="N13" s="82">
        <f t="shared" si="0"/>
        <v>410000</v>
      </c>
    </row>
    <row r="14" spans="1:16" x14ac:dyDescent="0.2">
      <c r="A14" s="48" t="s">
        <v>21</v>
      </c>
      <c r="B14" s="36">
        <f>SUM(B6:B13)</f>
        <v>281825</v>
      </c>
      <c r="C14" s="36">
        <f t="shared" ref="C14:M14" si="1">SUM(C6:C13)</f>
        <v>200241</v>
      </c>
      <c r="D14" s="36">
        <f t="shared" si="1"/>
        <v>242474</v>
      </c>
      <c r="E14" s="36">
        <f t="shared" si="1"/>
        <v>249967</v>
      </c>
      <c r="F14" s="36">
        <f t="shared" si="1"/>
        <v>212667</v>
      </c>
      <c r="G14" s="36">
        <f t="shared" si="1"/>
        <v>289306</v>
      </c>
      <c r="H14" s="36">
        <f t="shared" si="1"/>
        <v>296896</v>
      </c>
      <c r="I14" s="36">
        <f t="shared" si="1"/>
        <v>295465</v>
      </c>
      <c r="J14" s="36">
        <f t="shared" si="1"/>
        <v>307623</v>
      </c>
      <c r="K14" s="36">
        <f t="shared" si="1"/>
        <v>333684</v>
      </c>
      <c r="L14" s="36">
        <f t="shared" si="1"/>
        <v>309447</v>
      </c>
      <c r="M14" s="36">
        <f t="shared" si="1"/>
        <v>243494</v>
      </c>
      <c r="N14" s="49">
        <f t="shared" si="0"/>
        <v>3263089</v>
      </c>
    </row>
    <row r="15" spans="1:16" x14ac:dyDescent="0.2">
      <c r="A15" s="46" t="s">
        <v>22</v>
      </c>
      <c r="B15" s="27">
        <v>64818</v>
      </c>
      <c r="C15" s="27">
        <v>44254</v>
      </c>
      <c r="D15" s="27">
        <v>52169</v>
      </c>
      <c r="E15" s="27">
        <v>53399</v>
      </c>
      <c r="F15" s="27">
        <v>45364</v>
      </c>
      <c r="G15" s="27">
        <v>67103</v>
      </c>
      <c r="H15" s="27">
        <v>61062</v>
      </c>
      <c r="I15" s="27">
        <v>73445</v>
      </c>
      <c r="J15" s="17">
        <v>69471</v>
      </c>
      <c r="K15" s="27">
        <v>83004</v>
      </c>
      <c r="L15" s="27">
        <v>77332</v>
      </c>
      <c r="M15" s="27">
        <v>58591</v>
      </c>
      <c r="N15" s="47">
        <f t="shared" si="0"/>
        <v>750012</v>
      </c>
    </row>
    <row r="16" spans="1:16" x14ac:dyDescent="0.2">
      <c r="A16" s="46" t="s">
        <v>23</v>
      </c>
      <c r="B16" s="28">
        <v>59688</v>
      </c>
      <c r="C16" s="28">
        <v>40259</v>
      </c>
      <c r="D16" s="28">
        <v>41239</v>
      </c>
      <c r="E16" s="28">
        <v>45035</v>
      </c>
      <c r="F16" s="28">
        <v>42477</v>
      </c>
      <c r="G16" s="28">
        <v>57619</v>
      </c>
      <c r="H16" s="27">
        <v>53109</v>
      </c>
      <c r="I16" s="27">
        <v>63141</v>
      </c>
      <c r="J16" s="17">
        <v>55580</v>
      </c>
      <c r="K16" s="27">
        <v>60001</v>
      </c>
      <c r="L16" s="27">
        <v>62767</v>
      </c>
      <c r="M16" s="27">
        <v>45308</v>
      </c>
      <c r="N16" s="47">
        <f t="shared" si="0"/>
        <v>626223</v>
      </c>
    </row>
    <row r="17" spans="1:16" x14ac:dyDescent="0.2">
      <c r="A17" s="46" t="s">
        <v>47</v>
      </c>
      <c r="B17" s="27">
        <v>160261</v>
      </c>
      <c r="C17" s="27">
        <v>113987</v>
      </c>
      <c r="D17" s="27">
        <v>114289</v>
      </c>
      <c r="E17" s="27">
        <v>117313</v>
      </c>
      <c r="F17" s="27">
        <v>110502</v>
      </c>
      <c r="G17" s="27">
        <v>147996</v>
      </c>
      <c r="H17" s="27">
        <v>152386</v>
      </c>
      <c r="I17" s="27">
        <v>177259</v>
      </c>
      <c r="J17" s="17">
        <v>155913</v>
      </c>
      <c r="K17" s="27">
        <v>172410</v>
      </c>
      <c r="L17" s="27">
        <v>179419</v>
      </c>
      <c r="M17" s="27">
        <v>157165</v>
      </c>
      <c r="N17" s="47">
        <f t="shared" si="0"/>
        <v>1758900</v>
      </c>
    </row>
    <row r="18" spans="1:16" x14ac:dyDescent="0.2">
      <c r="A18" s="46" t="s">
        <v>25</v>
      </c>
      <c r="B18" s="27">
        <v>42721</v>
      </c>
      <c r="C18" s="27">
        <v>32801</v>
      </c>
      <c r="D18" s="27">
        <v>37638</v>
      </c>
      <c r="E18" s="27">
        <v>37358</v>
      </c>
      <c r="F18" s="27">
        <v>31339</v>
      </c>
      <c r="G18" s="27">
        <v>45311</v>
      </c>
      <c r="H18" s="27">
        <v>42085</v>
      </c>
      <c r="I18" s="27">
        <v>48520</v>
      </c>
      <c r="J18" s="17">
        <v>41365</v>
      </c>
      <c r="K18" s="27">
        <v>43813</v>
      </c>
      <c r="L18" s="27">
        <v>43816</v>
      </c>
      <c r="M18" s="27">
        <v>38245</v>
      </c>
      <c r="N18" s="47">
        <f t="shared" si="0"/>
        <v>485012</v>
      </c>
    </row>
    <row r="19" spans="1:16" x14ac:dyDescent="0.2">
      <c r="A19" s="46" t="s">
        <v>26</v>
      </c>
      <c r="B19" s="27">
        <v>62639</v>
      </c>
      <c r="C19" s="27">
        <v>53839</v>
      </c>
      <c r="D19" s="27">
        <v>56652</v>
      </c>
      <c r="E19" s="27">
        <v>53408</v>
      </c>
      <c r="F19" s="27">
        <v>50543</v>
      </c>
      <c r="G19" s="27">
        <v>64699</v>
      </c>
      <c r="H19" s="27">
        <v>60219</v>
      </c>
      <c r="I19" s="27">
        <v>64217</v>
      </c>
      <c r="J19" s="17">
        <v>57591</v>
      </c>
      <c r="K19" s="27">
        <v>64307</v>
      </c>
      <c r="L19" s="27">
        <v>61971</v>
      </c>
      <c r="M19" s="27">
        <v>57480</v>
      </c>
      <c r="N19" s="47">
        <f t="shared" si="0"/>
        <v>707565</v>
      </c>
    </row>
    <row r="20" spans="1:16" x14ac:dyDescent="0.2">
      <c r="A20" s="46" t="s">
        <v>27</v>
      </c>
      <c r="B20" s="27">
        <v>144855</v>
      </c>
      <c r="C20" s="27">
        <v>126352</v>
      </c>
      <c r="D20" s="27">
        <v>138148</v>
      </c>
      <c r="E20" s="27">
        <v>129978</v>
      </c>
      <c r="F20" s="27">
        <v>109083</v>
      </c>
      <c r="G20" s="27">
        <v>147440</v>
      </c>
      <c r="H20" s="27">
        <v>132500</v>
      </c>
      <c r="I20" s="27">
        <v>158533</v>
      </c>
      <c r="J20" s="17">
        <v>133813</v>
      </c>
      <c r="K20" s="27">
        <v>155827</v>
      </c>
      <c r="L20" s="27">
        <v>146197</v>
      </c>
      <c r="M20" s="27">
        <v>122278</v>
      </c>
      <c r="N20" s="47">
        <f t="shared" si="0"/>
        <v>1645004</v>
      </c>
    </row>
    <row r="21" spans="1:16" x14ac:dyDescent="0.2">
      <c r="A21" s="46" t="s">
        <v>28</v>
      </c>
      <c r="B21" s="27">
        <v>29991</v>
      </c>
      <c r="C21" s="27">
        <v>26820</v>
      </c>
      <c r="D21" s="27">
        <v>29446</v>
      </c>
      <c r="E21" s="27">
        <v>27666</v>
      </c>
      <c r="F21" s="27">
        <v>22013</v>
      </c>
      <c r="G21" s="27">
        <v>28025</v>
      </c>
      <c r="H21" s="27">
        <v>25648</v>
      </c>
      <c r="I21" s="27">
        <v>31782</v>
      </c>
      <c r="J21" s="17">
        <v>27768</v>
      </c>
      <c r="K21" s="27">
        <v>33073</v>
      </c>
      <c r="L21" s="27">
        <v>30389</v>
      </c>
      <c r="M21" s="27">
        <v>27657</v>
      </c>
      <c r="N21" s="47">
        <f t="shared" si="0"/>
        <v>340278</v>
      </c>
    </row>
    <row r="22" spans="1:16" x14ac:dyDescent="0.2">
      <c r="A22" s="46" t="s">
        <v>29</v>
      </c>
      <c r="B22" s="27">
        <v>41652</v>
      </c>
      <c r="C22" s="27">
        <v>33904</v>
      </c>
      <c r="D22" s="27">
        <v>29447</v>
      </c>
      <c r="E22" s="27">
        <v>29197</v>
      </c>
      <c r="F22" s="27">
        <v>26297</v>
      </c>
      <c r="G22" s="27">
        <v>29209</v>
      </c>
      <c r="H22" s="27">
        <v>28158</v>
      </c>
      <c r="I22" s="27">
        <v>31132</v>
      </c>
      <c r="J22" s="17">
        <v>30195</v>
      </c>
      <c r="K22" s="27">
        <v>31537</v>
      </c>
      <c r="L22" s="27">
        <v>30748</v>
      </c>
      <c r="M22" s="27">
        <v>30734</v>
      </c>
      <c r="N22" s="47">
        <f t="shared" si="0"/>
        <v>372210</v>
      </c>
    </row>
    <row r="23" spans="1:16" x14ac:dyDescent="0.2">
      <c r="A23" s="46" t="s">
        <v>30</v>
      </c>
      <c r="B23" s="27">
        <v>268336</v>
      </c>
      <c r="C23" s="27">
        <v>223453</v>
      </c>
      <c r="D23" s="27">
        <v>241464</v>
      </c>
      <c r="E23" s="27">
        <v>238901</v>
      </c>
      <c r="F23" s="27">
        <v>191989</v>
      </c>
      <c r="G23" s="27">
        <v>272452</v>
      </c>
      <c r="H23" s="27">
        <v>261009</v>
      </c>
      <c r="I23" s="27">
        <v>292688</v>
      </c>
      <c r="J23" s="17">
        <v>258881</v>
      </c>
      <c r="K23" s="27">
        <v>276879</v>
      </c>
      <c r="L23" s="27">
        <v>255774</v>
      </c>
      <c r="M23" s="27">
        <v>208326</v>
      </c>
      <c r="N23" s="47">
        <f t="shared" si="0"/>
        <v>2990152</v>
      </c>
    </row>
    <row r="24" spans="1:16" x14ac:dyDescent="0.2">
      <c r="A24" s="50" t="s">
        <v>50</v>
      </c>
      <c r="B24" s="1">
        <v>166000</v>
      </c>
      <c r="C24" s="1">
        <v>166000</v>
      </c>
      <c r="D24" s="1">
        <v>180000</v>
      </c>
      <c r="E24" s="1">
        <v>173500</v>
      </c>
      <c r="F24" s="1">
        <v>144000</v>
      </c>
      <c r="G24" s="1">
        <v>163000</v>
      </c>
      <c r="H24" s="1">
        <v>176000</v>
      </c>
      <c r="I24" s="1">
        <v>187000</v>
      </c>
      <c r="J24" s="1">
        <v>190000</v>
      </c>
      <c r="K24" s="1">
        <v>168000</v>
      </c>
      <c r="L24" s="1">
        <v>178000</v>
      </c>
      <c r="M24" s="1">
        <v>168000</v>
      </c>
      <c r="N24" s="51">
        <f t="shared" si="0"/>
        <v>2059500</v>
      </c>
    </row>
    <row r="25" spans="1:16" x14ac:dyDescent="0.2">
      <c r="A25" s="52" t="s">
        <v>31</v>
      </c>
      <c r="B25" s="36">
        <f>SUM(B15:B24)</f>
        <v>1040961</v>
      </c>
      <c r="C25" s="36">
        <f>SUM(C15:C24)</f>
        <v>861669</v>
      </c>
      <c r="D25" s="36">
        <f t="shared" ref="D25:M25" si="2">SUM(D15:D24)</f>
        <v>920492</v>
      </c>
      <c r="E25" s="36">
        <f t="shared" si="2"/>
        <v>905755</v>
      </c>
      <c r="F25" s="36">
        <f t="shared" si="2"/>
        <v>773607</v>
      </c>
      <c r="G25" s="36">
        <f t="shared" si="2"/>
        <v>1022854</v>
      </c>
      <c r="H25" s="36">
        <f t="shared" si="2"/>
        <v>992176</v>
      </c>
      <c r="I25" s="36">
        <f t="shared" si="2"/>
        <v>1127717</v>
      </c>
      <c r="J25" s="36">
        <f t="shared" si="2"/>
        <v>1020577</v>
      </c>
      <c r="K25" s="36">
        <f t="shared" si="2"/>
        <v>1088851</v>
      </c>
      <c r="L25" s="36">
        <f t="shared" si="2"/>
        <v>1066413</v>
      </c>
      <c r="M25" s="36">
        <f t="shared" si="2"/>
        <v>913784</v>
      </c>
      <c r="N25" s="49">
        <f t="shared" si="0"/>
        <v>11734856</v>
      </c>
    </row>
    <row r="26" spans="1:16" x14ac:dyDescent="0.2">
      <c r="A26" s="46" t="s">
        <v>32</v>
      </c>
      <c r="B26" s="13">
        <v>431028</v>
      </c>
      <c r="C26" s="13">
        <v>305105</v>
      </c>
      <c r="D26" s="13">
        <v>402406</v>
      </c>
      <c r="E26" s="13">
        <v>419419</v>
      </c>
      <c r="F26" s="13">
        <v>336054</v>
      </c>
      <c r="G26" s="13">
        <v>568395</v>
      </c>
      <c r="H26" s="13">
        <v>541488</v>
      </c>
      <c r="I26" s="13">
        <v>537851</v>
      </c>
      <c r="J26" s="13">
        <v>526265</v>
      </c>
      <c r="K26" s="13">
        <v>559293</v>
      </c>
      <c r="L26" s="13">
        <v>466646</v>
      </c>
      <c r="M26" s="13">
        <v>416049</v>
      </c>
      <c r="N26" s="47">
        <f t="shared" si="0"/>
        <v>5509999</v>
      </c>
    </row>
    <row r="27" spans="1:16" s="20" customFormat="1" x14ac:dyDescent="0.2">
      <c r="A27" s="46" t="s">
        <v>33</v>
      </c>
      <c r="B27" s="13">
        <v>96706</v>
      </c>
      <c r="C27" s="13">
        <v>74086</v>
      </c>
      <c r="D27" s="13">
        <v>92676</v>
      </c>
      <c r="E27" s="13">
        <v>82865</v>
      </c>
      <c r="F27" s="13">
        <v>71180</v>
      </c>
      <c r="G27" s="13">
        <v>108826</v>
      </c>
      <c r="H27" s="13">
        <v>105694</v>
      </c>
      <c r="I27" s="13">
        <v>107106</v>
      </c>
      <c r="J27" s="13">
        <v>101893</v>
      </c>
      <c r="K27" s="13">
        <v>110551</v>
      </c>
      <c r="L27" s="13">
        <v>100587</v>
      </c>
      <c r="M27" s="13">
        <v>94220</v>
      </c>
      <c r="N27" s="47">
        <f t="shared" si="0"/>
        <v>1146390</v>
      </c>
      <c r="O27" s="8"/>
      <c r="P27" s="8"/>
    </row>
    <row r="28" spans="1:16" x14ac:dyDescent="0.2">
      <c r="A28" s="46" t="s">
        <v>34</v>
      </c>
      <c r="B28" s="13">
        <v>185078</v>
      </c>
      <c r="C28" s="13">
        <v>146761</v>
      </c>
      <c r="D28" s="13">
        <v>173121</v>
      </c>
      <c r="E28" s="13">
        <v>169841</v>
      </c>
      <c r="F28" s="13">
        <v>142706</v>
      </c>
      <c r="G28" s="13">
        <v>242422</v>
      </c>
      <c r="H28" s="13">
        <v>226205</v>
      </c>
      <c r="I28" s="13">
        <v>229696</v>
      </c>
      <c r="J28" s="13">
        <v>232624</v>
      </c>
      <c r="K28" s="13">
        <v>234262</v>
      </c>
      <c r="L28" s="13">
        <v>217727</v>
      </c>
      <c r="M28" s="13">
        <v>190769</v>
      </c>
      <c r="N28" s="47">
        <f t="shared" si="0"/>
        <v>2391212</v>
      </c>
    </row>
    <row r="29" spans="1:16" x14ac:dyDescent="0.2">
      <c r="A29" s="46" t="s">
        <v>35</v>
      </c>
      <c r="B29" s="13">
        <v>763665</v>
      </c>
      <c r="C29" s="13">
        <v>727397</v>
      </c>
      <c r="D29" s="13">
        <v>855245</v>
      </c>
      <c r="E29" s="13">
        <v>855042</v>
      </c>
      <c r="F29" s="13">
        <v>648867</v>
      </c>
      <c r="G29" s="13">
        <v>1003807</v>
      </c>
      <c r="H29" s="13">
        <v>855104</v>
      </c>
      <c r="I29" s="13">
        <v>913329</v>
      </c>
      <c r="J29" s="13">
        <v>849262</v>
      </c>
      <c r="K29" s="13">
        <v>897883</v>
      </c>
      <c r="L29" s="13">
        <v>860059</v>
      </c>
      <c r="M29" s="13">
        <v>771417</v>
      </c>
      <c r="N29" s="47">
        <f t="shared" si="0"/>
        <v>10001077</v>
      </c>
    </row>
    <row r="30" spans="1:16" x14ac:dyDescent="0.2">
      <c r="A30" s="50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>
        <v>419000</v>
      </c>
      <c r="G30" s="1">
        <v>326000</v>
      </c>
      <c r="H30" s="1">
        <v>324000</v>
      </c>
      <c r="I30" s="1">
        <v>332000</v>
      </c>
      <c r="J30" s="1">
        <v>286000</v>
      </c>
      <c r="K30" s="1">
        <v>281000</v>
      </c>
      <c r="L30" s="1">
        <v>277000</v>
      </c>
      <c r="M30" s="1">
        <v>295000</v>
      </c>
      <c r="N30" s="51">
        <f t="shared" si="0"/>
        <v>4380000</v>
      </c>
    </row>
    <row r="31" spans="1:16" x14ac:dyDescent="0.2">
      <c r="A31" s="52" t="s">
        <v>36</v>
      </c>
      <c r="B31" s="36">
        <f>SUM(B26:B30)</f>
        <v>1950477</v>
      </c>
      <c r="C31" s="36">
        <f t="shared" ref="C31:M31" si="3">SUM(C26:C30)</f>
        <v>1671349</v>
      </c>
      <c r="D31" s="36">
        <f t="shared" si="3"/>
        <v>1984448</v>
      </c>
      <c r="E31" s="36">
        <f t="shared" si="3"/>
        <v>2014167</v>
      </c>
      <c r="F31" s="36">
        <f t="shared" si="3"/>
        <v>1617807</v>
      </c>
      <c r="G31" s="36">
        <f t="shared" si="3"/>
        <v>2249450</v>
      </c>
      <c r="H31" s="36">
        <f t="shared" si="3"/>
        <v>2052491</v>
      </c>
      <c r="I31" s="36">
        <f t="shared" si="3"/>
        <v>2119982</v>
      </c>
      <c r="J31" s="36">
        <f t="shared" si="3"/>
        <v>1996044</v>
      </c>
      <c r="K31" s="36">
        <f t="shared" si="3"/>
        <v>2082989</v>
      </c>
      <c r="L31" s="36">
        <f t="shared" si="3"/>
        <v>1922019</v>
      </c>
      <c r="M31" s="36">
        <f t="shared" si="3"/>
        <v>1767455</v>
      </c>
      <c r="N31" s="49">
        <f t="shared" si="0"/>
        <v>23428678</v>
      </c>
    </row>
    <row r="32" spans="1:16" x14ac:dyDescent="0.2">
      <c r="A32" s="46" t="s">
        <v>37</v>
      </c>
      <c r="B32" s="13">
        <v>274431</v>
      </c>
      <c r="C32" s="13">
        <v>298219</v>
      </c>
      <c r="D32" s="13">
        <v>328955</v>
      </c>
      <c r="E32" s="13">
        <v>335039</v>
      </c>
      <c r="F32" s="13">
        <v>260723</v>
      </c>
      <c r="G32" s="13">
        <v>366929</v>
      </c>
      <c r="H32" s="13">
        <v>353426</v>
      </c>
      <c r="I32" s="13">
        <v>344937</v>
      </c>
      <c r="J32" s="13">
        <v>302082</v>
      </c>
      <c r="K32" s="13">
        <v>294467</v>
      </c>
      <c r="L32" s="13">
        <v>336029</v>
      </c>
      <c r="M32" s="13">
        <v>278117</v>
      </c>
      <c r="N32" s="47">
        <f t="shared" si="0"/>
        <v>3773354</v>
      </c>
    </row>
    <row r="33" spans="1:18" x14ac:dyDescent="0.2">
      <c r="A33" s="46" t="s">
        <v>38</v>
      </c>
      <c r="B33" s="13">
        <v>219002</v>
      </c>
      <c r="C33" s="13">
        <v>234275</v>
      </c>
      <c r="D33" s="13">
        <v>249920</v>
      </c>
      <c r="E33" s="13">
        <v>246326</v>
      </c>
      <c r="F33" s="13">
        <v>198778</v>
      </c>
      <c r="G33" s="13">
        <v>285970</v>
      </c>
      <c r="H33" s="13">
        <v>262597</v>
      </c>
      <c r="I33" s="13">
        <v>277811</v>
      </c>
      <c r="J33" s="13">
        <v>235885</v>
      </c>
      <c r="K33" s="13">
        <v>272671</v>
      </c>
      <c r="L33" s="13">
        <v>278592</v>
      </c>
      <c r="M33" s="13">
        <v>214658</v>
      </c>
      <c r="N33" s="47">
        <f t="shared" si="0"/>
        <v>2976485</v>
      </c>
    </row>
    <row r="34" spans="1:18" x14ac:dyDescent="0.2">
      <c r="A34" s="46" t="s">
        <v>39</v>
      </c>
      <c r="B34" s="13">
        <v>221534</v>
      </c>
      <c r="C34" s="13">
        <v>212139</v>
      </c>
      <c r="D34" s="13">
        <v>228994</v>
      </c>
      <c r="E34" s="13">
        <v>226827</v>
      </c>
      <c r="F34" s="13">
        <v>186855</v>
      </c>
      <c r="G34" s="13">
        <v>253021</v>
      </c>
      <c r="H34" s="13">
        <v>194988</v>
      </c>
      <c r="I34" s="13">
        <v>244406</v>
      </c>
      <c r="J34" s="13">
        <v>201372</v>
      </c>
      <c r="K34" s="13">
        <v>251369</v>
      </c>
      <c r="L34" s="13">
        <v>242782</v>
      </c>
      <c r="M34" s="13">
        <v>201288</v>
      </c>
      <c r="N34" s="47">
        <f t="shared" si="0"/>
        <v>2665575</v>
      </c>
    </row>
    <row r="35" spans="1:18" x14ac:dyDescent="0.2">
      <c r="A35" s="50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>
        <v>4000</v>
      </c>
      <c r="G35" s="1">
        <v>5000</v>
      </c>
      <c r="H35" s="1">
        <v>5000</v>
      </c>
      <c r="I35" s="1">
        <v>5500</v>
      </c>
      <c r="J35" s="1">
        <v>5000</v>
      </c>
      <c r="K35" s="1">
        <v>5500</v>
      </c>
      <c r="L35" s="1">
        <v>5000</v>
      </c>
      <c r="M35" s="1">
        <v>5000</v>
      </c>
      <c r="N35" s="51">
        <f t="shared" si="0"/>
        <v>60500</v>
      </c>
    </row>
    <row r="36" spans="1:18" x14ac:dyDescent="0.2">
      <c r="A36" s="48" t="s">
        <v>52</v>
      </c>
      <c r="B36" s="36">
        <f>SUM(B32:B35)</f>
        <v>719967</v>
      </c>
      <c r="C36" s="36">
        <f t="shared" ref="C36:M36" si="4">SUM(C32:C35)</f>
        <v>750133</v>
      </c>
      <c r="D36" s="36">
        <f t="shared" si="4"/>
        <v>812869</v>
      </c>
      <c r="E36" s="36">
        <f t="shared" si="4"/>
        <v>813192</v>
      </c>
      <c r="F36" s="36">
        <f t="shared" si="4"/>
        <v>650356</v>
      </c>
      <c r="G36" s="36">
        <f t="shared" si="4"/>
        <v>910920</v>
      </c>
      <c r="H36" s="36">
        <f t="shared" si="4"/>
        <v>816011</v>
      </c>
      <c r="I36" s="36">
        <f t="shared" si="4"/>
        <v>872654</v>
      </c>
      <c r="J36" s="36">
        <f t="shared" si="4"/>
        <v>744339</v>
      </c>
      <c r="K36" s="36">
        <f t="shared" si="4"/>
        <v>824007</v>
      </c>
      <c r="L36" s="36">
        <f t="shared" si="4"/>
        <v>862403</v>
      </c>
      <c r="M36" s="36">
        <f t="shared" si="4"/>
        <v>699063</v>
      </c>
      <c r="N36" s="49">
        <f t="shared" si="0"/>
        <v>9475914</v>
      </c>
    </row>
    <row r="37" spans="1:18" x14ac:dyDescent="0.2">
      <c r="A37" s="46" t="s">
        <v>42</v>
      </c>
      <c r="B37" s="13">
        <v>63194</v>
      </c>
      <c r="C37" s="13">
        <v>60580</v>
      </c>
      <c r="D37" s="13">
        <v>69448</v>
      </c>
      <c r="E37" s="13">
        <v>74472</v>
      </c>
      <c r="F37" s="13">
        <v>63776</v>
      </c>
      <c r="G37" s="13">
        <v>81732</v>
      </c>
      <c r="H37" s="13">
        <v>83858</v>
      </c>
      <c r="I37" s="13">
        <v>87863</v>
      </c>
      <c r="J37" s="13">
        <v>69723</v>
      </c>
      <c r="K37" s="13">
        <v>72765</v>
      </c>
      <c r="L37" s="13">
        <v>77937</v>
      </c>
      <c r="M37" s="13">
        <v>64332</v>
      </c>
      <c r="N37" s="47">
        <f t="shared" si="0"/>
        <v>869680</v>
      </c>
    </row>
    <row r="38" spans="1:18" x14ac:dyDescent="0.2">
      <c r="A38" s="46" t="s">
        <v>41</v>
      </c>
      <c r="B38" s="13">
        <v>96360</v>
      </c>
      <c r="C38" s="13">
        <v>86444</v>
      </c>
      <c r="D38" s="13">
        <v>94285</v>
      </c>
      <c r="E38" s="13">
        <v>98986</v>
      </c>
      <c r="F38" s="13">
        <v>88072</v>
      </c>
      <c r="G38" s="13">
        <v>141010</v>
      </c>
      <c r="H38" s="13">
        <v>122652</v>
      </c>
      <c r="I38" s="13">
        <v>142145</v>
      </c>
      <c r="J38" s="13">
        <v>121124</v>
      </c>
      <c r="K38" s="13">
        <v>130503</v>
      </c>
      <c r="L38" s="13">
        <v>104115</v>
      </c>
      <c r="M38" s="13">
        <v>90690</v>
      </c>
      <c r="N38" s="47">
        <f t="shared" si="0"/>
        <v>1316386</v>
      </c>
    </row>
    <row r="39" spans="1:18" x14ac:dyDescent="0.2">
      <c r="A39" s="46" t="s">
        <v>43</v>
      </c>
      <c r="B39" s="13">
        <v>176275</v>
      </c>
      <c r="C39" s="13">
        <v>152632</v>
      </c>
      <c r="D39" s="13">
        <v>177876</v>
      </c>
      <c r="E39" s="13">
        <v>181384</v>
      </c>
      <c r="F39" s="13">
        <v>160120</v>
      </c>
      <c r="G39" s="13">
        <v>236951</v>
      </c>
      <c r="H39" s="13">
        <v>206557</v>
      </c>
      <c r="I39" s="13">
        <v>224270</v>
      </c>
      <c r="J39" s="13">
        <v>213871</v>
      </c>
      <c r="K39" s="13">
        <v>211066</v>
      </c>
      <c r="L39" s="13">
        <v>182899</v>
      </c>
      <c r="M39" s="13">
        <v>159002</v>
      </c>
      <c r="N39" s="47">
        <f t="shared" si="0"/>
        <v>2282903</v>
      </c>
    </row>
    <row r="40" spans="1:18" x14ac:dyDescent="0.2">
      <c r="A40" s="46" t="s">
        <v>44</v>
      </c>
      <c r="B40" s="13">
        <v>47195</v>
      </c>
      <c r="C40" s="13">
        <v>43527</v>
      </c>
      <c r="D40" s="13">
        <v>45488</v>
      </c>
      <c r="E40" s="13">
        <v>44960</v>
      </c>
      <c r="F40" s="13">
        <v>36721</v>
      </c>
      <c r="G40" s="13">
        <v>54463</v>
      </c>
      <c r="H40" s="13">
        <v>51462</v>
      </c>
      <c r="I40" s="13">
        <v>58854</v>
      </c>
      <c r="J40" s="13">
        <v>53940</v>
      </c>
      <c r="K40" s="13">
        <v>51514</v>
      </c>
      <c r="L40" s="13">
        <v>42635</v>
      </c>
      <c r="M40" s="13">
        <v>40371</v>
      </c>
      <c r="N40" s="47">
        <f t="shared" si="0"/>
        <v>571130</v>
      </c>
    </row>
    <row r="41" spans="1:18" x14ac:dyDescent="0.2">
      <c r="A41" s="48" t="s">
        <v>45</v>
      </c>
      <c r="B41" s="37">
        <f>SUM(B37:B40)</f>
        <v>383024</v>
      </c>
      <c r="C41" s="37">
        <f t="shared" ref="C41:M41" si="5">SUM(C37:C40)</f>
        <v>343183</v>
      </c>
      <c r="D41" s="37">
        <f t="shared" si="5"/>
        <v>387097</v>
      </c>
      <c r="E41" s="37">
        <f t="shared" si="5"/>
        <v>399802</v>
      </c>
      <c r="F41" s="37">
        <f t="shared" si="5"/>
        <v>348689</v>
      </c>
      <c r="G41" s="37">
        <f t="shared" si="5"/>
        <v>514156</v>
      </c>
      <c r="H41" s="37">
        <f t="shared" si="5"/>
        <v>464529</v>
      </c>
      <c r="I41" s="37">
        <f t="shared" si="5"/>
        <v>513132</v>
      </c>
      <c r="J41" s="37">
        <f t="shared" si="5"/>
        <v>458658</v>
      </c>
      <c r="K41" s="37">
        <f t="shared" si="5"/>
        <v>465848</v>
      </c>
      <c r="L41" s="37">
        <f t="shared" si="5"/>
        <v>407586</v>
      </c>
      <c r="M41" s="37">
        <f t="shared" si="5"/>
        <v>354395</v>
      </c>
      <c r="N41" s="49">
        <f t="shared" si="0"/>
        <v>5040099</v>
      </c>
    </row>
    <row r="42" spans="1:18" s="12" customFormat="1" x14ac:dyDescent="0.2">
      <c r="A42" s="54" t="s">
        <v>51</v>
      </c>
      <c r="B42" s="55">
        <f t="shared" ref="B42:M42" si="6">B14+B25+B31+B36+B41</f>
        <v>4376254</v>
      </c>
      <c r="C42" s="55">
        <f t="shared" si="6"/>
        <v>3826575</v>
      </c>
      <c r="D42" s="55">
        <f t="shared" si="6"/>
        <v>4347380</v>
      </c>
      <c r="E42" s="55">
        <f t="shared" si="6"/>
        <v>4382883</v>
      </c>
      <c r="F42" s="55">
        <f t="shared" si="6"/>
        <v>3603126</v>
      </c>
      <c r="G42" s="55">
        <f t="shared" si="6"/>
        <v>4986686</v>
      </c>
      <c r="H42" s="55">
        <f t="shared" si="6"/>
        <v>4622103</v>
      </c>
      <c r="I42" s="55">
        <f t="shared" si="6"/>
        <v>4928950</v>
      </c>
      <c r="J42" s="55">
        <f t="shared" si="6"/>
        <v>4527241</v>
      </c>
      <c r="K42" s="55">
        <f t="shared" si="6"/>
        <v>4795379</v>
      </c>
      <c r="L42" s="55">
        <f t="shared" si="6"/>
        <v>4567868</v>
      </c>
      <c r="M42" s="55">
        <f t="shared" si="6"/>
        <v>3978191</v>
      </c>
      <c r="N42" s="56">
        <f>N14+N25+N31+N36+N41</f>
        <v>52942636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opLeftCell="A25" workbookViewId="0">
      <selection activeCell="A53" sqref="A52:A5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45" t="s">
        <v>13</v>
      </c>
    </row>
    <row r="6" spans="1:16" x14ac:dyDescent="0.2">
      <c r="A6" s="46" t="s">
        <v>14</v>
      </c>
      <c r="B6" s="17">
        <v>32559</v>
      </c>
      <c r="C6" s="17">
        <v>24910</v>
      </c>
      <c r="D6" s="17">
        <v>28713</v>
      </c>
      <c r="E6" s="17">
        <v>32660</v>
      </c>
      <c r="F6" s="17">
        <v>31635</v>
      </c>
      <c r="G6" s="14">
        <v>35142</v>
      </c>
      <c r="H6" s="17">
        <v>36419</v>
      </c>
      <c r="I6" s="17">
        <v>40300</v>
      </c>
      <c r="J6" s="17">
        <v>35493</v>
      </c>
      <c r="K6" s="17">
        <v>38489</v>
      </c>
      <c r="L6" s="17">
        <v>35591</v>
      </c>
      <c r="M6" s="17">
        <v>27530</v>
      </c>
      <c r="N6" s="47">
        <f t="shared" ref="N6:N21" si="0">SUM(B6:M6)</f>
        <v>399441</v>
      </c>
    </row>
    <row r="7" spans="1:16" x14ac:dyDescent="0.2">
      <c r="A7" s="46" t="s">
        <v>15</v>
      </c>
      <c r="B7" s="17">
        <v>11188</v>
      </c>
      <c r="C7" s="17">
        <v>10381</v>
      </c>
      <c r="D7" s="17">
        <v>8080</v>
      </c>
      <c r="E7" s="17">
        <v>11154</v>
      </c>
      <c r="F7" s="17">
        <v>12508</v>
      </c>
      <c r="G7" s="14">
        <v>12126</v>
      </c>
      <c r="H7" s="17">
        <v>14496</v>
      </c>
      <c r="I7" s="17">
        <v>16723</v>
      </c>
      <c r="J7" s="17">
        <v>15253</v>
      </c>
      <c r="K7" s="17">
        <v>16531</v>
      </c>
      <c r="L7" s="17">
        <v>15206</v>
      </c>
      <c r="M7" s="17">
        <v>10160</v>
      </c>
      <c r="N7" s="47">
        <f t="shared" si="0"/>
        <v>153806</v>
      </c>
    </row>
    <row r="8" spans="1:16" x14ac:dyDescent="0.2">
      <c r="A8" s="46" t="s">
        <v>16</v>
      </c>
      <c r="B8" s="13">
        <v>42731</v>
      </c>
      <c r="C8" s="13">
        <v>36026</v>
      </c>
      <c r="D8" s="13">
        <v>34609</v>
      </c>
      <c r="E8" s="13">
        <v>40787</v>
      </c>
      <c r="F8" s="13">
        <v>39823</v>
      </c>
      <c r="G8" s="13">
        <v>39957</v>
      </c>
      <c r="H8" s="13">
        <v>52048</v>
      </c>
      <c r="I8" s="13">
        <v>53567</v>
      </c>
      <c r="J8" s="17">
        <v>46239</v>
      </c>
      <c r="K8" s="13">
        <v>51066</v>
      </c>
      <c r="L8" s="13">
        <v>51684</v>
      </c>
      <c r="M8" s="13">
        <v>44907</v>
      </c>
      <c r="N8" s="47">
        <f t="shared" si="0"/>
        <v>533444</v>
      </c>
    </row>
    <row r="9" spans="1:16" x14ac:dyDescent="0.2">
      <c r="A9" s="46" t="s">
        <v>17</v>
      </c>
      <c r="B9" s="17">
        <v>9908</v>
      </c>
      <c r="C9" s="17">
        <v>10723</v>
      </c>
      <c r="D9" s="17">
        <v>10625</v>
      </c>
      <c r="E9" s="17">
        <v>10593</v>
      </c>
      <c r="F9" s="17">
        <v>10681</v>
      </c>
      <c r="G9" s="14">
        <v>7887</v>
      </c>
      <c r="H9" s="17">
        <v>9751</v>
      </c>
      <c r="I9" s="17">
        <v>9654</v>
      </c>
      <c r="J9" s="17">
        <v>9422</v>
      </c>
      <c r="K9" s="17">
        <v>11160</v>
      </c>
      <c r="L9" s="17">
        <v>10491</v>
      </c>
      <c r="M9" s="17">
        <v>10225</v>
      </c>
      <c r="N9" s="47">
        <f t="shared" si="0"/>
        <v>121120</v>
      </c>
    </row>
    <row r="10" spans="1:16" x14ac:dyDescent="0.2">
      <c r="A10" s="46" t="s">
        <v>18</v>
      </c>
      <c r="B10" s="13">
        <v>110704</v>
      </c>
      <c r="C10" s="13">
        <v>91638</v>
      </c>
      <c r="D10" s="13">
        <v>90744</v>
      </c>
      <c r="E10" s="13">
        <v>82108</v>
      </c>
      <c r="F10" s="13">
        <v>97490</v>
      </c>
      <c r="G10" s="13">
        <v>96803</v>
      </c>
      <c r="H10" s="13">
        <v>118687</v>
      </c>
      <c r="I10" s="13">
        <v>109761</v>
      </c>
      <c r="J10" s="17">
        <v>120188</v>
      </c>
      <c r="K10" s="13">
        <v>131620</v>
      </c>
      <c r="L10" s="13">
        <v>125374</v>
      </c>
      <c r="M10" s="13">
        <v>115811</v>
      </c>
      <c r="N10" s="47">
        <f t="shared" si="0"/>
        <v>1290928</v>
      </c>
    </row>
    <row r="11" spans="1:16" x14ac:dyDescent="0.2">
      <c r="A11" s="46" t="s">
        <v>19</v>
      </c>
      <c r="B11" s="17">
        <v>9691</v>
      </c>
      <c r="C11" s="17">
        <v>7378</v>
      </c>
      <c r="D11" s="17">
        <v>6970</v>
      </c>
      <c r="E11" s="17">
        <v>7612</v>
      </c>
      <c r="F11" s="17">
        <v>8442</v>
      </c>
      <c r="G11" s="14">
        <v>8835</v>
      </c>
      <c r="H11" s="17">
        <v>11251</v>
      </c>
      <c r="I11" s="17">
        <v>11342</v>
      </c>
      <c r="J11" s="17">
        <v>13110</v>
      </c>
      <c r="K11" s="17">
        <v>13195</v>
      </c>
      <c r="L11" s="17">
        <v>10053</v>
      </c>
      <c r="M11" s="17">
        <v>12274</v>
      </c>
      <c r="N11" s="47">
        <f t="shared" si="0"/>
        <v>120153</v>
      </c>
    </row>
    <row r="12" spans="1:16" x14ac:dyDescent="0.2">
      <c r="A12" s="46" t="s">
        <v>20</v>
      </c>
      <c r="B12" s="17">
        <v>31615</v>
      </c>
      <c r="C12" s="17">
        <v>30275</v>
      </c>
      <c r="D12" s="17">
        <v>29568</v>
      </c>
      <c r="E12" s="17">
        <v>26940</v>
      </c>
      <c r="F12" s="17">
        <v>35910</v>
      </c>
      <c r="G12" s="14">
        <v>33954</v>
      </c>
      <c r="H12" s="17">
        <v>37983</v>
      </c>
      <c r="I12" s="17">
        <v>40046</v>
      </c>
      <c r="J12" s="17">
        <v>32647</v>
      </c>
      <c r="K12" s="17">
        <v>39065</v>
      </c>
      <c r="L12" s="17">
        <v>36180</v>
      </c>
      <c r="M12" s="17">
        <v>28749</v>
      </c>
      <c r="N12" s="47">
        <f t="shared" si="0"/>
        <v>402932</v>
      </c>
    </row>
    <row r="13" spans="1:16" x14ac:dyDescent="0.2">
      <c r="A13" s="50" t="s">
        <v>50</v>
      </c>
      <c r="B13" s="81">
        <v>23000</v>
      </c>
      <c r="C13" s="81">
        <v>18000</v>
      </c>
      <c r="D13" s="81">
        <v>20000</v>
      </c>
      <c r="E13" s="81">
        <v>21500</v>
      </c>
      <c r="F13" s="81">
        <v>22000</v>
      </c>
      <c r="G13" s="81">
        <v>21000</v>
      </c>
      <c r="H13" s="81">
        <v>22000</v>
      </c>
      <c r="I13" s="81">
        <v>22000</v>
      </c>
      <c r="J13" s="81">
        <v>19500</v>
      </c>
      <c r="K13" s="81">
        <v>21000</v>
      </c>
      <c r="L13" s="81">
        <v>19000</v>
      </c>
      <c r="M13" s="81">
        <v>18000</v>
      </c>
      <c r="N13" s="82">
        <f t="shared" si="0"/>
        <v>247000</v>
      </c>
    </row>
    <row r="14" spans="1:16" x14ac:dyDescent="0.2">
      <c r="A14" s="48" t="s">
        <v>21</v>
      </c>
      <c r="B14" s="36">
        <f t="shared" ref="B14:M14" si="1">SUM(B6:B13)</f>
        <v>271396</v>
      </c>
      <c r="C14" s="36">
        <f t="shared" si="1"/>
        <v>229331</v>
      </c>
      <c r="D14" s="36">
        <f t="shared" si="1"/>
        <v>229309</v>
      </c>
      <c r="E14" s="36">
        <f t="shared" si="1"/>
        <v>233354</v>
      </c>
      <c r="F14" s="36">
        <f t="shared" si="1"/>
        <v>258489</v>
      </c>
      <c r="G14" s="36">
        <f t="shared" si="1"/>
        <v>255704</v>
      </c>
      <c r="H14" s="36">
        <f t="shared" si="1"/>
        <v>302635</v>
      </c>
      <c r="I14" s="36">
        <f t="shared" si="1"/>
        <v>303393</v>
      </c>
      <c r="J14" s="36">
        <f t="shared" si="1"/>
        <v>291852</v>
      </c>
      <c r="K14" s="36">
        <f t="shared" si="1"/>
        <v>322126</v>
      </c>
      <c r="L14" s="36">
        <f t="shared" si="1"/>
        <v>303579</v>
      </c>
      <c r="M14" s="36">
        <f t="shared" si="1"/>
        <v>267656</v>
      </c>
      <c r="N14" s="49">
        <f>SUM(B14:M14)</f>
        <v>3268824</v>
      </c>
    </row>
    <row r="15" spans="1:16" x14ac:dyDescent="0.2">
      <c r="A15" s="46" t="s">
        <v>22</v>
      </c>
      <c r="B15" s="27">
        <v>70660</v>
      </c>
      <c r="C15" s="27">
        <v>50796</v>
      </c>
      <c r="D15" s="27">
        <v>47834</v>
      </c>
      <c r="E15" s="27">
        <v>45327</v>
      </c>
      <c r="F15" s="27">
        <v>54032</v>
      </c>
      <c r="G15" s="27">
        <v>60657</v>
      </c>
      <c r="H15" s="27">
        <v>67250</v>
      </c>
      <c r="I15" s="27">
        <v>70773</v>
      </c>
      <c r="J15" s="17">
        <v>67010</v>
      </c>
      <c r="K15" s="27">
        <v>81128</v>
      </c>
      <c r="L15" s="27">
        <v>81737</v>
      </c>
      <c r="M15" s="27">
        <v>76841</v>
      </c>
      <c r="N15" s="47">
        <f t="shared" si="0"/>
        <v>774045</v>
      </c>
    </row>
    <row r="16" spans="1:16" x14ac:dyDescent="0.2">
      <c r="A16" s="46" t="s">
        <v>23</v>
      </c>
      <c r="B16" s="28">
        <v>57142</v>
      </c>
      <c r="C16" s="28">
        <v>46283</v>
      </c>
      <c r="D16" s="28">
        <v>43390</v>
      </c>
      <c r="E16" s="28">
        <v>40824</v>
      </c>
      <c r="F16" s="28">
        <v>55063</v>
      </c>
      <c r="G16" s="28">
        <v>56474</v>
      </c>
      <c r="H16" s="27">
        <v>68133</v>
      </c>
      <c r="I16" s="27">
        <v>68642</v>
      </c>
      <c r="J16" s="17">
        <v>64741</v>
      </c>
      <c r="K16" s="27">
        <v>71269</v>
      </c>
      <c r="L16" s="27">
        <v>67631</v>
      </c>
      <c r="M16" s="27">
        <v>62845</v>
      </c>
      <c r="N16" s="47">
        <f t="shared" si="0"/>
        <v>702437</v>
      </c>
    </row>
    <row r="17" spans="1:16" x14ac:dyDescent="0.2">
      <c r="A17" s="46" t="s">
        <v>47</v>
      </c>
      <c r="B17" s="27">
        <v>151601</v>
      </c>
      <c r="C17" s="27">
        <v>129537</v>
      </c>
      <c r="D17" s="27">
        <v>105236</v>
      </c>
      <c r="E17" s="27">
        <v>110835</v>
      </c>
      <c r="F17" s="27">
        <v>127925</v>
      </c>
      <c r="G17" s="27">
        <v>127138</v>
      </c>
      <c r="H17" s="27">
        <v>157128</v>
      </c>
      <c r="I17" s="27">
        <v>164440</v>
      </c>
      <c r="J17" s="17">
        <v>140298</v>
      </c>
      <c r="K17" s="27">
        <v>168407</v>
      </c>
      <c r="L17" s="27">
        <v>163615</v>
      </c>
      <c r="M17" s="27">
        <v>155070</v>
      </c>
      <c r="N17" s="47">
        <f t="shared" si="0"/>
        <v>1701230</v>
      </c>
    </row>
    <row r="18" spans="1:16" x14ac:dyDescent="0.2">
      <c r="A18" s="46" t="s">
        <v>25</v>
      </c>
      <c r="B18" s="27">
        <v>46081</v>
      </c>
      <c r="C18" s="27">
        <v>38703</v>
      </c>
      <c r="D18" s="27">
        <v>36037</v>
      </c>
      <c r="E18" s="27">
        <v>38430</v>
      </c>
      <c r="F18" s="27">
        <v>44471</v>
      </c>
      <c r="G18" s="27">
        <v>37884</v>
      </c>
      <c r="H18" s="27">
        <v>51585</v>
      </c>
      <c r="I18" s="27">
        <v>54306</v>
      </c>
      <c r="J18" s="17">
        <v>52511</v>
      </c>
      <c r="K18" s="27">
        <v>59472</v>
      </c>
      <c r="L18" s="27">
        <v>54022</v>
      </c>
      <c r="M18" s="27">
        <v>49791</v>
      </c>
      <c r="N18" s="47">
        <f t="shared" si="0"/>
        <v>563293</v>
      </c>
    </row>
    <row r="19" spans="1:16" x14ac:dyDescent="0.2">
      <c r="A19" s="46" t="s">
        <v>26</v>
      </c>
      <c r="B19" s="27">
        <v>68053</v>
      </c>
      <c r="C19" s="27">
        <v>55231</v>
      </c>
      <c r="D19" s="27">
        <v>53723</v>
      </c>
      <c r="E19" s="27">
        <v>57457</v>
      </c>
      <c r="F19" s="27">
        <v>62755</v>
      </c>
      <c r="G19" s="27">
        <v>48148</v>
      </c>
      <c r="H19" s="27">
        <v>62190</v>
      </c>
      <c r="I19" s="27">
        <v>62219</v>
      </c>
      <c r="J19" s="17">
        <v>61329</v>
      </c>
      <c r="K19" s="27">
        <v>81988</v>
      </c>
      <c r="L19" s="27">
        <v>79341</v>
      </c>
      <c r="M19" s="27">
        <v>76646</v>
      </c>
      <c r="N19" s="47">
        <f t="shared" si="0"/>
        <v>769080</v>
      </c>
    </row>
    <row r="20" spans="1:16" x14ac:dyDescent="0.2">
      <c r="A20" s="46" t="s">
        <v>27</v>
      </c>
      <c r="B20" s="27">
        <v>149983</v>
      </c>
      <c r="C20" s="27">
        <v>123483</v>
      </c>
      <c r="D20" s="27">
        <v>125104</v>
      </c>
      <c r="E20" s="27">
        <v>129633</v>
      </c>
      <c r="F20" s="27">
        <v>138233</v>
      </c>
      <c r="G20" s="27">
        <v>109657</v>
      </c>
      <c r="H20" s="27">
        <v>128809</v>
      </c>
      <c r="I20" s="27">
        <v>140408</v>
      </c>
      <c r="J20" s="17">
        <v>134634</v>
      </c>
      <c r="K20" s="27">
        <v>189040</v>
      </c>
      <c r="L20" s="27">
        <v>166406</v>
      </c>
      <c r="M20" s="27">
        <v>155456</v>
      </c>
      <c r="N20" s="47">
        <f t="shared" si="0"/>
        <v>1690846</v>
      </c>
    </row>
    <row r="21" spans="1:16" x14ac:dyDescent="0.2">
      <c r="A21" s="46" t="s">
        <v>28</v>
      </c>
      <c r="B21" s="27">
        <v>32388</v>
      </c>
      <c r="C21" s="27">
        <v>30378</v>
      </c>
      <c r="D21" s="27">
        <v>30641</v>
      </c>
      <c r="E21" s="27">
        <v>32337</v>
      </c>
      <c r="F21" s="27">
        <v>36405</v>
      </c>
      <c r="G21" s="27">
        <v>22499</v>
      </c>
      <c r="H21" s="27">
        <v>27961</v>
      </c>
      <c r="I21" s="27">
        <v>32378</v>
      </c>
      <c r="J21" s="17">
        <v>32582</v>
      </c>
      <c r="K21" s="27">
        <v>42703</v>
      </c>
      <c r="L21" s="27">
        <v>38584</v>
      </c>
      <c r="M21" s="27">
        <v>36503</v>
      </c>
      <c r="N21" s="47">
        <f t="shared" si="0"/>
        <v>395359</v>
      </c>
    </row>
    <row r="22" spans="1:16" x14ac:dyDescent="0.2">
      <c r="A22" s="46" t="s">
        <v>29</v>
      </c>
      <c r="B22" s="27">
        <v>36567</v>
      </c>
      <c r="C22" s="27">
        <v>30849</v>
      </c>
      <c r="D22" s="27">
        <v>31021</v>
      </c>
      <c r="E22" s="27">
        <v>31437</v>
      </c>
      <c r="F22" s="27">
        <v>31533</v>
      </c>
      <c r="G22" s="27">
        <v>26431</v>
      </c>
      <c r="H22" s="27">
        <v>25978</v>
      </c>
      <c r="I22" s="27">
        <v>29860</v>
      </c>
      <c r="J22" s="17">
        <v>39045</v>
      </c>
      <c r="K22" s="27">
        <v>45213</v>
      </c>
      <c r="L22" s="27">
        <v>42237</v>
      </c>
      <c r="M22" s="27">
        <v>39732</v>
      </c>
      <c r="N22" s="47">
        <f t="shared" ref="N22" si="2">SUM(B22:M22)</f>
        <v>409903</v>
      </c>
    </row>
    <row r="23" spans="1:16" x14ac:dyDescent="0.2">
      <c r="A23" s="46" t="s">
        <v>30</v>
      </c>
      <c r="B23" s="27">
        <v>291428</v>
      </c>
      <c r="C23" s="27">
        <v>249430</v>
      </c>
      <c r="D23" s="27">
        <v>241612</v>
      </c>
      <c r="E23" s="27">
        <v>252303</v>
      </c>
      <c r="F23" s="27">
        <v>281912</v>
      </c>
      <c r="G23" s="27">
        <v>200213</v>
      </c>
      <c r="H23" s="27">
        <v>270511</v>
      </c>
      <c r="I23" s="27">
        <v>281466</v>
      </c>
      <c r="J23" s="17">
        <v>285535</v>
      </c>
      <c r="K23" s="27">
        <v>328259</v>
      </c>
      <c r="L23" s="27">
        <v>298078</v>
      </c>
      <c r="M23" s="27">
        <v>264838</v>
      </c>
      <c r="N23" s="47">
        <f t="shared" ref="N23:N40" si="3">SUM(B23:M23)</f>
        <v>3245585</v>
      </c>
    </row>
    <row r="24" spans="1:16" x14ac:dyDescent="0.2">
      <c r="A24" s="50" t="s">
        <v>50</v>
      </c>
      <c r="B24" s="1">
        <v>201000</v>
      </c>
      <c r="C24" s="1">
        <v>182500</v>
      </c>
      <c r="D24" s="1">
        <v>175000</v>
      </c>
      <c r="E24" s="1">
        <v>167000</v>
      </c>
      <c r="F24" s="1">
        <v>149000</v>
      </c>
      <c r="G24" s="1">
        <v>145000</v>
      </c>
      <c r="H24" s="1">
        <v>146000</v>
      </c>
      <c r="I24" s="1">
        <v>153000</v>
      </c>
      <c r="J24" s="1">
        <v>150700</v>
      </c>
      <c r="K24" s="1">
        <v>112000</v>
      </c>
      <c r="L24" s="1">
        <v>109000</v>
      </c>
      <c r="M24" s="1">
        <v>108000</v>
      </c>
      <c r="N24" s="51">
        <f t="shared" si="3"/>
        <v>1798200</v>
      </c>
    </row>
    <row r="25" spans="1:16" x14ac:dyDescent="0.2">
      <c r="A25" s="52" t="s">
        <v>31</v>
      </c>
      <c r="B25" s="36">
        <f t="shared" ref="B25:M25" si="4">SUM(B15:B24)</f>
        <v>1104903</v>
      </c>
      <c r="C25" s="36">
        <f t="shared" si="4"/>
        <v>937190</v>
      </c>
      <c r="D25" s="36">
        <f t="shared" si="4"/>
        <v>889598</v>
      </c>
      <c r="E25" s="36">
        <f t="shared" si="4"/>
        <v>905583</v>
      </c>
      <c r="F25" s="36">
        <f t="shared" si="4"/>
        <v>981329</v>
      </c>
      <c r="G25" s="36">
        <f t="shared" si="4"/>
        <v>834101</v>
      </c>
      <c r="H25" s="36">
        <f t="shared" si="4"/>
        <v>1005545</v>
      </c>
      <c r="I25" s="36">
        <f t="shared" si="4"/>
        <v>1057492</v>
      </c>
      <c r="J25" s="36">
        <f t="shared" si="4"/>
        <v>1028385</v>
      </c>
      <c r="K25" s="36">
        <f t="shared" si="4"/>
        <v>1179479</v>
      </c>
      <c r="L25" s="36">
        <f t="shared" si="4"/>
        <v>1100651</v>
      </c>
      <c r="M25" s="36">
        <f t="shared" si="4"/>
        <v>1025722</v>
      </c>
      <c r="N25" s="49">
        <f>SUM(B25:M25)</f>
        <v>12049978</v>
      </c>
    </row>
    <row r="26" spans="1:16" x14ac:dyDescent="0.2">
      <c r="A26" s="46" t="s">
        <v>32</v>
      </c>
      <c r="B26" s="13">
        <v>501489</v>
      </c>
      <c r="C26" s="13">
        <v>460699</v>
      </c>
      <c r="D26" s="13">
        <v>445583</v>
      </c>
      <c r="E26" s="13">
        <v>509271</v>
      </c>
      <c r="F26" s="13">
        <v>532602</v>
      </c>
      <c r="G26" s="13">
        <v>500905</v>
      </c>
      <c r="H26" s="13">
        <v>588495</v>
      </c>
      <c r="I26" s="13">
        <v>589349</v>
      </c>
      <c r="J26" s="13">
        <v>543982</v>
      </c>
      <c r="K26" s="13">
        <v>614074</v>
      </c>
      <c r="L26" s="13">
        <v>557419</v>
      </c>
      <c r="M26" s="13">
        <v>412582</v>
      </c>
      <c r="N26" s="47">
        <f t="shared" si="3"/>
        <v>6256450</v>
      </c>
    </row>
    <row r="27" spans="1:16" s="20" customFormat="1" x14ac:dyDescent="0.2">
      <c r="A27" s="46" t="s">
        <v>33</v>
      </c>
      <c r="B27" s="13">
        <v>111377</v>
      </c>
      <c r="C27" s="13">
        <v>98614</v>
      </c>
      <c r="D27" s="13">
        <v>94022</v>
      </c>
      <c r="E27" s="13">
        <v>91546</v>
      </c>
      <c r="F27" s="13">
        <v>95674</v>
      </c>
      <c r="G27" s="13">
        <v>88927</v>
      </c>
      <c r="H27" s="13">
        <v>105688</v>
      </c>
      <c r="I27" s="13">
        <v>104711</v>
      </c>
      <c r="J27" s="13">
        <v>97530</v>
      </c>
      <c r="K27" s="13">
        <v>99651</v>
      </c>
      <c r="L27" s="13">
        <v>76710</v>
      </c>
      <c r="M27" s="13">
        <v>75456</v>
      </c>
      <c r="N27" s="47">
        <f t="shared" si="3"/>
        <v>1139906</v>
      </c>
      <c r="O27" s="8"/>
      <c r="P27" s="8"/>
    </row>
    <row r="28" spans="1:16" x14ac:dyDescent="0.2">
      <c r="A28" s="46" t="s">
        <v>34</v>
      </c>
      <c r="B28" s="13">
        <v>232609</v>
      </c>
      <c r="C28" s="13">
        <v>195364</v>
      </c>
      <c r="D28" s="13">
        <v>205690</v>
      </c>
      <c r="E28" s="13">
        <v>231354</v>
      </c>
      <c r="F28" s="13">
        <v>236711</v>
      </c>
      <c r="G28" s="13">
        <v>215360</v>
      </c>
      <c r="H28" s="13">
        <v>258015</v>
      </c>
      <c r="I28" s="13">
        <v>244870</v>
      </c>
      <c r="J28" s="13">
        <v>225410</v>
      </c>
      <c r="K28" s="13">
        <v>252849</v>
      </c>
      <c r="L28" s="13">
        <v>226618</v>
      </c>
      <c r="M28" s="13">
        <v>190993</v>
      </c>
      <c r="N28" s="47">
        <f t="shared" si="3"/>
        <v>2715843</v>
      </c>
    </row>
    <row r="29" spans="1:16" x14ac:dyDescent="0.2">
      <c r="A29" s="46" t="s">
        <v>35</v>
      </c>
      <c r="B29" s="13">
        <v>860232</v>
      </c>
      <c r="C29" s="13">
        <v>773607</v>
      </c>
      <c r="D29" s="13">
        <v>790146</v>
      </c>
      <c r="E29" s="13">
        <v>886929</v>
      </c>
      <c r="F29" s="13">
        <v>941600</v>
      </c>
      <c r="G29" s="13">
        <v>817301</v>
      </c>
      <c r="H29" s="13">
        <v>957289</v>
      </c>
      <c r="I29" s="13">
        <v>978990</v>
      </c>
      <c r="J29" s="13">
        <v>906956</v>
      </c>
      <c r="K29" s="13">
        <v>980948</v>
      </c>
      <c r="L29" s="13">
        <v>872046</v>
      </c>
      <c r="M29" s="13">
        <v>692232</v>
      </c>
      <c r="N29" s="47">
        <f t="shared" si="3"/>
        <v>10458276</v>
      </c>
    </row>
    <row r="30" spans="1:16" x14ac:dyDescent="0.2">
      <c r="A30" s="50" t="s">
        <v>50</v>
      </c>
      <c r="B30" s="1">
        <v>265000</v>
      </c>
      <c r="C30" s="1">
        <v>245000</v>
      </c>
      <c r="D30" s="1">
        <v>245000</v>
      </c>
      <c r="E30" s="1">
        <v>313000</v>
      </c>
      <c r="F30" s="1">
        <v>328000</v>
      </c>
      <c r="G30" s="1">
        <v>293000</v>
      </c>
      <c r="H30" s="1">
        <v>344000</v>
      </c>
      <c r="I30" s="1">
        <v>357000</v>
      </c>
      <c r="J30" s="1">
        <v>344000</v>
      </c>
      <c r="K30" s="1">
        <v>336000</v>
      </c>
      <c r="L30" s="1">
        <v>311000</v>
      </c>
      <c r="M30" s="1">
        <v>309000</v>
      </c>
      <c r="N30" s="51">
        <f t="shared" si="3"/>
        <v>3690000</v>
      </c>
    </row>
    <row r="31" spans="1:16" x14ac:dyDescent="0.2">
      <c r="A31" s="52" t="s">
        <v>36</v>
      </c>
      <c r="B31" s="36">
        <f>SUM(B26:B30)</f>
        <v>1970707</v>
      </c>
      <c r="C31" s="36">
        <f>SUM(C26:C30)</f>
        <v>1773284</v>
      </c>
      <c r="D31" s="36">
        <f>SUM(D26:D30)</f>
        <v>1780441</v>
      </c>
      <c r="E31" s="36">
        <f>SUM(E26:E30)</f>
        <v>2032100</v>
      </c>
      <c r="F31" s="36">
        <f t="shared" ref="F31" si="5">SUM(F26:F30)</f>
        <v>2134587</v>
      </c>
      <c r="G31" s="36">
        <f t="shared" ref="G31:M31" si="6">SUM(G26:G30)</f>
        <v>1915493</v>
      </c>
      <c r="H31" s="36">
        <f t="shared" si="6"/>
        <v>2253487</v>
      </c>
      <c r="I31" s="36">
        <f t="shared" si="6"/>
        <v>2274920</v>
      </c>
      <c r="J31" s="36">
        <f t="shared" si="6"/>
        <v>2117878</v>
      </c>
      <c r="K31" s="36">
        <f t="shared" si="6"/>
        <v>2283522</v>
      </c>
      <c r="L31" s="36">
        <f t="shared" si="6"/>
        <v>2043793</v>
      </c>
      <c r="M31" s="36">
        <f t="shared" si="6"/>
        <v>1680263</v>
      </c>
      <c r="N31" s="49">
        <f>SUM(B31:M31)</f>
        <v>24260475</v>
      </c>
    </row>
    <row r="32" spans="1:16" x14ac:dyDescent="0.2">
      <c r="A32" s="46" t="s">
        <v>37</v>
      </c>
      <c r="B32" s="13">
        <v>323005</v>
      </c>
      <c r="C32" s="13">
        <v>291453</v>
      </c>
      <c r="D32" s="13">
        <v>300203</v>
      </c>
      <c r="E32" s="13">
        <v>317058</v>
      </c>
      <c r="F32" s="13">
        <v>314142</v>
      </c>
      <c r="G32" s="13">
        <v>301878</v>
      </c>
      <c r="H32" s="13">
        <v>358797</v>
      </c>
      <c r="I32" s="13">
        <v>356169</v>
      </c>
      <c r="J32" s="13">
        <v>316188</v>
      </c>
      <c r="K32" s="13">
        <v>346214</v>
      </c>
      <c r="L32" s="13">
        <v>323401</v>
      </c>
      <c r="M32" s="13">
        <v>238466</v>
      </c>
      <c r="N32" s="47">
        <f t="shared" si="3"/>
        <v>3786974</v>
      </c>
    </row>
    <row r="33" spans="1:18" x14ac:dyDescent="0.2">
      <c r="A33" s="46" t="s">
        <v>38</v>
      </c>
      <c r="B33" s="13">
        <v>252700</v>
      </c>
      <c r="C33" s="13">
        <v>246146</v>
      </c>
      <c r="D33" s="13">
        <v>255873</v>
      </c>
      <c r="E33" s="13">
        <v>273299</v>
      </c>
      <c r="F33" s="13">
        <v>270918</v>
      </c>
      <c r="G33" s="13">
        <v>256605</v>
      </c>
      <c r="H33" s="13">
        <v>303526</v>
      </c>
      <c r="I33" s="13">
        <v>299284</v>
      </c>
      <c r="J33" s="13">
        <v>284550</v>
      </c>
      <c r="K33" s="13">
        <v>307576</v>
      </c>
      <c r="L33" s="13">
        <v>281317</v>
      </c>
      <c r="M33" s="13">
        <v>226233</v>
      </c>
      <c r="N33" s="47">
        <f t="shared" si="3"/>
        <v>3258027</v>
      </c>
    </row>
    <row r="34" spans="1:18" x14ac:dyDescent="0.2">
      <c r="A34" s="46" t="s">
        <v>39</v>
      </c>
      <c r="B34" s="13">
        <v>226547</v>
      </c>
      <c r="C34" s="13">
        <v>228500</v>
      </c>
      <c r="D34" s="13">
        <v>223896</v>
      </c>
      <c r="E34" s="13">
        <v>234132</v>
      </c>
      <c r="F34" s="13">
        <v>207586</v>
      </c>
      <c r="G34" s="13">
        <v>228583</v>
      </c>
      <c r="H34" s="13">
        <v>234565</v>
      </c>
      <c r="I34" s="13">
        <v>249519</v>
      </c>
      <c r="J34" s="13">
        <v>230086</v>
      </c>
      <c r="K34" s="13">
        <v>233136</v>
      </c>
      <c r="L34" s="13">
        <v>233800</v>
      </c>
      <c r="M34" s="13">
        <v>223214</v>
      </c>
      <c r="N34" s="47">
        <f t="shared" si="3"/>
        <v>2753564</v>
      </c>
    </row>
    <row r="35" spans="1:18" x14ac:dyDescent="0.2">
      <c r="A35" s="50" t="s">
        <v>50</v>
      </c>
      <c r="B35" s="1">
        <v>5000</v>
      </c>
      <c r="C35" s="1">
        <v>5000</v>
      </c>
      <c r="D35" s="1">
        <v>5000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4000</v>
      </c>
      <c r="M35" s="1">
        <v>4000</v>
      </c>
      <c r="N35" s="51">
        <f t="shared" si="3"/>
        <v>63000</v>
      </c>
    </row>
    <row r="36" spans="1:18" x14ac:dyDescent="0.2">
      <c r="A36" s="48" t="s">
        <v>52</v>
      </c>
      <c r="B36" s="36">
        <f t="shared" ref="B36:M36" si="7">SUM(B32:B35)</f>
        <v>807252</v>
      </c>
      <c r="C36" s="36">
        <f t="shared" si="7"/>
        <v>771099</v>
      </c>
      <c r="D36" s="36">
        <f t="shared" si="7"/>
        <v>784972</v>
      </c>
      <c r="E36" s="36">
        <f t="shared" si="7"/>
        <v>830489</v>
      </c>
      <c r="F36" s="36">
        <f t="shared" si="7"/>
        <v>798646</v>
      </c>
      <c r="G36" s="36">
        <f t="shared" si="7"/>
        <v>793066</v>
      </c>
      <c r="H36" s="36">
        <f t="shared" si="7"/>
        <v>902888</v>
      </c>
      <c r="I36" s="36">
        <f t="shared" si="7"/>
        <v>910972</v>
      </c>
      <c r="J36" s="36">
        <f t="shared" si="7"/>
        <v>835824</v>
      </c>
      <c r="K36" s="36">
        <f t="shared" si="7"/>
        <v>891926</v>
      </c>
      <c r="L36" s="36">
        <f t="shared" si="7"/>
        <v>842518</v>
      </c>
      <c r="M36" s="36">
        <f t="shared" si="7"/>
        <v>691913</v>
      </c>
      <c r="N36" s="49">
        <f>SUM(B36:M36)</f>
        <v>9861565</v>
      </c>
    </row>
    <row r="37" spans="1:18" x14ac:dyDescent="0.2">
      <c r="A37" s="46" t="s">
        <v>42</v>
      </c>
      <c r="B37" s="13">
        <v>77048</v>
      </c>
      <c r="C37" s="13">
        <v>65660</v>
      </c>
      <c r="D37" s="13">
        <v>65445</v>
      </c>
      <c r="E37" s="13">
        <v>78095</v>
      </c>
      <c r="F37" s="13">
        <v>80998</v>
      </c>
      <c r="G37" s="13">
        <v>69415</v>
      </c>
      <c r="H37" s="13">
        <v>87346</v>
      </c>
      <c r="I37" s="13">
        <v>82888</v>
      </c>
      <c r="J37" s="13">
        <v>79287</v>
      </c>
      <c r="K37" s="13">
        <v>81855</v>
      </c>
      <c r="L37" s="13">
        <v>77495</v>
      </c>
      <c r="M37" s="13">
        <v>56612</v>
      </c>
      <c r="N37" s="47">
        <f t="shared" si="3"/>
        <v>902144</v>
      </c>
    </row>
    <row r="38" spans="1:18" x14ac:dyDescent="0.2">
      <c r="A38" s="46" t="s">
        <v>41</v>
      </c>
      <c r="B38" s="13">
        <v>102685</v>
      </c>
      <c r="C38" s="13">
        <v>96144</v>
      </c>
      <c r="D38" s="13">
        <v>102197</v>
      </c>
      <c r="E38" s="13">
        <v>106712</v>
      </c>
      <c r="F38" s="13">
        <v>124057</v>
      </c>
      <c r="G38" s="13">
        <v>124625</v>
      </c>
      <c r="H38" s="13">
        <v>133116</v>
      </c>
      <c r="I38" s="13">
        <v>144310</v>
      </c>
      <c r="J38" s="13">
        <v>140357</v>
      </c>
      <c r="K38" s="13">
        <v>152769</v>
      </c>
      <c r="L38" s="13">
        <v>124038</v>
      </c>
      <c r="M38" s="13">
        <v>95054</v>
      </c>
      <c r="N38" s="47">
        <f t="shared" si="3"/>
        <v>1446064</v>
      </c>
    </row>
    <row r="39" spans="1:18" x14ac:dyDescent="0.2">
      <c r="A39" s="46" t="s">
        <v>43</v>
      </c>
      <c r="B39" s="13">
        <v>178918</v>
      </c>
      <c r="C39" s="13">
        <v>161936</v>
      </c>
      <c r="D39" s="13">
        <v>173792</v>
      </c>
      <c r="E39" s="13">
        <v>176627</v>
      </c>
      <c r="F39" s="13">
        <v>207991</v>
      </c>
      <c r="G39" s="13">
        <v>185784</v>
      </c>
      <c r="H39" s="13">
        <v>234176</v>
      </c>
      <c r="I39" s="13">
        <v>226996</v>
      </c>
      <c r="J39" s="13">
        <v>218141</v>
      </c>
      <c r="K39" s="13">
        <v>234939</v>
      </c>
      <c r="L39" s="13">
        <v>199619</v>
      </c>
      <c r="M39" s="13">
        <v>168797</v>
      </c>
      <c r="N39" s="47">
        <f t="shared" si="3"/>
        <v>2367716</v>
      </c>
    </row>
    <row r="40" spans="1:18" x14ac:dyDescent="0.2">
      <c r="A40" s="46" t="s">
        <v>44</v>
      </c>
      <c r="B40" s="13">
        <v>48990</v>
      </c>
      <c r="C40" s="13">
        <v>44726</v>
      </c>
      <c r="D40" s="13">
        <v>44491</v>
      </c>
      <c r="E40" s="13">
        <v>43901</v>
      </c>
      <c r="F40" s="13">
        <v>55019</v>
      </c>
      <c r="G40" s="13">
        <v>50942</v>
      </c>
      <c r="H40" s="13">
        <v>63992</v>
      </c>
      <c r="I40" s="13">
        <v>64127</v>
      </c>
      <c r="J40" s="13">
        <v>60822</v>
      </c>
      <c r="K40" s="13">
        <v>65182</v>
      </c>
      <c r="L40" s="13">
        <v>51282</v>
      </c>
      <c r="M40" s="13">
        <v>43554</v>
      </c>
      <c r="N40" s="47">
        <f t="shared" si="3"/>
        <v>637028</v>
      </c>
    </row>
    <row r="41" spans="1:18" x14ac:dyDescent="0.2">
      <c r="A41" s="48" t="s">
        <v>45</v>
      </c>
      <c r="B41" s="37">
        <f t="shared" ref="B41:M41" si="8">SUM(B37:B40)</f>
        <v>407641</v>
      </c>
      <c r="C41" s="37">
        <f t="shared" si="8"/>
        <v>368466</v>
      </c>
      <c r="D41" s="37">
        <f t="shared" si="8"/>
        <v>385925</v>
      </c>
      <c r="E41" s="37">
        <f t="shared" si="8"/>
        <v>405335</v>
      </c>
      <c r="F41" s="37">
        <f t="shared" si="8"/>
        <v>468065</v>
      </c>
      <c r="G41" s="37">
        <f t="shared" si="8"/>
        <v>430766</v>
      </c>
      <c r="H41" s="37">
        <f t="shared" si="8"/>
        <v>518630</v>
      </c>
      <c r="I41" s="37">
        <f t="shared" si="8"/>
        <v>518321</v>
      </c>
      <c r="J41" s="37">
        <f t="shared" si="8"/>
        <v>498607</v>
      </c>
      <c r="K41" s="37">
        <f t="shared" si="8"/>
        <v>534745</v>
      </c>
      <c r="L41" s="37">
        <f t="shared" si="8"/>
        <v>452434</v>
      </c>
      <c r="M41" s="37">
        <f t="shared" si="8"/>
        <v>364017</v>
      </c>
      <c r="N41" s="49">
        <f>SUM(B41:M41)</f>
        <v>5352952</v>
      </c>
    </row>
    <row r="42" spans="1:18" s="12" customFormat="1" x14ac:dyDescent="0.2">
      <c r="A42" s="54" t="s">
        <v>51</v>
      </c>
      <c r="B42" s="55">
        <f>B14+B25+B31+B36+B41</f>
        <v>4561899</v>
      </c>
      <c r="C42" s="55">
        <f>C14+C25+C31+C36+C41</f>
        <v>4079370</v>
      </c>
      <c r="D42" s="55">
        <f>D14+D25+D31+D36+D41</f>
        <v>4070245</v>
      </c>
      <c r="E42" s="55">
        <f>E14+E25+E31+E36+E41</f>
        <v>4406861</v>
      </c>
      <c r="F42" s="55">
        <f t="shared" ref="F42" si="9">F14+F25+F31+F36+F41</f>
        <v>4641116</v>
      </c>
      <c r="G42" s="55">
        <f t="shared" ref="G42:N42" si="10">G14+G25+G31+G36+G41</f>
        <v>4229130</v>
      </c>
      <c r="H42" s="55">
        <f t="shared" si="10"/>
        <v>4983185</v>
      </c>
      <c r="I42" s="55">
        <f t="shared" si="10"/>
        <v>5065098</v>
      </c>
      <c r="J42" s="55">
        <f t="shared" si="10"/>
        <v>4772546</v>
      </c>
      <c r="K42" s="55">
        <f t="shared" si="10"/>
        <v>5211798</v>
      </c>
      <c r="L42" s="55">
        <f t="shared" si="10"/>
        <v>4742975</v>
      </c>
      <c r="M42" s="55">
        <f t="shared" si="10"/>
        <v>4029571</v>
      </c>
      <c r="N42" s="56">
        <f t="shared" si="10"/>
        <v>54793794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abSelected="1" workbookViewId="0">
      <selection activeCell="F46" sqref="F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10</v>
      </c>
      <c r="L5" s="84" t="s">
        <v>11</v>
      </c>
      <c r="M5" s="84" t="s">
        <v>12</v>
      </c>
      <c r="N5" s="45" t="s">
        <v>13</v>
      </c>
    </row>
    <row r="6" spans="1:16" x14ac:dyDescent="0.2">
      <c r="A6" s="46" t="s">
        <v>14</v>
      </c>
      <c r="B6" s="17">
        <v>36086</v>
      </c>
      <c r="C6" s="17">
        <v>26368</v>
      </c>
      <c r="D6" s="17">
        <v>28211</v>
      </c>
      <c r="E6" s="17"/>
      <c r="F6" s="17"/>
      <c r="G6" s="14"/>
      <c r="H6" s="17"/>
      <c r="I6" s="17"/>
      <c r="J6" s="17"/>
      <c r="K6" s="17"/>
      <c r="L6" s="17"/>
      <c r="M6" s="17"/>
      <c r="N6" s="47">
        <f>SUM(B6:M6)</f>
        <v>90665</v>
      </c>
    </row>
    <row r="7" spans="1:16" x14ac:dyDescent="0.2">
      <c r="A7" s="46" t="s">
        <v>15</v>
      </c>
      <c r="B7" s="17">
        <v>13188</v>
      </c>
      <c r="C7" s="17">
        <v>12276</v>
      </c>
      <c r="D7" s="17">
        <v>7725</v>
      </c>
      <c r="E7" s="17"/>
      <c r="F7" s="17"/>
      <c r="G7" s="14"/>
      <c r="H7" s="17"/>
      <c r="I7" s="17"/>
      <c r="J7" s="17"/>
      <c r="K7" s="17"/>
      <c r="L7" s="17"/>
      <c r="M7" s="17"/>
      <c r="N7" s="47">
        <f>SUM(B7:M7)</f>
        <v>33189</v>
      </c>
    </row>
    <row r="8" spans="1:16" x14ac:dyDescent="0.2">
      <c r="A8" s="46" t="s">
        <v>16</v>
      </c>
      <c r="B8" s="13">
        <v>45294</v>
      </c>
      <c r="C8" s="13">
        <v>39968</v>
      </c>
      <c r="D8" s="13">
        <v>37103</v>
      </c>
      <c r="E8" s="13"/>
      <c r="F8" s="13"/>
      <c r="G8" s="13"/>
      <c r="H8" s="13"/>
      <c r="I8" s="13"/>
      <c r="J8" s="17"/>
      <c r="K8" s="13"/>
      <c r="L8" s="13"/>
      <c r="M8" s="13"/>
      <c r="N8" s="47">
        <f>SUM(B8:M8)</f>
        <v>122365</v>
      </c>
    </row>
    <row r="9" spans="1:16" x14ac:dyDescent="0.2">
      <c r="A9" s="46" t="s">
        <v>17</v>
      </c>
      <c r="B9" s="17">
        <v>11124</v>
      </c>
      <c r="C9" s="17">
        <v>12430</v>
      </c>
      <c r="D9" s="17">
        <v>12396</v>
      </c>
      <c r="E9" s="17"/>
      <c r="F9" s="17"/>
      <c r="G9" s="14"/>
      <c r="H9" s="17"/>
      <c r="I9" s="17"/>
      <c r="J9" s="17"/>
      <c r="K9" s="17"/>
      <c r="L9" s="17"/>
      <c r="M9" s="17"/>
      <c r="N9" s="47">
        <f>SUM(B9:M9)</f>
        <v>35950</v>
      </c>
    </row>
    <row r="10" spans="1:16" x14ac:dyDescent="0.2">
      <c r="A10" s="46" t="s">
        <v>18</v>
      </c>
      <c r="B10" s="13">
        <v>114742</v>
      </c>
      <c r="C10" s="13">
        <v>90433</v>
      </c>
      <c r="D10" s="13">
        <v>86434</v>
      </c>
      <c r="E10" s="13"/>
      <c r="F10" s="13"/>
      <c r="G10" s="13"/>
      <c r="H10" s="13"/>
      <c r="I10" s="13"/>
      <c r="J10" s="17"/>
      <c r="K10" s="13"/>
      <c r="L10" s="13"/>
      <c r="M10" s="13"/>
      <c r="N10" s="47">
        <f>SUM(B10:M10)</f>
        <v>291609</v>
      </c>
    </row>
    <row r="11" spans="1:16" x14ac:dyDescent="0.2">
      <c r="A11" s="46" t="s">
        <v>19</v>
      </c>
      <c r="B11" s="17">
        <v>11120</v>
      </c>
      <c r="C11" s="17">
        <v>7698</v>
      </c>
      <c r="D11" s="17">
        <v>5654</v>
      </c>
      <c r="E11" s="17"/>
      <c r="F11" s="17"/>
      <c r="G11" s="14"/>
      <c r="H11" s="17"/>
      <c r="I11" s="17"/>
      <c r="J11" s="17"/>
      <c r="K11" s="17"/>
      <c r="L11" s="17"/>
      <c r="M11" s="17"/>
      <c r="N11" s="47">
        <f>SUM(B11:M11)</f>
        <v>24472</v>
      </c>
    </row>
    <row r="12" spans="1:16" x14ac:dyDescent="0.2">
      <c r="A12" s="46" t="s">
        <v>20</v>
      </c>
      <c r="B12" s="17">
        <v>33038</v>
      </c>
      <c r="C12" s="17">
        <v>27615</v>
      </c>
      <c r="D12" s="17">
        <v>22159</v>
      </c>
      <c r="E12" s="17"/>
      <c r="F12" s="17"/>
      <c r="G12" s="14"/>
      <c r="H12" s="17"/>
      <c r="I12" s="17"/>
      <c r="J12" s="17"/>
      <c r="K12" s="17"/>
      <c r="L12" s="17"/>
      <c r="M12" s="17"/>
      <c r="N12" s="47">
        <f>SUM(B12:M12)</f>
        <v>82812</v>
      </c>
    </row>
    <row r="13" spans="1:16" x14ac:dyDescent="0.2">
      <c r="A13" s="50" t="s">
        <v>50</v>
      </c>
      <c r="B13" s="81">
        <v>17000</v>
      </c>
      <c r="C13" s="81">
        <v>15000</v>
      </c>
      <c r="D13" s="81">
        <v>14000</v>
      </c>
      <c r="E13" s="81"/>
      <c r="F13" s="81"/>
      <c r="G13" s="81"/>
      <c r="H13" s="81"/>
      <c r="I13" s="81"/>
      <c r="J13" s="81"/>
      <c r="K13" s="81"/>
      <c r="L13" s="81"/>
      <c r="M13" s="81"/>
      <c r="N13" s="82">
        <f>SUM(B13:M13)</f>
        <v>46000</v>
      </c>
    </row>
    <row r="14" spans="1:16" x14ac:dyDescent="0.2">
      <c r="A14" s="48" t="s">
        <v>21</v>
      </c>
      <c r="B14" s="36">
        <f t="shared" ref="B14:M14" si="0">SUM(B6:B13)</f>
        <v>281592</v>
      </c>
      <c r="C14" s="36">
        <f t="shared" si="0"/>
        <v>231788</v>
      </c>
      <c r="D14" s="36">
        <f t="shared" si="0"/>
        <v>213682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49">
        <f>SUM(B14:M14)</f>
        <v>727062</v>
      </c>
    </row>
    <row r="15" spans="1:16" x14ac:dyDescent="0.2">
      <c r="A15" s="46" t="s">
        <v>22</v>
      </c>
      <c r="B15" s="27">
        <v>70502</v>
      </c>
      <c r="C15" s="27">
        <v>58174</v>
      </c>
      <c r="D15" s="27">
        <v>51253</v>
      </c>
      <c r="E15" s="27"/>
      <c r="F15" s="27"/>
      <c r="G15" s="27"/>
      <c r="H15" s="27"/>
      <c r="I15" s="27"/>
      <c r="J15" s="17"/>
      <c r="K15" s="27"/>
      <c r="L15" s="27"/>
      <c r="M15" s="27"/>
      <c r="N15" s="47">
        <f>SUM(B15:M15)</f>
        <v>179929</v>
      </c>
    </row>
    <row r="16" spans="1:16" x14ac:dyDescent="0.2">
      <c r="A16" s="46" t="s">
        <v>23</v>
      </c>
      <c r="B16" s="28">
        <v>60582</v>
      </c>
      <c r="C16" s="28">
        <v>50927</v>
      </c>
      <c r="D16" s="28">
        <v>40973</v>
      </c>
      <c r="E16" s="28"/>
      <c r="F16" s="28"/>
      <c r="G16" s="28"/>
      <c r="H16" s="27"/>
      <c r="I16" s="27"/>
      <c r="J16" s="17"/>
      <c r="K16" s="27"/>
      <c r="L16" s="27"/>
      <c r="M16" s="27"/>
      <c r="N16" s="47">
        <f>SUM(B16:M16)</f>
        <v>152482</v>
      </c>
    </row>
    <row r="17" spans="1:16" x14ac:dyDescent="0.2">
      <c r="A17" s="46" t="s">
        <v>47</v>
      </c>
      <c r="B17" s="27">
        <v>149211</v>
      </c>
      <c r="C17" s="27">
        <v>115108</v>
      </c>
      <c r="D17" s="27">
        <v>92871</v>
      </c>
      <c r="E17" s="27"/>
      <c r="F17" s="27"/>
      <c r="G17" s="27"/>
      <c r="H17" s="27"/>
      <c r="I17" s="27"/>
      <c r="J17" s="17"/>
      <c r="K17" s="27"/>
      <c r="L17" s="27"/>
      <c r="M17" s="27"/>
      <c r="N17" s="47">
        <f>SUM(B17:M17)</f>
        <v>357190</v>
      </c>
    </row>
    <row r="18" spans="1:16" x14ac:dyDescent="0.2">
      <c r="A18" s="46" t="s">
        <v>25</v>
      </c>
      <c r="B18" s="27">
        <v>60400</v>
      </c>
      <c r="C18" s="27">
        <v>49612</v>
      </c>
      <c r="D18" s="27">
        <v>44855</v>
      </c>
      <c r="E18" s="27"/>
      <c r="F18" s="27"/>
      <c r="G18" s="27"/>
      <c r="H18" s="27"/>
      <c r="I18" s="27"/>
      <c r="J18" s="17"/>
      <c r="K18" s="27"/>
      <c r="L18" s="27"/>
      <c r="M18" s="27"/>
      <c r="N18" s="47">
        <f>SUM(B18:M18)</f>
        <v>154867</v>
      </c>
    </row>
    <row r="19" spans="1:16" x14ac:dyDescent="0.2">
      <c r="A19" s="46" t="s">
        <v>26</v>
      </c>
      <c r="B19" s="27">
        <v>80866</v>
      </c>
      <c r="C19" s="27">
        <v>75612</v>
      </c>
      <c r="D19" s="27">
        <v>63156</v>
      </c>
      <c r="E19" s="27"/>
      <c r="F19" s="27"/>
      <c r="G19" s="27"/>
      <c r="H19" s="27"/>
      <c r="I19" s="27"/>
      <c r="J19" s="17"/>
      <c r="K19" s="27"/>
      <c r="L19" s="27"/>
      <c r="M19" s="27"/>
      <c r="N19" s="47">
        <f>SUM(B19:M19)</f>
        <v>219634</v>
      </c>
    </row>
    <row r="20" spans="1:16" x14ac:dyDescent="0.2">
      <c r="A20" s="46" t="s">
        <v>27</v>
      </c>
      <c r="B20" s="27">
        <v>170398</v>
      </c>
      <c r="C20" s="27">
        <v>152366</v>
      </c>
      <c r="D20" s="27">
        <v>131258</v>
      </c>
      <c r="E20" s="27"/>
      <c r="F20" s="27"/>
      <c r="G20" s="27"/>
      <c r="H20" s="27"/>
      <c r="I20" s="27"/>
      <c r="J20" s="17"/>
      <c r="K20" s="27"/>
      <c r="L20" s="27"/>
      <c r="M20" s="27"/>
      <c r="N20" s="47">
        <f>SUM(B20:M20)</f>
        <v>454022</v>
      </c>
    </row>
    <row r="21" spans="1:16" x14ac:dyDescent="0.2">
      <c r="A21" s="46" t="s">
        <v>28</v>
      </c>
      <c r="B21" s="27">
        <v>43323</v>
      </c>
      <c r="C21" s="27">
        <v>40160</v>
      </c>
      <c r="D21" s="27">
        <v>41173</v>
      </c>
      <c r="E21" s="27"/>
      <c r="F21" s="27"/>
      <c r="G21" s="27"/>
      <c r="H21" s="27"/>
      <c r="I21" s="27"/>
      <c r="J21" s="17"/>
      <c r="K21" s="27"/>
      <c r="L21" s="27"/>
      <c r="M21" s="27"/>
      <c r="N21" s="47">
        <f>SUM(B21:M21)</f>
        <v>124656</v>
      </c>
    </row>
    <row r="22" spans="1:16" x14ac:dyDescent="0.2">
      <c r="A22" s="46" t="s">
        <v>29</v>
      </c>
      <c r="B22" s="27">
        <v>44112</v>
      </c>
      <c r="C22" s="27">
        <v>38228</v>
      </c>
      <c r="D22" s="27">
        <v>39140</v>
      </c>
      <c r="E22" s="27"/>
      <c r="F22" s="27"/>
      <c r="G22" s="27"/>
      <c r="H22" s="27"/>
      <c r="I22" s="27"/>
      <c r="J22" s="17"/>
      <c r="K22" s="27"/>
      <c r="L22" s="27"/>
      <c r="M22" s="27"/>
      <c r="N22" s="47">
        <f>SUM(B22:M22)</f>
        <v>121480</v>
      </c>
    </row>
    <row r="23" spans="1:16" x14ac:dyDescent="0.2">
      <c r="A23" s="46" t="s">
        <v>30</v>
      </c>
      <c r="B23" s="27">
        <v>300311</v>
      </c>
      <c r="C23" s="27">
        <v>281722</v>
      </c>
      <c r="D23" s="27">
        <v>247536</v>
      </c>
      <c r="E23" s="27"/>
      <c r="F23" s="27"/>
      <c r="G23" s="27"/>
      <c r="H23" s="27"/>
      <c r="I23" s="27"/>
      <c r="J23" s="17"/>
      <c r="K23" s="27"/>
      <c r="L23" s="27"/>
      <c r="M23" s="27"/>
      <c r="N23" s="47">
        <f t="shared" ref="N22:N40" si="1">SUM(B23:M23)</f>
        <v>829569</v>
      </c>
    </row>
    <row r="24" spans="1:16" x14ac:dyDescent="0.2">
      <c r="A24" s="50" t="s">
        <v>50</v>
      </c>
      <c r="B24" s="1">
        <v>117000</v>
      </c>
      <c r="C24" s="1">
        <v>103000</v>
      </c>
      <c r="D24" s="1">
        <v>97000</v>
      </c>
      <c r="E24" s="1"/>
      <c r="F24" s="1"/>
      <c r="G24" s="1"/>
      <c r="H24" s="1"/>
      <c r="I24" s="1"/>
      <c r="J24" s="1"/>
      <c r="K24" s="1"/>
      <c r="L24" s="1"/>
      <c r="M24" s="1"/>
      <c r="N24" s="51">
        <f>SUM(B24:M24)</f>
        <v>317000</v>
      </c>
    </row>
    <row r="25" spans="1:16" x14ac:dyDescent="0.2">
      <c r="A25" s="52" t="s">
        <v>31</v>
      </c>
      <c r="B25" s="36">
        <f t="shared" ref="B25:M25" si="2">SUM(B15:B24)</f>
        <v>1096705</v>
      </c>
      <c r="C25" s="36">
        <f t="shared" si="2"/>
        <v>964909</v>
      </c>
      <c r="D25" s="36">
        <f t="shared" si="2"/>
        <v>849215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49">
        <f>SUM(B25:M25)</f>
        <v>2910829</v>
      </c>
    </row>
    <row r="26" spans="1:16" x14ac:dyDescent="0.2">
      <c r="A26" s="46" t="s">
        <v>32</v>
      </c>
      <c r="B26" s="13">
        <v>468599</v>
      </c>
      <c r="C26" s="13">
        <v>416515</v>
      </c>
      <c r="D26" s="13">
        <v>463598</v>
      </c>
      <c r="E26" s="13"/>
      <c r="F26" s="13"/>
      <c r="G26" s="13"/>
      <c r="H26" s="13"/>
      <c r="I26" s="13"/>
      <c r="J26" s="13"/>
      <c r="K26" s="13"/>
      <c r="L26" s="13"/>
      <c r="M26" s="13"/>
      <c r="N26" s="47">
        <f>SUM(B26:M26)</f>
        <v>1348712</v>
      </c>
    </row>
    <row r="27" spans="1:16" s="20" customFormat="1" x14ac:dyDescent="0.2">
      <c r="A27" s="46" t="s">
        <v>33</v>
      </c>
      <c r="B27" s="13">
        <v>86649</v>
      </c>
      <c r="C27" s="13">
        <v>81614</v>
      </c>
      <c r="D27" s="13">
        <v>81660</v>
      </c>
      <c r="E27" s="13"/>
      <c r="F27" s="13"/>
      <c r="G27" s="13"/>
      <c r="H27" s="13"/>
      <c r="I27" s="13"/>
      <c r="J27" s="13"/>
      <c r="K27" s="13"/>
      <c r="L27" s="13"/>
      <c r="M27" s="13"/>
      <c r="N27" s="47">
        <f>SUM(B27:M27)</f>
        <v>249923</v>
      </c>
      <c r="O27" s="8"/>
      <c r="P27" s="8"/>
    </row>
    <row r="28" spans="1:16" x14ac:dyDescent="0.2">
      <c r="A28" s="46" t="s">
        <v>34</v>
      </c>
      <c r="B28" s="13">
        <v>214851</v>
      </c>
      <c r="C28" s="13">
        <v>174775</v>
      </c>
      <c r="D28" s="13">
        <v>222573</v>
      </c>
      <c r="E28" s="13"/>
      <c r="F28" s="13"/>
      <c r="G28" s="13"/>
      <c r="H28" s="13"/>
      <c r="I28" s="13"/>
      <c r="J28" s="13"/>
      <c r="K28" s="13"/>
      <c r="L28" s="13"/>
      <c r="M28" s="13"/>
      <c r="N28" s="47">
        <f>SUM(B28:M28)</f>
        <v>612199</v>
      </c>
    </row>
    <row r="29" spans="1:16" x14ac:dyDescent="0.2">
      <c r="A29" s="46" t="s">
        <v>35</v>
      </c>
      <c r="B29" s="13">
        <v>834703</v>
      </c>
      <c r="C29" s="13">
        <v>755996</v>
      </c>
      <c r="D29" s="13">
        <v>876963</v>
      </c>
      <c r="E29" s="13"/>
      <c r="F29" s="13"/>
      <c r="G29" s="13"/>
      <c r="H29" s="13"/>
      <c r="I29" s="13"/>
      <c r="J29" s="13"/>
      <c r="K29" s="13"/>
      <c r="L29" s="13"/>
      <c r="M29" s="13"/>
      <c r="N29" s="47">
        <f>SUM(B29:M29)</f>
        <v>2467662</v>
      </c>
    </row>
    <row r="30" spans="1:16" x14ac:dyDescent="0.2">
      <c r="A30" s="50" t="s">
        <v>50</v>
      </c>
      <c r="B30" s="1">
        <v>359000</v>
      </c>
      <c r="C30" s="1">
        <v>319000</v>
      </c>
      <c r="D30" s="1">
        <v>274000</v>
      </c>
      <c r="E30" s="1"/>
      <c r="F30" s="1"/>
      <c r="G30" s="1"/>
      <c r="H30" s="1"/>
      <c r="I30" s="1"/>
      <c r="J30" s="1"/>
      <c r="K30" s="1"/>
      <c r="L30" s="1"/>
      <c r="M30" s="1"/>
      <c r="N30" s="51">
        <f>SUM(B30:M30)</f>
        <v>952000</v>
      </c>
    </row>
    <row r="31" spans="1:16" x14ac:dyDescent="0.2">
      <c r="A31" s="52" t="s">
        <v>36</v>
      </c>
      <c r="B31" s="36">
        <f>SUM(B26:B30)</f>
        <v>1963802</v>
      </c>
      <c r="C31" s="36">
        <f>SUM(C26:C30)</f>
        <v>1747900</v>
      </c>
      <c r="D31" s="36">
        <f>SUM(D26:D30)</f>
        <v>1918794</v>
      </c>
      <c r="E31" s="36">
        <f>SUM(E26:E30)</f>
        <v>0</v>
      </c>
      <c r="F31" s="36">
        <f t="shared" ref="F31:M31" si="3">SUM(F26:F30)</f>
        <v>0</v>
      </c>
      <c r="G31" s="36">
        <f t="shared" si="3"/>
        <v>0</v>
      </c>
      <c r="H31" s="36">
        <f t="shared" si="3"/>
        <v>0</v>
      </c>
      <c r="I31" s="36">
        <f t="shared" si="3"/>
        <v>0</v>
      </c>
      <c r="J31" s="36">
        <f t="shared" si="3"/>
        <v>0</v>
      </c>
      <c r="K31" s="36">
        <f t="shared" si="3"/>
        <v>0</v>
      </c>
      <c r="L31" s="36">
        <f t="shared" si="3"/>
        <v>0</v>
      </c>
      <c r="M31" s="36">
        <f t="shared" si="3"/>
        <v>0</v>
      </c>
      <c r="N31" s="49">
        <f>SUM(B31:M31)</f>
        <v>5630496</v>
      </c>
    </row>
    <row r="32" spans="1:16" x14ac:dyDescent="0.2">
      <c r="A32" s="46" t="s">
        <v>37</v>
      </c>
      <c r="B32" s="13">
        <v>326322</v>
      </c>
      <c r="C32" s="13">
        <v>308877</v>
      </c>
      <c r="D32" s="13">
        <v>321349</v>
      </c>
      <c r="E32" s="13"/>
      <c r="F32" s="13"/>
      <c r="G32" s="13"/>
      <c r="H32" s="13"/>
      <c r="I32" s="13"/>
      <c r="J32" s="13"/>
      <c r="K32" s="13"/>
      <c r="L32" s="13"/>
      <c r="M32" s="13"/>
      <c r="N32" s="47">
        <f>SUM(B32:M32)</f>
        <v>956548</v>
      </c>
    </row>
    <row r="33" spans="1:18" x14ac:dyDescent="0.2">
      <c r="A33" s="46" t="s">
        <v>38</v>
      </c>
      <c r="B33" s="13">
        <v>270433</v>
      </c>
      <c r="C33" s="13">
        <v>263392</v>
      </c>
      <c r="D33" s="13">
        <v>221634</v>
      </c>
      <c r="E33" s="13"/>
      <c r="F33" s="13"/>
      <c r="G33" s="13"/>
      <c r="H33" s="13"/>
      <c r="I33" s="13"/>
      <c r="J33" s="13"/>
      <c r="K33" s="13"/>
      <c r="L33" s="13"/>
      <c r="M33" s="13"/>
      <c r="N33" s="47">
        <f>SUM(B33:M33)</f>
        <v>755459</v>
      </c>
    </row>
    <row r="34" spans="1:18" x14ac:dyDescent="0.2">
      <c r="A34" s="46" t="s">
        <v>39</v>
      </c>
      <c r="B34" s="13">
        <v>231453</v>
      </c>
      <c r="C34" s="13">
        <v>233620</v>
      </c>
      <c r="D34" s="13">
        <v>206930</v>
      </c>
      <c r="E34" s="13"/>
      <c r="F34" s="13"/>
      <c r="G34" s="13"/>
      <c r="H34" s="13"/>
      <c r="I34" s="13"/>
      <c r="J34" s="13"/>
      <c r="K34" s="13"/>
      <c r="L34" s="13"/>
      <c r="M34" s="13"/>
      <c r="N34" s="47">
        <f>SUM(B34:M34)</f>
        <v>672003</v>
      </c>
    </row>
    <row r="35" spans="1:18" x14ac:dyDescent="0.2">
      <c r="A35" s="50" t="s">
        <v>50</v>
      </c>
      <c r="B35" s="1">
        <v>5000</v>
      </c>
      <c r="C35" s="1">
        <v>4000</v>
      </c>
      <c r="D35" s="1">
        <v>4000</v>
      </c>
      <c r="E35" s="1"/>
      <c r="F35" s="1"/>
      <c r="G35" s="1"/>
      <c r="H35" s="1"/>
      <c r="I35" s="1"/>
      <c r="J35" s="1"/>
      <c r="K35" s="1"/>
      <c r="L35" s="1"/>
      <c r="M35" s="1"/>
      <c r="N35" s="51">
        <f>SUM(B35:M35)</f>
        <v>13000</v>
      </c>
    </row>
    <row r="36" spans="1:18" x14ac:dyDescent="0.2">
      <c r="A36" s="48" t="s">
        <v>52</v>
      </c>
      <c r="B36" s="36">
        <f t="shared" ref="B36:M36" si="4">SUM(B32:B35)</f>
        <v>833208</v>
      </c>
      <c r="C36" s="36">
        <f t="shared" si="4"/>
        <v>809889</v>
      </c>
      <c r="D36" s="36">
        <f t="shared" si="4"/>
        <v>753913</v>
      </c>
      <c r="E36" s="36">
        <f t="shared" si="4"/>
        <v>0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49">
        <f>SUM(B36:M36)</f>
        <v>2397010</v>
      </c>
    </row>
    <row r="37" spans="1:18" x14ac:dyDescent="0.2">
      <c r="A37" s="46" t="s">
        <v>42</v>
      </c>
      <c r="B37" s="13">
        <v>75550</v>
      </c>
      <c r="C37" s="13">
        <v>76300</v>
      </c>
      <c r="D37" s="13">
        <v>65143</v>
      </c>
      <c r="E37" s="13"/>
      <c r="F37" s="13"/>
      <c r="G37" s="13"/>
      <c r="H37" s="13"/>
      <c r="I37" s="13"/>
      <c r="J37" s="13"/>
      <c r="K37" s="13"/>
      <c r="L37" s="13"/>
      <c r="M37" s="13"/>
      <c r="N37" s="47">
        <f>SUM(B37:M37)</f>
        <v>216993</v>
      </c>
    </row>
    <row r="38" spans="1:18" x14ac:dyDescent="0.2">
      <c r="A38" s="46" t="s">
        <v>41</v>
      </c>
      <c r="B38" s="13">
        <v>106357</v>
      </c>
      <c r="C38" s="13">
        <v>94421</v>
      </c>
      <c r="D38" s="13">
        <v>101783</v>
      </c>
      <c r="E38" s="13"/>
      <c r="F38" s="13"/>
      <c r="G38" s="13"/>
      <c r="H38" s="13"/>
      <c r="I38" s="13"/>
      <c r="J38" s="13"/>
      <c r="K38" s="13"/>
      <c r="L38" s="13"/>
      <c r="M38" s="13"/>
      <c r="N38" s="47">
        <f t="shared" si="1"/>
        <v>302561</v>
      </c>
    </row>
    <row r="39" spans="1:18" x14ac:dyDescent="0.2">
      <c r="A39" s="46" t="s">
        <v>43</v>
      </c>
      <c r="B39" s="13">
        <v>180042</v>
      </c>
      <c r="C39" s="13">
        <v>162716</v>
      </c>
      <c r="D39" s="13">
        <v>153891</v>
      </c>
      <c r="E39" s="13"/>
      <c r="F39" s="13"/>
      <c r="G39" s="13"/>
      <c r="H39" s="13"/>
      <c r="I39" s="13"/>
      <c r="J39" s="13"/>
      <c r="K39" s="13"/>
      <c r="L39" s="13"/>
      <c r="M39" s="13"/>
      <c r="N39" s="47">
        <f t="shared" si="1"/>
        <v>496649</v>
      </c>
    </row>
    <row r="40" spans="1:18" x14ac:dyDescent="0.2">
      <c r="A40" s="46" t="s">
        <v>44</v>
      </c>
      <c r="B40" s="13">
        <v>44414</v>
      </c>
      <c r="C40" s="13">
        <v>43389</v>
      </c>
      <c r="D40" s="13">
        <v>39573</v>
      </c>
      <c r="E40" s="13"/>
      <c r="F40" s="13"/>
      <c r="G40" s="13"/>
      <c r="H40" s="13"/>
      <c r="I40" s="13"/>
      <c r="J40" s="13"/>
      <c r="K40" s="13"/>
      <c r="L40" s="13"/>
      <c r="M40" s="13"/>
      <c r="N40" s="47">
        <f>SUM(B40:M40)</f>
        <v>127376</v>
      </c>
    </row>
    <row r="41" spans="1:18" x14ac:dyDescent="0.2">
      <c r="A41" s="48" t="s">
        <v>45</v>
      </c>
      <c r="B41" s="37">
        <f t="shared" ref="B41:M41" si="5">SUM(B37:B40)</f>
        <v>406363</v>
      </c>
      <c r="C41" s="37">
        <f t="shared" si="5"/>
        <v>376826</v>
      </c>
      <c r="D41" s="37">
        <f t="shared" si="5"/>
        <v>360390</v>
      </c>
      <c r="E41" s="37">
        <f t="shared" si="5"/>
        <v>0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37">
        <f t="shared" si="5"/>
        <v>0</v>
      </c>
      <c r="M41" s="37">
        <f t="shared" si="5"/>
        <v>0</v>
      </c>
      <c r="N41" s="49">
        <f>SUM(B41:M41)</f>
        <v>1143579</v>
      </c>
    </row>
    <row r="42" spans="1:18" s="12" customFormat="1" x14ac:dyDescent="0.2">
      <c r="A42" s="54" t="s">
        <v>51</v>
      </c>
      <c r="B42" s="55">
        <f>B14+B25+B31+B36+B41</f>
        <v>4581670</v>
      </c>
      <c r="C42" s="55">
        <f>C14+C25+C31+C36+C41</f>
        <v>4131312</v>
      </c>
      <c r="D42" s="55">
        <f>D14+D25+D31+D36+D41</f>
        <v>4095994</v>
      </c>
      <c r="E42" s="55">
        <f>E14+E25+E31+E36+E41</f>
        <v>0</v>
      </c>
      <c r="F42" s="55">
        <f t="shared" ref="F42:N42" si="6">F14+F25+F31+F36+F41</f>
        <v>0</v>
      </c>
      <c r="G42" s="55">
        <f t="shared" si="6"/>
        <v>0</v>
      </c>
      <c r="H42" s="55">
        <f t="shared" si="6"/>
        <v>0</v>
      </c>
      <c r="I42" s="55">
        <f t="shared" si="6"/>
        <v>0</v>
      </c>
      <c r="J42" s="55">
        <f t="shared" si="6"/>
        <v>0</v>
      </c>
      <c r="K42" s="55">
        <f t="shared" si="6"/>
        <v>0</v>
      </c>
      <c r="L42" s="55">
        <f t="shared" si="6"/>
        <v>0</v>
      </c>
      <c r="M42" s="55">
        <f t="shared" si="6"/>
        <v>0</v>
      </c>
      <c r="N42" s="56">
        <f>N14+N25+N31+N36+N41</f>
        <v>12808976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7"/>
      <c r="P1" s="57"/>
    </row>
    <row r="2" spans="1:16" s="3" customFormat="1" x14ac:dyDescent="0.2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7" t="s">
        <v>57</v>
      </c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44" t="s">
        <v>0</v>
      </c>
    </row>
    <row r="5" spans="1:16" x14ac:dyDescent="0.2">
      <c r="A5" s="88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2019-11-12T17:22:42Z</cp:lastPrinted>
  <dcterms:created xsi:type="dcterms:W3CDTF">2002-04-20T10:23:17Z</dcterms:created>
  <dcterms:modified xsi:type="dcterms:W3CDTF">2020-12-02T13:18:10Z</dcterms:modified>
</cp:coreProperties>
</file>