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340" windowHeight="6735" tabRatio="618" firstSheet="4" activeTab="13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</definedNames>
  <calcPr calcId="145621" calcMode="manual"/>
</workbook>
</file>

<file path=xl/calcChain.xml><?xml version="1.0" encoding="utf-8"?>
<calcChain xmlns="http://schemas.openxmlformats.org/spreadsheetml/2006/main">
  <c r="N40" i="15" l="1"/>
  <c r="N35" i="15"/>
  <c r="N13" i="15"/>
  <c r="N24" i="15"/>
  <c r="N30" i="15"/>
  <c r="M41" i="15" l="1"/>
  <c r="L41" i="15"/>
  <c r="K41" i="15"/>
  <c r="J41" i="15"/>
  <c r="I41" i="15"/>
  <c r="H41" i="15"/>
  <c r="G41" i="15"/>
  <c r="F41" i="15"/>
  <c r="E41" i="15"/>
  <c r="D41" i="15"/>
  <c r="C41" i="15"/>
  <c r="B41" i="15"/>
  <c r="N41" i="15" l="1"/>
  <c r="N40" i="13"/>
  <c r="N35" i="13"/>
  <c r="N30" i="13"/>
  <c r="N24" i="13"/>
  <c r="N13" i="13"/>
  <c r="M41" i="13" l="1"/>
  <c r="L41" i="13"/>
  <c r="K41" i="13"/>
  <c r="J41" i="13"/>
  <c r="I41" i="13"/>
  <c r="H41" i="13"/>
  <c r="G41" i="13"/>
  <c r="F41" i="13"/>
  <c r="E41" i="13"/>
  <c r="D41" i="13"/>
  <c r="C41" i="13" l="1"/>
  <c r="B41" i="13"/>
  <c r="M41" i="12"/>
  <c r="L41" i="12"/>
  <c r="N41" i="13" l="1"/>
  <c r="N13" i="12"/>
  <c r="C40" i="12"/>
  <c r="B40" i="12"/>
  <c r="C35" i="12"/>
  <c r="B35" i="12"/>
  <c r="N30" i="12"/>
  <c r="C30" i="12"/>
  <c r="B30" i="12"/>
  <c r="J41" i="12"/>
  <c r="H41" i="12"/>
  <c r="G41" i="12"/>
  <c r="F41" i="12"/>
  <c r="E41" i="12"/>
  <c r="C24" i="12"/>
  <c r="B24" i="12"/>
  <c r="C13" i="12"/>
  <c r="B13" i="12"/>
  <c r="K41" i="12" l="1"/>
  <c r="N41" i="12" s="1"/>
  <c r="C41" i="12"/>
  <c r="B41" i="12"/>
  <c r="I41" i="12"/>
  <c r="N40" i="12"/>
  <c r="N35" i="12"/>
  <c r="N24" i="12"/>
  <c r="D41" i="12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3" i="9" s="1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5" i="9" s="1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41" i="8" s="1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41" i="8" s="1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N35" i="6" s="1"/>
  <c r="I40" i="6"/>
  <c r="H13" i="6"/>
  <c r="H24" i="6"/>
  <c r="H30" i="6"/>
  <c r="H35" i="6"/>
  <c r="H40" i="6"/>
  <c r="G13" i="6"/>
  <c r="G24" i="6"/>
  <c r="G30" i="6"/>
  <c r="G35" i="6"/>
  <c r="G40" i="6"/>
  <c r="F13" i="6"/>
  <c r="F41" i="6" s="1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41" i="6" s="1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41" i="6" s="1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N24" i="7" s="1"/>
  <c r="I30" i="7"/>
  <c r="I35" i="7"/>
  <c r="I40" i="7"/>
  <c r="H13" i="7"/>
  <c r="H41" i="7" s="1"/>
  <c r="H24" i="7"/>
  <c r="H30" i="7"/>
  <c r="H35" i="7"/>
  <c r="H40" i="7"/>
  <c r="G13" i="7"/>
  <c r="G24" i="7"/>
  <c r="G30" i="7"/>
  <c r="G41" i="7" s="1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41" i="7" s="1"/>
  <c r="C30" i="7"/>
  <c r="C35" i="7"/>
  <c r="C40" i="7"/>
  <c r="B13" i="7"/>
  <c r="B41" i="7" s="1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F41" i="10" l="1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N41" i="7"/>
  <c r="I41" i="6"/>
  <c r="N41" i="6" s="1"/>
  <c r="F41" i="8"/>
  <c r="N41" i="8" s="1"/>
  <c r="B41" i="10"/>
  <c r="B41" i="9"/>
  <c r="N13" i="7"/>
  <c r="N41" i="10" l="1"/>
  <c r="N41" i="9"/>
</calcChain>
</file>

<file path=xl/sharedStrings.xml><?xml version="1.0" encoding="utf-8"?>
<sst xmlns="http://schemas.openxmlformats.org/spreadsheetml/2006/main" count="2484" uniqueCount="74">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</sst>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3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3" fontId="9" fillId="0" borderId="1" xfId="0" applyNumberFormat="1" applyFont="1" applyBorder="1" applyAlignment="1" applyProtection="1">
      <alignment horizontal="center"/>
    </xf>
    <xf numFmtId="3" fontId="9" fillId="0" borderId="2" xfId="0" applyNumberFormat="1" applyFont="1" applyBorder="1" applyAlignment="1" applyProtection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 applyProtection="1"/>
    <xf numFmtId="38" fontId="5" fillId="0" borderId="0" xfId="0" applyNumberFormat="1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3" fontId="11" fillId="0" borderId="2" xfId="0" applyNumberFormat="1" applyFont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4" fillId="0" borderId="0" xfId="0" applyFo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right"/>
    </xf>
    <xf numFmtId="0" fontId="16" fillId="2" borderId="3" xfId="0" applyFont="1" applyFill="1" applyBorder="1" applyAlignment="1" applyProtection="1">
      <alignment horizontal="centerContinuous"/>
    </xf>
    <xf numFmtId="0" fontId="17" fillId="2" borderId="4" xfId="0" applyFont="1" applyFill="1" applyBorder="1" applyAlignment="1" applyProtection="1">
      <alignment horizontal="centerContinuous"/>
    </xf>
    <xf numFmtId="0" fontId="18" fillId="2" borderId="4" xfId="0" applyFont="1" applyFill="1" applyBorder="1" applyAlignment="1" applyProtection="1">
      <alignment horizontal="centerContinuous"/>
    </xf>
    <xf numFmtId="0" fontId="18" fillId="2" borderId="5" xfId="0" applyFont="1" applyFill="1" applyBorder="1" applyAlignment="1" applyProtection="1">
      <alignment horizontal="centerContinuous"/>
    </xf>
    <xf numFmtId="0" fontId="16" fillId="2" borderId="6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 applyProtection="1">
      <alignment vertical="center"/>
    </xf>
    <xf numFmtId="1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 applyProtection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Continuous"/>
    </xf>
    <xf numFmtId="0" fontId="16" fillId="2" borderId="9" xfId="0" applyFont="1" applyFill="1" applyBorder="1" applyAlignment="1" applyProtection="1">
      <alignment horizontal="centerContinuous"/>
    </xf>
    <xf numFmtId="0" fontId="8" fillId="0" borderId="1" xfId="0" applyFont="1" applyBorder="1" applyAlignment="1" applyProtection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/>
    </xf>
    <xf numFmtId="3" fontId="7" fillId="3" borderId="0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 applyProtection="1">
      <alignment horizontal="left"/>
    </xf>
    <xf numFmtId="3" fontId="16" fillId="2" borderId="11" xfId="0" applyNumberFormat="1" applyFont="1" applyFill="1" applyBorder="1" applyAlignment="1" applyProtection="1">
      <alignment horizontal="center"/>
    </xf>
    <xf numFmtId="3" fontId="16" fillId="2" borderId="3" xfId="0" applyNumberFormat="1" applyFont="1" applyFill="1" applyBorder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0" fontId="12" fillId="0" borderId="0" xfId="0" applyFont="1" applyProtection="1"/>
    <xf numFmtId="3" fontId="12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3" fontId="12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3" fontId="6" fillId="0" borderId="0" xfId="0" applyNumberFormat="1" applyFont="1" applyAlignment="1" applyProtection="1">
      <alignment horizontal="center"/>
    </xf>
    <xf numFmtId="38" fontId="4" fillId="0" borderId="0" xfId="0" applyNumberFormat="1" applyFont="1" applyProtection="1"/>
    <xf numFmtId="3" fontId="9" fillId="0" borderId="0" xfId="0" applyNumberFormat="1" applyFont="1" applyBorder="1" applyAlignment="1" applyProtection="1">
      <alignment horizontal="center"/>
    </xf>
    <xf numFmtId="3" fontId="11" fillId="0" borderId="10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/>
    </xf>
    <xf numFmtId="3" fontId="2" fillId="0" borderId="1" xfId="0" quotePrefix="1" applyNumberFormat="1" applyFont="1" applyBorder="1" applyAlignment="1" applyProtection="1">
      <alignment horizontal="center"/>
    </xf>
    <xf numFmtId="3" fontId="2" fillId="0" borderId="0" xfId="2" applyNumberFormat="1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>
        <v>2003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58</v>
      </c>
      <c r="O3" s="3"/>
      <c r="P3" s="3"/>
      <c r="Q3" s="4"/>
      <c r="R3" s="4"/>
    </row>
    <row r="4" spans="1:18" x14ac:dyDescent="0.2">
      <c r="A4" s="63" t="s">
        <v>59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/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6" t="s">
        <v>49</v>
      </c>
      <c r="Q6" s="48"/>
      <c r="R6" s="18"/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6" t="s">
        <v>49</v>
      </c>
      <c r="Q7" s="48"/>
      <c r="R7" s="18"/>
    </row>
    <row r="8" spans="1:18" x14ac:dyDescent="0.2">
      <c r="A8" s="37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8">
        <v>603090</v>
      </c>
      <c r="Q8" s="48"/>
      <c r="R8" s="18"/>
    </row>
    <row r="9" spans="1:18" x14ac:dyDescent="0.2">
      <c r="A9" s="37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  <c r="Q9" s="48"/>
      <c r="R9" s="18"/>
    </row>
    <row r="10" spans="1:18" x14ac:dyDescent="0.2">
      <c r="A10" s="37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8">
        <v>560512</v>
      </c>
      <c r="Q10" s="48"/>
      <c r="R10" s="18"/>
    </row>
    <row r="11" spans="1:18" x14ac:dyDescent="0.2">
      <c r="A11" s="37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8" t="s">
        <v>49</v>
      </c>
      <c r="Q11" s="48"/>
      <c r="R11" s="18"/>
    </row>
    <row r="12" spans="1:18" x14ac:dyDescent="0.2">
      <c r="A12" s="37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8" t="s">
        <v>49</v>
      </c>
      <c r="Q12" s="48"/>
      <c r="R12" s="18"/>
    </row>
    <row r="13" spans="1:18" x14ac:dyDescent="0.2">
      <c r="A13" s="39" t="s">
        <v>23</v>
      </c>
      <c r="B13" s="33">
        <v>92005</v>
      </c>
      <c r="C13" s="33">
        <v>89075</v>
      </c>
      <c r="D13" s="33">
        <v>100229</v>
      </c>
      <c r="E13" s="33">
        <v>90753</v>
      </c>
      <c r="F13" s="33">
        <v>94812</v>
      </c>
      <c r="G13" s="33">
        <v>86793</v>
      </c>
      <c r="H13" s="33">
        <v>97838</v>
      </c>
      <c r="I13" s="33">
        <v>103151</v>
      </c>
      <c r="J13" s="33">
        <v>101262</v>
      </c>
      <c r="K13" s="33">
        <v>99055</v>
      </c>
      <c r="L13" s="33">
        <v>104008</v>
      </c>
      <c r="M13" s="33">
        <v>104621</v>
      </c>
      <c r="N13" s="40">
        <v>1163602</v>
      </c>
      <c r="Q13" s="18"/>
      <c r="R13" s="18"/>
    </row>
    <row r="14" spans="1:18" x14ac:dyDescent="0.2">
      <c r="A14" s="37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8">
        <v>254432</v>
      </c>
      <c r="Q14" s="48"/>
      <c r="R14" s="18"/>
    </row>
    <row r="15" spans="1:18" x14ac:dyDescent="0.2">
      <c r="A15" s="37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8">
        <v>304277</v>
      </c>
      <c r="Q15" s="48"/>
      <c r="R15" s="18"/>
    </row>
    <row r="16" spans="1:18" x14ac:dyDescent="0.2">
      <c r="A16" s="37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8">
        <v>1229552</v>
      </c>
      <c r="Q16" s="48"/>
      <c r="R16" s="18"/>
    </row>
    <row r="17" spans="1:18" x14ac:dyDescent="0.2">
      <c r="A17" s="37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8">
        <v>329650</v>
      </c>
      <c r="Q17" s="48"/>
      <c r="R17" s="18"/>
    </row>
    <row r="18" spans="1:18" x14ac:dyDescent="0.2">
      <c r="A18" s="37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8">
        <v>1364030</v>
      </c>
      <c r="Q18" s="48"/>
      <c r="R18" s="18"/>
    </row>
    <row r="19" spans="1:18" x14ac:dyDescent="0.2">
      <c r="A19" s="37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8">
        <v>397572</v>
      </c>
      <c r="Q19" s="48"/>
      <c r="R19" s="18"/>
    </row>
    <row r="20" spans="1:18" x14ac:dyDescent="0.2">
      <c r="A20" s="37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8">
        <v>357921</v>
      </c>
      <c r="Q20" s="48"/>
      <c r="R20" s="18"/>
    </row>
    <row r="21" spans="1:18" x14ac:dyDescent="0.2">
      <c r="A21" s="37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8">
        <v>1770823</v>
      </c>
      <c r="Q21" s="48"/>
      <c r="R21" s="18"/>
    </row>
    <row r="22" spans="1:18" x14ac:dyDescent="0.2">
      <c r="A22" s="37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8">
        <v>479033</v>
      </c>
      <c r="Q22" s="48"/>
      <c r="R22" s="18"/>
    </row>
    <row r="23" spans="1:18" s="12" customFormat="1" x14ac:dyDescent="0.2">
      <c r="A23" s="43" t="s">
        <v>32</v>
      </c>
      <c r="B23" s="33">
        <v>577132</v>
      </c>
      <c r="C23" s="33">
        <v>497557</v>
      </c>
      <c r="D23" s="33">
        <v>489818</v>
      </c>
      <c r="E23" s="33">
        <v>389567</v>
      </c>
      <c r="F23" s="33">
        <v>551400</v>
      </c>
      <c r="G23" s="33">
        <v>494273</v>
      </c>
      <c r="H23" s="33">
        <v>561513</v>
      </c>
      <c r="I23" s="33">
        <v>566715</v>
      </c>
      <c r="J23" s="33">
        <v>550301</v>
      </c>
      <c r="K23" s="33">
        <v>590787</v>
      </c>
      <c r="L23" s="33">
        <v>611403</v>
      </c>
      <c r="M23" s="33">
        <v>606824</v>
      </c>
      <c r="N23" s="40">
        <v>6487290</v>
      </c>
      <c r="O23" s="3"/>
      <c r="P23" s="3"/>
      <c r="Q23" s="49"/>
      <c r="R23" s="49"/>
    </row>
    <row r="24" spans="1:18" x14ac:dyDescent="0.2">
      <c r="A24" s="37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8">
        <v>7952552</v>
      </c>
      <c r="Q24" s="48"/>
      <c r="R24" s="18"/>
    </row>
    <row r="25" spans="1:18" x14ac:dyDescent="0.2">
      <c r="A25" s="37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8">
        <v>1193424</v>
      </c>
      <c r="Q25" s="48"/>
      <c r="R25" s="18"/>
    </row>
    <row r="26" spans="1:18" x14ac:dyDescent="0.2">
      <c r="A26" s="37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8">
        <v>2402271</v>
      </c>
      <c r="Q26" s="48"/>
      <c r="R26" s="18"/>
    </row>
    <row r="27" spans="1:18" x14ac:dyDescent="0.2">
      <c r="A27" s="37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8">
        <v>5385676</v>
      </c>
      <c r="Q27" s="48"/>
      <c r="R27" s="18"/>
    </row>
    <row r="28" spans="1:18" x14ac:dyDescent="0.2">
      <c r="A28" s="43" t="s">
        <v>37</v>
      </c>
      <c r="B28" s="33">
        <v>1269646</v>
      </c>
      <c r="C28" s="33">
        <v>1343379</v>
      </c>
      <c r="D28" s="33">
        <v>1444702</v>
      </c>
      <c r="E28" s="33">
        <v>1378496</v>
      </c>
      <c r="F28" s="33">
        <v>1482163</v>
      </c>
      <c r="G28" s="33">
        <v>1379936</v>
      </c>
      <c r="H28" s="33">
        <v>1535367</v>
      </c>
      <c r="I28" s="33">
        <v>1479847</v>
      </c>
      <c r="J28" s="33">
        <v>1417523</v>
      </c>
      <c r="K28" s="33">
        <v>1508892</v>
      </c>
      <c r="L28" s="33">
        <v>1461314</v>
      </c>
      <c r="M28" s="33">
        <v>1232658</v>
      </c>
      <c r="N28" s="44">
        <v>16933923</v>
      </c>
      <c r="Q28" s="1"/>
      <c r="R28" s="1"/>
    </row>
    <row r="29" spans="1:18" x14ac:dyDescent="0.2">
      <c r="A29" s="37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8">
        <v>3943998</v>
      </c>
      <c r="Q29" s="48"/>
      <c r="R29" s="18"/>
    </row>
    <row r="30" spans="1:18" x14ac:dyDescent="0.2">
      <c r="A30" s="37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8">
        <v>262827</v>
      </c>
      <c r="Q30" s="48"/>
      <c r="R30" s="18"/>
    </row>
    <row r="31" spans="1:18" x14ac:dyDescent="0.2">
      <c r="A31" s="37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8">
        <v>1683047</v>
      </c>
      <c r="Q31" s="48"/>
      <c r="R31" s="18"/>
    </row>
    <row r="32" spans="1:18" x14ac:dyDescent="0.2">
      <c r="A32" s="39" t="s">
        <v>41</v>
      </c>
      <c r="B32" s="34">
        <v>476739</v>
      </c>
      <c r="C32" s="34">
        <v>471999</v>
      </c>
      <c r="D32" s="34">
        <v>511862</v>
      </c>
      <c r="E32" s="34">
        <v>494271</v>
      </c>
      <c r="F32" s="34">
        <v>521085</v>
      </c>
      <c r="G32" s="34">
        <v>455482</v>
      </c>
      <c r="H32" s="34">
        <v>509979</v>
      </c>
      <c r="I32" s="34">
        <v>504670</v>
      </c>
      <c r="J32" s="34">
        <v>493868</v>
      </c>
      <c r="K32" s="34">
        <v>509640</v>
      </c>
      <c r="L32" s="34">
        <v>495195</v>
      </c>
      <c r="M32" s="34">
        <v>445082</v>
      </c>
      <c r="N32" s="44">
        <v>5889872</v>
      </c>
      <c r="Q32" s="48"/>
      <c r="R32" s="18"/>
    </row>
    <row r="33" spans="1:18" x14ac:dyDescent="0.2">
      <c r="A33" s="37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8">
        <v>624423</v>
      </c>
      <c r="Q33" s="48"/>
      <c r="R33" s="18"/>
    </row>
    <row r="34" spans="1:18" x14ac:dyDescent="0.2">
      <c r="A34" s="37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8">
        <v>617609</v>
      </c>
      <c r="Q34" s="48"/>
      <c r="R34" s="18"/>
    </row>
    <row r="35" spans="1:18" s="12" customFormat="1" x14ac:dyDescent="0.2">
      <c r="A35" s="37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8">
        <v>646747</v>
      </c>
      <c r="O35" s="3"/>
      <c r="P35" s="3"/>
      <c r="Q35" s="48"/>
      <c r="R35" s="18"/>
    </row>
    <row r="36" spans="1:18" x14ac:dyDescent="0.2">
      <c r="A36" s="37" t="s">
        <v>45</v>
      </c>
      <c r="B36" s="7">
        <v>126390</v>
      </c>
      <c r="C36" s="7">
        <v>123096</v>
      </c>
      <c r="D36" s="11">
        <v>131225</v>
      </c>
      <c r="E36" s="11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8">
        <v>1646649</v>
      </c>
      <c r="Q36" s="48"/>
      <c r="R36" s="18"/>
    </row>
    <row r="37" spans="1:18" s="12" customFormat="1" x14ac:dyDescent="0.2">
      <c r="A37" s="39" t="s">
        <v>46</v>
      </c>
      <c r="B37" s="34">
        <v>259245</v>
      </c>
      <c r="C37" s="34">
        <v>259332</v>
      </c>
      <c r="D37" s="34">
        <v>274987</v>
      </c>
      <c r="E37" s="34">
        <v>242253</v>
      </c>
      <c r="F37" s="34">
        <v>278538</v>
      </c>
      <c r="G37" s="34">
        <v>281419</v>
      </c>
      <c r="H37" s="34">
        <v>326856</v>
      </c>
      <c r="I37" s="34">
        <v>320206</v>
      </c>
      <c r="J37" s="34">
        <v>316635</v>
      </c>
      <c r="K37" s="34">
        <v>365257</v>
      </c>
      <c r="L37" s="34">
        <v>309849</v>
      </c>
      <c r="M37" s="34">
        <v>300851</v>
      </c>
      <c r="N37" s="44">
        <v>3535428</v>
      </c>
      <c r="O37" s="3"/>
      <c r="P37" s="3"/>
      <c r="Q37" s="50"/>
      <c r="R37" s="51"/>
    </row>
    <row r="38" spans="1:18" s="12" customFormat="1" x14ac:dyDescent="0.2">
      <c r="A38" s="45" t="s">
        <v>47</v>
      </c>
      <c r="B38" s="46">
        <v>2674767</v>
      </c>
      <c r="C38" s="46">
        <v>2661342</v>
      </c>
      <c r="D38" s="46">
        <v>2821598</v>
      </c>
      <c r="E38" s="46">
        <v>2595340</v>
      </c>
      <c r="F38" s="46">
        <v>2927998</v>
      </c>
      <c r="G38" s="46">
        <v>2697903</v>
      </c>
      <c r="H38" s="46">
        <v>3031553</v>
      </c>
      <c r="I38" s="46">
        <v>2974589</v>
      </c>
      <c r="J38" s="46">
        <v>2879589</v>
      </c>
      <c r="K38" s="46">
        <v>3073631</v>
      </c>
      <c r="L38" s="46">
        <v>2981769</v>
      </c>
      <c r="M38" s="46">
        <v>2690036</v>
      </c>
      <c r="N38" s="47">
        <v>34010115</v>
      </c>
      <c r="O38" s="3"/>
      <c r="P38" s="3"/>
      <c r="Q38" s="52"/>
      <c r="R38" s="53"/>
    </row>
    <row r="39" spans="1:18" s="12" customFormat="1" x14ac:dyDescent="0.2">
      <c r="A39" s="29" t="s">
        <v>56</v>
      </c>
      <c r="B39" s="54"/>
      <c r="C39" s="54"/>
      <c r="D39" s="54"/>
      <c r="E39" s="54"/>
      <c r="F39" s="54"/>
      <c r="G39" s="54"/>
      <c r="H39" s="54"/>
      <c r="I39" s="4"/>
      <c r="J39" s="4"/>
      <c r="K39" s="4"/>
      <c r="L39" s="4"/>
      <c r="M39" s="4"/>
      <c r="N39" s="4"/>
      <c r="O39" s="3"/>
      <c r="P39" s="17"/>
      <c r="Q39" s="52"/>
      <c r="R39" s="53"/>
    </row>
    <row r="40" spans="1:18" x14ac:dyDescent="0.2">
      <c r="A40" s="30" t="s">
        <v>57</v>
      </c>
      <c r="B40" s="4"/>
      <c r="C40" s="4"/>
      <c r="D40" s="4"/>
      <c r="E40" s="4"/>
      <c r="F40" s="4"/>
      <c r="G40" s="55"/>
      <c r="H40" s="4"/>
      <c r="I40" s="4"/>
      <c r="J40" s="4"/>
      <c r="K40" s="4"/>
      <c r="L40" s="4"/>
      <c r="N40" s="3"/>
    </row>
    <row r="41" spans="1:18" x14ac:dyDescent="0.2">
      <c r="A41" s="32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R45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8">
        <f>SUM(B6:M6)</f>
        <v>712854</v>
      </c>
    </row>
    <row r="7" spans="1:18" x14ac:dyDescent="0.2">
      <c r="A7" s="37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8">
        <f>SUM(B8:M8)</f>
        <v>785254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8">
        <f>SUM(B10:M10)</f>
        <v>1636043</v>
      </c>
    </row>
    <row r="11" spans="1:18" x14ac:dyDescent="0.2">
      <c r="A11" s="37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8">
        <f t="shared" ref="N12:N41" si="0">SUM(B12:M12)</f>
        <v>563483</v>
      </c>
    </row>
    <row r="13" spans="1:18" x14ac:dyDescent="0.2">
      <c r="A13" s="39" t="s">
        <v>23</v>
      </c>
      <c r="B13" s="33">
        <f>SUM(B6:B12)</f>
        <v>313737</v>
      </c>
      <c r="C13" s="33">
        <f>SUM(C6:C12)</f>
        <v>290926</v>
      </c>
      <c r="D13" s="33">
        <f>SUM(D6:D12)</f>
        <v>290122</v>
      </c>
      <c r="E13" s="33">
        <f t="shared" ref="E13:M13" si="1">SUM(E6:E12)</f>
        <v>266131</v>
      </c>
      <c r="F13" s="33">
        <f t="shared" si="1"/>
        <v>317325</v>
      </c>
      <c r="G13" s="33">
        <f t="shared" si="1"/>
        <v>296009</v>
      </c>
      <c r="H13" s="33">
        <f t="shared" si="1"/>
        <v>318739</v>
      </c>
      <c r="I13" s="33">
        <f t="shared" si="1"/>
        <v>327378</v>
      </c>
      <c r="J13" s="33">
        <f t="shared" si="1"/>
        <v>313208</v>
      </c>
      <c r="K13" s="33">
        <f t="shared" si="1"/>
        <v>325881</v>
      </c>
      <c r="L13" s="33">
        <f t="shared" si="1"/>
        <v>309625</v>
      </c>
      <c r="M13" s="33">
        <f t="shared" si="1"/>
        <v>328553</v>
      </c>
      <c r="N13" s="40">
        <f t="shared" si="0"/>
        <v>3697634</v>
      </c>
    </row>
    <row r="14" spans="1:18" x14ac:dyDescent="0.2">
      <c r="A14" s="37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8">
        <f t="shared" si="0"/>
        <v>785911</v>
      </c>
    </row>
    <row r="15" spans="1:18" x14ac:dyDescent="0.2">
      <c r="A15" s="37" t="s">
        <v>25</v>
      </c>
      <c r="B15" s="9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8">
        <f t="shared" si="0"/>
        <v>654632</v>
      </c>
    </row>
    <row r="16" spans="1:18" x14ac:dyDescent="0.2">
      <c r="A16" s="37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8">
        <f t="shared" si="0"/>
        <v>1773539</v>
      </c>
    </row>
    <row r="17" spans="1:14" x14ac:dyDescent="0.2">
      <c r="A17" s="37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8">
        <f t="shared" si="0"/>
        <v>1292606</v>
      </c>
    </row>
    <row r="18" spans="1:14" x14ac:dyDescent="0.2">
      <c r="A18" s="37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8">
        <f t="shared" si="0"/>
        <v>2461951</v>
      </c>
    </row>
    <row r="19" spans="1:14" x14ac:dyDescent="0.2">
      <c r="A19" s="37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8">
        <f t="shared" si="0"/>
        <v>1256977</v>
      </c>
    </row>
    <row r="20" spans="1:14" x14ac:dyDescent="0.2">
      <c r="A20" s="37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8">
        <f t="shared" si="0"/>
        <v>703501</v>
      </c>
    </row>
    <row r="21" spans="1:14" x14ac:dyDescent="0.2">
      <c r="A21" s="37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8">
        <f t="shared" si="0"/>
        <v>3080160</v>
      </c>
    </row>
    <row r="22" spans="1:14" x14ac:dyDescent="0.2">
      <c r="A22" s="37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8">
        <f t="shared" si="0"/>
        <v>1346294</v>
      </c>
    </row>
    <row r="23" spans="1:14" x14ac:dyDescent="0.2">
      <c r="A23" s="41" t="s">
        <v>54</v>
      </c>
      <c r="B23" s="16">
        <v>41000</v>
      </c>
      <c r="C23" s="16">
        <v>34000</v>
      </c>
      <c r="D23" s="16">
        <v>39000</v>
      </c>
      <c r="E23" s="16">
        <v>39000</v>
      </c>
      <c r="F23" s="16">
        <v>38000</v>
      </c>
      <c r="G23" s="16">
        <v>34000</v>
      </c>
      <c r="H23" s="16">
        <v>37000</v>
      </c>
      <c r="I23" s="16">
        <v>36000</v>
      </c>
      <c r="J23" s="16">
        <v>38000</v>
      </c>
      <c r="K23" s="16">
        <v>39000</v>
      </c>
      <c r="L23" s="16">
        <v>42000</v>
      </c>
      <c r="M23" s="16">
        <v>42000</v>
      </c>
      <c r="N23" s="42">
        <f t="shared" si="0"/>
        <v>459000</v>
      </c>
    </row>
    <row r="24" spans="1:14" x14ac:dyDescent="0.2">
      <c r="A24" s="43" t="s">
        <v>32</v>
      </c>
      <c r="B24" s="33">
        <f>SUM(B14:B23)</f>
        <v>1072596</v>
      </c>
      <c r="C24" s="33">
        <f>SUM(C14:C23)</f>
        <v>1052081</v>
      </c>
      <c r="D24" s="33">
        <f>SUM(D14:D23)</f>
        <v>1215207</v>
      </c>
      <c r="E24" s="33">
        <f t="shared" ref="E24:M24" si="2">SUM(E14:E23)</f>
        <v>1071697</v>
      </c>
      <c r="F24" s="33">
        <f t="shared" si="2"/>
        <v>1159018</v>
      </c>
      <c r="G24" s="33">
        <f t="shared" si="2"/>
        <v>1064502</v>
      </c>
      <c r="H24" s="33">
        <f t="shared" si="2"/>
        <v>1129093</v>
      </c>
      <c r="I24" s="33">
        <f t="shared" si="2"/>
        <v>1144630</v>
      </c>
      <c r="J24" s="33">
        <f t="shared" si="2"/>
        <v>1198816</v>
      </c>
      <c r="K24" s="33">
        <f t="shared" si="2"/>
        <v>1231648</v>
      </c>
      <c r="L24" s="33">
        <f t="shared" si="2"/>
        <v>1252233</v>
      </c>
      <c r="M24" s="33">
        <f t="shared" si="2"/>
        <v>1223050</v>
      </c>
      <c r="N24" s="40">
        <f t="shared" si="0"/>
        <v>13814571</v>
      </c>
    </row>
    <row r="25" spans="1:14" x14ac:dyDescent="0.2">
      <c r="A25" s="37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8">
        <f t="shared" si="0"/>
        <v>15357167</v>
      </c>
    </row>
    <row r="26" spans="1:14" x14ac:dyDescent="0.2">
      <c r="A26" s="37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8">
        <f t="shared" si="0"/>
        <v>2616398</v>
      </c>
    </row>
    <row r="27" spans="1:14" x14ac:dyDescent="0.2">
      <c r="A27" s="37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8">
        <f t="shared" si="0"/>
        <v>3201944</v>
      </c>
    </row>
    <row r="28" spans="1:14" x14ac:dyDescent="0.2">
      <c r="A28" s="37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8">
        <f t="shared" si="0"/>
        <v>9375962</v>
      </c>
    </row>
    <row r="29" spans="1:14" x14ac:dyDescent="0.2">
      <c r="A29" s="41" t="s">
        <v>54</v>
      </c>
      <c r="B29" s="16">
        <v>221000</v>
      </c>
      <c r="C29" s="16">
        <v>206000</v>
      </c>
      <c r="D29" s="16">
        <v>248000</v>
      </c>
      <c r="E29" s="16">
        <v>256000</v>
      </c>
      <c r="F29" s="16">
        <v>269000</v>
      </c>
      <c r="G29" s="16">
        <v>265000</v>
      </c>
      <c r="H29" s="16">
        <v>283000</v>
      </c>
      <c r="I29" s="16">
        <v>292000</v>
      </c>
      <c r="J29" s="16">
        <v>267000</v>
      </c>
      <c r="K29" s="16">
        <v>286000</v>
      </c>
      <c r="L29" s="16">
        <v>246000</v>
      </c>
      <c r="M29" s="16">
        <v>206000</v>
      </c>
      <c r="N29" s="42">
        <f t="shared" si="0"/>
        <v>3045000</v>
      </c>
    </row>
    <row r="30" spans="1:14" x14ac:dyDescent="0.2">
      <c r="A30" s="43" t="s">
        <v>37</v>
      </c>
      <c r="B30" s="33">
        <f>SUM(B25:B29)</f>
        <v>2392984</v>
      </c>
      <c r="C30" s="33">
        <f>SUM(C25:C29)</f>
        <v>2536054</v>
      </c>
      <c r="D30" s="33">
        <f>SUM(D25:D29)</f>
        <v>2940243</v>
      </c>
      <c r="E30" s="33">
        <f t="shared" ref="E30:M30" si="3">SUM(E25:E29)</f>
        <v>2766241</v>
      </c>
      <c r="F30" s="33">
        <f t="shared" si="3"/>
        <v>2895885</v>
      </c>
      <c r="G30" s="33">
        <f t="shared" si="3"/>
        <v>2679812</v>
      </c>
      <c r="H30" s="33">
        <f t="shared" si="3"/>
        <v>2992058</v>
      </c>
      <c r="I30" s="33">
        <f t="shared" si="3"/>
        <v>3144964</v>
      </c>
      <c r="J30" s="33">
        <f t="shared" si="3"/>
        <v>2936451</v>
      </c>
      <c r="K30" s="33">
        <f t="shared" si="3"/>
        <v>2940598</v>
      </c>
      <c r="L30" s="33">
        <f t="shared" si="3"/>
        <v>2742597</v>
      </c>
      <c r="M30" s="33">
        <f t="shared" si="3"/>
        <v>2628584</v>
      </c>
      <c r="N30" s="40">
        <f t="shared" si="0"/>
        <v>33596471</v>
      </c>
    </row>
    <row r="31" spans="1:14" x14ac:dyDescent="0.2">
      <c r="A31" s="37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8">
        <f t="shared" si="0"/>
        <v>5589415</v>
      </c>
    </row>
    <row r="32" spans="1:14" x14ac:dyDescent="0.2">
      <c r="A32" s="37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8">
        <f t="shared" si="0"/>
        <v>1979338</v>
      </c>
    </row>
    <row r="33" spans="1:14" x14ac:dyDescent="0.2">
      <c r="A33" s="37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8">
        <f t="shared" si="0"/>
        <v>2224517</v>
      </c>
    </row>
    <row r="34" spans="1:14" x14ac:dyDescent="0.2">
      <c r="A34" s="41" t="s">
        <v>54</v>
      </c>
      <c r="B34" s="16">
        <v>22000</v>
      </c>
      <c r="C34" s="16">
        <v>20000</v>
      </c>
      <c r="D34" s="16">
        <v>21000</v>
      </c>
      <c r="E34" s="16">
        <v>22000</v>
      </c>
      <c r="F34" s="16">
        <v>24000</v>
      </c>
      <c r="G34" s="16">
        <v>23000</v>
      </c>
      <c r="H34" s="16">
        <v>24000</v>
      </c>
      <c r="I34" s="16">
        <v>24000</v>
      </c>
      <c r="J34" s="16">
        <v>24000</v>
      </c>
      <c r="K34" s="16">
        <v>24000</v>
      </c>
      <c r="L34" s="16">
        <v>24000</v>
      </c>
      <c r="M34" s="16">
        <v>20000</v>
      </c>
      <c r="N34" s="42">
        <f t="shared" si="0"/>
        <v>272000</v>
      </c>
    </row>
    <row r="35" spans="1:14" x14ac:dyDescent="0.2">
      <c r="A35" s="39" t="s">
        <v>41</v>
      </c>
      <c r="B35" s="34">
        <f>SUM(B31:B34)</f>
        <v>743341</v>
      </c>
      <c r="C35" s="34">
        <f>SUM(C31:C34)</f>
        <v>807158</v>
      </c>
      <c r="D35" s="34">
        <f>SUM(D31:D34)</f>
        <v>846573</v>
      </c>
      <c r="E35" s="34">
        <f t="shared" ref="E35:M35" si="4">SUM(E31:E34)</f>
        <v>795997</v>
      </c>
      <c r="F35" s="34">
        <f t="shared" si="4"/>
        <v>894369</v>
      </c>
      <c r="G35" s="34">
        <f t="shared" si="4"/>
        <v>835750</v>
      </c>
      <c r="H35" s="34">
        <f t="shared" si="4"/>
        <v>856631</v>
      </c>
      <c r="I35" s="34">
        <f t="shared" si="4"/>
        <v>895201</v>
      </c>
      <c r="J35" s="34">
        <f t="shared" si="4"/>
        <v>860443</v>
      </c>
      <c r="K35" s="34">
        <f t="shared" si="4"/>
        <v>844821</v>
      </c>
      <c r="L35" s="34">
        <f t="shared" si="4"/>
        <v>875256</v>
      </c>
      <c r="M35" s="34">
        <f t="shared" si="4"/>
        <v>809730</v>
      </c>
      <c r="N35" s="40">
        <f t="shared" si="0"/>
        <v>10065270</v>
      </c>
    </row>
    <row r="36" spans="1:14" x14ac:dyDescent="0.2">
      <c r="A36" s="37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8">
        <f t="shared" si="0"/>
        <v>1031552</v>
      </c>
    </row>
    <row r="37" spans="1:14" x14ac:dyDescent="0.2">
      <c r="A37" s="37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8">
        <f t="shared" si="0"/>
        <v>1123023</v>
      </c>
    </row>
    <row r="38" spans="1:14" x14ac:dyDescent="0.2">
      <c r="A38" s="37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8">
        <f t="shared" si="0"/>
        <v>1598784</v>
      </c>
    </row>
    <row r="39" spans="1:14" x14ac:dyDescent="0.2">
      <c r="A39" s="37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8">
        <f t="shared" si="0"/>
        <v>3881994</v>
      </c>
    </row>
    <row r="40" spans="1:14" x14ac:dyDescent="0.2">
      <c r="A40" s="39" t="s">
        <v>46</v>
      </c>
      <c r="B40" s="34">
        <f>SUM(B36:B39)</f>
        <v>501005</v>
      </c>
      <c r="C40" s="34">
        <f>SUM(C36:C39)</f>
        <v>528212</v>
      </c>
      <c r="D40" s="34">
        <f>SUM(D36:D39)</f>
        <v>634039</v>
      </c>
      <c r="E40" s="34">
        <f t="shared" ref="E40:F40" si="5">SUM(E36:E39)</f>
        <v>613002</v>
      </c>
      <c r="F40" s="34">
        <f t="shared" si="5"/>
        <v>655937</v>
      </c>
      <c r="G40" s="34">
        <f t="shared" ref="G40:J40" si="6">SUM(G36:G39)</f>
        <v>631248</v>
      </c>
      <c r="H40" s="34">
        <f t="shared" si="6"/>
        <v>696971</v>
      </c>
      <c r="I40" s="34">
        <f t="shared" si="6"/>
        <v>744872</v>
      </c>
      <c r="J40" s="34">
        <f t="shared" si="6"/>
        <v>689312</v>
      </c>
      <c r="K40" s="34">
        <f t="shared" ref="K40:L40" si="7">SUM(K36:K39)</f>
        <v>722920</v>
      </c>
      <c r="L40" s="34">
        <f t="shared" si="7"/>
        <v>602029</v>
      </c>
      <c r="M40" s="34">
        <f t="shared" ref="M40" si="8">SUM(M36:M39)</f>
        <v>615806</v>
      </c>
      <c r="N40" s="40">
        <f t="shared" si="0"/>
        <v>7635353</v>
      </c>
    </row>
    <row r="41" spans="1:14" x14ac:dyDescent="0.2">
      <c r="A41" s="45" t="s">
        <v>47</v>
      </c>
      <c r="B41" s="46">
        <f>B13+B24+B30+B35+B40</f>
        <v>5023663</v>
      </c>
      <c r="C41" s="46">
        <f>C13+C24+C30+C35+C40</f>
        <v>5214431</v>
      </c>
      <c r="D41" s="46">
        <f>D13+D24+D30+D35+D40</f>
        <v>5926184</v>
      </c>
      <c r="E41" s="46">
        <f t="shared" ref="E41:F41" si="9">E13+E24+E30+E35+E40</f>
        <v>5513068</v>
      </c>
      <c r="F41" s="46">
        <f t="shared" si="9"/>
        <v>5922534</v>
      </c>
      <c r="G41" s="46">
        <f t="shared" ref="G41:J41" si="10">G13+G24+G30+G35+G40</f>
        <v>5507321</v>
      </c>
      <c r="H41" s="46">
        <f t="shared" si="10"/>
        <v>5993492</v>
      </c>
      <c r="I41" s="46">
        <f t="shared" si="10"/>
        <v>6257045</v>
      </c>
      <c r="J41" s="46">
        <f t="shared" si="10"/>
        <v>5998230</v>
      </c>
      <c r="K41" s="46">
        <f t="shared" ref="K41:L41" si="11">K13+K24+K30+K35+K40</f>
        <v>6065868</v>
      </c>
      <c r="L41" s="46">
        <f t="shared" si="11"/>
        <v>5781740</v>
      </c>
      <c r="M41" s="46">
        <f t="shared" ref="M41" si="12">M13+M24+M30+M35+M40</f>
        <v>5605723</v>
      </c>
      <c r="N41" s="47">
        <f t="shared" si="0"/>
        <v>68809299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45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8">
        <f>SUM(B6:M6)</f>
        <v>553285</v>
      </c>
    </row>
    <row r="7" spans="1:18" x14ac:dyDescent="0.2">
      <c r="A7" s="37" t="s">
        <v>17</v>
      </c>
      <c r="B7" s="58" t="s">
        <v>49</v>
      </c>
      <c r="C7" s="58" t="s">
        <v>49</v>
      </c>
      <c r="D7" s="58" t="s">
        <v>49</v>
      </c>
      <c r="E7" s="58" t="s">
        <v>49</v>
      </c>
      <c r="F7" s="58" t="s">
        <v>49</v>
      </c>
      <c r="G7" s="58" t="s">
        <v>49</v>
      </c>
      <c r="H7" s="58" t="s">
        <v>49</v>
      </c>
      <c r="I7" s="58" t="s">
        <v>49</v>
      </c>
      <c r="J7" s="58" t="s">
        <v>49</v>
      </c>
      <c r="K7" s="58" t="s">
        <v>49</v>
      </c>
      <c r="L7" s="58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8">
        <f>SUM(B8:M8)</f>
        <v>771948</v>
      </c>
      <c r="O8" s="3"/>
      <c r="P8" s="3"/>
      <c r="Q8" s="4"/>
      <c r="R8" s="4"/>
    </row>
    <row r="9" spans="1:18" x14ac:dyDescent="0.2">
      <c r="A9" s="37" t="s">
        <v>19</v>
      </c>
      <c r="B9" s="58" t="s">
        <v>49</v>
      </c>
      <c r="C9" s="59" t="s">
        <v>49</v>
      </c>
      <c r="D9" s="58" t="s">
        <v>49</v>
      </c>
      <c r="E9" s="58" t="s">
        <v>49</v>
      </c>
      <c r="F9" s="58" t="s">
        <v>49</v>
      </c>
      <c r="G9" s="58" t="s">
        <v>49</v>
      </c>
      <c r="H9" s="58" t="s">
        <v>49</v>
      </c>
      <c r="I9" s="58" t="s">
        <v>49</v>
      </c>
      <c r="J9" s="58" t="s">
        <v>49</v>
      </c>
      <c r="K9" s="58" t="s">
        <v>49</v>
      </c>
      <c r="L9" s="58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8">
        <f>SUM(B10:M10)</f>
        <v>1708522</v>
      </c>
    </row>
    <row r="11" spans="1:18" x14ac:dyDescent="0.2">
      <c r="A11" s="37" t="s">
        <v>21</v>
      </c>
      <c r="B11" s="58" t="s">
        <v>49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 t="s">
        <v>49</v>
      </c>
      <c r="H11" s="58" t="s">
        <v>49</v>
      </c>
      <c r="I11" s="58" t="s">
        <v>49</v>
      </c>
      <c r="J11" s="58" t="s">
        <v>49</v>
      </c>
      <c r="K11" s="58" t="s">
        <v>49</v>
      </c>
      <c r="L11" s="58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8">
        <f t="shared" ref="N12:N41" si="0">SUM(B12:M12)</f>
        <v>510411</v>
      </c>
    </row>
    <row r="13" spans="1:18" x14ac:dyDescent="0.2">
      <c r="A13" s="39" t="s">
        <v>23</v>
      </c>
      <c r="B13" s="33">
        <f>SUM(B6:B12)</f>
        <v>301849</v>
      </c>
      <c r="C13" s="33">
        <f>SUM(C6:C12)</f>
        <v>271220</v>
      </c>
      <c r="D13" s="33">
        <f>SUM(D6:D12)</f>
        <v>335204</v>
      </c>
      <c r="E13" s="33">
        <f t="shared" ref="E13:M13" si="1">SUM(E6:E12)</f>
        <v>285915</v>
      </c>
      <c r="F13" s="33">
        <f t="shared" si="1"/>
        <v>293303</v>
      </c>
      <c r="G13" s="33">
        <f t="shared" si="1"/>
        <v>252166</v>
      </c>
      <c r="H13" s="33">
        <f t="shared" si="1"/>
        <v>319357</v>
      </c>
      <c r="I13" s="33">
        <f t="shared" si="1"/>
        <v>304881</v>
      </c>
      <c r="J13" s="33">
        <f t="shared" si="1"/>
        <v>285849</v>
      </c>
      <c r="K13" s="33">
        <f t="shared" si="1"/>
        <v>311037</v>
      </c>
      <c r="L13" s="33">
        <f t="shared" si="1"/>
        <v>310094</v>
      </c>
      <c r="M13" s="33">
        <f t="shared" si="1"/>
        <v>273291</v>
      </c>
      <c r="N13" s="40">
        <f t="shared" si="0"/>
        <v>3544166</v>
      </c>
    </row>
    <row r="14" spans="1:18" x14ac:dyDescent="0.2">
      <c r="A14" s="37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8">
        <f t="shared" si="0"/>
        <v>824742</v>
      </c>
    </row>
    <row r="15" spans="1:18" x14ac:dyDescent="0.2">
      <c r="A15" s="37" t="s">
        <v>25</v>
      </c>
      <c r="B15" s="9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8">
        <f t="shared" si="0"/>
        <v>646864</v>
      </c>
    </row>
    <row r="16" spans="1:18" x14ac:dyDescent="0.2">
      <c r="A16" s="37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8">
        <f t="shared" si="0"/>
        <v>1766240</v>
      </c>
    </row>
    <row r="17" spans="1:14" x14ac:dyDescent="0.2">
      <c r="A17" s="37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8">
        <f t="shared" si="0"/>
        <v>1544317</v>
      </c>
    </row>
    <row r="18" spans="1:14" x14ac:dyDescent="0.2">
      <c r="A18" s="37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8">
        <f t="shared" si="0"/>
        <v>2356261</v>
      </c>
    </row>
    <row r="19" spans="1:14" x14ac:dyDescent="0.2">
      <c r="A19" s="37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8">
        <f t="shared" si="0"/>
        <v>1200386</v>
      </c>
    </row>
    <row r="20" spans="1:14" x14ac:dyDescent="0.2">
      <c r="A20" s="37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8">
        <f t="shared" si="0"/>
        <v>818057</v>
      </c>
    </row>
    <row r="21" spans="1:14" x14ac:dyDescent="0.2">
      <c r="A21" s="37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8">
        <f t="shared" si="0"/>
        <v>3309922</v>
      </c>
    </row>
    <row r="22" spans="1:14" x14ac:dyDescent="0.2">
      <c r="A22" s="37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8">
        <f t="shared" si="0"/>
        <v>1510082</v>
      </c>
    </row>
    <row r="23" spans="1:14" x14ac:dyDescent="0.2">
      <c r="A23" s="41" t="s">
        <v>54</v>
      </c>
      <c r="B23" s="16">
        <v>41000</v>
      </c>
      <c r="C23" s="16">
        <v>36000</v>
      </c>
      <c r="D23" s="16">
        <v>36000</v>
      </c>
      <c r="E23" s="16">
        <v>41000</v>
      </c>
      <c r="F23" s="16">
        <v>46000</v>
      </c>
      <c r="G23" s="16">
        <v>33000</v>
      </c>
      <c r="H23" s="16">
        <v>33000</v>
      </c>
      <c r="I23" s="16">
        <v>42000</v>
      </c>
      <c r="J23" s="16">
        <v>42000</v>
      </c>
      <c r="K23" s="16">
        <v>43000</v>
      </c>
      <c r="L23" s="16">
        <v>44000</v>
      </c>
      <c r="M23" s="16">
        <v>45000</v>
      </c>
      <c r="N23" s="42">
        <f t="shared" si="0"/>
        <v>482000</v>
      </c>
    </row>
    <row r="24" spans="1:14" x14ac:dyDescent="0.2">
      <c r="A24" s="43" t="s">
        <v>32</v>
      </c>
      <c r="B24" s="33">
        <f>SUM(B14:B23)</f>
        <v>1223302</v>
      </c>
      <c r="C24" s="33">
        <f>SUM(C14:C23)</f>
        <v>1087552</v>
      </c>
      <c r="D24" s="33">
        <f>SUM(D14:D23)</f>
        <v>1217142</v>
      </c>
      <c r="E24" s="33">
        <f t="shared" ref="E24:M24" si="2">SUM(E14:E23)</f>
        <v>1111312</v>
      </c>
      <c r="F24" s="33">
        <f t="shared" si="2"/>
        <v>1139814</v>
      </c>
      <c r="G24" s="33">
        <f t="shared" si="2"/>
        <v>1023370</v>
      </c>
      <c r="H24" s="33">
        <f t="shared" si="2"/>
        <v>1172162</v>
      </c>
      <c r="I24" s="33">
        <f t="shared" si="2"/>
        <v>1286855</v>
      </c>
      <c r="J24" s="33">
        <f t="shared" si="2"/>
        <v>1323173</v>
      </c>
      <c r="K24" s="33">
        <f t="shared" si="2"/>
        <v>1317073</v>
      </c>
      <c r="L24" s="33">
        <f t="shared" si="2"/>
        <v>1290862</v>
      </c>
      <c r="M24" s="33">
        <f t="shared" si="2"/>
        <v>1266254</v>
      </c>
      <c r="N24" s="40">
        <f t="shared" si="0"/>
        <v>14458871</v>
      </c>
    </row>
    <row r="25" spans="1:14" x14ac:dyDescent="0.2">
      <c r="A25" s="37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8">
        <f t="shared" si="0"/>
        <v>14629369</v>
      </c>
    </row>
    <row r="26" spans="1:14" x14ac:dyDescent="0.2">
      <c r="A26" s="37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8">
        <f t="shared" si="0"/>
        <v>2666987</v>
      </c>
    </row>
    <row r="27" spans="1:14" x14ac:dyDescent="0.2">
      <c r="A27" s="37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8">
        <f t="shared" si="0"/>
        <v>3231980</v>
      </c>
    </row>
    <row r="28" spans="1:14" x14ac:dyDescent="0.2">
      <c r="A28" s="37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8">
        <f t="shared" si="0"/>
        <v>9973758</v>
      </c>
    </row>
    <row r="29" spans="1:14" x14ac:dyDescent="0.2">
      <c r="A29" s="41" t="s">
        <v>54</v>
      </c>
      <c r="B29" s="16">
        <v>212000</v>
      </c>
      <c r="C29" s="16">
        <v>212000</v>
      </c>
      <c r="D29" s="16">
        <v>232000</v>
      </c>
      <c r="E29" s="16">
        <v>266000</v>
      </c>
      <c r="F29" s="16">
        <v>282000</v>
      </c>
      <c r="G29" s="16">
        <v>248000</v>
      </c>
      <c r="H29" s="16">
        <v>251000</v>
      </c>
      <c r="I29" s="16">
        <v>268000</v>
      </c>
      <c r="J29" s="16">
        <v>277000</v>
      </c>
      <c r="K29" s="16">
        <v>255000</v>
      </c>
      <c r="L29" s="16">
        <v>258000</v>
      </c>
      <c r="M29" s="16">
        <v>214000</v>
      </c>
      <c r="N29" s="42">
        <f t="shared" si="0"/>
        <v>2975000</v>
      </c>
    </row>
    <row r="30" spans="1:14" x14ac:dyDescent="0.2">
      <c r="A30" s="43" t="s">
        <v>37</v>
      </c>
      <c r="B30" s="33">
        <f>SUM(B25:B29)</f>
        <v>2481370</v>
      </c>
      <c r="C30" s="33">
        <f>SUM(C25:C29)</f>
        <v>2532041</v>
      </c>
      <c r="D30" s="33">
        <f>SUM(D25:D29)</f>
        <v>2809377</v>
      </c>
      <c r="E30" s="33">
        <f t="shared" ref="E30:M30" si="3">SUM(E25:E29)</f>
        <v>2749962</v>
      </c>
      <c r="F30" s="33">
        <f t="shared" si="3"/>
        <v>2881769</v>
      </c>
      <c r="G30" s="33">
        <f t="shared" si="3"/>
        <v>2691353</v>
      </c>
      <c r="H30" s="33">
        <f t="shared" si="3"/>
        <v>2937708</v>
      </c>
      <c r="I30" s="33">
        <f t="shared" si="3"/>
        <v>3116947</v>
      </c>
      <c r="J30" s="33">
        <f t="shared" si="3"/>
        <v>2991110</v>
      </c>
      <c r="K30" s="33">
        <f t="shared" si="3"/>
        <v>3063487</v>
      </c>
      <c r="L30" s="33">
        <f t="shared" si="3"/>
        <v>2770570</v>
      </c>
      <c r="M30" s="33">
        <f t="shared" si="3"/>
        <v>2451400</v>
      </c>
      <c r="N30" s="40">
        <f t="shared" si="0"/>
        <v>33477094</v>
      </c>
    </row>
    <row r="31" spans="1:14" x14ac:dyDescent="0.2">
      <c r="A31" s="37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8">
        <f t="shared" si="0"/>
        <v>6142754</v>
      </c>
    </row>
    <row r="32" spans="1:14" x14ac:dyDescent="0.2">
      <c r="A32" s="37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8">
        <f t="shared" si="0"/>
        <v>1783318</v>
      </c>
    </row>
    <row r="33" spans="1:14" x14ac:dyDescent="0.2">
      <c r="A33" s="37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8">
        <f t="shared" si="0"/>
        <v>2227617</v>
      </c>
    </row>
    <row r="34" spans="1:14" x14ac:dyDescent="0.2">
      <c r="A34" s="41" t="s">
        <v>54</v>
      </c>
      <c r="B34" s="16">
        <v>15000</v>
      </c>
      <c r="C34" s="16">
        <v>21000</v>
      </c>
      <c r="D34" s="16">
        <v>15000</v>
      </c>
      <c r="E34" s="16">
        <v>23000</v>
      </c>
      <c r="F34" s="16">
        <v>25000</v>
      </c>
      <c r="G34" s="16">
        <v>21000</v>
      </c>
      <c r="H34" s="16">
        <v>25000</v>
      </c>
      <c r="I34" s="16">
        <v>25000</v>
      </c>
      <c r="J34" s="16">
        <v>25000</v>
      </c>
      <c r="K34" s="16">
        <v>23000</v>
      </c>
      <c r="L34" s="16">
        <v>26000</v>
      </c>
      <c r="M34" s="16">
        <v>20000</v>
      </c>
      <c r="N34" s="42">
        <f t="shared" si="0"/>
        <v>264000</v>
      </c>
    </row>
    <row r="35" spans="1:14" x14ac:dyDescent="0.2">
      <c r="A35" s="39" t="s">
        <v>41</v>
      </c>
      <c r="B35" s="34">
        <f>SUM(B31:B34)</f>
        <v>775820</v>
      </c>
      <c r="C35" s="34">
        <f>SUM(C31:C34)</f>
        <v>833441</v>
      </c>
      <c r="D35" s="34">
        <f>SUM(D31:D34)</f>
        <v>836593</v>
      </c>
      <c r="E35" s="34">
        <f t="shared" ref="E35:M35" si="4">SUM(E31:E34)</f>
        <v>869575</v>
      </c>
      <c r="F35" s="34">
        <f t="shared" si="4"/>
        <v>909297</v>
      </c>
      <c r="G35" s="34">
        <f t="shared" si="4"/>
        <v>766444</v>
      </c>
      <c r="H35" s="34">
        <f t="shared" si="4"/>
        <v>895728</v>
      </c>
      <c r="I35" s="34">
        <f t="shared" si="4"/>
        <v>922704</v>
      </c>
      <c r="J35" s="34">
        <f t="shared" si="4"/>
        <v>890684</v>
      </c>
      <c r="K35" s="34">
        <f t="shared" si="4"/>
        <v>929468</v>
      </c>
      <c r="L35" s="34">
        <f t="shared" si="4"/>
        <v>951673</v>
      </c>
      <c r="M35" s="34">
        <f t="shared" si="4"/>
        <v>836262</v>
      </c>
      <c r="N35" s="40">
        <f t="shared" si="0"/>
        <v>10417689</v>
      </c>
    </row>
    <row r="36" spans="1:14" x14ac:dyDescent="0.2">
      <c r="A36" s="37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8">
        <f t="shared" si="0"/>
        <v>949149</v>
      </c>
    </row>
    <row r="37" spans="1:14" x14ac:dyDescent="0.2">
      <c r="A37" s="37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8">
        <f t="shared" si="0"/>
        <v>1542311</v>
      </c>
    </row>
    <row r="38" spans="1:14" x14ac:dyDescent="0.2">
      <c r="A38" s="37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8">
        <f t="shared" si="0"/>
        <v>1649412</v>
      </c>
    </row>
    <row r="39" spans="1:14" x14ac:dyDescent="0.2">
      <c r="A39" s="37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8">
        <f t="shared" si="0"/>
        <v>4122083</v>
      </c>
    </row>
    <row r="40" spans="1:14" x14ac:dyDescent="0.2">
      <c r="A40" s="39" t="s">
        <v>46</v>
      </c>
      <c r="B40" s="34">
        <f>SUM(B36:B39)</f>
        <v>545115</v>
      </c>
      <c r="C40" s="34">
        <f>SUM(C36:C39)</f>
        <v>587986</v>
      </c>
      <c r="D40" s="34">
        <f>SUM(D36:D39)</f>
        <v>616751</v>
      </c>
      <c r="E40" s="34">
        <f t="shared" ref="E40:M40" si="5">SUM(E36:E39)</f>
        <v>642900</v>
      </c>
      <c r="F40" s="34">
        <f t="shared" si="5"/>
        <v>685669</v>
      </c>
      <c r="G40" s="34">
        <f t="shared" si="5"/>
        <v>664164</v>
      </c>
      <c r="H40" s="34">
        <f t="shared" si="5"/>
        <v>750440</v>
      </c>
      <c r="I40" s="34">
        <f t="shared" si="5"/>
        <v>816252</v>
      </c>
      <c r="J40" s="34">
        <f t="shared" si="5"/>
        <v>805785</v>
      </c>
      <c r="K40" s="34">
        <f t="shared" si="5"/>
        <v>802210</v>
      </c>
      <c r="L40" s="34">
        <f t="shared" si="5"/>
        <v>737158</v>
      </c>
      <c r="M40" s="34">
        <f t="shared" si="5"/>
        <v>608525</v>
      </c>
      <c r="N40" s="40">
        <f t="shared" si="0"/>
        <v>8262955</v>
      </c>
    </row>
    <row r="41" spans="1:14" x14ac:dyDescent="0.2">
      <c r="A41" s="45" t="s">
        <v>47</v>
      </c>
      <c r="B41" s="46">
        <f>B13+B24+B30+B35+B40</f>
        <v>5327456</v>
      </c>
      <c r="C41" s="46">
        <f>C13+C24+C30+C35+C40</f>
        <v>5312240</v>
      </c>
      <c r="D41" s="46">
        <f>D13+D24+D30+D35+D40</f>
        <v>5815067</v>
      </c>
      <c r="E41" s="46">
        <f t="shared" ref="E41:M41" si="6">E13+E24+E30+E35+E40</f>
        <v>5659664</v>
      </c>
      <c r="F41" s="46">
        <f t="shared" si="6"/>
        <v>5909852</v>
      </c>
      <c r="G41" s="46">
        <f t="shared" si="6"/>
        <v>5397497</v>
      </c>
      <c r="H41" s="46">
        <f t="shared" si="6"/>
        <v>6075395</v>
      </c>
      <c r="I41" s="46">
        <f t="shared" si="6"/>
        <v>6447639</v>
      </c>
      <c r="J41" s="46">
        <f t="shared" si="6"/>
        <v>6296601</v>
      </c>
      <c r="K41" s="46">
        <f t="shared" si="6"/>
        <v>6423275</v>
      </c>
      <c r="L41" s="46">
        <f t="shared" si="6"/>
        <v>6060357</v>
      </c>
      <c r="M41" s="46">
        <f t="shared" si="6"/>
        <v>5435732</v>
      </c>
      <c r="N41" s="47">
        <f t="shared" si="0"/>
        <v>70160775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45"/>
  <sheetViews>
    <sheetView showGridLines="0" workbookViewId="0">
      <selection activeCell="A48" sqref="A48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70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8"/>
    </row>
    <row r="7" spans="1:18" x14ac:dyDescent="0.2">
      <c r="A7" s="37" t="s">
        <v>17</v>
      </c>
      <c r="B7" s="58" t="s">
        <v>49</v>
      </c>
      <c r="C7" s="58" t="s">
        <v>49</v>
      </c>
      <c r="D7" s="58" t="s">
        <v>49</v>
      </c>
      <c r="E7" s="58" t="s">
        <v>49</v>
      </c>
      <c r="F7" s="58" t="s">
        <v>49</v>
      </c>
      <c r="G7" s="58" t="s">
        <v>49</v>
      </c>
      <c r="H7" s="58" t="s">
        <v>49</v>
      </c>
      <c r="I7" s="58" t="s">
        <v>49</v>
      </c>
      <c r="J7" s="58" t="s">
        <v>49</v>
      </c>
      <c r="K7" s="58" t="s">
        <v>49</v>
      </c>
      <c r="L7" s="58" t="s">
        <v>49</v>
      </c>
      <c r="M7" s="58" t="s">
        <v>49</v>
      </c>
      <c r="N7" s="60"/>
    </row>
    <row r="8" spans="1:18" s="1" customFormat="1" x14ac:dyDescent="0.2">
      <c r="A8" s="37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8"/>
      <c r="O8" s="3"/>
      <c r="P8" s="3"/>
      <c r="Q8" s="4"/>
      <c r="R8" s="4"/>
    </row>
    <row r="9" spans="1:18" x14ac:dyDescent="0.2">
      <c r="A9" s="37" t="s">
        <v>19</v>
      </c>
      <c r="B9" s="58" t="s">
        <v>49</v>
      </c>
      <c r="C9" s="59" t="s">
        <v>49</v>
      </c>
      <c r="D9" s="58" t="s">
        <v>49</v>
      </c>
      <c r="E9" s="58" t="s">
        <v>49</v>
      </c>
      <c r="F9" s="58" t="s">
        <v>49</v>
      </c>
      <c r="G9" s="58" t="s">
        <v>49</v>
      </c>
      <c r="H9" s="58" t="s">
        <v>49</v>
      </c>
      <c r="I9" s="58" t="s">
        <v>49</v>
      </c>
      <c r="J9" s="58" t="s">
        <v>49</v>
      </c>
      <c r="K9" s="58" t="s">
        <v>49</v>
      </c>
      <c r="L9" s="58" t="s">
        <v>49</v>
      </c>
      <c r="M9" s="58" t="s">
        <v>49</v>
      </c>
      <c r="N9" s="60"/>
    </row>
    <row r="10" spans="1:18" x14ac:dyDescent="0.2">
      <c r="A10" s="37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8"/>
    </row>
    <row r="11" spans="1:18" x14ac:dyDescent="0.2">
      <c r="A11" s="37" t="s">
        <v>21</v>
      </c>
      <c r="B11" s="58" t="s">
        <v>49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 t="s">
        <v>49</v>
      </c>
      <c r="H11" s="58" t="s">
        <v>49</v>
      </c>
      <c r="I11" s="58" t="s">
        <v>49</v>
      </c>
      <c r="J11" s="58" t="s">
        <v>49</v>
      </c>
      <c r="K11" s="58" t="s">
        <v>49</v>
      </c>
      <c r="L11" s="58" t="s">
        <v>49</v>
      </c>
      <c r="M11" s="58" t="s">
        <v>49</v>
      </c>
      <c r="N11" s="38"/>
    </row>
    <row r="12" spans="1:18" x14ac:dyDescent="0.2">
      <c r="A12" s="37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8"/>
    </row>
    <row r="13" spans="1:18" x14ac:dyDescent="0.2">
      <c r="A13" s="39" t="s">
        <v>23</v>
      </c>
      <c r="B13" s="33">
        <f t="shared" ref="B13:C13" si="0">SUM(B6:B12)</f>
        <v>273754</v>
      </c>
      <c r="C13" s="33">
        <f t="shared" si="0"/>
        <v>247695</v>
      </c>
      <c r="D13" s="33">
        <v>253323</v>
      </c>
      <c r="E13" s="33">
        <v>241268</v>
      </c>
      <c r="F13" s="33">
        <v>246842</v>
      </c>
      <c r="G13" s="33">
        <v>269950</v>
      </c>
      <c r="H13" s="33">
        <v>293217</v>
      </c>
      <c r="I13" s="33">
        <v>276873</v>
      </c>
      <c r="J13" s="33">
        <v>289874</v>
      </c>
      <c r="K13" s="33">
        <v>294753</v>
      </c>
      <c r="L13" s="33">
        <v>295353</v>
      </c>
      <c r="M13" s="33">
        <v>293341</v>
      </c>
      <c r="N13" s="40">
        <f>SUM(B13:M13)</f>
        <v>3276243</v>
      </c>
    </row>
    <row r="14" spans="1:18" x14ac:dyDescent="0.2">
      <c r="A14" s="37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8"/>
    </row>
    <row r="15" spans="1:18" x14ac:dyDescent="0.2">
      <c r="A15" s="37" t="s">
        <v>25</v>
      </c>
      <c r="B15" s="9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8"/>
    </row>
    <row r="16" spans="1:18" x14ac:dyDescent="0.2">
      <c r="A16" s="37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8"/>
    </row>
    <row r="17" spans="1:14" x14ac:dyDescent="0.2">
      <c r="A17" s="37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8"/>
    </row>
    <row r="18" spans="1:14" x14ac:dyDescent="0.2">
      <c r="A18" s="37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8"/>
    </row>
    <row r="19" spans="1:14" x14ac:dyDescent="0.2">
      <c r="A19" s="37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8"/>
    </row>
    <row r="20" spans="1:14" x14ac:dyDescent="0.2">
      <c r="A20" s="37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8"/>
    </row>
    <row r="21" spans="1:14" x14ac:dyDescent="0.2">
      <c r="A21" s="37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8"/>
    </row>
    <row r="22" spans="1:14" x14ac:dyDescent="0.2">
      <c r="A22" s="37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8"/>
    </row>
    <row r="23" spans="1:14" x14ac:dyDescent="0.2">
      <c r="A23" s="41" t="s">
        <v>54</v>
      </c>
      <c r="B23" s="16">
        <v>57000</v>
      </c>
      <c r="C23" s="16">
        <v>82000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/>
    </row>
    <row r="24" spans="1:14" x14ac:dyDescent="0.2">
      <c r="A24" s="43" t="s">
        <v>32</v>
      </c>
      <c r="B24" s="33">
        <f>SUM(B14:B23)</f>
        <v>1261792</v>
      </c>
      <c r="C24" s="33">
        <f>SUM(C14:C23)</f>
        <v>1209971</v>
      </c>
      <c r="D24" s="33">
        <v>1243683</v>
      </c>
      <c r="E24" s="33">
        <v>1183685</v>
      </c>
      <c r="F24" s="33">
        <v>1266775</v>
      </c>
      <c r="G24" s="33">
        <v>1209748</v>
      </c>
      <c r="H24" s="33">
        <v>1265593</v>
      </c>
      <c r="I24" s="33">
        <v>1330751</v>
      </c>
      <c r="J24" s="33">
        <v>1383984</v>
      </c>
      <c r="K24" s="33">
        <v>1458095</v>
      </c>
      <c r="L24" s="33">
        <v>1372710</v>
      </c>
      <c r="M24" s="33">
        <v>1316197</v>
      </c>
      <c r="N24" s="40">
        <f t="shared" ref="N24:N40" si="1">SUM(B24:M24)</f>
        <v>15502984</v>
      </c>
    </row>
    <row r="25" spans="1:14" x14ac:dyDescent="0.2">
      <c r="A25" s="37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8"/>
    </row>
    <row r="26" spans="1:14" x14ac:dyDescent="0.2">
      <c r="A26" s="37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8"/>
    </row>
    <row r="27" spans="1:14" x14ac:dyDescent="0.2">
      <c r="A27" s="37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8"/>
    </row>
    <row r="28" spans="1:14" x14ac:dyDescent="0.2">
      <c r="A28" s="37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8"/>
    </row>
    <row r="29" spans="1:14" x14ac:dyDescent="0.2">
      <c r="A29" s="41" t="s">
        <v>54</v>
      </c>
      <c r="B29" s="16">
        <v>281000</v>
      </c>
      <c r="C29" s="16">
        <v>257000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42"/>
    </row>
    <row r="30" spans="1:14" x14ac:dyDescent="0.2">
      <c r="A30" s="43" t="s">
        <v>37</v>
      </c>
      <c r="B30" s="33">
        <f>SUM(B25:B29)</f>
        <v>2573153</v>
      </c>
      <c r="C30" s="33">
        <f>SUM(C25:C29)</f>
        <v>2713327</v>
      </c>
      <c r="D30" s="33">
        <v>2839801</v>
      </c>
      <c r="E30" s="33">
        <v>2765523</v>
      </c>
      <c r="F30" s="33">
        <v>2927237</v>
      </c>
      <c r="G30" s="33">
        <v>2625548</v>
      </c>
      <c r="H30" s="33">
        <v>2785962</v>
      </c>
      <c r="I30" s="33">
        <v>3040739</v>
      </c>
      <c r="J30" s="33">
        <v>2980884</v>
      </c>
      <c r="K30" s="33">
        <v>3075548</v>
      </c>
      <c r="L30" s="33">
        <v>2752161</v>
      </c>
      <c r="M30" s="33">
        <v>2366404</v>
      </c>
      <c r="N30" s="40">
        <f>SUM(B30:M30)</f>
        <v>33446287</v>
      </c>
    </row>
    <row r="31" spans="1:14" x14ac:dyDescent="0.2">
      <c r="A31" s="37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8"/>
    </row>
    <row r="32" spans="1:14" x14ac:dyDescent="0.2">
      <c r="A32" s="37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8"/>
    </row>
    <row r="33" spans="1:14" x14ac:dyDescent="0.2">
      <c r="A33" s="37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8"/>
    </row>
    <row r="34" spans="1:14" x14ac:dyDescent="0.2">
      <c r="A34" s="41" t="s">
        <v>54</v>
      </c>
      <c r="B34" s="16">
        <v>22000</v>
      </c>
      <c r="C34" s="16">
        <v>20000</v>
      </c>
      <c r="D34" s="16" t="s">
        <v>49</v>
      </c>
      <c r="E34" s="16" t="s">
        <v>49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42"/>
    </row>
    <row r="35" spans="1:14" x14ac:dyDescent="0.2">
      <c r="A35" s="39" t="s">
        <v>41</v>
      </c>
      <c r="B35" s="34">
        <f>SUM(B31:B34)</f>
        <v>772135</v>
      </c>
      <c r="C35" s="34">
        <f>SUM(C31:C34)</f>
        <v>834447</v>
      </c>
      <c r="D35" s="34">
        <v>892814</v>
      </c>
      <c r="E35" s="34">
        <v>807600</v>
      </c>
      <c r="F35" s="34">
        <v>926265</v>
      </c>
      <c r="G35" s="34">
        <v>812070</v>
      </c>
      <c r="H35" s="34">
        <v>881321</v>
      </c>
      <c r="I35" s="34">
        <v>928920</v>
      </c>
      <c r="J35" s="34">
        <v>941253</v>
      </c>
      <c r="K35" s="34">
        <v>924110</v>
      </c>
      <c r="L35" s="34">
        <v>918966</v>
      </c>
      <c r="M35" s="34">
        <v>783430</v>
      </c>
      <c r="N35" s="40">
        <f t="shared" si="1"/>
        <v>10423331</v>
      </c>
    </row>
    <row r="36" spans="1:14" x14ac:dyDescent="0.2">
      <c r="A36" s="37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8"/>
    </row>
    <row r="37" spans="1:14" x14ac:dyDescent="0.2">
      <c r="A37" s="37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8"/>
    </row>
    <row r="38" spans="1:14" x14ac:dyDescent="0.2">
      <c r="A38" s="37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8"/>
    </row>
    <row r="39" spans="1:14" x14ac:dyDescent="0.2">
      <c r="A39" s="37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8"/>
    </row>
    <row r="40" spans="1:14" x14ac:dyDescent="0.2">
      <c r="A40" s="39" t="s">
        <v>46</v>
      </c>
      <c r="B40" s="34">
        <f>SUM(B36:B39)</f>
        <v>659727</v>
      </c>
      <c r="C40" s="34">
        <f>SUM(C36:C39)</f>
        <v>668211</v>
      </c>
      <c r="D40" s="34">
        <v>692788</v>
      </c>
      <c r="E40" s="34">
        <v>653833</v>
      </c>
      <c r="F40" s="34">
        <v>767783</v>
      </c>
      <c r="G40" s="34">
        <v>698489</v>
      </c>
      <c r="H40" s="34">
        <v>768719</v>
      </c>
      <c r="I40" s="34">
        <v>804678</v>
      </c>
      <c r="J40" s="34">
        <v>795060</v>
      </c>
      <c r="K40" s="34">
        <v>799018</v>
      </c>
      <c r="L40" s="34">
        <v>718472</v>
      </c>
      <c r="M40" s="34">
        <v>578422</v>
      </c>
      <c r="N40" s="40">
        <f t="shared" si="1"/>
        <v>8605200</v>
      </c>
    </row>
    <row r="41" spans="1:14" x14ac:dyDescent="0.2">
      <c r="A41" s="45" t="s">
        <v>47</v>
      </c>
      <c r="B41" s="46">
        <f t="shared" ref="B41:M41" si="2">B13+B24+B30+B35+B40</f>
        <v>5540561</v>
      </c>
      <c r="C41" s="46">
        <f t="shared" si="2"/>
        <v>5673651</v>
      </c>
      <c r="D41" s="46">
        <f t="shared" si="2"/>
        <v>5922409</v>
      </c>
      <c r="E41" s="46">
        <f t="shared" si="2"/>
        <v>5651909</v>
      </c>
      <c r="F41" s="46">
        <f t="shared" si="2"/>
        <v>6134902</v>
      </c>
      <c r="G41" s="46">
        <f t="shared" si="2"/>
        <v>5615805</v>
      </c>
      <c r="H41" s="46">
        <f t="shared" si="2"/>
        <v>5994812</v>
      </c>
      <c r="I41" s="46">
        <f t="shared" si="2"/>
        <v>6381961</v>
      </c>
      <c r="J41" s="46">
        <f t="shared" si="2"/>
        <v>6391055</v>
      </c>
      <c r="K41" s="46">
        <f t="shared" si="2"/>
        <v>6551524</v>
      </c>
      <c r="L41" s="46">
        <f t="shared" si="2"/>
        <v>6057662</v>
      </c>
      <c r="M41" s="46">
        <f t="shared" si="2"/>
        <v>5337794</v>
      </c>
      <c r="N41" s="47">
        <f>SUM(B41:M41)</f>
        <v>71254045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 t="s">
        <v>72</v>
      </c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8"/>
    </row>
    <row r="7" spans="1:18" x14ac:dyDescent="0.2">
      <c r="A7" s="37" t="s">
        <v>17</v>
      </c>
      <c r="B7" s="58" t="s">
        <v>49</v>
      </c>
      <c r="C7" s="58" t="s">
        <v>49</v>
      </c>
      <c r="D7" s="58" t="s">
        <v>49</v>
      </c>
      <c r="E7" s="58" t="s">
        <v>49</v>
      </c>
      <c r="F7" s="58" t="s">
        <v>49</v>
      </c>
      <c r="G7" s="58" t="s">
        <v>49</v>
      </c>
      <c r="H7" s="58" t="s">
        <v>49</v>
      </c>
      <c r="I7" s="58" t="s">
        <v>49</v>
      </c>
      <c r="J7" s="58" t="s">
        <v>49</v>
      </c>
      <c r="K7" s="58" t="s">
        <v>49</v>
      </c>
      <c r="L7" s="58" t="s">
        <v>49</v>
      </c>
      <c r="M7" s="58" t="s">
        <v>49</v>
      </c>
      <c r="N7" s="60"/>
    </row>
    <row r="8" spans="1:18" s="1" customFormat="1" x14ac:dyDescent="0.2">
      <c r="A8" s="37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8"/>
      <c r="O8" s="3"/>
      <c r="P8" s="3"/>
      <c r="Q8" s="4"/>
      <c r="R8" s="4"/>
    </row>
    <row r="9" spans="1:18" x14ac:dyDescent="0.2">
      <c r="A9" s="37" t="s">
        <v>19</v>
      </c>
      <c r="B9" s="58" t="s">
        <v>49</v>
      </c>
      <c r="C9" s="59" t="s">
        <v>49</v>
      </c>
      <c r="D9" s="58" t="s">
        <v>49</v>
      </c>
      <c r="E9" s="58" t="s">
        <v>49</v>
      </c>
      <c r="F9" s="58" t="s">
        <v>49</v>
      </c>
      <c r="G9" s="58" t="s">
        <v>49</v>
      </c>
      <c r="H9" s="58" t="s">
        <v>49</v>
      </c>
      <c r="I9" s="58" t="s">
        <v>49</v>
      </c>
      <c r="J9" s="58" t="s">
        <v>49</v>
      </c>
      <c r="K9" s="58" t="s">
        <v>49</v>
      </c>
      <c r="L9" s="58" t="s">
        <v>49</v>
      </c>
      <c r="M9" s="58" t="s">
        <v>49</v>
      </c>
      <c r="N9" s="60"/>
    </row>
    <row r="10" spans="1:18" x14ac:dyDescent="0.2">
      <c r="A10" s="37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8"/>
    </row>
    <row r="11" spans="1:18" x14ac:dyDescent="0.2">
      <c r="A11" s="37" t="s">
        <v>21</v>
      </c>
      <c r="B11" s="58" t="s">
        <v>49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 t="s">
        <v>49</v>
      </c>
      <c r="H11" s="58" t="s">
        <v>49</v>
      </c>
      <c r="I11" s="58" t="s">
        <v>49</v>
      </c>
      <c r="J11" s="58" t="s">
        <v>49</v>
      </c>
      <c r="K11" s="58" t="s">
        <v>49</v>
      </c>
      <c r="L11" s="58" t="s">
        <v>49</v>
      </c>
      <c r="M11" s="58" t="s">
        <v>49</v>
      </c>
      <c r="N11" s="38"/>
    </row>
    <row r="12" spans="1:18" x14ac:dyDescent="0.2">
      <c r="A12" s="37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8"/>
    </row>
    <row r="13" spans="1:18" x14ac:dyDescent="0.2">
      <c r="A13" s="39" t="s">
        <v>23</v>
      </c>
      <c r="B13" s="33">
        <v>266311</v>
      </c>
      <c r="C13" s="33">
        <v>237066</v>
      </c>
      <c r="D13" s="33">
        <v>226747</v>
      </c>
      <c r="E13" s="33">
        <v>250008</v>
      </c>
      <c r="F13" s="33">
        <v>258774</v>
      </c>
      <c r="G13" s="33">
        <v>258650</v>
      </c>
      <c r="H13" s="33">
        <v>305439</v>
      </c>
      <c r="I13" s="33">
        <v>305612</v>
      </c>
      <c r="J13" s="33">
        <v>298546</v>
      </c>
      <c r="K13" s="33">
        <v>310244</v>
      </c>
      <c r="L13" s="33">
        <v>238448</v>
      </c>
      <c r="M13" s="33">
        <v>266865</v>
      </c>
      <c r="N13" s="40">
        <f>SUM(B13:M13)</f>
        <v>3222710</v>
      </c>
    </row>
    <row r="14" spans="1:18" x14ac:dyDescent="0.2">
      <c r="A14" s="37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8"/>
    </row>
    <row r="15" spans="1:18" x14ac:dyDescent="0.2">
      <c r="A15" s="37" t="s">
        <v>25</v>
      </c>
      <c r="B15" s="9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8"/>
    </row>
    <row r="16" spans="1:18" x14ac:dyDescent="0.2">
      <c r="A16" s="37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8"/>
    </row>
    <row r="17" spans="1:14" x14ac:dyDescent="0.2">
      <c r="A17" s="37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8"/>
    </row>
    <row r="18" spans="1:14" x14ac:dyDescent="0.2">
      <c r="A18" s="37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8"/>
    </row>
    <row r="19" spans="1:14" x14ac:dyDescent="0.2">
      <c r="A19" s="37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8"/>
    </row>
    <row r="20" spans="1:14" x14ac:dyDescent="0.2">
      <c r="A20" s="37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8"/>
    </row>
    <row r="21" spans="1:14" x14ac:dyDescent="0.2">
      <c r="A21" s="37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8"/>
    </row>
    <row r="22" spans="1:14" x14ac:dyDescent="0.2">
      <c r="A22" s="37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8"/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/>
    </row>
    <row r="24" spans="1:14" x14ac:dyDescent="0.2">
      <c r="A24" s="43" t="s">
        <v>32</v>
      </c>
      <c r="B24" s="33">
        <v>1277798</v>
      </c>
      <c r="C24" s="33">
        <v>1173515</v>
      </c>
      <c r="D24" s="33">
        <v>1255788</v>
      </c>
      <c r="E24" s="33">
        <v>1076773</v>
      </c>
      <c r="F24" s="33">
        <v>1200100</v>
      </c>
      <c r="G24" s="33">
        <v>1133788</v>
      </c>
      <c r="H24" s="33">
        <v>1236124</v>
      </c>
      <c r="I24" s="33">
        <v>1329833</v>
      </c>
      <c r="J24" s="33">
        <v>1352680</v>
      </c>
      <c r="K24" s="33">
        <v>1321015</v>
      </c>
      <c r="L24" s="33">
        <v>1220134</v>
      </c>
      <c r="M24" s="33">
        <v>1156072</v>
      </c>
      <c r="N24" s="40">
        <f>SUM(B24:M24)</f>
        <v>14733620</v>
      </c>
    </row>
    <row r="25" spans="1:14" x14ac:dyDescent="0.2">
      <c r="A25" s="37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8"/>
    </row>
    <row r="26" spans="1:14" x14ac:dyDescent="0.2">
      <c r="A26" s="37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8"/>
    </row>
    <row r="27" spans="1:14" x14ac:dyDescent="0.2">
      <c r="A27" s="37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8"/>
    </row>
    <row r="28" spans="1:14" x14ac:dyDescent="0.2">
      <c r="A28" s="37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8"/>
    </row>
    <row r="29" spans="1:14" x14ac:dyDescent="0.2">
      <c r="A29" s="41" t="s">
        <v>54</v>
      </c>
      <c r="B29" s="16" t="s">
        <v>49</v>
      </c>
      <c r="C29" s="16" t="s">
        <v>49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42"/>
    </row>
    <row r="30" spans="1:14" x14ac:dyDescent="0.2">
      <c r="A30" s="43" t="s">
        <v>37</v>
      </c>
      <c r="B30" s="33">
        <v>2493739</v>
      </c>
      <c r="C30" s="33">
        <v>2238811</v>
      </c>
      <c r="D30" s="33">
        <v>2709431</v>
      </c>
      <c r="E30" s="33">
        <v>2533867</v>
      </c>
      <c r="F30" s="33">
        <v>2723117</v>
      </c>
      <c r="G30" s="33">
        <v>2523249</v>
      </c>
      <c r="H30" s="33">
        <v>2690787</v>
      </c>
      <c r="I30" s="33">
        <v>2768668</v>
      </c>
      <c r="J30" s="33">
        <v>2520608</v>
      </c>
      <c r="K30" s="33">
        <v>2446365</v>
      </c>
      <c r="L30" s="33">
        <v>2236364</v>
      </c>
      <c r="M30" s="33">
        <v>2052079</v>
      </c>
      <c r="N30" s="40">
        <f>SUM(B30:M30)</f>
        <v>29937085</v>
      </c>
    </row>
    <row r="31" spans="1:14" x14ac:dyDescent="0.2">
      <c r="A31" s="37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8"/>
    </row>
    <row r="32" spans="1:14" x14ac:dyDescent="0.2">
      <c r="A32" s="37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8"/>
    </row>
    <row r="33" spans="1:14" x14ac:dyDescent="0.2">
      <c r="A33" s="37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8"/>
    </row>
    <row r="34" spans="1:14" x14ac:dyDescent="0.2">
      <c r="A34" s="41" t="s">
        <v>54</v>
      </c>
      <c r="B34" s="16" t="s">
        <v>49</v>
      </c>
      <c r="C34" s="16" t="s">
        <v>49</v>
      </c>
      <c r="D34" s="16" t="s">
        <v>49</v>
      </c>
      <c r="E34" s="16" t="s">
        <v>49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42"/>
    </row>
    <row r="35" spans="1:14" x14ac:dyDescent="0.2">
      <c r="A35" s="39" t="s">
        <v>41</v>
      </c>
      <c r="B35" s="34">
        <v>813172</v>
      </c>
      <c r="C35" s="34">
        <v>759453</v>
      </c>
      <c r="D35" s="34">
        <v>941348</v>
      </c>
      <c r="E35" s="34">
        <v>787341</v>
      </c>
      <c r="F35" s="34">
        <v>874563</v>
      </c>
      <c r="G35" s="34">
        <v>816249</v>
      </c>
      <c r="H35" s="34">
        <v>766196</v>
      </c>
      <c r="I35" s="34">
        <v>937607</v>
      </c>
      <c r="J35" s="34">
        <v>822347</v>
      </c>
      <c r="K35" s="34">
        <v>832633</v>
      </c>
      <c r="L35" s="34">
        <v>724125</v>
      </c>
      <c r="M35" s="34">
        <v>675135</v>
      </c>
      <c r="N35" s="40">
        <f>SUM(B35:M35)</f>
        <v>9750169</v>
      </c>
    </row>
    <row r="36" spans="1:14" x14ac:dyDescent="0.2">
      <c r="A36" s="37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8"/>
    </row>
    <row r="37" spans="1:14" x14ac:dyDescent="0.2">
      <c r="A37" s="37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8"/>
    </row>
    <row r="38" spans="1:14" x14ac:dyDescent="0.2">
      <c r="A38" s="37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8"/>
    </row>
    <row r="39" spans="1:14" x14ac:dyDescent="0.2">
      <c r="A39" s="37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8"/>
    </row>
    <row r="40" spans="1:14" x14ac:dyDescent="0.2">
      <c r="A40" s="39" t="s">
        <v>46</v>
      </c>
      <c r="B40" s="34">
        <v>620048</v>
      </c>
      <c r="C40" s="34">
        <v>560626</v>
      </c>
      <c r="D40" s="34">
        <v>671294</v>
      </c>
      <c r="E40" s="34">
        <v>574156</v>
      </c>
      <c r="F40" s="34">
        <v>648368</v>
      </c>
      <c r="G40" s="34">
        <v>664329</v>
      </c>
      <c r="H40" s="34">
        <v>708565</v>
      </c>
      <c r="I40" s="34">
        <v>729869</v>
      </c>
      <c r="J40" s="34">
        <v>706012</v>
      </c>
      <c r="K40" s="34">
        <v>665447</v>
      </c>
      <c r="L40" s="34">
        <v>577109</v>
      </c>
      <c r="M40" s="34">
        <v>513563</v>
      </c>
      <c r="N40" s="40">
        <f>SUM(B40:M40)</f>
        <v>7639386</v>
      </c>
    </row>
    <row r="41" spans="1:14" x14ac:dyDescent="0.2">
      <c r="A41" s="45" t="s">
        <v>47</v>
      </c>
      <c r="B41" s="46">
        <f t="shared" ref="B41:M41" si="0">B13+B24+B30+B35+B40</f>
        <v>5471068</v>
      </c>
      <c r="C41" s="46">
        <f t="shared" si="0"/>
        <v>4969471</v>
      </c>
      <c r="D41" s="46">
        <f t="shared" si="0"/>
        <v>5804608</v>
      </c>
      <c r="E41" s="46">
        <f t="shared" si="0"/>
        <v>5222145</v>
      </c>
      <c r="F41" s="46">
        <f t="shared" si="0"/>
        <v>5704922</v>
      </c>
      <c r="G41" s="46">
        <f t="shared" si="0"/>
        <v>5396265</v>
      </c>
      <c r="H41" s="46">
        <f t="shared" si="0"/>
        <v>5707111</v>
      </c>
      <c r="I41" s="46">
        <f t="shared" si="0"/>
        <v>6071589</v>
      </c>
      <c r="J41" s="46">
        <f t="shared" si="0"/>
        <v>5700193</v>
      </c>
      <c r="K41" s="46">
        <f t="shared" si="0"/>
        <v>5575704</v>
      </c>
      <c r="L41" s="46">
        <f t="shared" si="0"/>
        <v>4996180</v>
      </c>
      <c r="M41" s="46">
        <f t="shared" si="0"/>
        <v>4663714</v>
      </c>
      <c r="N41" s="47">
        <f>SUM(B41:M41)</f>
        <v>65282970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45"/>
  <sheetViews>
    <sheetView showGridLines="0" tabSelected="1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 t="s">
        <v>49</v>
      </c>
    </row>
    <row r="7" spans="1:18" x14ac:dyDescent="0.2">
      <c r="A7" s="37" t="s">
        <v>17</v>
      </c>
      <c r="B7" s="58" t="s">
        <v>49</v>
      </c>
      <c r="C7" s="58" t="s">
        <v>49</v>
      </c>
      <c r="D7" s="58" t="s">
        <v>49</v>
      </c>
      <c r="E7" s="58" t="s">
        <v>49</v>
      </c>
      <c r="F7" s="58" t="s">
        <v>49</v>
      </c>
      <c r="G7" s="58" t="s">
        <v>49</v>
      </c>
      <c r="H7" s="58" t="s">
        <v>49</v>
      </c>
      <c r="I7" s="58" t="s">
        <v>49</v>
      </c>
      <c r="J7" s="58" t="s">
        <v>49</v>
      </c>
      <c r="K7" s="58" t="s">
        <v>49</v>
      </c>
      <c r="L7" s="58" t="s">
        <v>49</v>
      </c>
      <c r="M7" s="58" t="s">
        <v>49</v>
      </c>
      <c r="N7" s="60" t="s">
        <v>49</v>
      </c>
    </row>
    <row r="8" spans="1:18" s="1" customFormat="1" x14ac:dyDescent="0.2">
      <c r="A8" s="37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8" t="s">
        <v>49</v>
      </c>
      <c r="O8" s="3"/>
      <c r="P8" s="3"/>
      <c r="Q8" s="4"/>
      <c r="R8" s="4"/>
    </row>
    <row r="9" spans="1:18" x14ac:dyDescent="0.2">
      <c r="A9" s="37" t="s">
        <v>19</v>
      </c>
      <c r="B9" s="58" t="s">
        <v>49</v>
      </c>
      <c r="C9" s="59" t="s">
        <v>49</v>
      </c>
      <c r="D9" s="58" t="s">
        <v>49</v>
      </c>
      <c r="E9" s="58" t="s">
        <v>49</v>
      </c>
      <c r="F9" s="58" t="s">
        <v>49</v>
      </c>
      <c r="G9" s="58" t="s">
        <v>49</v>
      </c>
      <c r="H9" s="58" t="s">
        <v>49</v>
      </c>
      <c r="I9" s="58" t="s">
        <v>49</v>
      </c>
      <c r="J9" s="58" t="s">
        <v>49</v>
      </c>
      <c r="K9" s="58" t="s">
        <v>49</v>
      </c>
      <c r="L9" s="58" t="s">
        <v>49</v>
      </c>
      <c r="M9" s="58" t="s">
        <v>49</v>
      </c>
      <c r="N9" s="60" t="s">
        <v>49</v>
      </c>
    </row>
    <row r="10" spans="1:18" x14ac:dyDescent="0.2">
      <c r="A10" s="37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8" t="s">
        <v>49</v>
      </c>
    </row>
    <row r="11" spans="1:18" x14ac:dyDescent="0.2">
      <c r="A11" s="37" t="s">
        <v>21</v>
      </c>
      <c r="B11" s="58" t="s">
        <v>49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 t="s">
        <v>49</v>
      </c>
      <c r="H11" s="58" t="s">
        <v>49</v>
      </c>
      <c r="I11" s="58" t="s">
        <v>49</v>
      </c>
      <c r="J11" s="58" t="s">
        <v>49</v>
      </c>
      <c r="K11" s="58" t="s">
        <v>49</v>
      </c>
      <c r="L11" s="58" t="s">
        <v>49</v>
      </c>
      <c r="M11" s="58" t="s">
        <v>49</v>
      </c>
      <c r="N11" s="38" t="s">
        <v>49</v>
      </c>
    </row>
    <row r="12" spans="1:18" x14ac:dyDescent="0.2">
      <c r="A12" s="37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 t="s">
        <v>49</v>
      </c>
    </row>
    <row r="13" spans="1:18" x14ac:dyDescent="0.2">
      <c r="A13" s="39" t="s">
        <v>23</v>
      </c>
      <c r="B13" s="33">
        <v>224913</v>
      </c>
      <c r="C13" s="33">
        <v>217266</v>
      </c>
      <c r="D13" s="33">
        <v>244700</v>
      </c>
      <c r="E13" s="33">
        <v>240524</v>
      </c>
      <c r="F13" s="33">
        <v>242079</v>
      </c>
      <c r="G13" s="33">
        <v>248969</v>
      </c>
      <c r="H13" s="33">
        <v>236009</v>
      </c>
      <c r="I13" s="33">
        <v>236365</v>
      </c>
      <c r="J13" s="33">
        <v>213983</v>
      </c>
      <c r="K13" s="33">
        <v>224898</v>
      </c>
      <c r="L13" s="33">
        <v>219357</v>
      </c>
      <c r="M13" s="33">
        <v>248384</v>
      </c>
      <c r="N13" s="40">
        <f>SUM(B13:M13)</f>
        <v>2797447</v>
      </c>
    </row>
    <row r="14" spans="1:18" x14ac:dyDescent="0.2">
      <c r="A14" s="37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8" t="s">
        <v>49</v>
      </c>
    </row>
    <row r="15" spans="1:18" x14ac:dyDescent="0.2">
      <c r="A15" s="37" t="s">
        <v>25</v>
      </c>
      <c r="B15" s="9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8" t="s">
        <v>49</v>
      </c>
    </row>
    <row r="16" spans="1:18" x14ac:dyDescent="0.2">
      <c r="A16" s="37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8" t="s">
        <v>49</v>
      </c>
    </row>
    <row r="17" spans="1:14" x14ac:dyDescent="0.2">
      <c r="A17" s="37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8" t="s">
        <v>49</v>
      </c>
    </row>
    <row r="18" spans="1:14" x14ac:dyDescent="0.2">
      <c r="A18" s="37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8" t="s">
        <v>49</v>
      </c>
    </row>
    <row r="19" spans="1:14" x14ac:dyDescent="0.2">
      <c r="A19" s="37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8" t="s">
        <v>49</v>
      </c>
    </row>
    <row r="20" spans="1:14" x14ac:dyDescent="0.2">
      <c r="A20" s="37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8" t="s">
        <v>49</v>
      </c>
    </row>
    <row r="21" spans="1:14" x14ac:dyDescent="0.2">
      <c r="A21" s="37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8" t="s">
        <v>49</v>
      </c>
    </row>
    <row r="22" spans="1:14" x14ac:dyDescent="0.2">
      <c r="A22" s="37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8" t="s">
        <v>49</v>
      </c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 t="s">
        <v>49</v>
      </c>
    </row>
    <row r="24" spans="1:14" x14ac:dyDescent="0.2">
      <c r="A24" s="43" t="s">
        <v>32</v>
      </c>
      <c r="B24" s="33">
        <v>1040285</v>
      </c>
      <c r="C24" s="33">
        <v>1029190</v>
      </c>
      <c r="D24" s="33">
        <v>1101185</v>
      </c>
      <c r="E24" s="33">
        <v>1009402</v>
      </c>
      <c r="F24" s="33">
        <v>964198</v>
      </c>
      <c r="G24" s="33">
        <v>1049288</v>
      </c>
      <c r="H24" s="33">
        <v>1137566</v>
      </c>
      <c r="I24" s="33">
        <v>1126797</v>
      </c>
      <c r="J24" s="33">
        <v>1062894</v>
      </c>
      <c r="K24" s="33">
        <v>1043069</v>
      </c>
      <c r="L24" s="33">
        <v>1069477</v>
      </c>
      <c r="M24" s="33">
        <v>1091943</v>
      </c>
      <c r="N24" s="40">
        <f>SUM(B24:M24)</f>
        <v>12725294</v>
      </c>
    </row>
    <row r="25" spans="1:14" x14ac:dyDescent="0.2">
      <c r="A25" s="37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8" t="s">
        <v>49</v>
      </c>
    </row>
    <row r="26" spans="1:14" x14ac:dyDescent="0.2">
      <c r="A26" s="37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8" t="s">
        <v>49</v>
      </c>
    </row>
    <row r="27" spans="1:14" x14ac:dyDescent="0.2">
      <c r="A27" s="37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8" t="s">
        <v>49</v>
      </c>
    </row>
    <row r="28" spans="1:14" x14ac:dyDescent="0.2">
      <c r="A28" s="37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8" t="s">
        <v>49</v>
      </c>
    </row>
    <row r="29" spans="1:14" x14ac:dyDescent="0.2">
      <c r="A29" s="41" t="s">
        <v>54</v>
      </c>
      <c r="B29" s="16" t="s">
        <v>49</v>
      </c>
      <c r="C29" s="16" t="s">
        <v>49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42" t="s">
        <v>49</v>
      </c>
    </row>
    <row r="30" spans="1:14" x14ac:dyDescent="0.2">
      <c r="A30" s="43" t="s">
        <v>37</v>
      </c>
      <c r="B30" s="33">
        <v>2001445</v>
      </c>
      <c r="C30" s="33">
        <v>2147534</v>
      </c>
      <c r="D30" s="33">
        <v>2268563</v>
      </c>
      <c r="E30" s="33">
        <v>2288292</v>
      </c>
      <c r="F30" s="33">
        <v>2270696</v>
      </c>
      <c r="G30" s="33">
        <v>2230184</v>
      </c>
      <c r="H30" s="33">
        <v>2524962</v>
      </c>
      <c r="I30" s="33">
        <v>2417444</v>
      </c>
      <c r="J30" s="33">
        <v>2275660</v>
      </c>
      <c r="K30" s="33">
        <v>2205888</v>
      </c>
      <c r="L30" s="33">
        <v>2102376</v>
      </c>
      <c r="M30" s="33">
        <v>1993344</v>
      </c>
      <c r="N30" s="40">
        <f>SUM(B30:M30)</f>
        <v>26726388</v>
      </c>
    </row>
    <row r="31" spans="1:14" x14ac:dyDescent="0.2">
      <c r="A31" s="37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8" t="s">
        <v>49</v>
      </c>
    </row>
    <row r="32" spans="1:14" x14ac:dyDescent="0.2">
      <c r="A32" s="37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8" t="s">
        <v>49</v>
      </c>
    </row>
    <row r="33" spans="1:14" x14ac:dyDescent="0.2">
      <c r="A33" s="37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8" t="s">
        <v>49</v>
      </c>
    </row>
    <row r="34" spans="1:14" x14ac:dyDescent="0.2">
      <c r="A34" s="41" t="s">
        <v>54</v>
      </c>
      <c r="B34" s="16" t="s">
        <v>49</v>
      </c>
      <c r="C34" s="16" t="s">
        <v>49</v>
      </c>
      <c r="D34" s="16" t="s">
        <v>49</v>
      </c>
      <c r="E34" s="16" t="s">
        <v>49</v>
      </c>
      <c r="F34" s="16" t="s">
        <v>49</v>
      </c>
      <c r="G34" s="16" t="s">
        <v>49</v>
      </c>
      <c r="H34" s="16" t="s">
        <v>49</v>
      </c>
      <c r="I34" s="16" t="s">
        <v>49</v>
      </c>
      <c r="J34" s="16" t="s">
        <v>49</v>
      </c>
      <c r="K34" s="16" t="s">
        <v>49</v>
      </c>
      <c r="L34" s="16" t="s">
        <v>49</v>
      </c>
      <c r="M34" s="16" t="s">
        <v>49</v>
      </c>
      <c r="N34" s="42" t="s">
        <v>49</v>
      </c>
    </row>
    <row r="35" spans="1:14" x14ac:dyDescent="0.2">
      <c r="A35" s="39" t="s">
        <v>41</v>
      </c>
      <c r="B35" s="34">
        <v>747776</v>
      </c>
      <c r="C35" s="34">
        <v>750645</v>
      </c>
      <c r="D35" s="34">
        <v>824894</v>
      </c>
      <c r="E35" s="34">
        <v>805015</v>
      </c>
      <c r="F35" s="34">
        <v>786171</v>
      </c>
      <c r="G35" s="34">
        <v>825041</v>
      </c>
      <c r="H35" s="34">
        <v>912568</v>
      </c>
      <c r="I35" s="34">
        <v>791831</v>
      </c>
      <c r="J35" s="34">
        <v>732478</v>
      </c>
      <c r="K35" s="34">
        <v>714889</v>
      </c>
      <c r="L35" s="34">
        <v>793768</v>
      </c>
      <c r="M35" s="34">
        <v>705425</v>
      </c>
      <c r="N35" s="40">
        <f>SUM(B35:M35)</f>
        <v>9390501</v>
      </c>
    </row>
    <row r="36" spans="1:14" x14ac:dyDescent="0.2">
      <c r="A36" s="37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8" t="s">
        <v>49</v>
      </c>
    </row>
    <row r="37" spans="1:14" x14ac:dyDescent="0.2">
      <c r="A37" s="37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8" t="s">
        <v>49</v>
      </c>
    </row>
    <row r="38" spans="1:14" x14ac:dyDescent="0.2">
      <c r="A38" s="37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8" t="s">
        <v>49</v>
      </c>
    </row>
    <row r="39" spans="1:14" x14ac:dyDescent="0.2">
      <c r="A39" s="37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8" t="s">
        <v>49</v>
      </c>
    </row>
    <row r="40" spans="1:14" x14ac:dyDescent="0.2">
      <c r="A40" s="39" t="s">
        <v>46</v>
      </c>
      <c r="B40" s="34">
        <v>417410</v>
      </c>
      <c r="C40" s="34">
        <v>468994</v>
      </c>
      <c r="D40" s="34">
        <v>489416</v>
      </c>
      <c r="E40" s="34">
        <v>475747</v>
      </c>
      <c r="F40" s="34">
        <v>487734</v>
      </c>
      <c r="G40" s="34">
        <v>507843</v>
      </c>
      <c r="H40" s="34">
        <v>578978</v>
      </c>
      <c r="I40" s="34">
        <v>530716</v>
      </c>
      <c r="J40" s="34">
        <v>518782</v>
      </c>
      <c r="K40" s="34">
        <v>492938</v>
      </c>
      <c r="L40" s="34">
        <v>467538</v>
      </c>
      <c r="M40" s="34">
        <v>400175</v>
      </c>
      <c r="N40" s="40">
        <f>SUM(B40:M40)</f>
        <v>5836271</v>
      </c>
    </row>
    <row r="41" spans="1:14" x14ac:dyDescent="0.2">
      <c r="A41" s="45" t="s">
        <v>47</v>
      </c>
      <c r="B41" s="46">
        <f t="shared" ref="B41:M41" si="0">B13+B24+B30+B35+B40</f>
        <v>4431829</v>
      </c>
      <c r="C41" s="46">
        <f t="shared" si="0"/>
        <v>4613629</v>
      </c>
      <c r="D41" s="46">
        <f t="shared" si="0"/>
        <v>4928758</v>
      </c>
      <c r="E41" s="46">
        <f t="shared" si="0"/>
        <v>4818980</v>
      </c>
      <c r="F41" s="46">
        <f t="shared" si="0"/>
        <v>4750878</v>
      </c>
      <c r="G41" s="46">
        <f t="shared" si="0"/>
        <v>4861325</v>
      </c>
      <c r="H41" s="46">
        <f t="shared" si="0"/>
        <v>5390083</v>
      </c>
      <c r="I41" s="46">
        <f t="shared" si="0"/>
        <v>5103153</v>
      </c>
      <c r="J41" s="46">
        <f t="shared" si="0"/>
        <v>4803797</v>
      </c>
      <c r="K41" s="46">
        <f t="shared" si="0"/>
        <v>4681682</v>
      </c>
      <c r="L41" s="46">
        <f t="shared" si="0"/>
        <v>4652516</v>
      </c>
      <c r="M41" s="46">
        <f t="shared" si="0"/>
        <v>4439271</v>
      </c>
      <c r="N41" s="47">
        <f>SUM(B41:M41)</f>
        <v>57475901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58</v>
      </c>
      <c r="O3" s="3"/>
      <c r="P3" s="3"/>
      <c r="Q3" s="4"/>
      <c r="R3" s="4"/>
    </row>
    <row r="4" spans="1:18" x14ac:dyDescent="0.2">
      <c r="A4" s="63" t="s">
        <v>59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/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>
        <v>0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>
        <v>0</v>
      </c>
    </row>
    <row r="8" spans="1:18" s="1" customFormat="1" x14ac:dyDescent="0.2">
      <c r="A8" s="37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8">
        <v>627784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>
        <v>0</v>
      </c>
    </row>
    <row r="10" spans="1:18" x14ac:dyDescent="0.2">
      <c r="A10" s="37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8">
        <v>620715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>
        <v>0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>
        <v>0</v>
      </c>
    </row>
    <row r="13" spans="1:18" x14ac:dyDescent="0.2">
      <c r="A13" s="39" t="s">
        <v>23</v>
      </c>
      <c r="B13" s="33">
        <v>96878</v>
      </c>
      <c r="C13" s="33">
        <v>102956</v>
      </c>
      <c r="D13" s="33">
        <v>86829</v>
      </c>
      <c r="E13" s="33">
        <v>96107</v>
      </c>
      <c r="F13" s="33">
        <v>103358</v>
      </c>
      <c r="G13" s="33">
        <v>108170</v>
      </c>
      <c r="H13" s="33">
        <v>103463</v>
      </c>
      <c r="I13" s="33">
        <v>111499</v>
      </c>
      <c r="J13" s="33">
        <v>101042</v>
      </c>
      <c r="K13" s="33">
        <v>104743</v>
      </c>
      <c r="L13" s="33">
        <v>104622</v>
      </c>
      <c r="M13" s="33">
        <v>128832</v>
      </c>
      <c r="N13" s="40">
        <v>1248499</v>
      </c>
    </row>
    <row r="14" spans="1:18" x14ac:dyDescent="0.2">
      <c r="A14" s="37" t="s">
        <v>24</v>
      </c>
      <c r="B14" s="8">
        <v>23401</v>
      </c>
      <c r="C14" s="8">
        <v>12509</v>
      </c>
      <c r="D14" s="9">
        <v>18029</v>
      </c>
      <c r="E14" s="9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8">
        <v>302314</v>
      </c>
    </row>
    <row r="15" spans="1:18" x14ac:dyDescent="0.2">
      <c r="A15" s="37" t="s">
        <v>25</v>
      </c>
      <c r="B15" s="9">
        <v>17909</v>
      </c>
      <c r="C15" s="9">
        <v>13178</v>
      </c>
      <c r="D15" s="9">
        <v>17377</v>
      </c>
      <c r="E15" s="9">
        <v>19685</v>
      </c>
      <c r="F15" s="9">
        <v>16439</v>
      </c>
      <c r="G15" s="9">
        <v>26063</v>
      </c>
      <c r="H15" s="8">
        <v>26294</v>
      </c>
      <c r="I15" s="8">
        <v>25363</v>
      </c>
      <c r="J15" s="8">
        <v>24703</v>
      </c>
      <c r="K15" s="9">
        <v>35080</v>
      </c>
      <c r="L15" s="9">
        <v>25970</v>
      </c>
      <c r="M15" s="5">
        <v>36012</v>
      </c>
      <c r="N15" s="38">
        <v>284073</v>
      </c>
    </row>
    <row r="16" spans="1:18" x14ac:dyDescent="0.2">
      <c r="A16" s="37" t="s">
        <v>51</v>
      </c>
      <c r="B16" s="8">
        <v>104232</v>
      </c>
      <c r="C16" s="8">
        <v>74701</v>
      </c>
      <c r="D16" s="10">
        <v>92944</v>
      </c>
      <c r="E16" s="9">
        <v>81441</v>
      </c>
      <c r="F16" s="8">
        <v>100690</v>
      </c>
      <c r="G16" s="8">
        <v>92220</v>
      </c>
      <c r="H16" s="8">
        <v>119679</v>
      </c>
      <c r="I16" s="9">
        <v>118193</v>
      </c>
      <c r="J16" s="9">
        <v>133565</v>
      </c>
      <c r="K16" s="8">
        <v>133458</v>
      </c>
      <c r="L16" s="8">
        <v>128105</v>
      </c>
      <c r="M16" s="7">
        <v>145238</v>
      </c>
      <c r="N16" s="38">
        <v>1324466</v>
      </c>
    </row>
    <row r="17" spans="1:14" x14ac:dyDescent="0.2">
      <c r="A17" s="37" t="s">
        <v>26</v>
      </c>
      <c r="B17" s="8">
        <v>29477</v>
      </c>
      <c r="C17" s="8">
        <v>20118</v>
      </c>
      <c r="D17" s="10">
        <v>24528</v>
      </c>
      <c r="E17" s="9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8">
        <v>334041</v>
      </c>
    </row>
    <row r="18" spans="1:14" x14ac:dyDescent="0.2">
      <c r="A18" s="37" t="s">
        <v>27</v>
      </c>
      <c r="B18" s="8">
        <v>129863</v>
      </c>
      <c r="C18" s="8">
        <v>94415</v>
      </c>
      <c r="D18" s="10">
        <v>111715</v>
      </c>
      <c r="E18" s="9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8">
        <v>1477179</v>
      </c>
    </row>
    <row r="19" spans="1:14" x14ac:dyDescent="0.2">
      <c r="A19" s="37" t="s">
        <v>28</v>
      </c>
      <c r="B19" s="8">
        <v>30420</v>
      </c>
      <c r="C19" s="8">
        <v>25116</v>
      </c>
      <c r="D19" s="10">
        <v>34936</v>
      </c>
      <c r="E19" s="9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8">
        <v>409206</v>
      </c>
    </row>
    <row r="20" spans="1:14" x14ac:dyDescent="0.2">
      <c r="A20" s="37" t="s">
        <v>29</v>
      </c>
      <c r="B20" s="8">
        <v>26577</v>
      </c>
      <c r="C20" s="8">
        <v>23924</v>
      </c>
      <c r="D20" s="10">
        <v>30086</v>
      </c>
      <c r="E20" s="9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8">
        <v>374869</v>
      </c>
    </row>
    <row r="21" spans="1:14" x14ac:dyDescent="0.2">
      <c r="A21" s="37" t="s">
        <v>30</v>
      </c>
      <c r="B21" s="8">
        <v>123115</v>
      </c>
      <c r="C21" s="8">
        <v>128744</v>
      </c>
      <c r="D21" s="10">
        <v>130334</v>
      </c>
      <c r="E21" s="9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8">
        <v>1884680</v>
      </c>
    </row>
    <row r="22" spans="1:14" x14ac:dyDescent="0.2">
      <c r="A22" s="37" t="s">
        <v>31</v>
      </c>
      <c r="B22" s="8">
        <v>38285</v>
      </c>
      <c r="C22" s="8">
        <v>31935</v>
      </c>
      <c r="D22" s="10">
        <v>37590</v>
      </c>
      <c r="E22" s="9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8">
        <v>468664</v>
      </c>
    </row>
    <row r="23" spans="1:14" x14ac:dyDescent="0.2">
      <c r="A23" s="41" t="s">
        <v>54</v>
      </c>
      <c r="B23" s="16">
        <v>1000</v>
      </c>
      <c r="C23" s="16">
        <v>1000</v>
      </c>
      <c r="D23" s="16">
        <v>6000</v>
      </c>
      <c r="E23" s="16">
        <v>6000</v>
      </c>
      <c r="F23" s="16">
        <v>9000</v>
      </c>
      <c r="G23" s="16">
        <v>8000</v>
      </c>
      <c r="H23" s="16">
        <v>10000</v>
      </c>
      <c r="I23" s="16">
        <v>11000</v>
      </c>
      <c r="J23" s="16">
        <v>8000</v>
      </c>
      <c r="K23" s="16">
        <v>9000</v>
      </c>
      <c r="L23" s="16">
        <v>10000</v>
      </c>
      <c r="M23" s="16">
        <v>11000</v>
      </c>
      <c r="N23" s="42">
        <v>90000</v>
      </c>
    </row>
    <row r="24" spans="1:14" x14ac:dyDescent="0.2">
      <c r="A24" s="43" t="s">
        <v>32</v>
      </c>
      <c r="B24" s="33">
        <v>524279</v>
      </c>
      <c r="C24" s="33">
        <v>425640</v>
      </c>
      <c r="D24" s="33">
        <v>503539</v>
      </c>
      <c r="E24" s="33">
        <v>483355</v>
      </c>
      <c r="F24" s="33">
        <v>593906</v>
      </c>
      <c r="G24" s="33">
        <v>579406</v>
      </c>
      <c r="H24" s="33">
        <v>603993</v>
      </c>
      <c r="I24" s="33">
        <v>595710</v>
      </c>
      <c r="J24" s="33">
        <v>644253</v>
      </c>
      <c r="K24" s="33">
        <v>670963</v>
      </c>
      <c r="L24" s="33">
        <v>613962</v>
      </c>
      <c r="M24" s="33">
        <v>710486</v>
      </c>
      <c r="N24" s="40">
        <v>6949492</v>
      </c>
    </row>
    <row r="25" spans="1:14" x14ac:dyDescent="0.2">
      <c r="A25" s="37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8">
        <v>7640322</v>
      </c>
    </row>
    <row r="26" spans="1:14" x14ac:dyDescent="0.2">
      <c r="A26" s="37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8">
        <v>1161241</v>
      </c>
    </row>
    <row r="27" spans="1:14" x14ac:dyDescent="0.2">
      <c r="A27" s="37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8">
        <v>2381526</v>
      </c>
    </row>
    <row r="28" spans="1:14" x14ac:dyDescent="0.2">
      <c r="A28" s="37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8">
        <v>5196555</v>
      </c>
    </row>
    <row r="29" spans="1:14" x14ac:dyDescent="0.2">
      <c r="A29" s="41" t="s">
        <v>54</v>
      </c>
      <c r="B29" s="16">
        <v>77000</v>
      </c>
      <c r="C29" s="16">
        <v>78000</v>
      </c>
      <c r="D29" s="16">
        <v>86000</v>
      </c>
      <c r="E29" s="16">
        <v>86000</v>
      </c>
      <c r="F29" s="16">
        <v>102000</v>
      </c>
      <c r="G29" s="16">
        <v>107000</v>
      </c>
      <c r="H29" s="16">
        <v>109000</v>
      </c>
      <c r="I29" s="16">
        <v>119000</v>
      </c>
      <c r="J29" s="16">
        <v>125000</v>
      </c>
      <c r="K29" s="16">
        <v>126000</v>
      </c>
      <c r="L29" s="16">
        <v>127000</v>
      </c>
      <c r="M29" s="16">
        <v>126000</v>
      </c>
      <c r="N29" s="42">
        <v>1268000</v>
      </c>
    </row>
    <row r="30" spans="1:14" x14ac:dyDescent="0.2">
      <c r="A30" s="43" t="s">
        <v>37</v>
      </c>
      <c r="B30" s="33">
        <v>1370401</v>
      </c>
      <c r="C30" s="33">
        <v>1264746</v>
      </c>
      <c r="D30" s="33">
        <v>1528665</v>
      </c>
      <c r="E30" s="33">
        <v>1384162</v>
      </c>
      <c r="F30" s="33">
        <v>1500083</v>
      </c>
      <c r="G30" s="33">
        <v>1464567</v>
      </c>
      <c r="H30" s="33">
        <v>1557688</v>
      </c>
      <c r="I30" s="33">
        <v>1622158</v>
      </c>
      <c r="J30" s="33">
        <v>1562073</v>
      </c>
      <c r="K30" s="33">
        <v>1484422</v>
      </c>
      <c r="L30" s="33">
        <v>1445070</v>
      </c>
      <c r="M30" s="33">
        <v>1463609</v>
      </c>
      <c r="N30" s="44">
        <v>17647644</v>
      </c>
    </row>
    <row r="31" spans="1:14" x14ac:dyDescent="0.2">
      <c r="A31" s="37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8">
        <v>4059710</v>
      </c>
    </row>
    <row r="32" spans="1:14" x14ac:dyDescent="0.2">
      <c r="A32" s="37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8">
        <v>228754</v>
      </c>
    </row>
    <row r="33" spans="1:14" x14ac:dyDescent="0.2">
      <c r="A33" s="37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8">
        <v>1574959</v>
      </c>
    </row>
    <row r="34" spans="1:14" x14ac:dyDescent="0.2">
      <c r="A34" s="41" t="s">
        <v>54</v>
      </c>
      <c r="B34" s="16">
        <v>10000</v>
      </c>
      <c r="C34" s="16">
        <v>10000</v>
      </c>
      <c r="D34" s="16">
        <v>10000</v>
      </c>
      <c r="E34" s="16">
        <v>10000</v>
      </c>
      <c r="F34" s="16">
        <v>10000</v>
      </c>
      <c r="G34" s="16">
        <v>10000</v>
      </c>
      <c r="H34" s="16">
        <v>10000</v>
      </c>
      <c r="I34" s="16">
        <v>11000</v>
      </c>
      <c r="J34" s="16">
        <v>11000</v>
      </c>
      <c r="K34" s="16">
        <v>11000</v>
      </c>
      <c r="L34" s="16">
        <v>12000</v>
      </c>
      <c r="M34" s="16">
        <v>11000</v>
      </c>
      <c r="N34" s="42">
        <v>126000</v>
      </c>
    </row>
    <row r="35" spans="1:14" x14ac:dyDescent="0.2">
      <c r="A35" s="39" t="s">
        <v>41</v>
      </c>
      <c r="B35" s="34">
        <v>475414</v>
      </c>
      <c r="C35" s="34">
        <v>463385</v>
      </c>
      <c r="D35" s="34">
        <v>531393</v>
      </c>
      <c r="E35" s="34">
        <v>477407</v>
      </c>
      <c r="F35" s="34">
        <v>471751</v>
      </c>
      <c r="G35" s="34">
        <v>478821</v>
      </c>
      <c r="H35" s="34">
        <v>526400</v>
      </c>
      <c r="I35" s="34">
        <v>535729</v>
      </c>
      <c r="J35" s="34">
        <v>513675</v>
      </c>
      <c r="K35" s="34">
        <v>506856</v>
      </c>
      <c r="L35" s="34">
        <v>506436</v>
      </c>
      <c r="M35" s="34">
        <v>502156</v>
      </c>
      <c r="N35" s="44">
        <v>5989423</v>
      </c>
    </row>
    <row r="36" spans="1:14" x14ac:dyDescent="0.2">
      <c r="A36" s="37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8">
        <v>601889</v>
      </c>
    </row>
    <row r="37" spans="1:14" x14ac:dyDescent="0.2">
      <c r="A37" s="37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8">
        <v>653222</v>
      </c>
    </row>
    <row r="38" spans="1:14" x14ac:dyDescent="0.2">
      <c r="A38" s="37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8">
        <v>716157</v>
      </c>
    </row>
    <row r="39" spans="1:14" x14ac:dyDescent="0.2">
      <c r="A39" s="37" t="s">
        <v>45</v>
      </c>
      <c r="B39" s="7">
        <v>144552</v>
      </c>
      <c r="C39" s="7">
        <v>117969</v>
      </c>
      <c r="D39" s="11">
        <v>150557</v>
      </c>
      <c r="E39" s="11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8">
        <v>2090962</v>
      </c>
    </row>
    <row r="40" spans="1:14" x14ac:dyDescent="0.2">
      <c r="A40" s="39" t="s">
        <v>46</v>
      </c>
      <c r="B40" s="34">
        <v>284314</v>
      </c>
      <c r="C40" s="34">
        <v>243232</v>
      </c>
      <c r="D40" s="34">
        <v>318669</v>
      </c>
      <c r="E40" s="34">
        <v>282991</v>
      </c>
      <c r="F40" s="34">
        <v>337414</v>
      </c>
      <c r="G40" s="34">
        <v>352250</v>
      </c>
      <c r="H40" s="34">
        <v>406668</v>
      </c>
      <c r="I40" s="34">
        <v>392231</v>
      </c>
      <c r="J40" s="34">
        <v>376768</v>
      </c>
      <c r="K40" s="34">
        <v>382788</v>
      </c>
      <c r="L40" s="34">
        <v>351378</v>
      </c>
      <c r="M40" s="34">
        <v>333527</v>
      </c>
      <c r="N40" s="44">
        <v>4062230</v>
      </c>
    </row>
    <row r="41" spans="1:14" x14ac:dyDescent="0.2">
      <c r="A41" s="45" t="s">
        <v>47</v>
      </c>
      <c r="B41" s="46">
        <v>2751286</v>
      </c>
      <c r="C41" s="46">
        <v>2499959</v>
      </c>
      <c r="D41" s="46">
        <v>2969095</v>
      </c>
      <c r="E41" s="46">
        <v>2724022</v>
      </c>
      <c r="F41" s="46">
        <v>3006512</v>
      </c>
      <c r="G41" s="46">
        <v>2983214</v>
      </c>
      <c r="H41" s="46">
        <v>3198212</v>
      </c>
      <c r="I41" s="46">
        <v>3257327</v>
      </c>
      <c r="J41" s="46">
        <v>3197811</v>
      </c>
      <c r="K41" s="46">
        <v>3149772</v>
      </c>
      <c r="L41" s="46">
        <v>3021468</v>
      </c>
      <c r="M41" s="46">
        <v>3138610</v>
      </c>
      <c r="N41" s="47">
        <v>35897288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58</v>
      </c>
      <c r="O3" s="3"/>
      <c r="P3" s="3"/>
      <c r="Q3" s="4"/>
      <c r="R3" s="4"/>
    </row>
    <row r="4" spans="1:18" x14ac:dyDescent="0.2">
      <c r="A4" s="63" t="s">
        <v>59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/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>
        <v>0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>
        <v>0</v>
      </c>
    </row>
    <row r="8" spans="1:18" s="1" customFormat="1" x14ac:dyDescent="0.2">
      <c r="A8" s="37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8">
        <v>627471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>
        <v>0</v>
      </c>
    </row>
    <row r="10" spans="1:18" x14ac:dyDescent="0.2">
      <c r="A10" s="37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8">
        <v>719679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>
        <v>0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>
        <v>0</v>
      </c>
    </row>
    <row r="13" spans="1:18" x14ac:dyDescent="0.2">
      <c r="A13" s="39" t="s">
        <v>23</v>
      </c>
      <c r="B13" s="33">
        <v>111190</v>
      </c>
      <c r="C13" s="33">
        <v>99302</v>
      </c>
      <c r="D13" s="33">
        <v>94958</v>
      </c>
      <c r="E13" s="33">
        <v>102294</v>
      </c>
      <c r="F13" s="33">
        <v>105667</v>
      </c>
      <c r="G13" s="33">
        <v>115623</v>
      </c>
      <c r="H13" s="33">
        <v>128295</v>
      </c>
      <c r="I13" s="33">
        <v>111239</v>
      </c>
      <c r="J13" s="33">
        <v>120309</v>
      </c>
      <c r="K13" s="33">
        <v>119130</v>
      </c>
      <c r="L13" s="33">
        <v>113989</v>
      </c>
      <c r="M13" s="33">
        <v>125154</v>
      </c>
      <c r="N13" s="40">
        <v>1347150</v>
      </c>
    </row>
    <row r="14" spans="1:18" x14ac:dyDescent="0.2">
      <c r="A14" s="37" t="s">
        <v>24</v>
      </c>
      <c r="B14" s="8">
        <v>27464</v>
      </c>
      <c r="C14" s="8">
        <v>22807</v>
      </c>
      <c r="D14" s="9">
        <v>25005</v>
      </c>
      <c r="E14" s="9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8">
        <v>307989</v>
      </c>
    </row>
    <row r="15" spans="1:18" x14ac:dyDescent="0.2">
      <c r="A15" s="37" t="s">
        <v>25</v>
      </c>
      <c r="B15" s="9">
        <v>28394</v>
      </c>
      <c r="C15" s="9">
        <v>37586</v>
      </c>
      <c r="D15" s="9">
        <v>28463</v>
      </c>
      <c r="E15" s="9">
        <v>20798</v>
      </c>
      <c r="F15" s="9">
        <v>39743</v>
      </c>
      <c r="G15" s="9">
        <v>36822</v>
      </c>
      <c r="H15" s="8">
        <v>37768</v>
      </c>
      <c r="I15" s="8">
        <v>36365</v>
      </c>
      <c r="J15" s="8">
        <v>32580</v>
      </c>
      <c r="K15" s="9">
        <v>37452</v>
      </c>
      <c r="L15" s="9">
        <v>37008</v>
      </c>
      <c r="M15" s="5">
        <v>39566</v>
      </c>
      <c r="N15" s="38">
        <v>412545</v>
      </c>
    </row>
    <row r="16" spans="1:18" x14ac:dyDescent="0.2">
      <c r="A16" s="37" t="s">
        <v>51</v>
      </c>
      <c r="B16" s="8">
        <v>137807</v>
      </c>
      <c r="C16" s="8">
        <v>104301</v>
      </c>
      <c r="D16" s="10">
        <v>127628</v>
      </c>
      <c r="E16" s="9">
        <v>101806</v>
      </c>
      <c r="F16" s="8">
        <v>124816</v>
      </c>
      <c r="G16" s="8">
        <v>124026</v>
      </c>
      <c r="H16" s="8">
        <v>116758</v>
      </c>
      <c r="I16" s="9">
        <v>134233</v>
      </c>
      <c r="J16" s="9">
        <v>113649</v>
      </c>
      <c r="K16" s="8">
        <v>125068</v>
      </c>
      <c r="L16" s="8">
        <v>103233</v>
      </c>
      <c r="M16" s="7">
        <v>129849</v>
      </c>
      <c r="N16" s="38">
        <v>1443174</v>
      </c>
    </row>
    <row r="17" spans="1:14" x14ac:dyDescent="0.2">
      <c r="A17" s="37" t="s">
        <v>26</v>
      </c>
      <c r="B17" s="8">
        <v>28778</v>
      </c>
      <c r="C17" s="8">
        <v>22400</v>
      </c>
      <c r="D17" s="10">
        <v>26521</v>
      </c>
      <c r="E17" s="9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8">
        <v>365008</v>
      </c>
    </row>
    <row r="18" spans="1:14" x14ac:dyDescent="0.2">
      <c r="A18" s="37" t="s">
        <v>27</v>
      </c>
      <c r="B18" s="8">
        <v>131945</v>
      </c>
      <c r="C18" s="8">
        <v>90228</v>
      </c>
      <c r="D18" s="10">
        <v>122576</v>
      </c>
      <c r="E18" s="9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8">
        <v>1609338</v>
      </c>
    </row>
    <row r="19" spans="1:14" x14ac:dyDescent="0.2">
      <c r="A19" s="37" t="s">
        <v>28</v>
      </c>
      <c r="B19" s="8">
        <v>49874</v>
      </c>
      <c r="C19" s="8">
        <v>36114</v>
      </c>
      <c r="D19" s="10">
        <v>41374</v>
      </c>
      <c r="E19" s="9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8">
        <v>512122</v>
      </c>
    </row>
    <row r="20" spans="1:14" x14ac:dyDescent="0.2">
      <c r="A20" s="37" t="s">
        <v>29</v>
      </c>
      <c r="B20" s="8">
        <v>36696</v>
      </c>
      <c r="C20" s="8">
        <v>28461</v>
      </c>
      <c r="D20" s="10">
        <v>31434</v>
      </c>
      <c r="E20" s="9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8">
        <v>436990</v>
      </c>
    </row>
    <row r="21" spans="1:14" x14ac:dyDescent="0.2">
      <c r="A21" s="37" t="s">
        <v>30</v>
      </c>
      <c r="B21" s="8">
        <v>164282</v>
      </c>
      <c r="C21" s="8">
        <v>116434</v>
      </c>
      <c r="D21" s="10">
        <v>207487</v>
      </c>
      <c r="E21" s="9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8">
        <v>1915824</v>
      </c>
    </row>
    <row r="22" spans="1:14" x14ac:dyDescent="0.2">
      <c r="A22" s="37" t="s">
        <v>31</v>
      </c>
      <c r="B22" s="8">
        <v>47275</v>
      </c>
      <c r="C22" s="8">
        <v>38285</v>
      </c>
      <c r="D22" s="10">
        <v>39844</v>
      </c>
      <c r="E22" s="9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8">
        <v>555293</v>
      </c>
    </row>
    <row r="23" spans="1:14" x14ac:dyDescent="0.2">
      <c r="A23" s="41" t="s">
        <v>54</v>
      </c>
      <c r="B23" s="16">
        <v>10000</v>
      </c>
      <c r="C23" s="16">
        <v>11000</v>
      </c>
      <c r="D23" s="16">
        <v>11000</v>
      </c>
      <c r="E23" s="16">
        <v>10000</v>
      </c>
      <c r="F23" s="16">
        <v>11000</v>
      </c>
      <c r="G23" s="16">
        <v>12000</v>
      </c>
      <c r="H23" s="16">
        <v>12000</v>
      </c>
      <c r="I23" s="16">
        <v>15000</v>
      </c>
      <c r="J23" s="16">
        <v>15000</v>
      </c>
      <c r="K23" s="16">
        <v>14000</v>
      </c>
      <c r="L23" s="16">
        <v>15000</v>
      </c>
      <c r="M23" s="16">
        <v>16000</v>
      </c>
      <c r="N23" s="42">
        <v>152000</v>
      </c>
    </row>
    <row r="24" spans="1:14" x14ac:dyDescent="0.2">
      <c r="A24" s="43" t="s">
        <v>32</v>
      </c>
      <c r="B24" s="33">
        <v>662515</v>
      </c>
      <c r="C24" s="33">
        <v>507616</v>
      </c>
      <c r="D24" s="33">
        <v>661332</v>
      </c>
      <c r="E24" s="33">
        <v>600702</v>
      </c>
      <c r="F24" s="33">
        <v>618846</v>
      </c>
      <c r="G24" s="33">
        <v>596198</v>
      </c>
      <c r="H24" s="33">
        <v>657545</v>
      </c>
      <c r="I24" s="33">
        <v>683226</v>
      </c>
      <c r="J24" s="33">
        <v>665910</v>
      </c>
      <c r="K24" s="33">
        <v>703613</v>
      </c>
      <c r="L24" s="33">
        <v>635861</v>
      </c>
      <c r="M24" s="33">
        <v>716919</v>
      </c>
      <c r="N24" s="40">
        <v>7710283</v>
      </c>
    </row>
    <row r="25" spans="1:14" x14ac:dyDescent="0.2">
      <c r="A25" s="37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8">
        <v>9152265</v>
      </c>
    </row>
    <row r="26" spans="1:14" x14ac:dyDescent="0.2">
      <c r="A26" s="37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8">
        <v>1308588</v>
      </c>
    </row>
    <row r="27" spans="1:14" x14ac:dyDescent="0.2">
      <c r="A27" s="37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8">
        <v>2357801</v>
      </c>
    </row>
    <row r="28" spans="1:14" x14ac:dyDescent="0.2">
      <c r="A28" s="37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8">
        <v>5517551</v>
      </c>
    </row>
    <row r="29" spans="1:14" x14ac:dyDescent="0.2">
      <c r="A29" s="41" t="s">
        <v>54</v>
      </c>
      <c r="B29" s="16">
        <v>95000</v>
      </c>
      <c r="C29" s="16">
        <v>83000</v>
      </c>
      <c r="D29" s="16">
        <v>86000</v>
      </c>
      <c r="E29" s="16">
        <v>91000</v>
      </c>
      <c r="F29" s="16">
        <v>84000</v>
      </c>
      <c r="G29" s="16">
        <v>77000</v>
      </c>
      <c r="H29" s="16">
        <v>71000</v>
      </c>
      <c r="I29" s="16">
        <v>79000</v>
      </c>
      <c r="J29" s="16">
        <v>74000</v>
      </c>
      <c r="K29" s="16">
        <v>78000</v>
      </c>
      <c r="L29" s="16">
        <v>79000</v>
      </c>
      <c r="M29" s="16">
        <v>79000</v>
      </c>
      <c r="N29" s="42">
        <v>976000</v>
      </c>
    </row>
    <row r="30" spans="1:14" x14ac:dyDescent="0.2">
      <c r="A30" s="43" t="s">
        <v>37</v>
      </c>
      <c r="B30" s="33">
        <v>1384343</v>
      </c>
      <c r="C30" s="33">
        <v>1329317</v>
      </c>
      <c r="D30" s="33">
        <v>1507333</v>
      </c>
      <c r="E30" s="33">
        <v>1526743</v>
      </c>
      <c r="F30" s="33">
        <v>1619711</v>
      </c>
      <c r="G30" s="33">
        <v>1578330</v>
      </c>
      <c r="H30" s="33">
        <v>1675899</v>
      </c>
      <c r="I30" s="33">
        <v>1776886</v>
      </c>
      <c r="J30" s="33">
        <v>1694248</v>
      </c>
      <c r="K30" s="33">
        <v>1736611</v>
      </c>
      <c r="L30" s="33">
        <v>1721461</v>
      </c>
      <c r="M30" s="33">
        <v>1761323</v>
      </c>
      <c r="N30" s="44">
        <v>19312205</v>
      </c>
    </row>
    <row r="31" spans="1:14" x14ac:dyDescent="0.2">
      <c r="A31" s="37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8">
        <v>4017547</v>
      </c>
    </row>
    <row r="32" spans="1:14" x14ac:dyDescent="0.2">
      <c r="A32" s="37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8">
        <v>209425</v>
      </c>
    </row>
    <row r="33" spans="1:14" x14ac:dyDescent="0.2">
      <c r="A33" s="37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8">
        <v>1473004</v>
      </c>
    </row>
    <row r="34" spans="1:14" x14ac:dyDescent="0.2">
      <c r="A34" s="41" t="s">
        <v>54</v>
      </c>
      <c r="B34" s="16">
        <v>10000</v>
      </c>
      <c r="C34" s="16">
        <v>10000</v>
      </c>
      <c r="D34" s="16">
        <v>10000</v>
      </c>
      <c r="E34" s="16">
        <v>11000</v>
      </c>
      <c r="F34" s="16">
        <v>11000</v>
      </c>
      <c r="G34" s="16">
        <v>11000</v>
      </c>
      <c r="H34" s="16">
        <v>12000</v>
      </c>
      <c r="I34" s="16">
        <v>13000</v>
      </c>
      <c r="J34" s="16">
        <v>14000</v>
      </c>
      <c r="K34" s="16">
        <v>12000</v>
      </c>
      <c r="L34" s="16">
        <v>12000</v>
      </c>
      <c r="M34" s="16">
        <v>12000</v>
      </c>
      <c r="N34" s="42">
        <v>138000</v>
      </c>
    </row>
    <row r="35" spans="1:14" x14ac:dyDescent="0.2">
      <c r="A35" s="39" t="s">
        <v>41</v>
      </c>
      <c r="B35" s="34">
        <v>468360</v>
      </c>
      <c r="C35" s="34">
        <v>449791</v>
      </c>
      <c r="D35" s="34">
        <v>531163</v>
      </c>
      <c r="E35" s="34">
        <v>473662</v>
      </c>
      <c r="F35" s="34">
        <v>473381</v>
      </c>
      <c r="G35" s="34">
        <v>489798</v>
      </c>
      <c r="H35" s="34">
        <v>508064</v>
      </c>
      <c r="I35" s="34">
        <v>514822</v>
      </c>
      <c r="J35" s="34">
        <v>454259</v>
      </c>
      <c r="K35" s="34">
        <v>439951</v>
      </c>
      <c r="L35" s="34">
        <v>505644</v>
      </c>
      <c r="M35" s="34">
        <v>529081</v>
      </c>
      <c r="N35" s="44">
        <v>5837976</v>
      </c>
    </row>
    <row r="36" spans="1:14" x14ac:dyDescent="0.2">
      <c r="A36" s="37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8">
        <v>637002</v>
      </c>
    </row>
    <row r="37" spans="1:14" x14ac:dyDescent="0.2">
      <c r="A37" s="37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8">
        <v>653076</v>
      </c>
    </row>
    <row r="38" spans="1:14" x14ac:dyDescent="0.2">
      <c r="A38" s="37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8">
        <v>789063</v>
      </c>
    </row>
    <row r="39" spans="1:14" x14ac:dyDescent="0.2">
      <c r="A39" s="37" t="s">
        <v>45</v>
      </c>
      <c r="B39" s="7">
        <v>178032</v>
      </c>
      <c r="C39" s="7">
        <v>153763</v>
      </c>
      <c r="D39" s="11">
        <v>163913</v>
      </c>
      <c r="E39" s="11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8">
        <v>2322298</v>
      </c>
    </row>
    <row r="40" spans="1:14" x14ac:dyDescent="0.2">
      <c r="A40" s="39" t="s">
        <v>46</v>
      </c>
      <c r="B40" s="34">
        <v>331579</v>
      </c>
      <c r="C40" s="34">
        <v>295528</v>
      </c>
      <c r="D40" s="34">
        <v>306062</v>
      </c>
      <c r="E40" s="34">
        <v>334098</v>
      </c>
      <c r="F40" s="34">
        <v>351322</v>
      </c>
      <c r="G40" s="34">
        <v>379396</v>
      </c>
      <c r="H40" s="34">
        <v>389154</v>
      </c>
      <c r="I40" s="34">
        <v>463364</v>
      </c>
      <c r="J40" s="34">
        <v>424828</v>
      </c>
      <c r="K40" s="34">
        <v>397525</v>
      </c>
      <c r="L40" s="34">
        <v>382692</v>
      </c>
      <c r="M40" s="34">
        <v>345891</v>
      </c>
      <c r="N40" s="44">
        <v>4401439</v>
      </c>
    </row>
    <row r="41" spans="1:14" x14ac:dyDescent="0.2">
      <c r="A41" s="45" t="s">
        <v>47</v>
      </c>
      <c r="B41" s="46">
        <v>2957987</v>
      </c>
      <c r="C41" s="46">
        <v>2681554</v>
      </c>
      <c r="D41" s="46">
        <v>3100848</v>
      </c>
      <c r="E41" s="46">
        <v>3037499</v>
      </c>
      <c r="F41" s="46">
        <v>3168927</v>
      </c>
      <c r="G41" s="46">
        <v>3159345</v>
      </c>
      <c r="H41" s="46">
        <v>3358957</v>
      </c>
      <c r="I41" s="46">
        <v>3549537</v>
      </c>
      <c r="J41" s="46">
        <v>3359554</v>
      </c>
      <c r="K41" s="46">
        <v>3396830</v>
      </c>
      <c r="L41" s="46">
        <v>3359647</v>
      </c>
      <c r="M41" s="46">
        <v>3478368</v>
      </c>
      <c r="N41" s="47">
        <v>38609053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58</v>
      </c>
      <c r="O3" s="3"/>
      <c r="P3" s="3"/>
      <c r="Q3" s="4"/>
      <c r="R3" s="4"/>
    </row>
    <row r="4" spans="1:18" x14ac:dyDescent="0.2">
      <c r="A4" s="63" t="s">
        <v>59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/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>
        <v>0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>
        <v>0</v>
      </c>
    </row>
    <row r="8" spans="1:18" s="1" customFormat="1" x14ac:dyDescent="0.2">
      <c r="A8" s="37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8">
        <v>634476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>
        <v>0</v>
      </c>
    </row>
    <row r="10" spans="1:18" x14ac:dyDescent="0.2">
      <c r="A10" s="37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8">
        <v>820881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>
        <v>0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>
        <v>0</v>
      </c>
    </row>
    <row r="13" spans="1:18" x14ac:dyDescent="0.2">
      <c r="A13" s="39" t="s">
        <v>23</v>
      </c>
      <c r="B13" s="33">
        <v>113209</v>
      </c>
      <c r="C13" s="33">
        <v>122060</v>
      </c>
      <c r="D13" s="33">
        <v>113840</v>
      </c>
      <c r="E13" s="33">
        <v>111940</v>
      </c>
      <c r="F13" s="33">
        <v>103885</v>
      </c>
      <c r="G13" s="33">
        <v>113421</v>
      </c>
      <c r="H13" s="33">
        <v>128418</v>
      </c>
      <c r="I13" s="33">
        <v>120761</v>
      </c>
      <c r="J13" s="33">
        <v>119217</v>
      </c>
      <c r="K13" s="33">
        <v>128142</v>
      </c>
      <c r="L13" s="33">
        <v>144343</v>
      </c>
      <c r="M13" s="33">
        <v>136121</v>
      </c>
      <c r="N13" s="40">
        <v>1455357</v>
      </c>
    </row>
    <row r="14" spans="1:18" x14ac:dyDescent="0.2">
      <c r="A14" s="37" t="s">
        <v>24</v>
      </c>
      <c r="B14" s="8">
        <v>31318</v>
      </c>
      <c r="C14" s="8">
        <v>30013</v>
      </c>
      <c r="D14" s="9">
        <v>22024</v>
      </c>
      <c r="E14" s="9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8">
        <v>315813</v>
      </c>
    </row>
    <row r="15" spans="1:18" x14ac:dyDescent="0.2">
      <c r="A15" s="37" t="s">
        <v>25</v>
      </c>
      <c r="B15" s="9">
        <v>33001</v>
      </c>
      <c r="C15" s="9">
        <v>36212</v>
      </c>
      <c r="D15" s="9">
        <v>25386</v>
      </c>
      <c r="E15" s="9">
        <v>16553</v>
      </c>
      <c r="F15" s="9">
        <v>23564</v>
      </c>
      <c r="G15" s="9">
        <v>30063</v>
      </c>
      <c r="H15" s="8">
        <v>19381</v>
      </c>
      <c r="I15" s="8">
        <v>40260</v>
      </c>
      <c r="J15" s="8">
        <v>18631</v>
      </c>
      <c r="K15" s="9">
        <v>40422</v>
      </c>
      <c r="L15" s="9">
        <v>25491</v>
      </c>
      <c r="M15" s="5">
        <v>34927</v>
      </c>
      <c r="N15" s="38">
        <v>343891</v>
      </c>
    </row>
    <row r="16" spans="1:18" x14ac:dyDescent="0.2">
      <c r="A16" s="37" t="s">
        <v>51</v>
      </c>
      <c r="B16" s="8">
        <v>103342</v>
      </c>
      <c r="C16" s="8">
        <v>82502</v>
      </c>
      <c r="D16" s="10">
        <v>113504</v>
      </c>
      <c r="E16" s="9">
        <v>85515</v>
      </c>
      <c r="F16" s="8">
        <v>110412</v>
      </c>
      <c r="G16" s="8">
        <v>117279</v>
      </c>
      <c r="H16" s="8">
        <v>130988</v>
      </c>
      <c r="I16" s="9">
        <v>146757</v>
      </c>
      <c r="J16" s="9">
        <v>141637</v>
      </c>
      <c r="K16" s="8">
        <v>149130</v>
      </c>
      <c r="L16" s="8">
        <v>148039</v>
      </c>
      <c r="M16" s="7">
        <v>150708</v>
      </c>
      <c r="N16" s="38">
        <v>1479813</v>
      </c>
    </row>
    <row r="17" spans="1:14" x14ac:dyDescent="0.2">
      <c r="A17" s="37" t="s">
        <v>26</v>
      </c>
      <c r="B17" s="8">
        <v>33695</v>
      </c>
      <c r="C17" s="8">
        <v>27942</v>
      </c>
      <c r="D17" s="10">
        <v>23098</v>
      </c>
      <c r="E17" s="9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8">
        <v>377727</v>
      </c>
    </row>
    <row r="18" spans="1:14" x14ac:dyDescent="0.2">
      <c r="A18" s="37" t="s">
        <v>27</v>
      </c>
      <c r="B18" s="8">
        <v>175363</v>
      </c>
      <c r="C18" s="8">
        <v>146310</v>
      </c>
      <c r="D18" s="10">
        <v>171476</v>
      </c>
      <c r="E18" s="9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8">
        <v>1811329</v>
      </c>
    </row>
    <row r="19" spans="1:14" x14ac:dyDescent="0.2">
      <c r="A19" s="37" t="s">
        <v>28</v>
      </c>
      <c r="B19" s="8">
        <v>47597</v>
      </c>
      <c r="C19" s="8">
        <v>36371</v>
      </c>
      <c r="D19" s="10">
        <v>44132</v>
      </c>
      <c r="E19" s="9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8">
        <v>481066</v>
      </c>
    </row>
    <row r="20" spans="1:14" x14ac:dyDescent="0.2">
      <c r="A20" s="37" t="s">
        <v>29</v>
      </c>
      <c r="B20" s="8">
        <v>43616</v>
      </c>
      <c r="C20" s="8">
        <v>33961</v>
      </c>
      <c r="D20" s="10">
        <v>36563</v>
      </c>
      <c r="E20" s="9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8">
        <v>458013</v>
      </c>
    </row>
    <row r="21" spans="1:14" x14ac:dyDescent="0.2">
      <c r="A21" s="37" t="s">
        <v>30</v>
      </c>
      <c r="B21" s="8">
        <v>147514</v>
      </c>
      <c r="C21" s="8">
        <v>148133</v>
      </c>
      <c r="D21" s="10">
        <v>156943</v>
      </c>
      <c r="E21" s="9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8">
        <v>2141505</v>
      </c>
    </row>
    <row r="22" spans="1:14" x14ac:dyDescent="0.2">
      <c r="A22" s="37" t="s">
        <v>31</v>
      </c>
      <c r="B22" s="8">
        <v>44960</v>
      </c>
      <c r="C22" s="8">
        <v>47414</v>
      </c>
      <c r="D22" s="10">
        <v>52101</v>
      </c>
      <c r="E22" s="9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8">
        <v>598754</v>
      </c>
    </row>
    <row r="23" spans="1:14" x14ac:dyDescent="0.2">
      <c r="A23" s="41" t="s">
        <v>54</v>
      </c>
      <c r="B23" s="16">
        <v>19000</v>
      </c>
      <c r="C23" s="16">
        <v>18000</v>
      </c>
      <c r="D23" s="16">
        <v>19000</v>
      </c>
      <c r="E23" s="16">
        <v>15000</v>
      </c>
      <c r="F23" s="16">
        <v>18000</v>
      </c>
      <c r="G23" s="16">
        <v>16000</v>
      </c>
      <c r="H23" s="16">
        <v>35000</v>
      </c>
      <c r="I23" s="16">
        <v>37000</v>
      </c>
      <c r="J23" s="16">
        <v>30000</v>
      </c>
      <c r="K23" s="16">
        <v>29000</v>
      </c>
      <c r="L23" s="16">
        <v>30000</v>
      </c>
      <c r="M23" s="16">
        <v>25000</v>
      </c>
      <c r="N23" s="42">
        <v>291000</v>
      </c>
    </row>
    <row r="24" spans="1:14" x14ac:dyDescent="0.2">
      <c r="A24" s="43" t="s">
        <v>32</v>
      </c>
      <c r="B24" s="33">
        <v>679406</v>
      </c>
      <c r="C24" s="33">
        <v>606858</v>
      </c>
      <c r="D24" s="33">
        <v>664227</v>
      </c>
      <c r="E24" s="33">
        <v>582441</v>
      </c>
      <c r="F24" s="33">
        <v>678658</v>
      </c>
      <c r="G24" s="33">
        <v>633304</v>
      </c>
      <c r="H24" s="33">
        <v>663649</v>
      </c>
      <c r="I24" s="33">
        <v>753330</v>
      </c>
      <c r="J24" s="33">
        <v>747172</v>
      </c>
      <c r="K24" s="33">
        <v>769598</v>
      </c>
      <c r="L24" s="33">
        <v>726694</v>
      </c>
      <c r="M24" s="33">
        <v>793574</v>
      </c>
      <c r="N24" s="40">
        <v>8298911</v>
      </c>
    </row>
    <row r="25" spans="1:14" x14ac:dyDescent="0.2">
      <c r="A25" s="37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8">
        <v>10027029</v>
      </c>
    </row>
    <row r="26" spans="1:14" x14ac:dyDescent="0.2">
      <c r="A26" s="37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8">
        <v>1337206</v>
      </c>
    </row>
    <row r="27" spans="1:14" x14ac:dyDescent="0.2">
      <c r="A27" s="37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8">
        <v>2617979</v>
      </c>
    </row>
    <row r="28" spans="1:14" x14ac:dyDescent="0.2">
      <c r="A28" s="37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8">
        <v>6759544</v>
      </c>
    </row>
    <row r="29" spans="1:14" x14ac:dyDescent="0.2">
      <c r="A29" s="41" t="s">
        <v>54</v>
      </c>
      <c r="B29" s="16">
        <v>70000</v>
      </c>
      <c r="C29" s="16">
        <v>68000</v>
      </c>
      <c r="D29" s="16">
        <v>86000</v>
      </c>
      <c r="E29" s="16">
        <v>75000</v>
      </c>
      <c r="F29" s="16">
        <v>84000</v>
      </c>
      <c r="G29" s="16">
        <v>81000</v>
      </c>
      <c r="H29" s="16">
        <v>85000</v>
      </c>
      <c r="I29" s="16">
        <v>91000</v>
      </c>
      <c r="J29" s="16">
        <v>88000</v>
      </c>
      <c r="K29" s="16">
        <v>82000</v>
      </c>
      <c r="L29" s="16">
        <v>80000</v>
      </c>
      <c r="M29" s="16">
        <v>79000</v>
      </c>
      <c r="N29" s="42">
        <v>969000</v>
      </c>
    </row>
    <row r="30" spans="1:14" x14ac:dyDescent="0.2">
      <c r="A30" s="43" t="s">
        <v>37</v>
      </c>
      <c r="B30" s="33">
        <v>1666817</v>
      </c>
      <c r="C30" s="33">
        <v>1611328</v>
      </c>
      <c r="D30" s="33">
        <v>1815693</v>
      </c>
      <c r="E30" s="33">
        <v>1701907</v>
      </c>
      <c r="F30" s="33">
        <v>1865774</v>
      </c>
      <c r="G30" s="33">
        <v>1776877</v>
      </c>
      <c r="H30" s="33">
        <v>1917236</v>
      </c>
      <c r="I30" s="33">
        <v>1958059</v>
      </c>
      <c r="J30" s="33">
        <v>1907050</v>
      </c>
      <c r="K30" s="33">
        <v>1891159</v>
      </c>
      <c r="L30" s="33">
        <v>1803942</v>
      </c>
      <c r="M30" s="33">
        <v>1794916</v>
      </c>
      <c r="N30" s="44">
        <v>21710758</v>
      </c>
    </row>
    <row r="31" spans="1:14" x14ac:dyDescent="0.2">
      <c r="A31" s="37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8">
        <v>3922689</v>
      </c>
    </row>
    <row r="32" spans="1:14" x14ac:dyDescent="0.2">
      <c r="A32" s="37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8">
        <v>222178</v>
      </c>
    </row>
    <row r="33" spans="1:14" x14ac:dyDescent="0.2">
      <c r="A33" s="37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8">
        <v>1510558</v>
      </c>
    </row>
    <row r="34" spans="1:14" x14ac:dyDescent="0.2">
      <c r="A34" s="41" t="s">
        <v>54</v>
      </c>
      <c r="B34" s="16">
        <v>9000</v>
      </c>
      <c r="C34" s="16">
        <v>9000</v>
      </c>
      <c r="D34" s="16">
        <v>9000</v>
      </c>
      <c r="E34" s="16">
        <v>9000</v>
      </c>
      <c r="F34" s="16">
        <v>9000</v>
      </c>
      <c r="G34" s="16">
        <v>9000</v>
      </c>
      <c r="H34" s="16">
        <v>9000</v>
      </c>
      <c r="I34" s="16">
        <v>9000</v>
      </c>
      <c r="J34" s="16">
        <v>9000</v>
      </c>
      <c r="K34" s="16">
        <v>10000</v>
      </c>
      <c r="L34" s="16">
        <v>10000</v>
      </c>
      <c r="M34" s="16">
        <v>10000</v>
      </c>
      <c r="N34" s="42">
        <v>111000</v>
      </c>
    </row>
    <row r="35" spans="1:14" x14ac:dyDescent="0.2">
      <c r="A35" s="39" t="s">
        <v>41</v>
      </c>
      <c r="B35" s="34">
        <v>468336</v>
      </c>
      <c r="C35" s="34">
        <v>424738</v>
      </c>
      <c r="D35" s="34">
        <v>509072</v>
      </c>
      <c r="E35" s="34">
        <v>455022</v>
      </c>
      <c r="F35" s="34">
        <v>500662</v>
      </c>
      <c r="G35" s="34">
        <v>464605</v>
      </c>
      <c r="H35" s="34">
        <v>486729</v>
      </c>
      <c r="I35" s="34">
        <v>492517</v>
      </c>
      <c r="J35" s="34">
        <v>462654</v>
      </c>
      <c r="K35" s="34">
        <v>513164</v>
      </c>
      <c r="L35" s="34">
        <v>488908</v>
      </c>
      <c r="M35" s="34">
        <v>500018</v>
      </c>
      <c r="N35" s="44">
        <v>5766425</v>
      </c>
    </row>
    <row r="36" spans="1:14" x14ac:dyDescent="0.2">
      <c r="A36" s="37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8">
        <v>641818</v>
      </c>
    </row>
    <row r="37" spans="1:14" x14ac:dyDescent="0.2">
      <c r="A37" s="37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8">
        <v>670102</v>
      </c>
    </row>
    <row r="38" spans="1:14" x14ac:dyDescent="0.2">
      <c r="A38" s="37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8">
        <v>766492</v>
      </c>
    </row>
    <row r="39" spans="1:14" x14ac:dyDescent="0.2">
      <c r="A39" s="37" t="s">
        <v>45</v>
      </c>
      <c r="B39" s="7">
        <v>171366</v>
      </c>
      <c r="C39" s="7">
        <v>166637</v>
      </c>
      <c r="D39" s="11">
        <v>198216</v>
      </c>
      <c r="E39" s="11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8">
        <v>2491878</v>
      </c>
    </row>
    <row r="40" spans="1:14" x14ac:dyDescent="0.2">
      <c r="A40" s="39" t="s">
        <v>46</v>
      </c>
      <c r="B40" s="34">
        <v>333564</v>
      </c>
      <c r="C40" s="34">
        <v>321018</v>
      </c>
      <c r="D40" s="34">
        <v>364603</v>
      </c>
      <c r="E40" s="34">
        <v>322124</v>
      </c>
      <c r="F40" s="34">
        <v>398771</v>
      </c>
      <c r="G40" s="34">
        <v>374644</v>
      </c>
      <c r="H40" s="34">
        <v>402019</v>
      </c>
      <c r="I40" s="34">
        <v>423362</v>
      </c>
      <c r="J40" s="34">
        <v>417633</v>
      </c>
      <c r="K40" s="34">
        <v>443345</v>
      </c>
      <c r="L40" s="34">
        <v>405246</v>
      </c>
      <c r="M40" s="34">
        <v>363961</v>
      </c>
      <c r="N40" s="44">
        <v>4570290</v>
      </c>
    </row>
    <row r="41" spans="1:14" x14ac:dyDescent="0.2">
      <c r="A41" s="45" t="s">
        <v>47</v>
      </c>
      <c r="B41" s="46">
        <v>3261332</v>
      </c>
      <c r="C41" s="46">
        <v>3086002</v>
      </c>
      <c r="D41" s="46">
        <v>3467435</v>
      </c>
      <c r="E41" s="46">
        <v>3173434</v>
      </c>
      <c r="F41" s="46">
        <v>3547750</v>
      </c>
      <c r="G41" s="46">
        <v>3362851</v>
      </c>
      <c r="H41" s="46">
        <v>3598051</v>
      </c>
      <c r="I41" s="46">
        <v>3748029</v>
      </c>
      <c r="J41" s="46">
        <v>3653726</v>
      </c>
      <c r="K41" s="46">
        <v>3745408</v>
      </c>
      <c r="L41" s="46">
        <v>3569133</v>
      </c>
      <c r="M41" s="46">
        <v>3588590</v>
      </c>
      <c r="N41" s="47">
        <v>41801741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58</v>
      </c>
      <c r="O3" s="3"/>
      <c r="P3" s="3"/>
      <c r="Q3" s="4"/>
      <c r="R3" s="4"/>
    </row>
    <row r="4" spans="1:18" x14ac:dyDescent="0.2">
      <c r="A4" s="63" t="s">
        <v>59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/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>
        <v>0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>
        <v>0</v>
      </c>
    </row>
    <row r="8" spans="1:18" s="1" customFormat="1" x14ac:dyDescent="0.2">
      <c r="A8" s="37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8">
        <v>683317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>
        <v>0</v>
      </c>
    </row>
    <row r="10" spans="1:18" x14ac:dyDescent="0.2">
      <c r="A10" s="37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8">
        <v>934617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>
        <v>0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>
        <v>0</v>
      </c>
    </row>
    <row r="13" spans="1:18" x14ac:dyDescent="0.2">
      <c r="A13" s="39" t="s">
        <v>23</v>
      </c>
      <c r="B13" s="33">
        <v>127235</v>
      </c>
      <c r="C13" s="33">
        <v>118148</v>
      </c>
      <c r="D13" s="33">
        <v>128271</v>
      </c>
      <c r="E13" s="33">
        <v>118071</v>
      </c>
      <c r="F13" s="33">
        <v>117791</v>
      </c>
      <c r="G13" s="33">
        <v>120853</v>
      </c>
      <c r="H13" s="33">
        <v>137405</v>
      </c>
      <c r="I13" s="33">
        <v>147381</v>
      </c>
      <c r="J13" s="33">
        <v>137304</v>
      </c>
      <c r="K13" s="33">
        <v>133949</v>
      </c>
      <c r="L13" s="33">
        <v>167744</v>
      </c>
      <c r="M13" s="33">
        <v>163782</v>
      </c>
      <c r="N13" s="40">
        <v>1617934</v>
      </c>
    </row>
    <row r="14" spans="1:18" x14ac:dyDescent="0.2">
      <c r="A14" s="37" t="s">
        <v>24</v>
      </c>
      <c r="B14" s="8">
        <v>27715</v>
      </c>
      <c r="C14" s="8">
        <v>19842</v>
      </c>
      <c r="D14" s="9">
        <v>27622</v>
      </c>
      <c r="E14" s="9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8">
        <v>335697</v>
      </c>
    </row>
    <row r="15" spans="1:18" x14ac:dyDescent="0.2">
      <c r="A15" s="37" t="s">
        <v>25</v>
      </c>
      <c r="B15" s="9">
        <v>25988</v>
      </c>
      <c r="C15" s="9">
        <v>20723</v>
      </c>
      <c r="D15" s="9">
        <v>24676</v>
      </c>
      <c r="E15" s="9">
        <v>30414</v>
      </c>
      <c r="F15" s="9">
        <v>26541</v>
      </c>
      <c r="G15" s="9">
        <v>30728</v>
      </c>
      <c r="H15" s="8">
        <v>39225</v>
      </c>
      <c r="I15" s="8">
        <v>35127</v>
      </c>
      <c r="J15" s="8">
        <v>38896</v>
      </c>
      <c r="K15" s="9">
        <v>44354</v>
      </c>
      <c r="L15" s="9">
        <v>46940</v>
      </c>
      <c r="M15" s="5">
        <v>47442</v>
      </c>
      <c r="N15" s="38">
        <v>411054</v>
      </c>
    </row>
    <row r="16" spans="1:18" x14ac:dyDescent="0.2">
      <c r="A16" s="37" t="s">
        <v>51</v>
      </c>
      <c r="B16" s="8">
        <v>131062</v>
      </c>
      <c r="C16" s="8">
        <v>107113</v>
      </c>
      <c r="D16" s="10">
        <v>116474</v>
      </c>
      <c r="E16" s="9">
        <v>109909</v>
      </c>
      <c r="F16" s="8">
        <v>125556</v>
      </c>
      <c r="G16" s="8">
        <v>142960</v>
      </c>
      <c r="H16" s="8">
        <v>156911</v>
      </c>
      <c r="I16" s="9">
        <v>162066</v>
      </c>
      <c r="J16" s="9">
        <v>145075</v>
      </c>
      <c r="K16" s="8">
        <v>148469</v>
      </c>
      <c r="L16" s="8">
        <v>122661</v>
      </c>
      <c r="M16" s="7">
        <v>159498</v>
      </c>
      <c r="N16" s="38">
        <v>1627754</v>
      </c>
    </row>
    <row r="17" spans="1:14" x14ac:dyDescent="0.2">
      <c r="A17" s="37" t="s">
        <v>26</v>
      </c>
      <c r="B17" s="8">
        <v>31925</v>
      </c>
      <c r="C17" s="8">
        <v>32398</v>
      </c>
      <c r="D17" s="10">
        <v>34270</v>
      </c>
      <c r="E17" s="9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8">
        <v>438374</v>
      </c>
    </row>
    <row r="18" spans="1:14" x14ac:dyDescent="0.2">
      <c r="A18" s="37" t="s">
        <v>27</v>
      </c>
      <c r="B18" s="8">
        <v>165678</v>
      </c>
      <c r="C18" s="8">
        <v>131711</v>
      </c>
      <c r="D18" s="10">
        <v>148222</v>
      </c>
      <c r="E18" s="9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8">
        <v>1919320</v>
      </c>
    </row>
    <row r="19" spans="1:14" x14ac:dyDescent="0.2">
      <c r="A19" s="37" t="s">
        <v>28</v>
      </c>
      <c r="B19" s="8">
        <v>40816</v>
      </c>
      <c r="C19" s="8">
        <v>33136</v>
      </c>
      <c r="D19" s="10">
        <v>35907</v>
      </c>
      <c r="E19" s="9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8">
        <v>492885</v>
      </c>
    </row>
    <row r="20" spans="1:14" x14ac:dyDescent="0.2">
      <c r="A20" s="37" t="s">
        <v>29</v>
      </c>
      <c r="B20" s="8">
        <v>35670</v>
      </c>
      <c r="C20" s="8">
        <v>42361</v>
      </c>
      <c r="D20" s="10">
        <v>50394</v>
      </c>
      <c r="E20" s="9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8">
        <v>531768</v>
      </c>
    </row>
    <row r="21" spans="1:14" x14ac:dyDescent="0.2">
      <c r="A21" s="37" t="s">
        <v>30</v>
      </c>
      <c r="B21" s="8">
        <v>242883</v>
      </c>
      <c r="C21" s="8">
        <v>202524</v>
      </c>
      <c r="D21" s="10">
        <v>219952</v>
      </c>
      <c r="E21" s="9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8">
        <v>2762669</v>
      </c>
    </row>
    <row r="22" spans="1:14" x14ac:dyDescent="0.2">
      <c r="A22" s="37" t="s">
        <v>31</v>
      </c>
      <c r="B22" s="8">
        <v>55096</v>
      </c>
      <c r="C22" s="8">
        <v>49996</v>
      </c>
      <c r="D22" s="10">
        <v>56762</v>
      </c>
      <c r="E22" s="9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8">
        <v>695235</v>
      </c>
    </row>
    <row r="23" spans="1:14" x14ac:dyDescent="0.2">
      <c r="A23" s="41" t="s">
        <v>54</v>
      </c>
      <c r="B23" s="16">
        <v>9000</v>
      </c>
      <c r="C23" s="16">
        <v>12000</v>
      </c>
      <c r="D23" s="16">
        <v>15000</v>
      </c>
      <c r="E23" s="16">
        <v>15000</v>
      </c>
      <c r="F23" s="16">
        <v>16000</v>
      </c>
      <c r="G23" s="16">
        <v>15000</v>
      </c>
      <c r="H23" s="16">
        <v>17000</v>
      </c>
      <c r="I23" s="16">
        <v>18000</v>
      </c>
      <c r="J23" s="16">
        <v>17000</v>
      </c>
      <c r="K23" s="16">
        <v>18000</v>
      </c>
      <c r="L23" s="16">
        <v>17000</v>
      </c>
      <c r="M23" s="16">
        <v>15000</v>
      </c>
      <c r="N23" s="42">
        <v>184000</v>
      </c>
    </row>
    <row r="24" spans="1:14" x14ac:dyDescent="0.2">
      <c r="A24" s="43" t="s">
        <v>32</v>
      </c>
      <c r="B24" s="33">
        <v>765833</v>
      </c>
      <c r="C24" s="33">
        <v>651804</v>
      </c>
      <c r="D24" s="33">
        <v>729279</v>
      </c>
      <c r="E24" s="33">
        <v>696350</v>
      </c>
      <c r="F24" s="33">
        <v>781371</v>
      </c>
      <c r="G24" s="33">
        <v>715897</v>
      </c>
      <c r="H24" s="33">
        <v>768084</v>
      </c>
      <c r="I24" s="33">
        <v>827639</v>
      </c>
      <c r="J24" s="33">
        <v>845785</v>
      </c>
      <c r="K24" s="33">
        <v>867224</v>
      </c>
      <c r="L24" s="33">
        <v>830139</v>
      </c>
      <c r="M24" s="33">
        <v>919351</v>
      </c>
      <c r="N24" s="40">
        <v>9398756</v>
      </c>
    </row>
    <row r="25" spans="1:14" x14ac:dyDescent="0.2">
      <c r="A25" s="37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8">
        <v>10849021</v>
      </c>
    </row>
    <row r="26" spans="1:14" x14ac:dyDescent="0.2">
      <c r="A26" s="37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8">
        <v>1921060</v>
      </c>
    </row>
    <row r="27" spans="1:14" x14ac:dyDescent="0.2">
      <c r="A27" s="37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8">
        <v>2825165</v>
      </c>
    </row>
    <row r="28" spans="1:14" x14ac:dyDescent="0.2">
      <c r="A28" s="37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8">
        <v>7393311</v>
      </c>
    </row>
    <row r="29" spans="1:14" x14ac:dyDescent="0.2">
      <c r="A29" s="41" t="s">
        <v>54</v>
      </c>
      <c r="B29" s="16">
        <v>41000</v>
      </c>
      <c r="C29" s="16">
        <v>38000</v>
      </c>
      <c r="D29" s="16">
        <v>46000</v>
      </c>
      <c r="E29" s="16">
        <v>46000</v>
      </c>
      <c r="F29" s="16">
        <v>48000</v>
      </c>
      <c r="G29" s="16">
        <v>52000</v>
      </c>
      <c r="H29" s="16">
        <v>51000</v>
      </c>
      <c r="I29" s="16">
        <v>54000</v>
      </c>
      <c r="J29" s="16">
        <v>54000</v>
      </c>
      <c r="K29" s="16">
        <v>54000</v>
      </c>
      <c r="L29" s="16">
        <v>51000</v>
      </c>
      <c r="M29" s="16">
        <v>51000</v>
      </c>
      <c r="N29" s="42">
        <v>586000</v>
      </c>
    </row>
    <row r="30" spans="1:14" x14ac:dyDescent="0.2">
      <c r="A30" s="43" t="s">
        <v>37</v>
      </c>
      <c r="B30" s="33">
        <v>1651372</v>
      </c>
      <c r="C30" s="33">
        <v>1636951</v>
      </c>
      <c r="D30" s="33">
        <v>2008590</v>
      </c>
      <c r="E30" s="33">
        <v>1839944</v>
      </c>
      <c r="F30" s="33">
        <v>1967070</v>
      </c>
      <c r="G30" s="33">
        <v>1974172</v>
      </c>
      <c r="H30" s="33">
        <v>2105954</v>
      </c>
      <c r="I30" s="33">
        <v>2163624</v>
      </c>
      <c r="J30" s="33">
        <v>2068552</v>
      </c>
      <c r="K30" s="33">
        <v>2209135</v>
      </c>
      <c r="L30" s="33">
        <v>2026695</v>
      </c>
      <c r="M30" s="33">
        <v>1922498</v>
      </c>
      <c r="N30" s="44">
        <v>23574557</v>
      </c>
    </row>
    <row r="31" spans="1:14" x14ac:dyDescent="0.2">
      <c r="A31" s="37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8">
        <v>4547929</v>
      </c>
    </row>
    <row r="32" spans="1:14" x14ac:dyDescent="0.2">
      <c r="A32" s="37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8">
        <v>281712</v>
      </c>
    </row>
    <row r="33" spans="1:14" x14ac:dyDescent="0.2">
      <c r="A33" s="37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8">
        <v>1661505</v>
      </c>
    </row>
    <row r="34" spans="1:14" x14ac:dyDescent="0.2">
      <c r="A34" s="41" t="s">
        <v>54</v>
      </c>
      <c r="B34" s="16">
        <v>10000</v>
      </c>
      <c r="C34" s="16">
        <v>10000</v>
      </c>
      <c r="D34" s="16">
        <v>15000</v>
      </c>
      <c r="E34" s="16">
        <v>15000</v>
      </c>
      <c r="F34" s="16">
        <v>15000</v>
      </c>
      <c r="G34" s="16">
        <v>15000</v>
      </c>
      <c r="H34" s="16">
        <v>15000</v>
      </c>
      <c r="I34" s="16">
        <v>15000</v>
      </c>
      <c r="J34" s="16">
        <v>15000</v>
      </c>
      <c r="K34" s="16">
        <v>15000</v>
      </c>
      <c r="L34" s="16">
        <v>15000</v>
      </c>
      <c r="M34" s="16">
        <v>15000</v>
      </c>
      <c r="N34" s="42">
        <v>170000</v>
      </c>
    </row>
    <row r="35" spans="1:14" x14ac:dyDescent="0.2">
      <c r="A35" s="39" t="s">
        <v>41</v>
      </c>
      <c r="B35" s="34">
        <v>483006</v>
      </c>
      <c r="C35" s="34">
        <v>429204</v>
      </c>
      <c r="D35" s="34">
        <v>535287</v>
      </c>
      <c r="E35" s="34">
        <v>496437</v>
      </c>
      <c r="F35" s="34">
        <v>488782</v>
      </c>
      <c r="G35" s="34">
        <v>536617</v>
      </c>
      <c r="H35" s="34">
        <v>551796</v>
      </c>
      <c r="I35" s="34">
        <v>572553</v>
      </c>
      <c r="J35" s="34">
        <v>617306</v>
      </c>
      <c r="K35" s="34">
        <v>655380</v>
      </c>
      <c r="L35" s="34">
        <v>654995</v>
      </c>
      <c r="M35" s="34">
        <v>639783</v>
      </c>
      <c r="N35" s="44">
        <v>6661146</v>
      </c>
    </row>
    <row r="36" spans="1:14" x14ac:dyDescent="0.2">
      <c r="A36" s="37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8">
        <v>818610</v>
      </c>
    </row>
    <row r="37" spans="1:14" x14ac:dyDescent="0.2">
      <c r="A37" s="37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8">
        <v>746608</v>
      </c>
    </row>
    <row r="38" spans="1:14" x14ac:dyDescent="0.2">
      <c r="A38" s="37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8">
        <v>832333</v>
      </c>
    </row>
    <row r="39" spans="1:14" x14ac:dyDescent="0.2">
      <c r="A39" s="37" t="s">
        <v>45</v>
      </c>
      <c r="B39" s="7">
        <v>191090</v>
      </c>
      <c r="C39" s="7">
        <v>171890</v>
      </c>
      <c r="D39" s="11">
        <v>214852</v>
      </c>
      <c r="E39" s="11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8">
        <v>2824017</v>
      </c>
    </row>
    <row r="40" spans="1:14" x14ac:dyDescent="0.2">
      <c r="A40" s="39" t="s">
        <v>46</v>
      </c>
      <c r="B40" s="34">
        <v>356020</v>
      </c>
      <c r="C40" s="34">
        <v>310683</v>
      </c>
      <c r="D40" s="34">
        <v>412779</v>
      </c>
      <c r="E40" s="34">
        <v>418034</v>
      </c>
      <c r="F40" s="34">
        <v>461661</v>
      </c>
      <c r="G40" s="34">
        <v>466809</v>
      </c>
      <c r="H40" s="34">
        <v>465347</v>
      </c>
      <c r="I40" s="34">
        <v>487408</v>
      </c>
      <c r="J40" s="34">
        <v>463158</v>
      </c>
      <c r="K40" s="34">
        <v>483154</v>
      </c>
      <c r="L40" s="34">
        <v>480432</v>
      </c>
      <c r="M40" s="34">
        <v>416083</v>
      </c>
      <c r="N40" s="44">
        <v>5221568</v>
      </c>
    </row>
    <row r="41" spans="1:14" x14ac:dyDescent="0.2">
      <c r="A41" s="45" t="s">
        <v>47</v>
      </c>
      <c r="B41" s="46">
        <v>3383466</v>
      </c>
      <c r="C41" s="46">
        <v>3146790</v>
      </c>
      <c r="D41" s="46">
        <v>3814206</v>
      </c>
      <c r="E41" s="46">
        <v>3568836</v>
      </c>
      <c r="F41" s="46">
        <v>3816675</v>
      </c>
      <c r="G41" s="46">
        <v>3814348</v>
      </c>
      <c r="H41" s="46">
        <v>4028586</v>
      </c>
      <c r="I41" s="46">
        <v>4198605</v>
      </c>
      <c r="J41" s="46">
        <v>4132105</v>
      </c>
      <c r="K41" s="46">
        <v>4348842</v>
      </c>
      <c r="L41" s="46">
        <v>4160005</v>
      </c>
      <c r="M41" s="46">
        <v>4061497</v>
      </c>
      <c r="N41" s="47">
        <v>46473961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8" t="s">
        <v>49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8">
        <f>SUM(B8:M8)</f>
        <v>776085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8">
        <f>SUM(B10:M10)</f>
        <v>1315344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8" t="s">
        <v>49</v>
      </c>
    </row>
    <row r="13" spans="1:18" x14ac:dyDescent="0.2">
      <c r="A13" s="39" t="s">
        <v>23</v>
      </c>
      <c r="B13" s="33">
        <f t="shared" ref="B13:M13" si="0">SUM(B6:B12)</f>
        <v>161875</v>
      </c>
      <c r="C13" s="33">
        <f t="shared" si="0"/>
        <v>135914</v>
      </c>
      <c r="D13" s="33">
        <f t="shared" si="0"/>
        <v>148247</v>
      </c>
      <c r="E13" s="33">
        <f t="shared" si="0"/>
        <v>149429</v>
      </c>
      <c r="F13" s="33">
        <f t="shared" si="0"/>
        <v>164612</v>
      </c>
      <c r="G13" s="33">
        <f t="shared" si="0"/>
        <v>166497</v>
      </c>
      <c r="H13" s="33">
        <f t="shared" si="0"/>
        <v>190652</v>
      </c>
      <c r="I13" s="33">
        <f t="shared" si="0"/>
        <v>187076</v>
      </c>
      <c r="J13" s="33">
        <f t="shared" si="0"/>
        <v>184590</v>
      </c>
      <c r="K13" s="33">
        <f t="shared" si="0"/>
        <v>195232</v>
      </c>
      <c r="L13" s="33">
        <f t="shared" si="0"/>
        <v>206362</v>
      </c>
      <c r="M13" s="33">
        <f t="shared" si="0"/>
        <v>200943</v>
      </c>
      <c r="N13" s="40">
        <f>+I13+H13+G13+F13+E13+D13+C13+B13+J13+K13+L13+M13</f>
        <v>2091429</v>
      </c>
    </row>
    <row r="14" spans="1:18" x14ac:dyDescent="0.2">
      <c r="A14" s="37" t="s">
        <v>24</v>
      </c>
      <c r="B14" s="8">
        <v>26981</v>
      </c>
      <c r="C14" s="8">
        <v>22654</v>
      </c>
      <c r="D14" s="9">
        <v>22015</v>
      </c>
      <c r="E14" s="9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8">
        <f t="shared" ref="N14:N22" si="1">SUM(B14:M14)</f>
        <v>357480</v>
      </c>
    </row>
    <row r="15" spans="1:18" x14ac:dyDescent="0.2">
      <c r="A15" s="37" t="s">
        <v>25</v>
      </c>
      <c r="B15" s="9">
        <v>44474</v>
      </c>
      <c r="C15" s="9">
        <v>36946</v>
      </c>
      <c r="D15" s="9">
        <v>35686</v>
      </c>
      <c r="E15" s="9">
        <v>29203</v>
      </c>
      <c r="F15" s="9">
        <v>37970</v>
      </c>
      <c r="G15" s="9">
        <v>21359</v>
      </c>
      <c r="H15" s="8">
        <v>48774</v>
      </c>
      <c r="I15" s="8">
        <v>55634</v>
      </c>
      <c r="J15" s="8">
        <v>42510</v>
      </c>
      <c r="K15" s="9">
        <v>46324</v>
      </c>
      <c r="L15" s="9">
        <v>50379</v>
      </c>
      <c r="M15" s="5">
        <v>51697</v>
      </c>
      <c r="N15" s="38">
        <f t="shared" si="1"/>
        <v>500956</v>
      </c>
    </row>
    <row r="16" spans="1:18" x14ac:dyDescent="0.2">
      <c r="A16" s="37" t="s">
        <v>51</v>
      </c>
      <c r="B16" s="8">
        <v>162915</v>
      </c>
      <c r="C16" s="8">
        <v>124611</v>
      </c>
      <c r="D16" s="10">
        <v>143139</v>
      </c>
      <c r="E16" s="9">
        <v>125743</v>
      </c>
      <c r="F16" s="8">
        <v>139837</v>
      </c>
      <c r="G16" s="8">
        <v>128561</v>
      </c>
      <c r="H16" s="8">
        <v>128418</v>
      </c>
      <c r="I16" s="9">
        <v>119472</v>
      </c>
      <c r="J16" s="9">
        <v>152898</v>
      </c>
      <c r="K16" s="8">
        <v>165285</v>
      </c>
      <c r="L16" s="8">
        <v>154475</v>
      </c>
      <c r="M16" s="7">
        <v>168723</v>
      </c>
      <c r="N16" s="38">
        <f t="shared" si="1"/>
        <v>1714077</v>
      </c>
    </row>
    <row r="17" spans="1:14" x14ac:dyDescent="0.2">
      <c r="A17" s="37" t="s">
        <v>26</v>
      </c>
      <c r="B17" s="8">
        <v>42637</v>
      </c>
      <c r="C17" s="8">
        <v>35484</v>
      </c>
      <c r="D17" s="10">
        <v>38256</v>
      </c>
      <c r="E17" s="9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8">
        <f t="shared" si="1"/>
        <v>450460</v>
      </c>
    </row>
    <row r="18" spans="1:14" x14ac:dyDescent="0.2">
      <c r="A18" s="37" t="s">
        <v>27</v>
      </c>
      <c r="B18" s="8">
        <v>156077</v>
      </c>
      <c r="C18" s="8">
        <v>151713</v>
      </c>
      <c r="D18" s="10">
        <v>151510</v>
      </c>
      <c r="E18" s="9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8">
        <f t="shared" si="1"/>
        <v>2072933</v>
      </c>
    </row>
    <row r="19" spans="1:14" x14ac:dyDescent="0.2">
      <c r="A19" s="37" t="s">
        <v>28</v>
      </c>
      <c r="B19" s="8">
        <v>54387</v>
      </c>
      <c r="C19" s="8">
        <v>50633</v>
      </c>
      <c r="D19" s="10">
        <v>58243</v>
      </c>
      <c r="E19" s="9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8">
        <f t="shared" si="1"/>
        <v>780777</v>
      </c>
    </row>
    <row r="20" spans="1:14" x14ac:dyDescent="0.2">
      <c r="A20" s="37" t="s">
        <v>29</v>
      </c>
      <c r="B20" s="8">
        <v>60050</v>
      </c>
      <c r="C20" s="8">
        <v>47555</v>
      </c>
      <c r="D20" s="10">
        <v>50682</v>
      </c>
      <c r="E20" s="9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8">
        <f t="shared" si="1"/>
        <v>555833</v>
      </c>
    </row>
    <row r="21" spans="1:14" x14ac:dyDescent="0.2">
      <c r="A21" s="37" t="s">
        <v>30</v>
      </c>
      <c r="B21" s="8">
        <v>210943</v>
      </c>
      <c r="C21" s="8">
        <v>183805</v>
      </c>
      <c r="D21" s="10">
        <v>231465</v>
      </c>
      <c r="E21" s="9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8">
        <f t="shared" si="1"/>
        <v>2841462</v>
      </c>
    </row>
    <row r="22" spans="1:14" x14ac:dyDescent="0.2">
      <c r="A22" s="37" t="s">
        <v>31</v>
      </c>
      <c r="B22" s="8">
        <v>63337</v>
      </c>
      <c r="C22" s="8">
        <v>56830</v>
      </c>
      <c r="D22" s="10">
        <v>59701</v>
      </c>
      <c r="E22" s="9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8">
        <f t="shared" si="1"/>
        <v>814351</v>
      </c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 t="s">
        <v>49</v>
      </c>
    </row>
    <row r="24" spans="1:14" x14ac:dyDescent="0.2">
      <c r="A24" s="43" t="s">
        <v>32</v>
      </c>
      <c r="B24" s="33">
        <f t="shared" ref="B24:M24" si="2">SUM(B14:B23)</f>
        <v>821801</v>
      </c>
      <c r="C24" s="33">
        <f t="shared" si="2"/>
        <v>710231</v>
      </c>
      <c r="D24" s="33">
        <f t="shared" si="2"/>
        <v>790697</v>
      </c>
      <c r="E24" s="33">
        <f t="shared" si="2"/>
        <v>754909</v>
      </c>
      <c r="F24" s="33">
        <f t="shared" si="2"/>
        <v>810647</v>
      </c>
      <c r="G24" s="33">
        <f t="shared" si="2"/>
        <v>784160</v>
      </c>
      <c r="H24" s="33">
        <f t="shared" si="2"/>
        <v>843056</v>
      </c>
      <c r="I24" s="33">
        <f t="shared" si="2"/>
        <v>934222</v>
      </c>
      <c r="J24" s="33">
        <f t="shared" si="2"/>
        <v>931998</v>
      </c>
      <c r="K24" s="33">
        <f t="shared" si="2"/>
        <v>974276</v>
      </c>
      <c r="L24" s="33">
        <f t="shared" si="2"/>
        <v>858630</v>
      </c>
      <c r="M24" s="33">
        <f t="shared" si="2"/>
        <v>873702</v>
      </c>
      <c r="N24" s="40">
        <f>+I24+H24+G24+F24+E24+D24+C24+B24+J24+K24+L24+M24</f>
        <v>10088329</v>
      </c>
    </row>
    <row r="25" spans="1:14" x14ac:dyDescent="0.2">
      <c r="A25" s="37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8">
        <f>SUM(B25:M25)</f>
        <v>12654431</v>
      </c>
    </row>
    <row r="26" spans="1:14" x14ac:dyDescent="0.2">
      <c r="A26" s="37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8">
        <f>SUM(B26:M26)</f>
        <v>2344080</v>
      </c>
    </row>
    <row r="27" spans="1:14" x14ac:dyDescent="0.2">
      <c r="A27" s="37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8">
        <f>SUM(B27:M27)</f>
        <v>3128826</v>
      </c>
    </row>
    <row r="28" spans="1:14" x14ac:dyDescent="0.2">
      <c r="A28" s="37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8">
        <f>SUM(B28:M28)</f>
        <v>8179556</v>
      </c>
    </row>
    <row r="29" spans="1:14" x14ac:dyDescent="0.2">
      <c r="A29" s="41" t="s">
        <v>54</v>
      </c>
      <c r="B29" s="16" t="s">
        <v>49</v>
      </c>
      <c r="C29" s="16" t="s">
        <v>49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42" t="s">
        <v>49</v>
      </c>
    </row>
    <row r="30" spans="1:14" x14ac:dyDescent="0.2">
      <c r="A30" s="43" t="s">
        <v>37</v>
      </c>
      <c r="B30" s="33">
        <f t="shared" ref="B30:M30" si="3">SUM(B25:B29)</f>
        <v>1948269</v>
      </c>
      <c r="C30" s="33">
        <f t="shared" si="3"/>
        <v>1861290</v>
      </c>
      <c r="D30" s="33">
        <f t="shared" si="3"/>
        <v>2073818</v>
      </c>
      <c r="E30" s="33">
        <f t="shared" si="3"/>
        <v>1973590</v>
      </c>
      <c r="F30" s="33">
        <f t="shared" si="3"/>
        <v>2168928</v>
      </c>
      <c r="G30" s="33">
        <f t="shared" si="3"/>
        <v>2317861</v>
      </c>
      <c r="H30" s="33">
        <f t="shared" si="3"/>
        <v>2424316</v>
      </c>
      <c r="I30" s="33">
        <f t="shared" si="3"/>
        <v>2469363</v>
      </c>
      <c r="J30" s="33">
        <f t="shared" si="3"/>
        <v>2359598</v>
      </c>
      <c r="K30" s="33">
        <f t="shared" si="3"/>
        <v>2458964</v>
      </c>
      <c r="L30" s="33">
        <f t="shared" si="3"/>
        <v>2304699</v>
      </c>
      <c r="M30" s="33">
        <f t="shared" si="3"/>
        <v>1946197</v>
      </c>
      <c r="N30" s="44">
        <f>+I30+H30+G30+F30+E30+D30+C30+B30+J30+K30+L30+M30</f>
        <v>26306893</v>
      </c>
    </row>
    <row r="31" spans="1:14" x14ac:dyDescent="0.2">
      <c r="A31" s="37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8">
        <f>SUM(B31:M31)</f>
        <v>5312890</v>
      </c>
    </row>
    <row r="32" spans="1:14" x14ac:dyDescent="0.2">
      <c r="A32" s="37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8">
        <f>SUM(B32:M32)</f>
        <v>405505</v>
      </c>
    </row>
    <row r="33" spans="1:14" x14ac:dyDescent="0.2">
      <c r="A33" s="37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8">
        <f>SUM(B33:M33)</f>
        <v>2034193</v>
      </c>
    </row>
    <row r="34" spans="1:14" x14ac:dyDescent="0.2">
      <c r="A34" s="41" t="s">
        <v>54</v>
      </c>
      <c r="B34" s="16">
        <v>15000</v>
      </c>
      <c r="C34" s="16">
        <v>15000</v>
      </c>
      <c r="D34" s="16">
        <v>15000</v>
      </c>
      <c r="E34" s="16">
        <v>15000</v>
      </c>
      <c r="F34" s="16">
        <v>15000</v>
      </c>
      <c r="G34" s="16">
        <v>15000</v>
      </c>
      <c r="H34" s="16">
        <v>15000</v>
      </c>
      <c r="I34" s="16">
        <v>15000</v>
      </c>
      <c r="J34" s="16">
        <v>15000</v>
      </c>
      <c r="K34" s="16">
        <v>15000</v>
      </c>
      <c r="L34" s="16">
        <v>15000</v>
      </c>
      <c r="M34" s="16">
        <v>15000</v>
      </c>
      <c r="N34" s="42">
        <f>SUM(B34:M34)</f>
        <v>180000</v>
      </c>
    </row>
    <row r="35" spans="1:14" x14ac:dyDescent="0.2">
      <c r="A35" s="39" t="s">
        <v>41</v>
      </c>
      <c r="B35" s="34">
        <f t="shared" ref="B35:M35" si="4">SUM(B31:B34)</f>
        <v>610916</v>
      </c>
      <c r="C35" s="34">
        <f t="shared" si="4"/>
        <v>603597</v>
      </c>
      <c r="D35" s="34">
        <f t="shared" si="4"/>
        <v>626306</v>
      </c>
      <c r="E35" s="34">
        <f t="shared" si="4"/>
        <v>633640</v>
      </c>
      <c r="F35" s="34">
        <f t="shared" si="4"/>
        <v>659966</v>
      </c>
      <c r="G35" s="34">
        <f t="shared" si="4"/>
        <v>661061</v>
      </c>
      <c r="H35" s="34">
        <f t="shared" si="4"/>
        <v>717969</v>
      </c>
      <c r="I35" s="34">
        <f t="shared" si="4"/>
        <v>718711</v>
      </c>
      <c r="J35" s="34">
        <f t="shared" si="4"/>
        <v>693757</v>
      </c>
      <c r="K35" s="34">
        <f t="shared" si="4"/>
        <v>716287</v>
      </c>
      <c r="L35" s="34">
        <f t="shared" si="4"/>
        <v>625794</v>
      </c>
      <c r="M35" s="34">
        <f t="shared" si="4"/>
        <v>664584</v>
      </c>
      <c r="N35" s="44">
        <f>+I35+H35+G35+F35+E35+D35+C35+B35+J35+K35+L35+M35</f>
        <v>7932588</v>
      </c>
    </row>
    <row r="36" spans="1:14" x14ac:dyDescent="0.2">
      <c r="A36" s="37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8">
        <f>SUM(B36:M36)</f>
        <v>875337</v>
      </c>
    </row>
    <row r="37" spans="1:14" x14ac:dyDescent="0.2">
      <c r="A37" s="37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8">
        <f>SUM(B37:M37)</f>
        <v>877514</v>
      </c>
    </row>
    <row r="38" spans="1:14" x14ac:dyDescent="0.2">
      <c r="A38" s="37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8">
        <f>SUM(B38:M38)</f>
        <v>1051870</v>
      </c>
    </row>
    <row r="39" spans="1:14" x14ac:dyDescent="0.2">
      <c r="A39" s="37" t="s">
        <v>45</v>
      </c>
      <c r="B39" s="7">
        <v>253318</v>
      </c>
      <c r="C39" s="7">
        <v>220561</v>
      </c>
      <c r="D39" s="11">
        <v>194928</v>
      </c>
      <c r="E39" s="11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8">
        <f>SUM(B39:M39)</f>
        <v>2660161</v>
      </c>
    </row>
    <row r="40" spans="1:14" x14ac:dyDescent="0.2">
      <c r="A40" s="39" t="s">
        <v>46</v>
      </c>
      <c r="B40" s="34">
        <f t="shared" ref="B40:M40" si="5">SUM(B36:B39)</f>
        <v>447897</v>
      </c>
      <c r="C40" s="34">
        <f t="shared" si="5"/>
        <v>396005</v>
      </c>
      <c r="D40" s="34">
        <f t="shared" si="5"/>
        <v>417441</v>
      </c>
      <c r="E40" s="34">
        <f t="shared" si="5"/>
        <v>444046</v>
      </c>
      <c r="F40" s="34">
        <f t="shared" si="5"/>
        <v>434015</v>
      </c>
      <c r="G40" s="34">
        <f t="shared" si="5"/>
        <v>456641</v>
      </c>
      <c r="H40" s="34">
        <f t="shared" si="5"/>
        <v>490231</v>
      </c>
      <c r="I40" s="34">
        <f t="shared" si="5"/>
        <v>518328</v>
      </c>
      <c r="J40" s="34">
        <f t="shared" si="5"/>
        <v>468362</v>
      </c>
      <c r="K40" s="34">
        <f t="shared" si="5"/>
        <v>509536</v>
      </c>
      <c r="L40" s="34">
        <f t="shared" si="5"/>
        <v>453573</v>
      </c>
      <c r="M40" s="34">
        <f t="shared" si="5"/>
        <v>428807</v>
      </c>
      <c r="N40" s="44">
        <f>+I40+H40+G40+F40+E40+D40+C40+B40+J40+K40+L40+M40</f>
        <v>5464882</v>
      </c>
    </row>
    <row r="41" spans="1:14" x14ac:dyDescent="0.2">
      <c r="A41" s="45" t="s">
        <v>47</v>
      </c>
      <c r="B41" s="46">
        <f t="shared" ref="B41:M41" si="6">B13+B24+B30+B35+B40</f>
        <v>3990758</v>
      </c>
      <c r="C41" s="46">
        <f t="shared" si="6"/>
        <v>3707037</v>
      </c>
      <c r="D41" s="46">
        <f t="shared" si="6"/>
        <v>4056509</v>
      </c>
      <c r="E41" s="46">
        <f t="shared" si="6"/>
        <v>3955614</v>
      </c>
      <c r="F41" s="46">
        <f t="shared" si="6"/>
        <v>4238168</v>
      </c>
      <c r="G41" s="46">
        <f t="shared" si="6"/>
        <v>4386220</v>
      </c>
      <c r="H41" s="46">
        <f t="shared" si="6"/>
        <v>4666224</v>
      </c>
      <c r="I41" s="46">
        <f t="shared" si="6"/>
        <v>4827700</v>
      </c>
      <c r="J41" s="46">
        <f t="shared" si="6"/>
        <v>4638305</v>
      </c>
      <c r="K41" s="46">
        <f t="shared" si="6"/>
        <v>4854295</v>
      </c>
      <c r="L41" s="46">
        <f t="shared" si="6"/>
        <v>4449058</v>
      </c>
      <c r="M41" s="46">
        <f t="shared" si="6"/>
        <v>4114233</v>
      </c>
      <c r="N41" s="47">
        <f>+I41+H41+G41+F41+E41+D41+C41+B41+J41+K41+L41+M41</f>
        <v>51884121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8">
        <f t="shared" ref="N6:N12" si="0">SUM(B6:M6)</f>
        <v>111367</v>
      </c>
    </row>
    <row r="7" spans="1:18" x14ac:dyDescent="0.2">
      <c r="A7" s="37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8">
        <f t="shared" si="0"/>
        <v>654192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8">
        <f t="shared" si="0"/>
        <v>1203669</v>
      </c>
    </row>
    <row r="11" spans="1:18" x14ac:dyDescent="0.2">
      <c r="A11" s="37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8">
        <f t="shared" si="0"/>
        <v>130905</v>
      </c>
    </row>
    <row r="13" spans="1:18" x14ac:dyDescent="0.2">
      <c r="A13" s="39" t="s">
        <v>23</v>
      </c>
      <c r="B13" s="33">
        <f t="shared" ref="B13:J13" si="1">SUM(B6:B12)</f>
        <v>151733</v>
      </c>
      <c r="C13" s="33">
        <f t="shared" si="1"/>
        <v>129763</v>
      </c>
      <c r="D13" s="33">
        <f t="shared" si="1"/>
        <v>135285</v>
      </c>
      <c r="E13" s="33">
        <f t="shared" si="1"/>
        <v>119091</v>
      </c>
      <c r="F13" s="33">
        <f t="shared" si="1"/>
        <v>155931</v>
      </c>
      <c r="G13" s="33">
        <f t="shared" si="1"/>
        <v>157119</v>
      </c>
      <c r="H13" s="33">
        <f t="shared" si="1"/>
        <v>182563</v>
      </c>
      <c r="I13" s="33">
        <f t="shared" si="1"/>
        <v>197129</v>
      </c>
      <c r="J13" s="33">
        <f t="shared" si="1"/>
        <v>203932</v>
      </c>
      <c r="K13" s="33">
        <f>SUM(K6:K12)</f>
        <v>228428</v>
      </c>
      <c r="L13" s="33">
        <f>SUM(L6:L12)</f>
        <v>219447</v>
      </c>
      <c r="M13" s="33">
        <f>SUM(M6:M12)</f>
        <v>219712</v>
      </c>
      <c r="N13" s="40">
        <f>+I13+H13+G13+F13+E13+D13+C13+B13+J13+K13+L13+M13</f>
        <v>2100133</v>
      </c>
    </row>
    <row r="14" spans="1:18" x14ac:dyDescent="0.2">
      <c r="A14" s="37" t="s">
        <v>24</v>
      </c>
      <c r="B14" s="8">
        <v>32362</v>
      </c>
      <c r="C14" s="8">
        <v>21400</v>
      </c>
      <c r="D14" s="9">
        <v>31658</v>
      </c>
      <c r="E14" s="9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8">
        <f t="shared" ref="N14:N22" si="2">SUM(B14:M14)</f>
        <v>357889</v>
      </c>
    </row>
    <row r="15" spans="1:18" x14ac:dyDescent="0.2">
      <c r="A15" s="37" t="s">
        <v>25</v>
      </c>
      <c r="B15" s="9">
        <v>41131</v>
      </c>
      <c r="C15" s="9">
        <v>43026</v>
      </c>
      <c r="D15" s="9">
        <v>35755</v>
      </c>
      <c r="E15" s="9">
        <v>30010</v>
      </c>
      <c r="F15" s="9">
        <v>45746</v>
      </c>
      <c r="G15" s="9">
        <v>41581</v>
      </c>
      <c r="H15" s="8">
        <v>54249</v>
      </c>
      <c r="I15" s="8">
        <v>56519</v>
      </c>
      <c r="J15" s="8">
        <v>55720</v>
      </c>
      <c r="K15" s="9">
        <v>60512</v>
      </c>
      <c r="L15" s="9">
        <v>62945</v>
      </c>
      <c r="M15" s="5">
        <v>60541</v>
      </c>
      <c r="N15" s="38">
        <f t="shared" si="2"/>
        <v>587735</v>
      </c>
    </row>
    <row r="16" spans="1:18" x14ac:dyDescent="0.2">
      <c r="A16" s="37" t="s">
        <v>51</v>
      </c>
      <c r="B16" s="8">
        <v>151232</v>
      </c>
      <c r="C16" s="8">
        <v>142470</v>
      </c>
      <c r="D16" s="10">
        <v>128641</v>
      </c>
      <c r="E16" s="9">
        <v>101860</v>
      </c>
      <c r="F16" s="8">
        <v>117953</v>
      </c>
      <c r="G16" s="8">
        <v>142514</v>
      </c>
      <c r="H16" s="8">
        <v>171191</v>
      </c>
      <c r="I16" s="9">
        <v>163428</v>
      </c>
      <c r="J16" s="9">
        <v>151285</v>
      </c>
      <c r="K16" s="8">
        <v>160441</v>
      </c>
      <c r="L16" s="8">
        <v>167691</v>
      </c>
      <c r="M16" s="7">
        <v>168300</v>
      </c>
      <c r="N16" s="38">
        <f t="shared" si="2"/>
        <v>1767006</v>
      </c>
    </row>
    <row r="17" spans="1:14" x14ac:dyDescent="0.2">
      <c r="A17" s="37" t="s">
        <v>26</v>
      </c>
      <c r="B17" s="8">
        <v>38933</v>
      </c>
      <c r="C17" s="8">
        <v>32401</v>
      </c>
      <c r="D17" s="10">
        <v>30723</v>
      </c>
      <c r="E17" s="9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8">
        <f t="shared" si="2"/>
        <v>461191</v>
      </c>
    </row>
    <row r="18" spans="1:14" x14ac:dyDescent="0.2">
      <c r="A18" s="37" t="s">
        <v>27</v>
      </c>
      <c r="B18" s="8">
        <v>166029</v>
      </c>
      <c r="C18" s="8">
        <v>103555</v>
      </c>
      <c r="D18" s="10">
        <v>153416</v>
      </c>
      <c r="E18" s="9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8">
        <f t="shared" si="2"/>
        <v>1843974</v>
      </c>
    </row>
    <row r="19" spans="1:14" x14ac:dyDescent="0.2">
      <c r="A19" s="37" t="s">
        <v>28</v>
      </c>
      <c r="B19" s="8">
        <v>71154</v>
      </c>
      <c r="C19" s="8">
        <v>61864</v>
      </c>
      <c r="D19" s="10">
        <v>69195</v>
      </c>
      <c r="E19" s="9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8">
        <f t="shared" si="2"/>
        <v>821256</v>
      </c>
    </row>
    <row r="20" spans="1:14" x14ac:dyDescent="0.2">
      <c r="A20" s="37" t="s">
        <v>29</v>
      </c>
      <c r="B20" s="8">
        <v>28244</v>
      </c>
      <c r="C20" s="8">
        <v>24021</v>
      </c>
      <c r="D20" s="10">
        <v>26909</v>
      </c>
      <c r="E20" s="9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8">
        <f t="shared" si="2"/>
        <v>408714</v>
      </c>
    </row>
    <row r="21" spans="1:14" x14ac:dyDescent="0.2">
      <c r="A21" s="37" t="s">
        <v>30</v>
      </c>
      <c r="B21" s="8">
        <v>224885</v>
      </c>
      <c r="C21" s="8">
        <v>212319</v>
      </c>
      <c r="D21" s="10">
        <v>250928</v>
      </c>
      <c r="E21" s="9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8">
        <f t="shared" si="2"/>
        <v>2691005</v>
      </c>
    </row>
    <row r="22" spans="1:14" x14ac:dyDescent="0.2">
      <c r="A22" s="37" t="s">
        <v>31</v>
      </c>
      <c r="B22" s="8">
        <v>79237</v>
      </c>
      <c r="C22" s="8">
        <v>68699</v>
      </c>
      <c r="D22" s="10">
        <v>74516</v>
      </c>
      <c r="E22" s="9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8">
        <f t="shared" si="2"/>
        <v>1021503</v>
      </c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 t="s">
        <v>49</v>
      </c>
    </row>
    <row r="24" spans="1:14" x14ac:dyDescent="0.2">
      <c r="A24" s="43" t="s">
        <v>32</v>
      </c>
      <c r="B24" s="33">
        <f t="shared" ref="B24:J24" si="3">SUM(B14:B23)</f>
        <v>833207</v>
      </c>
      <c r="C24" s="33">
        <f t="shared" si="3"/>
        <v>709755</v>
      </c>
      <c r="D24" s="33">
        <f t="shared" si="3"/>
        <v>801741</v>
      </c>
      <c r="E24" s="33">
        <f t="shared" si="3"/>
        <v>662314</v>
      </c>
      <c r="F24" s="33">
        <f t="shared" si="3"/>
        <v>742387</v>
      </c>
      <c r="G24" s="33">
        <f t="shared" si="3"/>
        <v>734076</v>
      </c>
      <c r="H24" s="33">
        <f t="shared" si="3"/>
        <v>860695</v>
      </c>
      <c r="I24" s="33">
        <f t="shared" si="3"/>
        <v>903320</v>
      </c>
      <c r="J24" s="33">
        <f t="shared" si="3"/>
        <v>897516</v>
      </c>
      <c r="K24" s="33">
        <f>SUM(K14:K23)</f>
        <v>939583</v>
      </c>
      <c r="L24" s="33">
        <f>SUM(L14:L23)</f>
        <v>938225</v>
      </c>
      <c r="M24" s="33">
        <f>SUM(M14:M23)</f>
        <v>937454</v>
      </c>
      <c r="N24" s="40">
        <f>+I24+H24+G24+F24+E24+D24+C24+B24+J24+K24+L24+M24</f>
        <v>9960273</v>
      </c>
    </row>
    <row r="25" spans="1:14" x14ac:dyDescent="0.2">
      <c r="A25" s="37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8">
        <f>SUM(B25:M25)</f>
        <v>12978881</v>
      </c>
    </row>
    <row r="26" spans="1:14" x14ac:dyDescent="0.2">
      <c r="A26" s="37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8">
        <f>SUM(B26:M26)</f>
        <v>2098487</v>
      </c>
    </row>
    <row r="27" spans="1:14" x14ac:dyDescent="0.2">
      <c r="A27" s="37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8">
        <f>SUM(B27:M27)</f>
        <v>3160154</v>
      </c>
    </row>
    <row r="28" spans="1:14" x14ac:dyDescent="0.2">
      <c r="A28" s="37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8">
        <f>SUM(B28:M28)</f>
        <v>7913282</v>
      </c>
    </row>
    <row r="29" spans="1:14" x14ac:dyDescent="0.2">
      <c r="A29" s="41" t="s">
        <v>54</v>
      </c>
      <c r="B29" s="16" t="s">
        <v>49</v>
      </c>
      <c r="C29" s="16" t="s">
        <v>49</v>
      </c>
      <c r="D29" s="16" t="s">
        <v>49</v>
      </c>
      <c r="E29" s="16" t="s">
        <v>49</v>
      </c>
      <c r="F29" s="16" t="s">
        <v>49</v>
      </c>
      <c r="G29" s="16" t="s">
        <v>49</v>
      </c>
      <c r="H29" s="16" t="s">
        <v>49</v>
      </c>
      <c r="I29" s="16" t="s">
        <v>49</v>
      </c>
      <c r="J29" s="16" t="s">
        <v>49</v>
      </c>
      <c r="K29" s="16" t="s">
        <v>49</v>
      </c>
      <c r="L29" s="16" t="s">
        <v>49</v>
      </c>
      <c r="M29" s="16" t="s">
        <v>49</v>
      </c>
      <c r="N29" s="57" t="s">
        <v>49</v>
      </c>
    </row>
    <row r="30" spans="1:14" x14ac:dyDescent="0.2">
      <c r="A30" s="43" t="s">
        <v>37</v>
      </c>
      <c r="B30" s="33">
        <f t="shared" ref="B30:J30" si="4">SUM(B25:B29)</f>
        <v>1954856</v>
      </c>
      <c r="C30" s="33">
        <f t="shared" si="4"/>
        <v>1794425</v>
      </c>
      <c r="D30" s="33">
        <f t="shared" si="4"/>
        <v>2116951</v>
      </c>
      <c r="E30" s="33">
        <f t="shared" si="4"/>
        <v>2046268</v>
      </c>
      <c r="F30" s="33">
        <f t="shared" si="4"/>
        <v>2279651</v>
      </c>
      <c r="G30" s="33">
        <f t="shared" si="4"/>
        <v>2197791</v>
      </c>
      <c r="H30" s="33">
        <f t="shared" si="4"/>
        <v>2315613</v>
      </c>
      <c r="I30" s="33">
        <f t="shared" si="4"/>
        <v>2354987</v>
      </c>
      <c r="J30" s="33">
        <f t="shared" si="4"/>
        <v>2277679</v>
      </c>
      <c r="K30" s="33">
        <f>SUM(K25:K29)</f>
        <v>2371076</v>
      </c>
      <c r="L30" s="33">
        <f>SUM(L25:L29)</f>
        <v>2279884</v>
      </c>
      <c r="M30" s="33">
        <f>SUM(M25:M29)</f>
        <v>2161623</v>
      </c>
      <c r="N30" s="44">
        <f>+I30+H30+G30+F30+E30+D30+C30+B30+J30+K30+L30+M30</f>
        <v>26150804</v>
      </c>
    </row>
    <row r="31" spans="1:14" x14ac:dyDescent="0.2">
      <c r="A31" s="37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8">
        <f>SUM(B31:M31)</f>
        <v>5332081</v>
      </c>
    </row>
    <row r="32" spans="1:14" x14ac:dyDescent="0.2">
      <c r="A32" s="37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8">
        <f>SUM(B32:M32)</f>
        <v>363865</v>
      </c>
    </row>
    <row r="33" spans="1:14" x14ac:dyDescent="0.2">
      <c r="A33" s="37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8">
        <f>SUM(B33:M33)</f>
        <v>1940364</v>
      </c>
    </row>
    <row r="34" spans="1:14" x14ac:dyDescent="0.2">
      <c r="A34" s="41" t="s">
        <v>54</v>
      </c>
      <c r="B34" s="16">
        <v>20000</v>
      </c>
      <c r="C34" s="16">
        <v>20000</v>
      </c>
      <c r="D34" s="16">
        <v>20000</v>
      </c>
      <c r="E34" s="16">
        <v>20000</v>
      </c>
      <c r="F34" s="16">
        <v>20000</v>
      </c>
      <c r="G34" s="16">
        <v>20000</v>
      </c>
      <c r="H34" s="16">
        <v>20000</v>
      </c>
      <c r="I34" s="16">
        <v>20000</v>
      </c>
      <c r="J34" s="16">
        <v>20000</v>
      </c>
      <c r="K34" s="16">
        <v>20000</v>
      </c>
      <c r="L34" s="16">
        <v>20000</v>
      </c>
      <c r="M34" s="16">
        <v>20000</v>
      </c>
      <c r="N34" s="42">
        <f>SUM(B34:M34)</f>
        <v>240000</v>
      </c>
    </row>
    <row r="35" spans="1:14" x14ac:dyDescent="0.2">
      <c r="A35" s="39" t="s">
        <v>41</v>
      </c>
      <c r="B35" s="34">
        <f t="shared" ref="B35:J35" si="5">SUM(B31:B34)</f>
        <v>605678</v>
      </c>
      <c r="C35" s="34">
        <f t="shared" si="5"/>
        <v>566009</v>
      </c>
      <c r="D35" s="34">
        <f t="shared" si="5"/>
        <v>662077</v>
      </c>
      <c r="E35" s="34">
        <f t="shared" si="5"/>
        <v>670231</v>
      </c>
      <c r="F35" s="34">
        <f t="shared" si="5"/>
        <v>700722</v>
      </c>
      <c r="G35" s="34">
        <f t="shared" si="5"/>
        <v>636953</v>
      </c>
      <c r="H35" s="34">
        <f t="shared" si="5"/>
        <v>650024</v>
      </c>
      <c r="I35" s="34">
        <f t="shared" si="5"/>
        <v>678887</v>
      </c>
      <c r="J35" s="34">
        <f t="shared" si="5"/>
        <v>638172</v>
      </c>
      <c r="K35" s="34">
        <f>SUM(K31:K34)</f>
        <v>678981</v>
      </c>
      <c r="L35" s="34">
        <f>SUM(L31:L34)</f>
        <v>697032</v>
      </c>
      <c r="M35" s="34">
        <f>SUM(M31:M34)</f>
        <v>691544</v>
      </c>
      <c r="N35" s="44">
        <f>+I35+H35+G35+F35+E35+D35+C35+B35+J35+K35+L35+M35</f>
        <v>7876310</v>
      </c>
    </row>
    <row r="36" spans="1:14" x14ac:dyDescent="0.2">
      <c r="A36" s="37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8">
        <f>SUM(B36:M36)</f>
        <v>949313</v>
      </c>
    </row>
    <row r="37" spans="1:14" x14ac:dyDescent="0.2">
      <c r="A37" s="37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8">
        <f>SUM(B37:M37)</f>
        <v>872031</v>
      </c>
    </row>
    <row r="38" spans="1:14" x14ac:dyDescent="0.2">
      <c r="A38" s="37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8">
        <f>SUM(B38:M38)</f>
        <v>1148845</v>
      </c>
    </row>
    <row r="39" spans="1:14" x14ac:dyDescent="0.2">
      <c r="A39" s="37" t="s">
        <v>45</v>
      </c>
      <c r="B39" s="7">
        <v>192371</v>
      </c>
      <c r="C39" s="7">
        <v>161021</v>
      </c>
      <c r="D39" s="11">
        <v>218144</v>
      </c>
      <c r="E39" s="11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8">
        <f>SUM(B39:M39)</f>
        <v>2689889</v>
      </c>
    </row>
    <row r="40" spans="1:14" x14ac:dyDescent="0.2">
      <c r="A40" s="39" t="s">
        <v>46</v>
      </c>
      <c r="B40" s="34">
        <f t="shared" ref="B40:J40" si="6">SUM(B36:B39)</f>
        <v>402173</v>
      </c>
      <c r="C40" s="34">
        <f t="shared" si="6"/>
        <v>394869</v>
      </c>
      <c r="D40" s="34">
        <f t="shared" si="6"/>
        <v>472469</v>
      </c>
      <c r="E40" s="34">
        <f t="shared" si="6"/>
        <v>382877</v>
      </c>
      <c r="F40" s="34">
        <f t="shared" si="6"/>
        <v>474769</v>
      </c>
      <c r="G40" s="34">
        <f t="shared" si="6"/>
        <v>467745</v>
      </c>
      <c r="H40" s="34">
        <f t="shared" si="6"/>
        <v>540356</v>
      </c>
      <c r="I40" s="34">
        <f t="shared" si="6"/>
        <v>542054</v>
      </c>
      <c r="J40" s="34">
        <f t="shared" si="6"/>
        <v>513919</v>
      </c>
      <c r="K40" s="34">
        <f>SUM(K36:K39)</f>
        <v>505188</v>
      </c>
      <c r="L40" s="34">
        <f>SUM(L36:L39)</f>
        <v>494077</v>
      </c>
      <c r="M40" s="34">
        <f>SUM(M36:M39)</f>
        <v>469582</v>
      </c>
      <c r="N40" s="44">
        <f>+I40+H40+G40+F40+E40+D40+C40+B40+J40+K40+L40+M40</f>
        <v>5660078</v>
      </c>
    </row>
    <row r="41" spans="1:14" x14ac:dyDescent="0.2">
      <c r="A41" s="45" t="s">
        <v>47</v>
      </c>
      <c r="B41" s="46">
        <f t="shared" ref="B41:J41" si="7">B13+B24+B30+B35+B40</f>
        <v>3947647</v>
      </c>
      <c r="C41" s="46">
        <f t="shared" si="7"/>
        <v>3594821</v>
      </c>
      <c r="D41" s="46">
        <f t="shared" si="7"/>
        <v>4188523</v>
      </c>
      <c r="E41" s="46">
        <f t="shared" si="7"/>
        <v>3880781</v>
      </c>
      <c r="F41" s="46">
        <f t="shared" si="7"/>
        <v>4353460</v>
      </c>
      <c r="G41" s="46">
        <f t="shared" si="7"/>
        <v>4193684</v>
      </c>
      <c r="H41" s="46">
        <f t="shared" si="7"/>
        <v>4549251</v>
      </c>
      <c r="I41" s="46">
        <f t="shared" si="7"/>
        <v>4676377</v>
      </c>
      <c r="J41" s="46">
        <f t="shared" si="7"/>
        <v>4531218</v>
      </c>
      <c r="K41" s="46">
        <f>K13+K24+K30+K35+K40</f>
        <v>4723256</v>
      </c>
      <c r="L41" s="46">
        <f>L13+L24+L30+L35+L40</f>
        <v>4628665</v>
      </c>
      <c r="M41" s="46">
        <f>M13+M24+M30+M35+M40</f>
        <v>4479915</v>
      </c>
      <c r="N41" s="47">
        <f>+I41+H41+G41+F41+E41+D41+C41+B41+J41+K41+L41+M41</f>
        <v>51747598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  <pageSetUpPr fitToPage="1"/>
  </sheetPr>
  <dimension ref="A1:R44"/>
  <sheetViews>
    <sheetView showGridLines="0" topLeftCell="A19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8">
        <f>SUM(B6:M6)</f>
        <v>576199</v>
      </c>
    </row>
    <row r="7" spans="1:18" x14ac:dyDescent="0.2">
      <c r="A7" s="37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8">
        <f>SUM(B8:M8)</f>
        <v>725273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8">
        <f>SUM(B10:M10)</f>
        <v>1501585</v>
      </c>
    </row>
    <row r="11" spans="1:18" x14ac:dyDescent="0.2">
      <c r="A11" s="37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8">
        <f>SUM(B12:M12)</f>
        <v>470046</v>
      </c>
    </row>
    <row r="13" spans="1:18" x14ac:dyDescent="0.2">
      <c r="A13" s="39" t="s">
        <v>23</v>
      </c>
      <c r="B13" s="33">
        <f t="shared" ref="B13:I13" si="0">SUM(B6:B12)</f>
        <v>219501</v>
      </c>
      <c r="C13" s="33">
        <f t="shared" si="0"/>
        <v>220588</v>
      </c>
      <c r="D13" s="33">
        <f t="shared" si="0"/>
        <v>252840</v>
      </c>
      <c r="E13" s="33">
        <f t="shared" si="0"/>
        <v>222398</v>
      </c>
      <c r="F13" s="33">
        <f t="shared" si="0"/>
        <v>266812</v>
      </c>
      <c r="G13" s="33">
        <f t="shared" si="0"/>
        <v>274723</v>
      </c>
      <c r="H13" s="33">
        <f t="shared" si="0"/>
        <v>284307</v>
      </c>
      <c r="I13" s="33">
        <f t="shared" si="0"/>
        <v>303506</v>
      </c>
      <c r="J13" s="33">
        <f>SUM(J6:J12)</f>
        <v>291258</v>
      </c>
      <c r="K13" s="33">
        <f>SUM(K6:K12)</f>
        <v>313785</v>
      </c>
      <c r="L13" s="33">
        <f>SUM(L6:L12)</f>
        <v>300140</v>
      </c>
      <c r="M13" s="33">
        <f>SUM(M6:M12)</f>
        <v>323245</v>
      </c>
      <c r="N13" s="40">
        <f>SUM(B13:M13)</f>
        <v>3273103</v>
      </c>
    </row>
    <row r="14" spans="1:18" x14ac:dyDescent="0.2">
      <c r="A14" s="37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8">
        <f t="shared" ref="N14:N22" si="1">SUM(B14:M14)</f>
        <v>383745</v>
      </c>
    </row>
    <row r="15" spans="1:18" x14ac:dyDescent="0.2">
      <c r="A15" s="37" t="s">
        <v>25</v>
      </c>
      <c r="B15" s="9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8">
        <f t="shared" si="1"/>
        <v>626659</v>
      </c>
    </row>
    <row r="16" spans="1:18" x14ac:dyDescent="0.2">
      <c r="A16" s="37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8">
        <f t="shared" si="1"/>
        <v>1862832</v>
      </c>
    </row>
    <row r="17" spans="1:14" x14ac:dyDescent="0.2">
      <c r="A17" s="37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8">
        <f t="shared" si="1"/>
        <v>463240</v>
      </c>
    </row>
    <row r="18" spans="1:14" x14ac:dyDescent="0.2">
      <c r="A18" s="37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8">
        <f t="shared" si="1"/>
        <v>2162500</v>
      </c>
    </row>
    <row r="19" spans="1:14" x14ac:dyDescent="0.2">
      <c r="A19" s="37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8">
        <f t="shared" si="1"/>
        <v>847991</v>
      </c>
    </row>
    <row r="20" spans="1:14" x14ac:dyDescent="0.2">
      <c r="A20" s="37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8">
        <f t="shared" si="1"/>
        <v>674545</v>
      </c>
    </row>
    <row r="21" spans="1:14" x14ac:dyDescent="0.2">
      <c r="A21" s="37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8">
        <f t="shared" si="1"/>
        <v>3031195</v>
      </c>
    </row>
    <row r="22" spans="1:14" x14ac:dyDescent="0.2">
      <c r="A22" s="37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8">
        <f t="shared" si="1"/>
        <v>1178775</v>
      </c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 t="s">
        <v>49</v>
      </c>
      <c r="F23" s="16" t="s">
        <v>49</v>
      </c>
      <c r="G23" s="16" t="s">
        <v>49</v>
      </c>
      <c r="H23" s="16" t="s">
        <v>49</v>
      </c>
      <c r="I23" s="16" t="s">
        <v>49</v>
      </c>
      <c r="J23" s="16" t="s">
        <v>49</v>
      </c>
      <c r="K23" s="16" t="s">
        <v>49</v>
      </c>
      <c r="L23" s="16" t="s">
        <v>49</v>
      </c>
      <c r="M23" s="16" t="s">
        <v>49</v>
      </c>
      <c r="N23" s="42" t="s">
        <v>49</v>
      </c>
    </row>
    <row r="24" spans="1:14" x14ac:dyDescent="0.2">
      <c r="A24" s="43" t="s">
        <v>32</v>
      </c>
      <c r="B24" s="33">
        <f t="shared" ref="B24:I24" si="2">SUM(B14:B23)</f>
        <v>912279</v>
      </c>
      <c r="C24" s="33">
        <f t="shared" si="2"/>
        <v>820809</v>
      </c>
      <c r="D24" s="33">
        <f t="shared" si="2"/>
        <v>940648</v>
      </c>
      <c r="E24" s="33">
        <f t="shared" si="2"/>
        <v>849105</v>
      </c>
      <c r="F24" s="33">
        <f t="shared" si="2"/>
        <v>919558</v>
      </c>
      <c r="G24" s="33">
        <f t="shared" si="2"/>
        <v>862942</v>
      </c>
      <c r="H24" s="33">
        <f t="shared" si="2"/>
        <v>955218</v>
      </c>
      <c r="I24" s="33">
        <f t="shared" si="2"/>
        <v>986159</v>
      </c>
      <c r="J24" s="33">
        <f>SUM(J14:J23)</f>
        <v>969223</v>
      </c>
      <c r="K24" s="33">
        <f>SUM(K14:K23)</f>
        <v>1018458</v>
      </c>
      <c r="L24" s="33">
        <f>SUM(L14:L23)</f>
        <v>987612</v>
      </c>
      <c r="M24" s="33">
        <f>SUM(M14:M23)</f>
        <v>1009471</v>
      </c>
      <c r="N24" s="40">
        <f t="shared" ref="N24:N41" si="3">SUM(B24:M24)</f>
        <v>11231482</v>
      </c>
    </row>
    <row r="25" spans="1:14" x14ac:dyDescent="0.2">
      <c r="A25" s="37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8">
        <f t="shared" si="3"/>
        <v>14078093</v>
      </c>
    </row>
    <row r="26" spans="1:14" x14ac:dyDescent="0.2">
      <c r="A26" s="37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8">
        <f t="shared" si="3"/>
        <v>2370308</v>
      </c>
    </row>
    <row r="27" spans="1:14" x14ac:dyDescent="0.2">
      <c r="A27" s="37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8">
        <f t="shared" si="3"/>
        <v>3208834</v>
      </c>
    </row>
    <row r="28" spans="1:14" x14ac:dyDescent="0.2">
      <c r="A28" s="37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8">
        <f t="shared" si="3"/>
        <v>9010798</v>
      </c>
    </row>
    <row r="29" spans="1:14" x14ac:dyDescent="0.2">
      <c r="A29" s="41" t="s">
        <v>54</v>
      </c>
      <c r="B29" s="16">
        <v>76000</v>
      </c>
      <c r="C29" s="16">
        <v>86000</v>
      </c>
      <c r="D29" s="16">
        <v>88000</v>
      </c>
      <c r="E29" s="16">
        <v>59000</v>
      </c>
      <c r="F29" s="16">
        <v>59000</v>
      </c>
      <c r="G29" s="16">
        <v>59000</v>
      </c>
      <c r="H29" s="16">
        <v>97000</v>
      </c>
      <c r="I29" s="16">
        <v>103000</v>
      </c>
      <c r="J29" s="16">
        <v>108000</v>
      </c>
      <c r="K29" s="16">
        <v>114000</v>
      </c>
      <c r="L29" s="16">
        <v>114000</v>
      </c>
      <c r="M29" s="16">
        <v>110000</v>
      </c>
      <c r="N29" s="42">
        <f t="shared" si="3"/>
        <v>1073000</v>
      </c>
    </row>
    <row r="30" spans="1:14" x14ac:dyDescent="0.2">
      <c r="A30" s="43" t="s">
        <v>37</v>
      </c>
      <c r="B30" s="33">
        <f t="shared" ref="B30:I30" si="4">SUM(B25:B29)</f>
        <v>2073900</v>
      </c>
      <c r="C30" s="33">
        <f t="shared" si="4"/>
        <v>2068637</v>
      </c>
      <c r="D30" s="33">
        <f t="shared" si="4"/>
        <v>2480757</v>
      </c>
      <c r="E30" s="33">
        <f t="shared" si="4"/>
        <v>2301543</v>
      </c>
      <c r="F30" s="33">
        <f t="shared" si="4"/>
        <v>2562661</v>
      </c>
      <c r="G30" s="33">
        <f t="shared" si="4"/>
        <v>2459145</v>
      </c>
      <c r="H30" s="33">
        <f t="shared" si="4"/>
        <v>2630610</v>
      </c>
      <c r="I30" s="33">
        <f t="shared" si="4"/>
        <v>2760862</v>
      </c>
      <c r="J30" s="33">
        <f>SUM(J25:J29)</f>
        <v>2696698</v>
      </c>
      <c r="K30" s="33">
        <f>SUM(K25:K29)</f>
        <v>2687382</v>
      </c>
      <c r="L30" s="33">
        <f>SUM(L25:L29)</f>
        <v>2525894</v>
      </c>
      <c r="M30" s="33">
        <f>SUM(M25:M29)</f>
        <v>2492944</v>
      </c>
      <c r="N30" s="40">
        <f t="shared" si="3"/>
        <v>29741033</v>
      </c>
    </row>
    <row r="31" spans="1:14" x14ac:dyDescent="0.2">
      <c r="A31" s="37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8">
        <f t="shared" si="3"/>
        <v>5684639</v>
      </c>
    </row>
    <row r="32" spans="1:14" x14ac:dyDescent="0.2">
      <c r="A32" s="37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8">
        <f t="shared" si="3"/>
        <v>455620</v>
      </c>
    </row>
    <row r="33" spans="1:14" x14ac:dyDescent="0.2">
      <c r="A33" s="37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8">
        <f t="shared" si="3"/>
        <v>2121896</v>
      </c>
    </row>
    <row r="34" spans="1:14" x14ac:dyDescent="0.2">
      <c r="A34" s="41" t="s">
        <v>54</v>
      </c>
      <c r="B34" s="16">
        <v>20000</v>
      </c>
      <c r="C34" s="16">
        <v>20000</v>
      </c>
      <c r="D34" s="16">
        <v>20000</v>
      </c>
      <c r="E34" s="16">
        <v>20000</v>
      </c>
      <c r="F34" s="16">
        <v>20000</v>
      </c>
      <c r="G34" s="16">
        <v>20000</v>
      </c>
      <c r="H34" s="16">
        <v>20000</v>
      </c>
      <c r="I34" s="16">
        <v>20000</v>
      </c>
      <c r="J34" s="16">
        <v>20000</v>
      </c>
      <c r="K34" s="16">
        <v>20000</v>
      </c>
      <c r="L34" s="16">
        <v>20000</v>
      </c>
      <c r="M34" s="16">
        <v>20000</v>
      </c>
      <c r="N34" s="42">
        <f t="shared" si="3"/>
        <v>240000</v>
      </c>
    </row>
    <row r="35" spans="1:14" x14ac:dyDescent="0.2">
      <c r="A35" s="39" t="s">
        <v>41</v>
      </c>
      <c r="B35" s="34">
        <f t="shared" ref="B35:I35" si="5">SUM(B31:B34)</f>
        <v>603397</v>
      </c>
      <c r="C35" s="34">
        <f t="shared" si="5"/>
        <v>586823</v>
      </c>
      <c r="D35" s="34">
        <f t="shared" si="5"/>
        <v>720755</v>
      </c>
      <c r="E35" s="34">
        <f t="shared" si="5"/>
        <v>682472</v>
      </c>
      <c r="F35" s="34">
        <f t="shared" si="5"/>
        <v>708753</v>
      </c>
      <c r="G35" s="34">
        <f t="shared" si="5"/>
        <v>696722</v>
      </c>
      <c r="H35" s="34">
        <f t="shared" si="5"/>
        <v>730734</v>
      </c>
      <c r="I35" s="34">
        <f t="shared" si="5"/>
        <v>753009</v>
      </c>
      <c r="J35" s="34">
        <f>SUM(J31:J34)</f>
        <v>753306</v>
      </c>
      <c r="K35" s="34">
        <f>SUM(K31:K34)</f>
        <v>776289</v>
      </c>
      <c r="L35" s="34">
        <f>SUM(L31:L34)</f>
        <v>758027</v>
      </c>
      <c r="M35" s="34">
        <f>SUM(M31:M34)</f>
        <v>731868</v>
      </c>
      <c r="N35" s="40">
        <f t="shared" si="3"/>
        <v>8502155</v>
      </c>
    </row>
    <row r="36" spans="1:14" x14ac:dyDescent="0.2">
      <c r="A36" s="37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8">
        <f t="shared" si="3"/>
        <v>996863</v>
      </c>
    </row>
    <row r="37" spans="1:14" x14ac:dyDescent="0.2">
      <c r="A37" s="37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8">
        <f t="shared" si="3"/>
        <v>889968</v>
      </c>
    </row>
    <row r="38" spans="1:14" x14ac:dyDescent="0.2">
      <c r="A38" s="37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8">
        <f t="shared" si="3"/>
        <v>1324343</v>
      </c>
    </row>
    <row r="39" spans="1:14" x14ac:dyDescent="0.2">
      <c r="A39" s="37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8">
        <f t="shared" si="3"/>
        <v>3158757</v>
      </c>
    </row>
    <row r="40" spans="1:14" x14ac:dyDescent="0.2">
      <c r="A40" s="39" t="s">
        <v>46</v>
      </c>
      <c r="B40" s="34">
        <f t="shared" ref="B40:I40" si="6">SUM(B36:B39)</f>
        <v>422009</v>
      </c>
      <c r="C40" s="34">
        <f t="shared" si="6"/>
        <v>440673</v>
      </c>
      <c r="D40" s="34">
        <f t="shared" si="6"/>
        <v>504080</v>
      </c>
      <c r="E40" s="34">
        <f t="shared" si="6"/>
        <v>476334</v>
      </c>
      <c r="F40" s="34">
        <f t="shared" si="6"/>
        <v>542889</v>
      </c>
      <c r="G40" s="34">
        <f t="shared" si="6"/>
        <v>542915</v>
      </c>
      <c r="H40" s="34">
        <f t="shared" si="6"/>
        <v>593007</v>
      </c>
      <c r="I40" s="34">
        <f t="shared" si="6"/>
        <v>590385</v>
      </c>
      <c r="J40" s="34">
        <f>SUM(J36:J39)</f>
        <v>595758</v>
      </c>
      <c r="K40" s="34">
        <f>SUM(K36:K39)</f>
        <v>571197</v>
      </c>
      <c r="L40" s="34">
        <f>SUM(L36:L39)</f>
        <v>563803</v>
      </c>
      <c r="M40" s="34">
        <f>SUM(M36:M39)</f>
        <v>526881</v>
      </c>
      <c r="N40" s="40">
        <f t="shared" si="3"/>
        <v>6369931</v>
      </c>
    </row>
    <row r="41" spans="1:14" x14ac:dyDescent="0.2">
      <c r="A41" s="45" t="s">
        <v>47</v>
      </c>
      <c r="B41" s="46">
        <f t="shared" ref="B41:I41" si="7">B13+B24+B30+B35+B40</f>
        <v>4231086</v>
      </c>
      <c r="C41" s="46">
        <f t="shared" si="7"/>
        <v>4137530</v>
      </c>
      <c r="D41" s="46">
        <f t="shared" si="7"/>
        <v>4899080</v>
      </c>
      <c r="E41" s="46">
        <f t="shared" si="7"/>
        <v>4531852</v>
      </c>
      <c r="F41" s="46">
        <f t="shared" si="7"/>
        <v>5000673</v>
      </c>
      <c r="G41" s="46">
        <f t="shared" si="7"/>
        <v>4836447</v>
      </c>
      <c r="H41" s="46">
        <f t="shared" si="7"/>
        <v>5193876</v>
      </c>
      <c r="I41" s="46">
        <f t="shared" si="7"/>
        <v>5393921</v>
      </c>
      <c r="J41" s="46">
        <f>J13+J24+J30+J35+J40</f>
        <v>5306243</v>
      </c>
      <c r="K41" s="46">
        <f>K13+K24+K30+K35+K40</f>
        <v>5367111</v>
      </c>
      <c r="L41" s="46">
        <f>L13+L24+L30+L35+L40</f>
        <v>5135476</v>
      </c>
      <c r="M41" s="46">
        <f>M13+M24+M30+M35+M40</f>
        <v>5084409</v>
      </c>
      <c r="N41" s="47">
        <f t="shared" si="3"/>
        <v>59117704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R45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8" x14ac:dyDescent="0.2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8" s="1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1"/>
      <c r="N3" s="22" t="s">
        <v>0</v>
      </c>
      <c r="O3" s="3"/>
      <c r="P3" s="3"/>
      <c r="Q3" s="4"/>
      <c r="R3" s="4"/>
    </row>
    <row r="4" spans="1:18" x14ac:dyDescent="0.2">
      <c r="A4" s="63" t="s">
        <v>1</v>
      </c>
      <c r="B4" s="23" t="s">
        <v>48</v>
      </c>
      <c r="C4" s="24"/>
      <c r="D4" s="24"/>
      <c r="E4" s="24"/>
      <c r="F4" s="25"/>
      <c r="G4" s="25"/>
      <c r="H4" s="25"/>
      <c r="I4" s="25"/>
      <c r="J4" s="25"/>
      <c r="K4" s="25"/>
      <c r="L4" s="25"/>
      <c r="M4" s="26"/>
      <c r="N4" s="35" t="s">
        <v>48</v>
      </c>
    </row>
    <row r="5" spans="1:18" x14ac:dyDescent="0.2">
      <c r="A5" s="64" t="s">
        <v>2</v>
      </c>
      <c r="B5" s="27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36" t="s">
        <v>15</v>
      </c>
    </row>
    <row r="6" spans="1:18" x14ac:dyDescent="0.2">
      <c r="A6" s="37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8">
        <f>SUM(B6:M6)</f>
        <v>695535</v>
      </c>
    </row>
    <row r="7" spans="1:18" x14ac:dyDescent="0.2">
      <c r="A7" s="37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8" t="s">
        <v>49</v>
      </c>
    </row>
    <row r="8" spans="1:18" s="1" customFormat="1" x14ac:dyDescent="0.2">
      <c r="A8" s="37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8">
        <f>SUM(B8:M8)</f>
        <v>812519</v>
      </c>
      <c r="O8" s="3"/>
      <c r="P8" s="3"/>
      <c r="Q8" s="4"/>
      <c r="R8" s="4"/>
    </row>
    <row r="9" spans="1:18" x14ac:dyDescent="0.2">
      <c r="A9" s="37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8" t="s">
        <v>49</v>
      </c>
    </row>
    <row r="10" spans="1:18" x14ac:dyDescent="0.2">
      <c r="A10" s="37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8">
        <f>SUM(B10:M10)</f>
        <v>1553164</v>
      </c>
    </row>
    <row r="11" spans="1:18" x14ac:dyDescent="0.2">
      <c r="A11" s="37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8" t="s">
        <v>49</v>
      </c>
    </row>
    <row r="12" spans="1:18" x14ac:dyDescent="0.2">
      <c r="A12" s="37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8">
        <f t="shared" ref="N12:N23" si="0">SUM(B12:M12)</f>
        <v>523367</v>
      </c>
    </row>
    <row r="13" spans="1:18" x14ac:dyDescent="0.2">
      <c r="A13" s="39" t="s">
        <v>23</v>
      </c>
      <c r="B13" s="33">
        <f t="shared" ref="B13:M13" si="1">SUM(B6:B12)</f>
        <v>310917</v>
      </c>
      <c r="C13" s="33">
        <f t="shared" si="1"/>
        <v>281361</v>
      </c>
      <c r="D13" s="33">
        <f t="shared" si="1"/>
        <v>250983</v>
      </c>
      <c r="E13" s="33">
        <f t="shared" si="1"/>
        <v>229011</v>
      </c>
      <c r="F13" s="33">
        <f t="shared" si="1"/>
        <v>285482</v>
      </c>
      <c r="G13" s="33">
        <f t="shared" si="1"/>
        <v>284352</v>
      </c>
      <c r="H13" s="33">
        <f t="shared" si="1"/>
        <v>338310</v>
      </c>
      <c r="I13" s="33">
        <f t="shared" si="1"/>
        <v>334550</v>
      </c>
      <c r="J13" s="33">
        <f t="shared" si="1"/>
        <v>315451</v>
      </c>
      <c r="K13" s="33">
        <f t="shared" si="1"/>
        <v>325013</v>
      </c>
      <c r="L13" s="33">
        <f t="shared" si="1"/>
        <v>308501</v>
      </c>
      <c r="M13" s="33">
        <f t="shared" si="1"/>
        <v>320654</v>
      </c>
      <c r="N13" s="40">
        <f t="shared" si="0"/>
        <v>3584585</v>
      </c>
    </row>
    <row r="14" spans="1:18" x14ac:dyDescent="0.2">
      <c r="A14" s="37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8">
        <f t="shared" si="0"/>
        <v>385054</v>
      </c>
    </row>
    <row r="15" spans="1:18" x14ac:dyDescent="0.2">
      <c r="A15" s="37" t="s">
        <v>25</v>
      </c>
      <c r="B15" s="9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8">
        <f t="shared" si="0"/>
        <v>608440</v>
      </c>
    </row>
    <row r="16" spans="1:18" x14ac:dyDescent="0.2">
      <c r="A16" s="37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8">
        <f t="shared" si="0"/>
        <v>1707244</v>
      </c>
    </row>
    <row r="17" spans="1:14" x14ac:dyDescent="0.2">
      <c r="A17" s="37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8">
        <f t="shared" si="0"/>
        <v>657925</v>
      </c>
    </row>
    <row r="18" spans="1:14" x14ac:dyDescent="0.2">
      <c r="A18" s="37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8">
        <f t="shared" si="0"/>
        <v>2025159</v>
      </c>
    </row>
    <row r="19" spans="1:14" x14ac:dyDescent="0.2">
      <c r="A19" s="37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8">
        <f t="shared" si="0"/>
        <v>1079119</v>
      </c>
    </row>
    <row r="20" spans="1:14" x14ac:dyDescent="0.2">
      <c r="A20" s="37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8">
        <f t="shared" si="0"/>
        <v>706086</v>
      </c>
    </row>
    <row r="21" spans="1:14" x14ac:dyDescent="0.2">
      <c r="A21" s="37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8">
        <f t="shared" si="0"/>
        <v>3180831</v>
      </c>
    </row>
    <row r="22" spans="1:14" x14ac:dyDescent="0.2">
      <c r="A22" s="37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8">
        <f t="shared" si="0"/>
        <v>1269896</v>
      </c>
    </row>
    <row r="23" spans="1:14" x14ac:dyDescent="0.2">
      <c r="A23" s="41" t="s">
        <v>54</v>
      </c>
      <c r="B23" s="16" t="s">
        <v>49</v>
      </c>
      <c r="C23" s="16" t="s">
        <v>49</v>
      </c>
      <c r="D23" s="16" t="s">
        <v>49</v>
      </c>
      <c r="E23" s="16">
        <v>14000</v>
      </c>
      <c r="F23" s="16">
        <v>26000</v>
      </c>
      <c r="G23" s="16">
        <v>27000</v>
      </c>
      <c r="H23" s="16">
        <v>33000</v>
      </c>
      <c r="I23" s="16">
        <v>40000</v>
      </c>
      <c r="J23" s="16">
        <v>44000</v>
      </c>
      <c r="K23" s="16">
        <v>45000</v>
      </c>
      <c r="L23" s="16">
        <v>45000</v>
      </c>
      <c r="M23" s="16">
        <v>44000</v>
      </c>
      <c r="N23" s="42">
        <f t="shared" si="0"/>
        <v>318000</v>
      </c>
    </row>
    <row r="24" spans="1:14" x14ac:dyDescent="0.2">
      <c r="A24" s="43" t="s">
        <v>32</v>
      </c>
      <c r="B24" s="33">
        <f t="shared" ref="B24:M24" si="2">SUM(B14:B23)</f>
        <v>932820</v>
      </c>
      <c r="C24" s="33">
        <f t="shared" si="2"/>
        <v>866962</v>
      </c>
      <c r="D24" s="33">
        <f t="shared" si="2"/>
        <v>905473</v>
      </c>
      <c r="E24" s="33">
        <f t="shared" si="2"/>
        <v>899717</v>
      </c>
      <c r="F24" s="33">
        <f t="shared" si="2"/>
        <v>940112</v>
      </c>
      <c r="G24" s="33">
        <f t="shared" si="2"/>
        <v>930691</v>
      </c>
      <c r="H24" s="33">
        <f t="shared" si="2"/>
        <v>935351</v>
      </c>
      <c r="I24" s="33">
        <f t="shared" si="2"/>
        <v>1091462</v>
      </c>
      <c r="J24" s="33">
        <f t="shared" si="2"/>
        <v>1142357</v>
      </c>
      <c r="K24" s="33">
        <f t="shared" si="2"/>
        <v>1125167</v>
      </c>
      <c r="L24" s="33">
        <f t="shared" si="2"/>
        <v>1085107</v>
      </c>
      <c r="M24" s="33">
        <f t="shared" si="2"/>
        <v>1082535</v>
      </c>
      <c r="N24" s="40">
        <f>SUM(B24:M24)</f>
        <v>11937754</v>
      </c>
    </row>
    <row r="25" spans="1:14" x14ac:dyDescent="0.2">
      <c r="A25" s="37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8">
        <f t="shared" ref="N25:N41" si="3">SUM(B25:M25)</f>
        <v>14802547</v>
      </c>
    </row>
    <row r="26" spans="1:14" x14ac:dyDescent="0.2">
      <c r="A26" s="37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8">
        <f t="shared" si="3"/>
        <v>2545711</v>
      </c>
    </row>
    <row r="27" spans="1:14" x14ac:dyDescent="0.2">
      <c r="A27" s="37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8">
        <f t="shared" si="3"/>
        <v>3273953</v>
      </c>
    </row>
    <row r="28" spans="1:14" x14ac:dyDescent="0.2">
      <c r="A28" s="37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8">
        <f t="shared" si="3"/>
        <v>9496345</v>
      </c>
    </row>
    <row r="29" spans="1:14" x14ac:dyDescent="0.2">
      <c r="A29" s="41" t="s">
        <v>54</v>
      </c>
      <c r="B29" s="16">
        <v>123000</v>
      </c>
      <c r="C29" s="16">
        <v>123000</v>
      </c>
      <c r="D29" s="16">
        <v>129000</v>
      </c>
      <c r="E29" s="16">
        <v>124000</v>
      </c>
      <c r="F29" s="16">
        <v>194000</v>
      </c>
      <c r="G29" s="16">
        <v>202000</v>
      </c>
      <c r="H29" s="16">
        <v>205000</v>
      </c>
      <c r="I29" s="16">
        <v>191000</v>
      </c>
      <c r="J29" s="16">
        <v>230000</v>
      </c>
      <c r="K29" s="16">
        <v>242000</v>
      </c>
      <c r="L29" s="16">
        <v>242000</v>
      </c>
      <c r="M29" s="16">
        <v>201000</v>
      </c>
      <c r="N29" s="42">
        <f t="shared" si="3"/>
        <v>2206000</v>
      </c>
    </row>
    <row r="30" spans="1:14" x14ac:dyDescent="0.2">
      <c r="A30" s="43" t="s">
        <v>37</v>
      </c>
      <c r="B30" s="33">
        <f t="shared" ref="B30:M30" si="4">SUM(B25:B29)</f>
        <v>2168069</v>
      </c>
      <c r="C30" s="33">
        <f t="shared" si="4"/>
        <v>2411104</v>
      </c>
      <c r="D30" s="33">
        <f t="shared" si="4"/>
        <v>2440627</v>
      </c>
      <c r="E30" s="33">
        <f t="shared" si="4"/>
        <v>2537782</v>
      </c>
      <c r="F30" s="33">
        <f t="shared" si="4"/>
        <v>2890041</v>
      </c>
      <c r="G30" s="33">
        <f t="shared" si="4"/>
        <v>2787808</v>
      </c>
      <c r="H30" s="33">
        <f t="shared" si="4"/>
        <v>2969052</v>
      </c>
      <c r="I30" s="33">
        <f t="shared" si="4"/>
        <v>2974785</v>
      </c>
      <c r="J30" s="33">
        <f t="shared" si="4"/>
        <v>2880595</v>
      </c>
      <c r="K30" s="33">
        <f t="shared" si="4"/>
        <v>2942070</v>
      </c>
      <c r="L30" s="33">
        <f t="shared" si="4"/>
        <v>2768878</v>
      </c>
      <c r="M30" s="33">
        <f t="shared" si="4"/>
        <v>2553745</v>
      </c>
      <c r="N30" s="40">
        <f t="shared" si="3"/>
        <v>32324556</v>
      </c>
    </row>
    <row r="31" spans="1:14" x14ac:dyDescent="0.2">
      <c r="A31" s="37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8">
        <f t="shared" si="3"/>
        <v>5746408</v>
      </c>
    </row>
    <row r="32" spans="1:14" x14ac:dyDescent="0.2">
      <c r="A32" s="37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8">
        <f t="shared" si="3"/>
        <v>987801</v>
      </c>
    </row>
    <row r="33" spans="1:14" x14ac:dyDescent="0.2">
      <c r="A33" s="37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8">
        <f t="shared" si="3"/>
        <v>2189752</v>
      </c>
    </row>
    <row r="34" spans="1:14" x14ac:dyDescent="0.2">
      <c r="A34" s="41" t="s">
        <v>54</v>
      </c>
      <c r="B34" s="16">
        <v>20000</v>
      </c>
      <c r="C34" s="16">
        <v>20000</v>
      </c>
      <c r="D34" s="16">
        <v>20000</v>
      </c>
      <c r="E34" s="16">
        <v>20000</v>
      </c>
      <c r="F34" s="16">
        <v>20000</v>
      </c>
      <c r="G34" s="16">
        <v>20000</v>
      </c>
      <c r="H34" s="16">
        <v>20000</v>
      </c>
      <c r="I34" s="16">
        <v>20000</v>
      </c>
      <c r="J34" s="16">
        <v>20000</v>
      </c>
      <c r="K34" s="16">
        <v>20000</v>
      </c>
      <c r="L34" s="16">
        <v>20000</v>
      </c>
      <c r="M34" s="16">
        <v>20000</v>
      </c>
      <c r="N34" s="42">
        <f t="shared" si="3"/>
        <v>240000</v>
      </c>
    </row>
    <row r="35" spans="1:14" x14ac:dyDescent="0.2">
      <c r="A35" s="39" t="s">
        <v>41</v>
      </c>
      <c r="B35" s="34">
        <f t="shared" ref="B35:M35" si="5">SUM(B31:B34)</f>
        <v>678100</v>
      </c>
      <c r="C35" s="34">
        <f t="shared" si="5"/>
        <v>669316</v>
      </c>
      <c r="D35" s="34">
        <f t="shared" si="5"/>
        <v>728163</v>
      </c>
      <c r="E35" s="34">
        <f t="shared" si="5"/>
        <v>716977</v>
      </c>
      <c r="F35" s="34">
        <f t="shared" si="5"/>
        <v>744290</v>
      </c>
      <c r="G35" s="34">
        <f t="shared" si="5"/>
        <v>755031</v>
      </c>
      <c r="H35" s="34">
        <f t="shared" si="5"/>
        <v>785149</v>
      </c>
      <c r="I35" s="34">
        <f t="shared" si="5"/>
        <v>776781</v>
      </c>
      <c r="J35" s="34">
        <f t="shared" si="5"/>
        <v>769414</v>
      </c>
      <c r="K35" s="34">
        <f t="shared" si="5"/>
        <v>888855</v>
      </c>
      <c r="L35" s="34">
        <f t="shared" si="5"/>
        <v>824871</v>
      </c>
      <c r="M35" s="34">
        <f t="shared" si="5"/>
        <v>827014</v>
      </c>
      <c r="N35" s="40">
        <f t="shared" si="3"/>
        <v>9163961</v>
      </c>
    </row>
    <row r="36" spans="1:14" x14ac:dyDescent="0.2">
      <c r="A36" s="37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8">
        <f t="shared" si="3"/>
        <v>972895</v>
      </c>
    </row>
    <row r="37" spans="1:14" x14ac:dyDescent="0.2">
      <c r="A37" s="37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8">
        <f>SUM(B37:M37)</f>
        <v>1176949</v>
      </c>
    </row>
    <row r="38" spans="1:14" x14ac:dyDescent="0.2">
      <c r="A38" s="37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8">
        <f t="shared" si="3"/>
        <v>1392277</v>
      </c>
    </row>
    <row r="39" spans="1:14" x14ac:dyDescent="0.2">
      <c r="A39" s="37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8">
        <f t="shared" si="3"/>
        <v>3539633</v>
      </c>
    </row>
    <row r="40" spans="1:14" x14ac:dyDescent="0.2">
      <c r="A40" s="39" t="s">
        <v>46</v>
      </c>
      <c r="B40" s="34">
        <f t="shared" ref="B40:M40" si="6">SUM(B36:B39)</f>
        <v>492254</v>
      </c>
      <c r="C40" s="34">
        <f t="shared" si="6"/>
        <v>493733</v>
      </c>
      <c r="D40" s="34">
        <f t="shared" si="6"/>
        <v>512463</v>
      </c>
      <c r="E40" s="34">
        <f t="shared" si="6"/>
        <v>531122</v>
      </c>
      <c r="F40" s="34">
        <f t="shared" si="6"/>
        <v>640719</v>
      </c>
      <c r="G40" s="34">
        <f t="shared" si="6"/>
        <v>644937</v>
      </c>
      <c r="H40" s="34">
        <f t="shared" si="6"/>
        <v>682931</v>
      </c>
      <c r="I40" s="34">
        <f t="shared" si="6"/>
        <v>650266</v>
      </c>
      <c r="J40" s="34">
        <f t="shared" si="6"/>
        <v>639265</v>
      </c>
      <c r="K40" s="34">
        <f t="shared" si="6"/>
        <v>641002</v>
      </c>
      <c r="L40" s="34">
        <f t="shared" si="6"/>
        <v>588839</v>
      </c>
      <c r="M40" s="34">
        <f t="shared" si="6"/>
        <v>564223</v>
      </c>
      <c r="N40" s="40">
        <f t="shared" si="3"/>
        <v>7081754</v>
      </c>
    </row>
    <row r="41" spans="1:14" x14ac:dyDescent="0.2">
      <c r="A41" s="45" t="s">
        <v>47</v>
      </c>
      <c r="B41" s="46">
        <f t="shared" ref="B41:M41" si="7">B13+B24+B30+B35+B40</f>
        <v>4582160</v>
      </c>
      <c r="C41" s="46">
        <f t="shared" si="7"/>
        <v>4722476</v>
      </c>
      <c r="D41" s="46">
        <f t="shared" si="7"/>
        <v>4837709</v>
      </c>
      <c r="E41" s="46">
        <f t="shared" si="7"/>
        <v>4914609</v>
      </c>
      <c r="F41" s="46">
        <f t="shared" si="7"/>
        <v>5500644</v>
      </c>
      <c r="G41" s="46">
        <f t="shared" si="7"/>
        <v>5402819</v>
      </c>
      <c r="H41" s="46">
        <f t="shared" si="7"/>
        <v>5710793</v>
      </c>
      <c r="I41" s="46">
        <f t="shared" si="7"/>
        <v>5827844</v>
      </c>
      <c r="J41" s="46">
        <f t="shared" si="7"/>
        <v>5747082</v>
      </c>
      <c r="K41" s="46">
        <f t="shared" si="7"/>
        <v>5922107</v>
      </c>
      <c r="L41" s="46">
        <f t="shared" si="7"/>
        <v>5576196</v>
      </c>
      <c r="M41" s="46">
        <f t="shared" si="7"/>
        <v>5348171</v>
      </c>
      <c r="N41" s="47">
        <f t="shared" si="3"/>
        <v>64092610</v>
      </c>
    </row>
    <row r="42" spans="1:14" x14ac:dyDescent="0.2">
      <c r="A42" s="29" t="s">
        <v>56</v>
      </c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5"/>
    </row>
    <row r="43" spans="1:14" x14ac:dyDescent="0.2">
      <c r="A43" s="30" t="s">
        <v>57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4"/>
      <c r="N43" s="15"/>
    </row>
    <row r="44" spans="1:14" x14ac:dyDescent="0.2">
      <c r="A44" s="31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32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3</vt:i4>
      </vt:variant>
    </vt:vector>
  </HeadingPairs>
  <TitlesOfParts>
    <vt:vector size="17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2017-05-16T13:39:51Z</cp:lastPrinted>
  <dcterms:created xsi:type="dcterms:W3CDTF">2002-04-20T10:23:17Z</dcterms:created>
  <dcterms:modified xsi:type="dcterms:W3CDTF">2017-09-14T17:23:29Z</dcterms:modified>
</cp:coreProperties>
</file>