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Consumo e Produção cimento SNIC\"/>
    </mc:Choice>
  </mc:AlternateContent>
  <bookViews>
    <workbookView xWindow="0" yWindow="0" windowWidth="21600" windowHeight="9300" tabRatio="618" firstSheet="5" activeTab="16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</definedNames>
  <calcPr calcId="162913"/>
  <fileRecoveryPr repairLoad="1"/>
</workbook>
</file>

<file path=xl/calcChain.xml><?xml version="1.0" encoding="utf-8"?>
<calcChain xmlns="http://schemas.openxmlformats.org/spreadsheetml/2006/main">
  <c r="N40" i="18" l="1"/>
  <c r="N39" i="18"/>
  <c r="N38" i="18"/>
  <c r="N37" i="18"/>
  <c r="N35" i="18"/>
  <c r="N34" i="18"/>
  <c r="N33" i="18"/>
  <c r="N32" i="18"/>
  <c r="N30" i="18"/>
  <c r="N29" i="18"/>
  <c r="N28" i="18"/>
  <c r="N27" i="18"/>
  <c r="N26" i="18"/>
  <c r="N24" i="18"/>
  <c r="N23" i="18"/>
  <c r="N22" i="18"/>
  <c r="N21" i="18"/>
  <c r="N20" i="18"/>
  <c r="N19" i="18"/>
  <c r="N18" i="18"/>
  <c r="N17" i="18"/>
  <c r="N15" i="18"/>
  <c r="N13" i="18"/>
  <c r="N12" i="18"/>
  <c r="N10" i="18"/>
  <c r="N8" i="18"/>
  <c r="N6" i="18"/>
  <c r="F36" i="18" l="1"/>
  <c r="M41" i="18" l="1"/>
  <c r="L41" i="18"/>
  <c r="K41" i="18"/>
  <c r="J41" i="18"/>
  <c r="I41" i="18"/>
  <c r="H41" i="18"/>
  <c r="G41" i="18"/>
  <c r="F41" i="18"/>
  <c r="E41" i="18"/>
  <c r="D41" i="18"/>
  <c r="C41" i="18"/>
  <c r="B41" i="18"/>
  <c r="M36" i="18"/>
  <c r="L36" i="18"/>
  <c r="K36" i="18"/>
  <c r="J36" i="18"/>
  <c r="I36" i="18"/>
  <c r="H36" i="18"/>
  <c r="G36" i="18"/>
  <c r="E36" i="18"/>
  <c r="D36" i="18"/>
  <c r="C36" i="18"/>
  <c r="B36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1" i="18" s="1"/>
  <c r="M25" i="18"/>
  <c r="L25" i="18"/>
  <c r="K25" i="18"/>
  <c r="J25" i="18"/>
  <c r="I25" i="18"/>
  <c r="H25" i="18"/>
  <c r="G25" i="18"/>
  <c r="F25" i="18"/>
  <c r="E25" i="18"/>
  <c r="D25" i="18"/>
  <c r="C25" i="18"/>
  <c r="B25" i="18"/>
  <c r="M14" i="18"/>
  <c r="M42" i="18" s="1"/>
  <c r="L14" i="18"/>
  <c r="L42" i="18" s="1"/>
  <c r="K14" i="18"/>
  <c r="K42" i="18" s="1"/>
  <c r="J14" i="18"/>
  <c r="I14" i="18"/>
  <c r="H14" i="18"/>
  <c r="G14" i="18"/>
  <c r="F14" i="18"/>
  <c r="E14" i="18"/>
  <c r="D14" i="18"/>
  <c r="C14" i="18"/>
  <c r="B14" i="18"/>
  <c r="N14" i="18" l="1"/>
  <c r="J42" i="18"/>
  <c r="N36" i="18"/>
  <c r="N41" i="18"/>
  <c r="N25" i="18"/>
  <c r="D42" i="18"/>
  <c r="I42" i="18"/>
  <c r="G42" i="18"/>
  <c r="H42" i="18"/>
  <c r="E42" i="18"/>
  <c r="F42" i="18"/>
  <c r="C42" i="18"/>
  <c r="B42" i="18"/>
  <c r="N21" i="17"/>
  <c r="N42" i="18" l="1"/>
  <c r="I41" i="17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E14" i="17"/>
  <c r="E42" i="17" s="1"/>
  <c r="D14" i="17"/>
  <c r="D42" i="17" s="1"/>
  <c r="C14" i="17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C42" i="17" l="1"/>
  <c r="F42" i="17"/>
  <c r="I42" i="17"/>
  <c r="B42" i="17"/>
  <c r="G42" i="17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K40" i="16"/>
  <c r="K35" i="16"/>
  <c r="K13" i="16"/>
  <c r="K41" i="16" s="1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N13" i="16" s="1"/>
  <c r="B41" i="16" l="1"/>
  <c r="N41" i="16" s="1"/>
  <c r="N40" i="15"/>
  <c r="N35" i="15"/>
  <c r="N13" i="15"/>
  <c r="N24" i="15"/>
  <c r="N30" i="15"/>
  <c r="C40" i="12" l="1"/>
  <c r="B40" i="12"/>
  <c r="N40" i="12" s="1"/>
  <c r="C35" i="12"/>
  <c r="B35" i="12"/>
  <c r="N35" i="12" s="1"/>
  <c r="C30" i="12"/>
  <c r="B30" i="12"/>
  <c r="N30" i="12" s="1"/>
  <c r="C24" i="12"/>
  <c r="C41" i="12" s="1"/>
  <c r="B24" i="12"/>
  <c r="N24" i="12" l="1"/>
  <c r="B41" i="12"/>
  <c r="N41" i="12" s="1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G41" i="7" l="1"/>
  <c r="M41" i="6"/>
  <c r="B41" i="6"/>
  <c r="F41" i="6"/>
  <c r="N35" i="6"/>
  <c r="B41" i="7"/>
  <c r="C41" i="7"/>
  <c r="H41" i="7"/>
  <c r="N24" i="7"/>
  <c r="B41" i="8"/>
  <c r="K41" i="8"/>
  <c r="F41" i="10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<sst xmlns="http://schemas.openxmlformats.org/spreadsheetml/2006/main" count="2875" uniqueCount="77">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</sst>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>
        <v>2003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8">
        <f>SUM(B6:M6)</f>
        <v>221395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8">
        <f>SUM(B8:M8)</f>
        <v>286247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8">
        <f>SUM(B10:M10)</f>
        <v>892134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8">
        <f>SUM(B12:M12)</f>
        <v>676095</v>
      </c>
    </row>
    <row r="13" spans="1:18" x14ac:dyDescent="0.2">
      <c r="A13" s="41" t="s">
        <v>54</v>
      </c>
      <c r="B13" s="61">
        <v>45000</v>
      </c>
      <c r="C13" s="61">
        <v>39000</v>
      </c>
      <c r="D13" s="61">
        <v>51000</v>
      </c>
      <c r="E13" s="61">
        <v>48000</v>
      </c>
      <c r="F13" s="61">
        <v>36000</v>
      </c>
      <c r="G13" s="61">
        <v>27000</v>
      </c>
      <c r="H13" s="61">
        <v>25500</v>
      </c>
      <c r="I13" s="61">
        <v>27500</v>
      </c>
      <c r="J13" s="61">
        <v>27000</v>
      </c>
      <c r="K13" s="61">
        <v>26000</v>
      </c>
      <c r="L13" s="61">
        <v>27000</v>
      </c>
      <c r="M13" s="61">
        <v>31000</v>
      </c>
      <c r="N13" s="42">
        <f>SUM(B13:M13)</f>
        <v>410000</v>
      </c>
    </row>
    <row r="14" spans="1:18" x14ac:dyDescent="0.2">
      <c r="A14" s="39" t="s">
        <v>23</v>
      </c>
      <c r="B14" s="33">
        <f t="shared" ref="B14:I14" si="0">SUM(B6:B13)</f>
        <v>204998</v>
      </c>
      <c r="C14" s="33">
        <f t="shared" si="0"/>
        <v>169799</v>
      </c>
      <c r="D14" s="33">
        <f t="shared" si="0"/>
        <v>196572</v>
      </c>
      <c r="E14" s="33">
        <f t="shared" si="0"/>
        <v>179831</v>
      </c>
      <c r="F14" s="33">
        <f t="shared" si="0"/>
        <v>175253</v>
      </c>
      <c r="G14" s="33">
        <f t="shared" si="0"/>
        <v>223503</v>
      </c>
      <c r="H14" s="33">
        <f t="shared" si="0"/>
        <v>220595</v>
      </c>
      <c r="I14" s="33">
        <f t="shared" si="0"/>
        <v>235536</v>
      </c>
      <c r="J14" s="33">
        <f t="shared" ref="J14:M14" si="1">SUM(J6:J13)</f>
        <v>225330</v>
      </c>
      <c r="K14" s="33">
        <f t="shared" si="1"/>
        <v>220734</v>
      </c>
      <c r="L14" s="33">
        <f t="shared" si="1"/>
        <v>230271</v>
      </c>
      <c r="M14" s="33">
        <f t="shared" si="1"/>
        <v>203449</v>
      </c>
      <c r="N14" s="62">
        <f>SUM(B14:M14)</f>
        <v>2485871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8">
        <f>SUM(B15:M15)</f>
        <v>315339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8">
        <f>SUM(B17:M17)</f>
        <v>2216081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8">
        <f>SUM(B18:M18)</f>
        <v>810818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8">
        <f>SUM(B19:M19)</f>
        <v>2315558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8">
        <f>SUM(B20:M20)</f>
        <v>202160</v>
      </c>
      <c r="Q20" s="4"/>
      <c r="R20" s="4"/>
    </row>
    <row r="21" spans="1:18" s="3" customFormat="1" x14ac:dyDescent="0.2">
      <c r="A21" s="37" t="s">
        <v>29</v>
      </c>
      <c r="B21" s="58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8">
        <f>SUM(B21:M21)</f>
        <v>47505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8">
        <f t="shared" ref="N22:N42" si="2">SUM(B22:M22)</f>
        <v>1875552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8">
        <f t="shared" si="2"/>
        <v>1008888</v>
      </c>
      <c r="Q23" s="4"/>
      <c r="R23" s="4"/>
    </row>
    <row r="24" spans="1:18" s="3" customFormat="1" x14ac:dyDescent="0.2">
      <c r="A24" s="41" t="s">
        <v>54</v>
      </c>
      <c r="B24" s="16">
        <v>166000</v>
      </c>
      <c r="C24" s="16">
        <v>166000</v>
      </c>
      <c r="D24" s="16">
        <v>180000</v>
      </c>
      <c r="E24" s="16">
        <v>173500</v>
      </c>
      <c r="F24" s="16">
        <v>144000</v>
      </c>
      <c r="G24" s="16">
        <v>163000</v>
      </c>
      <c r="H24" s="16">
        <v>176000</v>
      </c>
      <c r="I24" s="16">
        <v>187000</v>
      </c>
      <c r="J24" s="16">
        <v>190000</v>
      </c>
      <c r="K24" s="16">
        <v>168000</v>
      </c>
      <c r="L24" s="16">
        <v>178000</v>
      </c>
      <c r="M24" s="16">
        <v>168000</v>
      </c>
      <c r="N24" s="42">
        <f t="shared" si="2"/>
        <v>2059500</v>
      </c>
      <c r="Q24" s="4"/>
      <c r="R24" s="4"/>
    </row>
    <row r="25" spans="1:18" s="3" customFormat="1" x14ac:dyDescent="0.2">
      <c r="A25" s="43" t="s">
        <v>32</v>
      </c>
      <c r="B25" s="33">
        <f t="shared" ref="B25:I25" si="3">SUM(B15:B24)</f>
        <v>938944</v>
      </c>
      <c r="C25" s="33">
        <f t="shared" si="3"/>
        <v>804450</v>
      </c>
      <c r="D25" s="33">
        <f t="shared" si="3"/>
        <v>881768</v>
      </c>
      <c r="E25" s="33">
        <f t="shared" si="3"/>
        <v>813822</v>
      </c>
      <c r="F25" s="33">
        <f t="shared" si="3"/>
        <v>697589</v>
      </c>
      <c r="G25" s="33">
        <f t="shared" si="3"/>
        <v>930172</v>
      </c>
      <c r="H25" s="33">
        <f t="shared" si="3"/>
        <v>923326</v>
      </c>
      <c r="I25" s="33">
        <f t="shared" si="3"/>
        <v>1025920</v>
      </c>
      <c r="J25" s="33">
        <f t="shared" ref="J25:M25" si="4">SUM(J15:J24)</f>
        <v>980803</v>
      </c>
      <c r="K25" s="33">
        <f t="shared" si="4"/>
        <v>984207</v>
      </c>
      <c r="L25" s="33">
        <f t="shared" si="4"/>
        <v>982661</v>
      </c>
      <c r="M25" s="33">
        <f t="shared" si="4"/>
        <v>887739</v>
      </c>
      <c r="N25" s="40">
        <f t="shared" si="2"/>
        <v>10851401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8">
        <f t="shared" si="2"/>
        <v>12741175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8">
        <f t="shared" si="2"/>
        <v>753852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8">
        <f t="shared" si="2"/>
        <v>2335996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8">
        <f t="shared" si="2"/>
        <v>5158572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>
        <v>286000</v>
      </c>
      <c r="K30" s="16">
        <v>281000</v>
      </c>
      <c r="L30" s="16">
        <v>277000</v>
      </c>
      <c r="M30" s="16">
        <v>295000</v>
      </c>
      <c r="N30" s="42">
        <f t="shared" si="2"/>
        <v>4380000</v>
      </c>
      <c r="Q30" s="4"/>
      <c r="R30" s="4"/>
    </row>
    <row r="31" spans="1:18" s="3" customFormat="1" x14ac:dyDescent="0.2">
      <c r="A31" s="43" t="s">
        <v>37</v>
      </c>
      <c r="B31" s="33">
        <f t="shared" ref="B31:I31" si="5">SUM(B26:B30)</f>
        <v>1982233</v>
      </c>
      <c r="C31" s="33">
        <f t="shared" si="5"/>
        <v>1897090</v>
      </c>
      <c r="D31" s="33">
        <f t="shared" si="5"/>
        <v>2206598</v>
      </c>
      <c r="E31" s="33">
        <f t="shared" si="5"/>
        <v>2126665</v>
      </c>
      <c r="F31" s="33">
        <f t="shared" si="5"/>
        <v>1747616</v>
      </c>
      <c r="G31" s="33">
        <f t="shared" si="5"/>
        <v>2402877</v>
      </c>
      <c r="H31" s="33">
        <f t="shared" si="5"/>
        <v>2219273</v>
      </c>
      <c r="I31" s="33">
        <f t="shared" si="5"/>
        <v>2279242</v>
      </c>
      <c r="J31" s="33">
        <f t="shared" ref="J31:M31" si="6">SUM(J26:J30)</f>
        <v>2204859</v>
      </c>
      <c r="K31" s="33">
        <f t="shared" si="6"/>
        <v>2181840</v>
      </c>
      <c r="L31" s="33">
        <f t="shared" si="6"/>
        <v>2039875</v>
      </c>
      <c r="M31" s="33">
        <f t="shared" si="6"/>
        <v>2081427</v>
      </c>
      <c r="N31" s="40">
        <f t="shared" si="2"/>
        <v>25369595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8">
        <f t="shared" si="2"/>
        <v>6064456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8">
        <f t="shared" si="2"/>
        <v>1366375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8">
        <f t="shared" si="2"/>
        <v>1318896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>
        <v>5000</v>
      </c>
      <c r="K35" s="16">
        <v>5500</v>
      </c>
      <c r="L35" s="16">
        <v>5000</v>
      </c>
      <c r="M35" s="16">
        <v>5000</v>
      </c>
      <c r="N35" s="42">
        <f t="shared" si="2"/>
        <v>60500</v>
      </c>
      <c r="Q35" s="4"/>
      <c r="R35" s="4"/>
    </row>
    <row r="36" spans="1:18" s="3" customFormat="1" x14ac:dyDescent="0.2">
      <c r="A36" s="39" t="s">
        <v>41</v>
      </c>
      <c r="B36" s="34">
        <f t="shared" ref="B36:I36" si="7">SUM(B32:B35)</f>
        <v>618347</v>
      </c>
      <c r="C36" s="34">
        <f t="shared" si="7"/>
        <v>697371</v>
      </c>
      <c r="D36" s="34">
        <f t="shared" si="7"/>
        <v>809786</v>
      </c>
      <c r="E36" s="34">
        <f t="shared" si="7"/>
        <v>719310</v>
      </c>
      <c r="F36" s="34">
        <f t="shared" si="7"/>
        <v>604412</v>
      </c>
      <c r="G36" s="34">
        <f t="shared" si="7"/>
        <v>873039</v>
      </c>
      <c r="H36" s="34">
        <f t="shared" si="7"/>
        <v>733095</v>
      </c>
      <c r="I36" s="34">
        <f t="shared" si="7"/>
        <v>783697</v>
      </c>
      <c r="J36" s="34">
        <f t="shared" ref="J36:M36" si="8">SUM(J32:J35)</f>
        <v>730524</v>
      </c>
      <c r="K36" s="34">
        <f t="shared" si="8"/>
        <v>744446</v>
      </c>
      <c r="L36" s="34">
        <f t="shared" si="8"/>
        <v>758105</v>
      </c>
      <c r="M36" s="34">
        <f t="shared" si="8"/>
        <v>738095</v>
      </c>
      <c r="N36" s="40">
        <f t="shared" si="2"/>
        <v>8810227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8">
        <f t="shared" si="2"/>
        <v>616800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8">
        <f t="shared" si="2"/>
        <v>1175791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8">
        <f t="shared" si="2"/>
        <v>1715762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8">
        <f t="shared" si="2"/>
        <v>2527747</v>
      </c>
      <c r="Q40" s="4"/>
      <c r="R40" s="4"/>
    </row>
    <row r="41" spans="1:18" s="3" customFormat="1" x14ac:dyDescent="0.2">
      <c r="A41" s="39" t="s">
        <v>46</v>
      </c>
      <c r="B41" s="34">
        <f t="shared" ref="B41:I41" si="9">SUM(B37:B40)</f>
        <v>431661</v>
      </c>
      <c r="C41" s="34">
        <f t="shared" si="9"/>
        <v>413117</v>
      </c>
      <c r="D41" s="34">
        <f t="shared" si="9"/>
        <v>460970</v>
      </c>
      <c r="E41" s="34">
        <f t="shared" si="9"/>
        <v>483445</v>
      </c>
      <c r="F41" s="34">
        <f t="shared" si="9"/>
        <v>402503</v>
      </c>
      <c r="G41" s="34">
        <f t="shared" si="9"/>
        <v>602986</v>
      </c>
      <c r="H41" s="34">
        <f t="shared" si="9"/>
        <v>546282</v>
      </c>
      <c r="I41" s="34">
        <f t="shared" si="9"/>
        <v>618637</v>
      </c>
      <c r="J41" s="34">
        <f t="shared" ref="J41:M41" si="10">SUM(J37:J40)</f>
        <v>584892</v>
      </c>
      <c r="K41" s="34">
        <f t="shared" si="10"/>
        <v>543069</v>
      </c>
      <c r="L41" s="34">
        <f t="shared" si="10"/>
        <v>484655</v>
      </c>
      <c r="M41" s="34">
        <f t="shared" si="10"/>
        <v>463883</v>
      </c>
      <c r="N41" s="40">
        <f t="shared" si="2"/>
        <v>6036100</v>
      </c>
      <c r="Q41" s="4"/>
      <c r="R41" s="4"/>
    </row>
    <row r="42" spans="1:18" s="3" customFormat="1" x14ac:dyDescent="0.2">
      <c r="A42" s="45" t="s">
        <v>47</v>
      </c>
      <c r="B42" s="46">
        <f t="shared" ref="B42:M42" si="11">B14+B25+B31+B36+B41</f>
        <v>4176183</v>
      </c>
      <c r="C42" s="46">
        <f t="shared" si="11"/>
        <v>3981827</v>
      </c>
      <c r="D42" s="46">
        <f t="shared" si="11"/>
        <v>4555694</v>
      </c>
      <c r="E42" s="46">
        <f t="shared" si="11"/>
        <v>4323073</v>
      </c>
      <c r="F42" s="46">
        <f t="shared" si="11"/>
        <v>3627373</v>
      </c>
      <c r="G42" s="46">
        <f t="shared" si="11"/>
        <v>5032577</v>
      </c>
      <c r="H42" s="46">
        <f t="shared" si="11"/>
        <v>4642571</v>
      </c>
      <c r="I42" s="46">
        <f t="shared" si="11"/>
        <v>4943032</v>
      </c>
      <c r="J42" s="46">
        <f t="shared" si="11"/>
        <v>4726408</v>
      </c>
      <c r="K42" s="46">
        <f t="shared" si="11"/>
        <v>4674296</v>
      </c>
      <c r="L42" s="46">
        <f t="shared" si="11"/>
        <v>4495567</v>
      </c>
      <c r="M42" s="46">
        <f t="shared" si="11"/>
        <v>4374593</v>
      </c>
      <c r="N42" s="47">
        <f t="shared" si="2"/>
        <v>53553194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abSelected="1" workbookViewId="0">
      <selection activeCell="L11" sqref="L1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14612</v>
      </c>
      <c r="C6" s="5">
        <v>10751</v>
      </c>
      <c r="D6" s="5">
        <v>11465</v>
      </c>
      <c r="E6" s="5">
        <v>11705</v>
      </c>
      <c r="F6" s="5">
        <v>14373</v>
      </c>
      <c r="G6" s="5">
        <v>15534</v>
      </c>
      <c r="H6" s="5">
        <v>19316</v>
      </c>
      <c r="I6" s="5">
        <v>17759</v>
      </c>
      <c r="J6" s="5">
        <v>18644</v>
      </c>
      <c r="K6" s="5"/>
      <c r="L6" s="5"/>
      <c r="M6" s="5"/>
      <c r="N6" s="38">
        <f>SUM(B6:M6)</f>
        <v>134159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25376</v>
      </c>
      <c r="C8" s="5">
        <v>23312</v>
      </c>
      <c r="D8" s="5">
        <v>23897</v>
      </c>
      <c r="E8" s="5">
        <v>26371</v>
      </c>
      <c r="F8" s="5">
        <v>26407</v>
      </c>
      <c r="G8" s="5">
        <v>25213</v>
      </c>
      <c r="H8" s="5">
        <v>28287</v>
      </c>
      <c r="I8" s="5">
        <v>33101</v>
      </c>
      <c r="J8" s="5">
        <v>28503</v>
      </c>
      <c r="K8" s="5"/>
      <c r="L8" s="5"/>
      <c r="M8" s="5"/>
      <c r="N8" s="38">
        <f>SUM(B8:M8)</f>
        <v>240467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62024</v>
      </c>
      <c r="C10" s="5">
        <v>51720</v>
      </c>
      <c r="D10" s="5">
        <v>67783</v>
      </c>
      <c r="E10" s="5">
        <v>53129</v>
      </c>
      <c r="F10" s="5">
        <v>59231</v>
      </c>
      <c r="G10" s="5">
        <v>67192</v>
      </c>
      <c r="H10" s="5">
        <v>69743</v>
      </c>
      <c r="I10" s="5">
        <v>70927</v>
      </c>
      <c r="J10" s="5">
        <v>78527</v>
      </c>
      <c r="K10" s="5"/>
      <c r="L10" s="5"/>
      <c r="M10" s="5"/>
      <c r="N10" s="38">
        <f>SUM(B10:M10)</f>
        <v>580276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52920</v>
      </c>
      <c r="C12" s="5">
        <v>38965</v>
      </c>
      <c r="D12" s="5">
        <v>57047</v>
      </c>
      <c r="E12" s="5">
        <v>32805</v>
      </c>
      <c r="F12" s="5">
        <v>25572</v>
      </c>
      <c r="G12" s="5">
        <v>57815</v>
      </c>
      <c r="H12" s="5">
        <v>52455</v>
      </c>
      <c r="I12" s="5">
        <v>49593</v>
      </c>
      <c r="J12" s="5">
        <v>58832</v>
      </c>
      <c r="K12" s="5"/>
      <c r="L12" s="5"/>
      <c r="M12" s="5"/>
      <c r="N12" s="38">
        <f>SUM(B12:M12)</f>
        <v>426004</v>
      </c>
    </row>
    <row r="13" spans="1:18" x14ac:dyDescent="0.2">
      <c r="A13" s="41" t="s">
        <v>54</v>
      </c>
      <c r="B13" s="61">
        <v>23000</v>
      </c>
      <c r="C13" s="61">
        <v>18000</v>
      </c>
      <c r="D13" s="61">
        <v>20000</v>
      </c>
      <c r="E13" s="61">
        <v>21500</v>
      </c>
      <c r="F13" s="61">
        <v>22000</v>
      </c>
      <c r="G13" s="61">
        <v>21000</v>
      </c>
      <c r="H13" s="61">
        <v>22000</v>
      </c>
      <c r="I13" s="61">
        <v>22000</v>
      </c>
      <c r="J13" s="61">
        <v>19500</v>
      </c>
      <c r="K13" s="61"/>
      <c r="L13" s="61"/>
      <c r="M13" s="61"/>
      <c r="N13" s="42">
        <f>SUM(B13:M13)</f>
        <v>189000</v>
      </c>
    </row>
    <row r="14" spans="1:18" x14ac:dyDescent="0.2">
      <c r="A14" s="39" t="s">
        <v>23</v>
      </c>
      <c r="B14" s="33">
        <f t="shared" ref="B14:M14" si="0">SUM(B6:B13)</f>
        <v>177932</v>
      </c>
      <c r="C14" s="33">
        <f t="shared" si="0"/>
        <v>142748</v>
      </c>
      <c r="D14" s="33">
        <f t="shared" si="0"/>
        <v>180192</v>
      </c>
      <c r="E14" s="33">
        <f t="shared" si="0"/>
        <v>145510</v>
      </c>
      <c r="F14" s="33">
        <f t="shared" si="0"/>
        <v>147583</v>
      </c>
      <c r="G14" s="33">
        <f t="shared" si="0"/>
        <v>186754</v>
      </c>
      <c r="H14" s="33">
        <f t="shared" si="0"/>
        <v>191801</v>
      </c>
      <c r="I14" s="33">
        <f t="shared" si="0"/>
        <v>193380</v>
      </c>
      <c r="J14" s="33">
        <f t="shared" si="0"/>
        <v>204006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SUM(B14:M14)</f>
        <v>1569906</v>
      </c>
    </row>
    <row r="15" spans="1:18" x14ac:dyDescent="0.2">
      <c r="A15" s="37" t="s">
        <v>24</v>
      </c>
      <c r="B15" s="8">
        <v>28677</v>
      </c>
      <c r="C15" s="5">
        <v>17926</v>
      </c>
      <c r="D15" s="5">
        <v>24210</v>
      </c>
      <c r="E15" s="5">
        <v>16284</v>
      </c>
      <c r="F15" s="5">
        <v>18799</v>
      </c>
      <c r="G15" s="5">
        <v>29190</v>
      </c>
      <c r="H15" s="5">
        <v>25891</v>
      </c>
      <c r="I15" s="5">
        <v>26161</v>
      </c>
      <c r="J15" s="5">
        <v>20719</v>
      </c>
      <c r="K15" s="5"/>
      <c r="L15" s="5"/>
      <c r="M15" s="5"/>
      <c r="N15" s="38">
        <f>SUM(B15:M15)</f>
        <v>207857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" t="s">
        <v>49</v>
      </c>
      <c r="M16" s="5" t="s">
        <v>49</v>
      </c>
      <c r="N16" s="60" t="s">
        <v>49</v>
      </c>
    </row>
    <row r="17" spans="1:18" x14ac:dyDescent="0.2">
      <c r="A17" s="37" t="s">
        <v>51</v>
      </c>
      <c r="B17" s="8">
        <v>155727</v>
      </c>
      <c r="C17" s="5">
        <v>155579</v>
      </c>
      <c r="D17" s="5">
        <v>149152</v>
      </c>
      <c r="E17" s="5">
        <v>128361</v>
      </c>
      <c r="F17" s="5">
        <v>156714</v>
      </c>
      <c r="G17" s="5">
        <v>172648</v>
      </c>
      <c r="H17" s="5">
        <v>208117</v>
      </c>
      <c r="I17" s="5">
        <v>229096</v>
      </c>
      <c r="J17" s="5">
        <v>208829</v>
      </c>
      <c r="K17" s="5"/>
      <c r="L17" s="5"/>
      <c r="M17" s="5"/>
      <c r="N17" s="38">
        <f t="shared" ref="N17:N42" si="1">SUM(B17:M17)</f>
        <v>1564223</v>
      </c>
    </row>
    <row r="18" spans="1:18" s="3" customFormat="1" x14ac:dyDescent="0.2">
      <c r="A18" s="37" t="s">
        <v>26</v>
      </c>
      <c r="B18" s="8">
        <v>72401</v>
      </c>
      <c r="C18" s="5">
        <v>74308</v>
      </c>
      <c r="D18" s="5">
        <v>56222</v>
      </c>
      <c r="E18" s="5">
        <v>58893</v>
      </c>
      <c r="F18" s="5">
        <v>62771</v>
      </c>
      <c r="G18" s="5">
        <v>53007</v>
      </c>
      <c r="H18" s="5">
        <v>69404</v>
      </c>
      <c r="I18" s="5">
        <v>71296</v>
      </c>
      <c r="J18" s="5">
        <v>71600</v>
      </c>
      <c r="K18" s="5"/>
      <c r="L18" s="5"/>
      <c r="M18" s="5"/>
      <c r="N18" s="38">
        <f t="shared" si="1"/>
        <v>589902</v>
      </c>
      <c r="Q18" s="4"/>
      <c r="R18" s="4"/>
    </row>
    <row r="19" spans="1:18" s="3" customFormat="1" x14ac:dyDescent="0.2">
      <c r="A19" s="37" t="s">
        <v>27</v>
      </c>
      <c r="B19" s="8">
        <v>204627</v>
      </c>
      <c r="C19" s="5">
        <v>175623</v>
      </c>
      <c r="D19" s="5">
        <v>177394</v>
      </c>
      <c r="E19" s="5">
        <v>179318</v>
      </c>
      <c r="F19" s="5">
        <v>240100</v>
      </c>
      <c r="G19" s="5">
        <v>234062</v>
      </c>
      <c r="H19" s="5">
        <v>273496</v>
      </c>
      <c r="I19" s="5">
        <v>295080</v>
      </c>
      <c r="J19" s="5">
        <v>205025</v>
      </c>
      <c r="K19" s="5"/>
      <c r="L19" s="5"/>
      <c r="M19" s="5"/>
      <c r="N19" s="38">
        <f t="shared" si="1"/>
        <v>1984725</v>
      </c>
      <c r="Q19" s="4"/>
      <c r="R19" s="4"/>
    </row>
    <row r="20" spans="1:18" s="3" customFormat="1" x14ac:dyDescent="0.2">
      <c r="A20" s="37" t="s">
        <v>28</v>
      </c>
      <c r="B20" s="8">
        <v>26568</v>
      </c>
      <c r="C20" s="5">
        <v>20213</v>
      </c>
      <c r="D20" s="5">
        <v>23439</v>
      </c>
      <c r="E20" s="5">
        <v>25199</v>
      </c>
      <c r="F20" s="5">
        <v>33278</v>
      </c>
      <c r="G20" s="5">
        <v>25108</v>
      </c>
      <c r="H20" s="5">
        <v>22608</v>
      </c>
      <c r="I20" s="5">
        <v>26248</v>
      </c>
      <c r="J20" s="5">
        <v>22584</v>
      </c>
      <c r="K20" s="5"/>
      <c r="L20" s="5"/>
      <c r="M20" s="5"/>
      <c r="N20" s="38">
        <f t="shared" si="1"/>
        <v>225245</v>
      </c>
      <c r="Q20" s="4"/>
      <c r="R20" s="4"/>
    </row>
    <row r="21" spans="1:18" s="3" customFormat="1" x14ac:dyDescent="0.2">
      <c r="A21" s="37" t="s">
        <v>29</v>
      </c>
      <c r="B21" s="63">
        <v>21252</v>
      </c>
      <c r="C21" s="58">
        <v>17943</v>
      </c>
      <c r="D21" s="58">
        <v>17846</v>
      </c>
      <c r="E21" s="58">
        <v>16451</v>
      </c>
      <c r="F21" s="58">
        <v>20691</v>
      </c>
      <c r="G21" s="58">
        <v>14164</v>
      </c>
      <c r="H21" s="58">
        <v>17951</v>
      </c>
      <c r="I21" s="58">
        <v>28602</v>
      </c>
      <c r="J21" s="5">
        <v>31217</v>
      </c>
      <c r="K21" s="5"/>
      <c r="L21" s="5"/>
      <c r="M21" s="5"/>
      <c r="N21" s="38">
        <f t="shared" si="1"/>
        <v>186117</v>
      </c>
      <c r="Q21" s="4"/>
      <c r="R21" s="4"/>
    </row>
    <row r="22" spans="1:18" s="3" customFormat="1" x14ac:dyDescent="0.2">
      <c r="A22" s="37" t="s">
        <v>30</v>
      </c>
      <c r="B22" s="8">
        <v>166782</v>
      </c>
      <c r="C22" s="5">
        <v>161052</v>
      </c>
      <c r="D22" s="5">
        <v>156651</v>
      </c>
      <c r="E22" s="5">
        <v>144621</v>
      </c>
      <c r="F22" s="5">
        <v>175838</v>
      </c>
      <c r="G22" s="5">
        <v>130009</v>
      </c>
      <c r="H22" s="5">
        <v>129253</v>
      </c>
      <c r="I22" s="5">
        <v>145649</v>
      </c>
      <c r="J22" s="5">
        <v>166611</v>
      </c>
      <c r="K22" s="5"/>
      <c r="L22" s="5"/>
      <c r="M22" s="5"/>
      <c r="N22" s="38">
        <f t="shared" si="1"/>
        <v>1376466</v>
      </c>
      <c r="Q22" s="4"/>
      <c r="R22" s="4"/>
    </row>
    <row r="23" spans="1:18" s="3" customFormat="1" x14ac:dyDescent="0.2">
      <c r="A23" s="37" t="s">
        <v>31</v>
      </c>
      <c r="B23" s="8">
        <v>105061</v>
      </c>
      <c r="C23" s="5">
        <v>94087</v>
      </c>
      <c r="D23" s="5">
        <v>93158</v>
      </c>
      <c r="E23" s="5">
        <v>84228</v>
      </c>
      <c r="F23" s="5">
        <v>96632</v>
      </c>
      <c r="G23" s="5">
        <v>78795</v>
      </c>
      <c r="H23" s="5">
        <v>94592</v>
      </c>
      <c r="I23" s="5">
        <v>101661</v>
      </c>
      <c r="J23" s="5">
        <v>107661</v>
      </c>
      <c r="K23" s="5"/>
      <c r="L23" s="5"/>
      <c r="M23" s="5"/>
      <c r="N23" s="38">
        <f t="shared" si="1"/>
        <v>855875</v>
      </c>
      <c r="Q23" s="4"/>
      <c r="R23" s="4"/>
    </row>
    <row r="24" spans="1:18" s="3" customFormat="1" x14ac:dyDescent="0.2">
      <c r="A24" s="41" t="s">
        <v>54</v>
      </c>
      <c r="B24" s="16">
        <v>201000</v>
      </c>
      <c r="C24" s="16">
        <v>182500</v>
      </c>
      <c r="D24" s="16">
        <v>175000</v>
      </c>
      <c r="E24" s="16">
        <v>167000</v>
      </c>
      <c r="F24" s="16">
        <v>149000</v>
      </c>
      <c r="G24" s="16">
        <v>145000</v>
      </c>
      <c r="H24" s="16">
        <v>146000</v>
      </c>
      <c r="I24" s="16">
        <v>153000</v>
      </c>
      <c r="J24" s="16">
        <v>150700</v>
      </c>
      <c r="K24" s="16"/>
      <c r="L24" s="16"/>
      <c r="M24" s="16"/>
      <c r="N24" s="42">
        <f t="shared" si="1"/>
        <v>1469200</v>
      </c>
      <c r="Q24" s="4"/>
      <c r="R24" s="4"/>
    </row>
    <row r="25" spans="1:18" s="3" customFormat="1" x14ac:dyDescent="0.2">
      <c r="A25" s="43" t="s">
        <v>32</v>
      </c>
      <c r="B25" s="33">
        <f t="shared" ref="B25:M25" si="2">SUM(B15:B24)</f>
        <v>982095</v>
      </c>
      <c r="C25" s="33">
        <f t="shared" si="2"/>
        <v>899231</v>
      </c>
      <c r="D25" s="33">
        <f t="shared" si="2"/>
        <v>873072</v>
      </c>
      <c r="E25" s="33">
        <f t="shared" si="2"/>
        <v>820355</v>
      </c>
      <c r="F25" s="33">
        <f t="shared" si="2"/>
        <v>953823</v>
      </c>
      <c r="G25" s="33">
        <f t="shared" si="2"/>
        <v>881983</v>
      </c>
      <c r="H25" s="33">
        <f t="shared" si="2"/>
        <v>987312</v>
      </c>
      <c r="I25" s="33">
        <f t="shared" si="2"/>
        <v>1076793</v>
      </c>
      <c r="J25" s="33">
        <f t="shared" si="2"/>
        <v>984946</v>
      </c>
      <c r="K25" s="33">
        <f t="shared" si="2"/>
        <v>0</v>
      </c>
      <c r="L25" s="33">
        <f t="shared" si="2"/>
        <v>0</v>
      </c>
      <c r="M25" s="33">
        <f t="shared" si="2"/>
        <v>0</v>
      </c>
      <c r="N25" s="40">
        <f t="shared" si="1"/>
        <v>8459610</v>
      </c>
      <c r="Q25" s="4"/>
      <c r="R25" s="4"/>
    </row>
    <row r="26" spans="1:18" s="3" customFormat="1" x14ac:dyDescent="0.2">
      <c r="A26" s="37" t="s">
        <v>33</v>
      </c>
      <c r="B26" s="7">
        <v>1093419</v>
      </c>
      <c r="C26" s="5">
        <v>1070783</v>
      </c>
      <c r="D26" s="5">
        <v>1115349</v>
      </c>
      <c r="E26" s="5">
        <v>1164855</v>
      </c>
      <c r="F26" s="5">
        <v>1521642</v>
      </c>
      <c r="G26" s="5">
        <v>1302410</v>
      </c>
      <c r="H26" s="5">
        <v>1550262</v>
      </c>
      <c r="I26" s="5">
        <v>1557133</v>
      </c>
      <c r="J26" s="5">
        <v>1243258</v>
      </c>
      <c r="K26" s="5"/>
      <c r="L26" s="5"/>
      <c r="M26" s="5"/>
      <c r="N26" s="38">
        <f t="shared" si="1"/>
        <v>11619111</v>
      </c>
      <c r="Q26" s="4"/>
      <c r="R26" s="4"/>
    </row>
    <row r="27" spans="1:18" s="3" customFormat="1" x14ac:dyDescent="0.2">
      <c r="A27" s="37" t="s">
        <v>34</v>
      </c>
      <c r="B27" s="7">
        <v>61921</v>
      </c>
      <c r="C27" s="5">
        <v>54402</v>
      </c>
      <c r="D27" s="5">
        <v>56117</v>
      </c>
      <c r="E27" s="5">
        <v>53905</v>
      </c>
      <c r="F27" s="5">
        <v>59936</v>
      </c>
      <c r="G27" s="5">
        <v>57479</v>
      </c>
      <c r="H27" s="5">
        <v>61548</v>
      </c>
      <c r="I27" s="5">
        <v>62492</v>
      </c>
      <c r="J27" s="5">
        <v>58198</v>
      </c>
      <c r="K27" s="5"/>
      <c r="L27" s="5"/>
      <c r="M27" s="5"/>
      <c r="N27" s="38">
        <f t="shared" si="1"/>
        <v>525998</v>
      </c>
      <c r="Q27" s="4"/>
      <c r="R27" s="4"/>
    </row>
    <row r="28" spans="1:18" s="3" customFormat="1" x14ac:dyDescent="0.2">
      <c r="A28" s="37" t="s">
        <v>35</v>
      </c>
      <c r="B28" s="5">
        <v>218485</v>
      </c>
      <c r="C28" s="5">
        <v>206383</v>
      </c>
      <c r="D28" s="5">
        <v>225444</v>
      </c>
      <c r="E28" s="5">
        <v>220634</v>
      </c>
      <c r="F28" s="5">
        <v>285506</v>
      </c>
      <c r="G28" s="5">
        <v>296815</v>
      </c>
      <c r="H28" s="5">
        <v>297916</v>
      </c>
      <c r="I28" s="5">
        <v>301394</v>
      </c>
      <c r="J28" s="5">
        <v>236610</v>
      </c>
      <c r="K28" s="5"/>
      <c r="L28" s="5"/>
      <c r="M28" s="5"/>
      <c r="N28" s="38">
        <f t="shared" si="1"/>
        <v>2289187</v>
      </c>
      <c r="Q28" s="4"/>
      <c r="R28" s="4"/>
    </row>
    <row r="29" spans="1:18" s="3" customFormat="1" x14ac:dyDescent="0.2">
      <c r="A29" s="37" t="s">
        <v>36</v>
      </c>
      <c r="B29" s="7">
        <v>393677</v>
      </c>
      <c r="C29" s="5">
        <v>370497</v>
      </c>
      <c r="D29" s="5">
        <v>388535</v>
      </c>
      <c r="E29" s="5">
        <v>436602</v>
      </c>
      <c r="F29" s="5">
        <v>439210</v>
      </c>
      <c r="G29" s="5">
        <v>411430</v>
      </c>
      <c r="H29" s="5">
        <v>466549</v>
      </c>
      <c r="I29" s="5">
        <v>482450</v>
      </c>
      <c r="J29" s="5">
        <v>430867</v>
      </c>
      <c r="K29" s="5"/>
      <c r="L29" s="5"/>
      <c r="M29" s="5"/>
      <c r="N29" s="38">
        <f t="shared" si="1"/>
        <v>3819817</v>
      </c>
      <c r="Q29" s="4"/>
      <c r="R29" s="4"/>
    </row>
    <row r="30" spans="1:18" s="3" customFormat="1" x14ac:dyDescent="0.2">
      <c r="A30" s="41" t="s">
        <v>54</v>
      </c>
      <c r="B30" s="16">
        <v>265000</v>
      </c>
      <c r="C30" s="16">
        <v>245000</v>
      </c>
      <c r="D30" s="16">
        <v>245000</v>
      </c>
      <c r="E30" s="16">
        <v>292000</v>
      </c>
      <c r="F30" s="16">
        <v>306000</v>
      </c>
      <c r="G30" s="16">
        <v>274000</v>
      </c>
      <c r="H30" s="16">
        <v>320000</v>
      </c>
      <c r="I30" s="16">
        <v>335000</v>
      </c>
      <c r="J30" s="16">
        <v>322000</v>
      </c>
      <c r="K30" s="16"/>
      <c r="L30" s="16"/>
      <c r="M30" s="16"/>
      <c r="N30" s="42">
        <f t="shared" si="1"/>
        <v>2604000</v>
      </c>
      <c r="Q30" s="4"/>
      <c r="R30" s="4"/>
    </row>
    <row r="31" spans="1:18" s="3" customFormat="1" x14ac:dyDescent="0.2">
      <c r="A31" s="43" t="s">
        <v>37</v>
      </c>
      <c r="B31" s="33">
        <f t="shared" ref="B31:M31" si="3">SUM(B26:B30)</f>
        <v>2032502</v>
      </c>
      <c r="C31" s="33">
        <f t="shared" si="3"/>
        <v>1947065</v>
      </c>
      <c r="D31" s="33">
        <f t="shared" si="3"/>
        <v>2030445</v>
      </c>
      <c r="E31" s="33">
        <f t="shared" si="3"/>
        <v>2167996</v>
      </c>
      <c r="F31" s="33">
        <f t="shared" si="3"/>
        <v>2612294</v>
      </c>
      <c r="G31" s="33">
        <f t="shared" si="3"/>
        <v>2342134</v>
      </c>
      <c r="H31" s="33">
        <f t="shared" si="3"/>
        <v>2696275</v>
      </c>
      <c r="I31" s="33">
        <f t="shared" si="3"/>
        <v>2738469</v>
      </c>
      <c r="J31" s="33">
        <f t="shared" si="3"/>
        <v>2290933</v>
      </c>
      <c r="K31" s="33">
        <f t="shared" si="3"/>
        <v>0</v>
      </c>
      <c r="L31" s="33">
        <f t="shared" si="3"/>
        <v>0</v>
      </c>
      <c r="M31" s="33">
        <f t="shared" si="3"/>
        <v>0</v>
      </c>
      <c r="N31" s="40">
        <f t="shared" si="1"/>
        <v>20858113</v>
      </c>
      <c r="Q31" s="4"/>
      <c r="R31" s="4"/>
    </row>
    <row r="32" spans="1:18" s="3" customFormat="1" x14ac:dyDescent="0.2">
      <c r="A32" s="37" t="s">
        <v>38</v>
      </c>
      <c r="B32" s="7">
        <v>440820</v>
      </c>
      <c r="C32" s="5">
        <v>503414</v>
      </c>
      <c r="D32" s="5">
        <v>507606</v>
      </c>
      <c r="E32" s="5">
        <v>485378</v>
      </c>
      <c r="F32" s="5">
        <v>496585</v>
      </c>
      <c r="G32" s="5">
        <v>503230</v>
      </c>
      <c r="H32" s="5">
        <v>545505</v>
      </c>
      <c r="I32" s="5">
        <v>587793</v>
      </c>
      <c r="J32" s="5">
        <v>542222</v>
      </c>
      <c r="K32" s="5"/>
      <c r="L32" s="5"/>
      <c r="M32" s="5"/>
      <c r="N32" s="38">
        <f t="shared" si="1"/>
        <v>4612553</v>
      </c>
      <c r="Q32" s="4"/>
      <c r="R32" s="4"/>
    </row>
    <row r="33" spans="1:18" s="3" customFormat="1" x14ac:dyDescent="0.2">
      <c r="A33" s="37" t="s">
        <v>39</v>
      </c>
      <c r="B33" s="5">
        <v>113541</v>
      </c>
      <c r="C33" s="5">
        <v>117563</v>
      </c>
      <c r="D33" s="5">
        <v>114148</v>
      </c>
      <c r="E33" s="5">
        <v>131448</v>
      </c>
      <c r="F33" s="5">
        <v>125488</v>
      </c>
      <c r="G33" s="5">
        <v>120142</v>
      </c>
      <c r="H33" s="5">
        <v>137353</v>
      </c>
      <c r="I33" s="5">
        <v>137221</v>
      </c>
      <c r="J33" s="5">
        <v>121898</v>
      </c>
      <c r="K33" s="5"/>
      <c r="L33" s="5"/>
      <c r="M33" s="5"/>
      <c r="N33" s="38">
        <f t="shared" si="1"/>
        <v>1118802</v>
      </c>
      <c r="Q33" s="4"/>
      <c r="R33" s="4"/>
    </row>
    <row r="34" spans="1:18" s="3" customFormat="1" x14ac:dyDescent="0.2">
      <c r="A34" s="37" t="s">
        <v>40</v>
      </c>
      <c r="B34" s="7">
        <v>102510</v>
      </c>
      <c r="C34" s="5">
        <v>111689</v>
      </c>
      <c r="D34" s="5">
        <v>113308</v>
      </c>
      <c r="E34" s="5">
        <v>114665</v>
      </c>
      <c r="F34" s="5">
        <v>106243</v>
      </c>
      <c r="G34" s="5">
        <v>112821</v>
      </c>
      <c r="H34" s="5">
        <v>115431</v>
      </c>
      <c r="I34" s="5">
        <v>120427</v>
      </c>
      <c r="J34" s="5">
        <v>109670</v>
      </c>
      <c r="K34" s="5"/>
      <c r="L34" s="5"/>
      <c r="M34" s="5"/>
      <c r="N34" s="38">
        <f t="shared" si="1"/>
        <v>1006764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5000</v>
      </c>
      <c r="D35" s="16">
        <v>5000</v>
      </c>
      <c r="E35" s="16">
        <v>6000</v>
      </c>
      <c r="F35" s="16">
        <v>6000</v>
      </c>
      <c r="G35" s="16">
        <v>6000</v>
      </c>
      <c r="H35" s="16">
        <v>6000</v>
      </c>
      <c r="I35" s="16">
        <v>6000</v>
      </c>
      <c r="J35" s="16">
        <v>5000</v>
      </c>
      <c r="K35" s="16"/>
      <c r="L35" s="16"/>
      <c r="M35" s="16"/>
      <c r="N35" s="42">
        <f t="shared" si="1"/>
        <v>50000</v>
      </c>
      <c r="Q35" s="4"/>
      <c r="R35" s="4"/>
    </row>
    <row r="36" spans="1:18" s="3" customFormat="1" x14ac:dyDescent="0.2">
      <c r="A36" s="39" t="s">
        <v>41</v>
      </c>
      <c r="B36" s="34">
        <f t="shared" ref="B36:M36" si="4">SUM(B32:B35)</f>
        <v>661871</v>
      </c>
      <c r="C36" s="34">
        <f t="shared" si="4"/>
        <v>737666</v>
      </c>
      <c r="D36" s="34">
        <f t="shared" si="4"/>
        <v>740062</v>
      </c>
      <c r="E36" s="34">
        <f t="shared" si="4"/>
        <v>737491</v>
      </c>
      <c r="F36" s="34">
        <f>SUM(F32:F35)</f>
        <v>734316</v>
      </c>
      <c r="G36" s="34">
        <f t="shared" si="4"/>
        <v>742193</v>
      </c>
      <c r="H36" s="34">
        <f t="shared" si="4"/>
        <v>804289</v>
      </c>
      <c r="I36" s="34">
        <f t="shared" si="4"/>
        <v>851441</v>
      </c>
      <c r="J36" s="34">
        <f t="shared" si="4"/>
        <v>778790</v>
      </c>
      <c r="K36" s="34">
        <f t="shared" si="4"/>
        <v>0</v>
      </c>
      <c r="L36" s="34">
        <f t="shared" si="4"/>
        <v>0</v>
      </c>
      <c r="M36" s="34">
        <f t="shared" si="4"/>
        <v>0</v>
      </c>
      <c r="N36" s="40">
        <f t="shared" si="1"/>
        <v>6788119</v>
      </c>
      <c r="Q36" s="4"/>
      <c r="R36" s="4"/>
    </row>
    <row r="37" spans="1:18" s="3" customFormat="1" x14ac:dyDescent="0.2">
      <c r="A37" s="37" t="s">
        <v>43</v>
      </c>
      <c r="B37" s="7">
        <v>50423</v>
      </c>
      <c r="C37" s="5">
        <v>56216</v>
      </c>
      <c r="D37" s="5">
        <v>48361</v>
      </c>
      <c r="E37" s="5">
        <v>52260</v>
      </c>
      <c r="F37" s="5">
        <v>59735</v>
      </c>
      <c r="G37" s="5">
        <v>58237</v>
      </c>
      <c r="H37" s="5">
        <v>63896</v>
      </c>
      <c r="I37" s="5">
        <v>63718</v>
      </c>
      <c r="J37" s="5">
        <v>60456</v>
      </c>
      <c r="K37" s="5"/>
      <c r="L37" s="5"/>
      <c r="M37" s="5"/>
      <c r="N37" s="38">
        <f t="shared" si="1"/>
        <v>513302</v>
      </c>
      <c r="Q37" s="4"/>
      <c r="R37" s="4"/>
    </row>
    <row r="38" spans="1:18" s="3" customFormat="1" x14ac:dyDescent="0.2">
      <c r="A38" s="37" t="s">
        <v>42</v>
      </c>
      <c r="B38" s="7">
        <v>77668</v>
      </c>
      <c r="C38" s="5">
        <v>74313</v>
      </c>
      <c r="D38" s="5">
        <v>80017</v>
      </c>
      <c r="E38" s="5">
        <v>69179</v>
      </c>
      <c r="F38" s="5">
        <v>90671</v>
      </c>
      <c r="G38" s="5">
        <v>102905</v>
      </c>
      <c r="H38" s="5">
        <v>105540</v>
      </c>
      <c r="I38" s="5">
        <v>114311</v>
      </c>
      <c r="J38" s="5">
        <v>118880</v>
      </c>
      <c r="K38" s="5"/>
      <c r="L38" s="5"/>
      <c r="M38" s="5"/>
      <c r="N38" s="38">
        <f t="shared" si="1"/>
        <v>833484</v>
      </c>
      <c r="Q38" s="4"/>
      <c r="R38" s="4"/>
    </row>
    <row r="39" spans="1:18" s="3" customFormat="1" x14ac:dyDescent="0.2">
      <c r="A39" s="37" t="s">
        <v>44</v>
      </c>
      <c r="B39" s="7">
        <v>134424</v>
      </c>
      <c r="C39" s="5">
        <v>125124</v>
      </c>
      <c r="D39" s="5">
        <v>152744</v>
      </c>
      <c r="E39" s="5">
        <v>148890</v>
      </c>
      <c r="F39" s="5">
        <v>171916</v>
      </c>
      <c r="G39" s="5">
        <v>165909</v>
      </c>
      <c r="H39" s="5">
        <v>184305</v>
      </c>
      <c r="I39" s="5">
        <v>188491</v>
      </c>
      <c r="J39" s="5">
        <v>165866</v>
      </c>
      <c r="K39" s="5"/>
      <c r="L39" s="5"/>
      <c r="M39" s="5"/>
      <c r="N39" s="38">
        <f t="shared" si="1"/>
        <v>1437669</v>
      </c>
      <c r="Q39" s="4"/>
      <c r="R39" s="4"/>
    </row>
    <row r="40" spans="1:18" s="3" customFormat="1" x14ac:dyDescent="0.2">
      <c r="A40" s="37" t="s">
        <v>45</v>
      </c>
      <c r="B40" s="7">
        <v>178614</v>
      </c>
      <c r="C40" s="5">
        <v>170617</v>
      </c>
      <c r="D40" s="5">
        <v>172500</v>
      </c>
      <c r="E40" s="5">
        <v>186896</v>
      </c>
      <c r="F40" s="5">
        <v>230476</v>
      </c>
      <c r="G40" s="5">
        <v>219838</v>
      </c>
      <c r="H40" s="5">
        <v>243318</v>
      </c>
      <c r="I40" s="5">
        <v>249646</v>
      </c>
      <c r="J40" s="5">
        <v>197220</v>
      </c>
      <c r="K40" s="5"/>
      <c r="L40" s="5"/>
      <c r="M40" s="5"/>
      <c r="N40" s="38">
        <f t="shared" si="1"/>
        <v>1849125</v>
      </c>
      <c r="Q40" s="4"/>
      <c r="R40" s="4"/>
    </row>
    <row r="41" spans="1:18" s="3" customFormat="1" x14ac:dyDescent="0.2">
      <c r="A41" s="39" t="s">
        <v>46</v>
      </c>
      <c r="B41" s="34">
        <f t="shared" ref="B41:M41" si="5">SUM(B37:B40)</f>
        <v>441129</v>
      </c>
      <c r="C41" s="34">
        <f t="shared" si="5"/>
        <v>426270</v>
      </c>
      <c r="D41" s="34">
        <f t="shared" si="5"/>
        <v>453622</v>
      </c>
      <c r="E41" s="34">
        <f t="shared" si="5"/>
        <v>457225</v>
      </c>
      <c r="F41" s="34">
        <f t="shared" si="5"/>
        <v>552798</v>
      </c>
      <c r="G41" s="34">
        <f t="shared" si="5"/>
        <v>546889</v>
      </c>
      <c r="H41" s="34">
        <f t="shared" si="5"/>
        <v>597059</v>
      </c>
      <c r="I41" s="34">
        <f t="shared" si="5"/>
        <v>616166</v>
      </c>
      <c r="J41" s="34">
        <f t="shared" si="5"/>
        <v>542422</v>
      </c>
      <c r="K41" s="34">
        <f t="shared" si="5"/>
        <v>0</v>
      </c>
      <c r="L41" s="34">
        <f t="shared" si="5"/>
        <v>0</v>
      </c>
      <c r="M41" s="34">
        <f t="shared" si="5"/>
        <v>0</v>
      </c>
      <c r="N41" s="40">
        <f t="shared" si="1"/>
        <v>4633580</v>
      </c>
      <c r="Q41" s="4"/>
      <c r="R41" s="4"/>
    </row>
    <row r="42" spans="1:18" s="3" customFormat="1" x14ac:dyDescent="0.2">
      <c r="A42" s="45" t="s">
        <v>47</v>
      </c>
      <c r="B42" s="46">
        <f t="shared" ref="B42:M42" si="6">B14+B25+B31+B36+B41</f>
        <v>4295529</v>
      </c>
      <c r="C42" s="46">
        <f t="shared" si="6"/>
        <v>4152980</v>
      </c>
      <c r="D42" s="46">
        <f t="shared" si="6"/>
        <v>4277393</v>
      </c>
      <c r="E42" s="46">
        <f t="shared" si="6"/>
        <v>4328577</v>
      </c>
      <c r="F42" s="46">
        <f t="shared" si="6"/>
        <v>5000814</v>
      </c>
      <c r="G42" s="46">
        <f t="shared" si="6"/>
        <v>4699953</v>
      </c>
      <c r="H42" s="46">
        <f t="shared" si="6"/>
        <v>5276736</v>
      </c>
      <c r="I42" s="46">
        <f t="shared" si="6"/>
        <v>5476249</v>
      </c>
      <c r="J42" s="46">
        <f t="shared" si="6"/>
        <v>4801097</v>
      </c>
      <c r="K42" s="46">
        <f t="shared" si="6"/>
        <v>0</v>
      </c>
      <c r="L42" s="46">
        <f t="shared" si="6"/>
        <v>0</v>
      </c>
      <c r="M42" s="46">
        <f t="shared" si="6"/>
        <v>0</v>
      </c>
      <c r="N42" s="47">
        <f t="shared" si="1"/>
        <v>42309328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</vt:i4>
      </vt:variant>
    </vt:vector>
  </HeadingPairs>
  <TitlesOfParts>
    <vt:vector size="20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Vendendo</cp:lastModifiedBy>
  <cp:lastPrinted>2019-07-04T19:06:22Z</cp:lastPrinted>
  <dcterms:created xsi:type="dcterms:W3CDTF">2002-04-20T10:23:17Z</dcterms:created>
  <dcterms:modified xsi:type="dcterms:W3CDTF">2020-05-19T16:46:32Z</dcterms:modified>
</cp:coreProperties>
</file>